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0" windowWidth="15300" windowHeight="6780" activeTab="2"/>
  </bookViews>
  <sheets>
    <sheet name="前庭" sheetId="1" r:id="rId1"/>
    <sheet name="Sheet1" sheetId="2" r:id="rId2"/>
    <sheet name="館１階" sheetId="3" r:id="rId3"/>
  </sheets>
  <definedNames>
    <definedName name="_xlnm.Print_Area" localSheetId="2">'館１階'!$A$1:$AH$47</definedName>
    <definedName name="_xlnm.Print_Area" localSheetId="0">'前庭'!$A$1:$AH$47</definedName>
  </definedNames>
  <calcPr fullCalcOnLoad="1"/>
</workbook>
</file>

<file path=xl/sharedStrings.xml><?xml version="1.0" encoding="utf-8"?>
<sst xmlns="http://schemas.openxmlformats.org/spreadsheetml/2006/main" count="389" uniqueCount="110">
  <si>
    <t>A</t>
  </si>
  <si>
    <t>A</t>
  </si>
  <si>
    <t>１スクエア＝５フィート</t>
  </si>
  <si>
    <t>火</t>
  </si>
  <si>
    <t>a</t>
  </si>
  <si>
    <t>窓</t>
  </si>
  <si>
    <t>１スクエア＝５フィート</t>
  </si>
  <si>
    <t>a</t>
  </si>
  <si>
    <t>水</t>
  </si>
  <si>
    <t>カウンター</t>
  </si>
  <si>
    <t xml:space="preserve">結果 </t>
  </si>
  <si>
    <t xml:space="preserve">属性（善･悪）が逆転する </t>
  </si>
  <si>
    <t xml:space="preserve">非実体（幽霊）になる </t>
  </si>
  <si>
    <t xml:space="preserve">超小型サイズになる </t>
  </si>
  <si>
    <t xml:space="preserve">記憶喪失になる </t>
  </si>
  <si>
    <t xml:space="preserve">子どもになる </t>
  </si>
  <si>
    <t xml:space="preserve">性別が逆転する </t>
  </si>
  <si>
    <t xml:space="preserve">老人になる </t>
  </si>
  <si>
    <t xml:space="preserve">リーンカーネート表を振れ </t>
  </si>
  <si>
    <t xml:space="preserve">超大型サイズになる </t>
  </si>
  <si>
    <t xml:space="preserve">人造（ロボ）になる </t>
  </si>
  <si>
    <t>属性（秩序・混沌）が逆転する</t>
  </si>
  <si>
    <t>2d6</t>
  </si>
  <si>
    <t>Size/Type:</t>
  </si>
  <si>
    <t>Hit Dice:</t>
  </si>
  <si>
    <t>Initiative:</t>
  </si>
  <si>
    <t>Speed:</t>
  </si>
  <si>
    <t>Armor Class:</t>
  </si>
  <si>
    <t>Base Attack/Grapple:</t>
  </si>
  <si>
    <t>Attack:</t>
  </si>
  <si>
    <t>Full Attack:</t>
  </si>
  <si>
    <t>Space/Reach:</t>
  </si>
  <si>
    <t>5 ft./5 ft.</t>
  </si>
  <si>
    <t>Special Attacks:</t>
  </si>
  <si>
    <t>Special Qualities:</t>
  </si>
  <si>
    <t>Saves:</t>
  </si>
  <si>
    <t>Abilities:</t>
  </si>
  <si>
    <t>Skills:</t>
  </si>
  <si>
    <t>Feats:</t>
  </si>
  <si>
    <t>Environment:</t>
  </si>
  <si>
    <t>Organization:</t>
  </si>
  <si>
    <t>Solitary</t>
  </si>
  <si>
    <t>Challenge Rating:</t>
  </si>
  <si>
    <t>Treasure:</t>
  </si>
  <si>
    <t>Alignment:</t>
  </si>
  <si>
    <t>Advancement:</t>
  </si>
  <si>
    <t>Large Ooze</t>
  </si>
  <si>
    <t>4d10+32 (54 hp)</t>
  </si>
  <si>
    <t>15 ft. (3 squares)</t>
  </si>
  <si>
    <t>4 (-1 size, -5 Dex), touch 4, flat-footed 4</t>
  </si>
  <si>
    <r>
      <t xml:space="preserve">Slam </t>
    </r>
    <r>
      <rPr>
        <sz val="11"/>
        <color indexed="16"/>
        <rFont val="Trebuchet MS"/>
        <family val="2"/>
      </rPr>
      <t>+2</t>
    </r>
    <r>
      <rPr>
        <sz val="11"/>
        <rFont val="Trebuchet MS"/>
        <family val="2"/>
      </rPr>
      <t xml:space="preserve"> melee (</t>
    </r>
    <r>
      <rPr>
        <sz val="11"/>
        <color indexed="16"/>
        <rFont val="Trebuchet MS"/>
        <family val="2"/>
      </rPr>
      <t>1d6</t>
    </r>
    <r>
      <rPr>
        <sz val="11"/>
        <rFont val="Trebuchet MS"/>
        <family val="2"/>
      </rPr>
      <t xml:space="preserve"> plus </t>
    </r>
    <r>
      <rPr>
        <sz val="11"/>
        <color indexed="16"/>
        <rFont val="Trebuchet MS"/>
        <family val="2"/>
      </rPr>
      <t>1d6</t>
    </r>
    <r>
      <rPr>
        <sz val="11"/>
        <rFont val="Trebuchet MS"/>
        <family val="2"/>
      </rPr>
      <t xml:space="preserve"> acid)</t>
    </r>
  </si>
  <si>
    <t>10 ft./5 ft.</t>
  </si>
  <si>
    <t>Acid, engulf, paralysis</t>
  </si>
  <si>
    <t>Blindsight 60 ft., immunity to electricity, ooze traits, transparent</t>
  </si>
  <si>
    <r>
      <t xml:space="preserve">Fort </t>
    </r>
    <r>
      <rPr>
        <sz val="11"/>
        <color indexed="16"/>
        <rFont val="Trebuchet MS"/>
        <family val="2"/>
      </rPr>
      <t>+9</t>
    </r>
    <r>
      <rPr>
        <sz val="11"/>
        <rFont val="Trebuchet MS"/>
        <family val="2"/>
      </rPr>
      <t xml:space="preserve">, Ref </t>
    </r>
    <r>
      <rPr>
        <sz val="11"/>
        <color indexed="16"/>
        <rFont val="Trebuchet MS"/>
        <family val="2"/>
      </rPr>
      <t>-4</t>
    </r>
    <r>
      <rPr>
        <sz val="11"/>
        <rFont val="Trebuchet MS"/>
        <family val="2"/>
      </rPr>
      <t xml:space="preserve">, Will </t>
    </r>
    <r>
      <rPr>
        <sz val="11"/>
        <color indexed="16"/>
        <rFont val="Trebuchet MS"/>
        <family val="2"/>
      </rPr>
      <t>-4</t>
    </r>
  </si>
  <si>
    <t>Str 10, Dex 1, Con 26, Int Ø, Wis 1, Cha 1</t>
  </si>
  <si>
    <t>—</t>
  </si>
  <si>
    <t>Underground</t>
  </si>
  <si>
    <t>1/10th coins, 50% goods (no nonmetal or nonstone), 50% items (no nonmetal or nonstone)</t>
  </si>
  <si>
    <t>Always neutral</t>
  </si>
  <si>
    <t>5-12 HD (Large); 13-24 HD</t>
  </si>
  <si>
    <t>Str 20, Dex 8, Con Ø, Int Ø, Wis 1, Cha 1</t>
  </si>
  <si>
    <t>ワンダーベッド：睡眠結果表</t>
  </si>
  <si>
    <t>Very young</t>
  </si>
  <si>
    <t>L</t>
  </si>
  <si>
    <t>10d12+30 (95)</t>
  </si>
  <si>
    <t>4d10 (18)</t>
  </si>
  <si>
    <t>Age</t>
  </si>
  <si>
    <t>Size</t>
  </si>
  <si>
    <t>Hit Dice (hp)</t>
  </si>
  <si>
    <t>Str</t>
  </si>
  <si>
    <t>Dex</t>
  </si>
  <si>
    <t>Con</t>
  </si>
  <si>
    <t>Int</t>
  </si>
  <si>
    <t>Wis</t>
  </si>
  <si>
    <t>Cha</t>
  </si>
  <si>
    <t>Base Attack/</t>
  </si>
  <si>
    <t>Grapple</t>
  </si>
  <si>
    <t>Attack</t>
  </si>
  <si>
    <t>Fort</t>
  </si>
  <si>
    <t>Save</t>
  </si>
  <si>
    <t>Ref</t>
  </si>
  <si>
    <t>Will</t>
  </si>
  <si>
    <t>Breath</t>
  </si>
  <si>
    <t>Weapon (DC)</t>
  </si>
  <si>
    <t>Frightful</t>
  </si>
  <si>
    <t>Presence DC</t>
  </si>
  <si>
    <t>Wyrmling</t>
  </si>
  <si>
    <t>M</t>
  </si>
  <si>
    <t>7d12+14 (59)</t>
  </si>
  <si>
    <t>2d10 (15)</t>
  </si>
  <si>
    <r>
      <t>Space/Reach</t>
    </r>
    <r>
      <rPr>
        <b/>
        <vertAlign val="superscript"/>
        <sz val="11"/>
        <color indexed="9"/>
        <rFont val="Trebuchet MS"/>
        <family val="2"/>
      </rPr>
      <t>1</t>
    </r>
  </si>
  <si>
    <t>1 Bite</t>
  </si>
  <si>
    <t>2 Claws</t>
  </si>
  <si>
    <t>2 Wings</t>
  </si>
  <si>
    <t>1 Tail Slap</t>
  </si>
  <si>
    <t>1 Crush</t>
  </si>
  <si>
    <t>1 Tail Sweep</t>
  </si>
  <si>
    <t>1. A dragon’s bite attack has reach as if the creature were one size category larger. All other attacks are made with the standard reach for the dragon’s size.</t>
  </si>
  <si>
    <t>Tiny</t>
  </si>
  <si>
    <t>2½ ft./0 ft. (5 ft. with bite)</t>
  </si>
  <si>
    <t>1d4</t>
  </si>
  <si>
    <t>1d3</t>
  </si>
  <si>
    <t>Small</t>
  </si>
  <si>
    <t>1d6</t>
  </si>
  <si>
    <t>Medium</t>
  </si>
  <si>
    <t>1d8</t>
  </si>
  <si>
    <t>Large</t>
  </si>
  <si>
    <t>10 ft./5 ft. (10 ft. with bite)</t>
  </si>
  <si>
    <t>2d6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</si>
</sst>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+#,##0_ ;_ * \-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1"/>
      <name val="ＭＳ Ｐゴシック"/>
      <family val="0"/>
    </font>
    <font>
      <sz val="11"/>
      <name val="HGP創英角ﾎﾟｯﾌﾟ体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6"/>
      <name val="HGP創英角ﾎﾟｯﾌﾟ体"/>
      <family val="3"/>
    </font>
    <font>
      <sz val="18"/>
      <name val="HGP創英角ﾎﾟｯﾌﾟ体"/>
      <family val="3"/>
    </font>
    <font>
      <sz val="9"/>
      <name val="ＭＳ Ｐゴシック"/>
      <family val="3"/>
    </font>
    <font>
      <sz val="9"/>
      <name val="HGP創英角ﾎﾟｯﾌﾟ体"/>
      <family val="3"/>
    </font>
    <font>
      <sz val="6"/>
      <name val="HGP創英角ﾎﾟｯﾌﾟ体"/>
      <family val="3"/>
    </font>
    <font>
      <sz val="11"/>
      <color indexed="9"/>
      <name val="HGP創英角ﾎﾟｯﾌﾟ体"/>
      <family val="3"/>
    </font>
    <font>
      <sz val="12"/>
      <name val="HGP創英角ﾎﾟｯﾌﾟ体"/>
      <family val="3"/>
    </font>
    <font>
      <sz val="9.9"/>
      <name val="Trebuchet MS"/>
      <family val="2"/>
    </font>
    <font>
      <sz val="11"/>
      <name val="Trebuchet MS"/>
      <family val="2"/>
    </font>
    <font>
      <sz val="11"/>
      <color indexed="16"/>
      <name val="Trebuchet MS"/>
      <family val="2"/>
    </font>
    <font>
      <b/>
      <sz val="11"/>
      <color indexed="9"/>
      <name val="Trebuchet MS"/>
      <family val="2"/>
    </font>
    <font>
      <b/>
      <vertAlign val="superscript"/>
      <sz val="11"/>
      <color indexed="9"/>
      <name val="Trebuchet MS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thick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 style="mediumDashed"/>
      <right style="dotted"/>
      <top style="mediumDashed"/>
      <bottom style="dotted"/>
    </border>
    <border>
      <left style="dotted"/>
      <right style="dotted"/>
      <top style="mediumDashed"/>
      <bottom style="dotted"/>
    </border>
    <border>
      <left style="dotted"/>
      <right style="mediumDashed"/>
      <top style="mediumDashed"/>
      <bottom style="dotted"/>
    </border>
    <border>
      <left style="mediumDashed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Dashed"/>
      <top style="dotted"/>
      <bottom style="dotted"/>
    </border>
    <border>
      <left style="mediumDashed"/>
      <right style="dotted"/>
      <top style="dotted"/>
      <bottom style="mediumDashed"/>
    </border>
    <border>
      <left style="dotted"/>
      <right style="dotted"/>
      <top style="dotted"/>
      <bottom style="mediumDashed"/>
    </border>
    <border>
      <left style="dotted"/>
      <right style="mediumDashed"/>
      <top style="dotted"/>
      <bottom style="mediumDashed"/>
    </border>
    <border>
      <left style="hair"/>
      <right style="hair"/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hair"/>
      <top style="mediumDashed"/>
      <bottom style="hair"/>
    </border>
    <border>
      <left style="mediumDashed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Dashed"/>
      <top style="dotted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11" borderId="0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left"/>
    </xf>
    <xf numFmtId="0" fontId="13" fillId="0" borderId="30" xfId="0" applyFont="1" applyBorder="1" applyAlignment="1">
      <alignment vertical="top"/>
    </xf>
    <xf numFmtId="0" fontId="3" fillId="3" borderId="30" xfId="16" applyFill="1" applyBorder="1" applyAlignment="1">
      <alignment horizontal="center"/>
    </xf>
    <xf numFmtId="0" fontId="13" fillId="0" borderId="30" xfId="0" applyFont="1" applyBorder="1" applyAlignment="1">
      <alignment horizontal="center" vertical="top"/>
    </xf>
    <xf numFmtId="0" fontId="3" fillId="0" borderId="30" xfId="16" applyBorder="1" applyAlignment="1">
      <alignment vertical="top"/>
    </xf>
    <xf numFmtId="0" fontId="15" fillId="3" borderId="0" xfId="0" applyFont="1" applyFill="1" applyBorder="1" applyAlignment="1">
      <alignment horizontal="left"/>
    </xf>
    <xf numFmtId="0" fontId="13" fillId="0" borderId="31" xfId="0" applyFont="1" applyBorder="1" applyAlignment="1">
      <alignment vertical="top"/>
    </xf>
    <xf numFmtId="0" fontId="13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" vertical="top"/>
    </xf>
    <xf numFmtId="0" fontId="1" fillId="9" borderId="15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center" vertical="top"/>
    </xf>
    <xf numFmtId="0" fontId="3" fillId="0" borderId="30" xfId="16" applyBorder="1" applyAlignment="1">
      <alignment horizontal="center" vertical="top"/>
    </xf>
    <xf numFmtId="0" fontId="15" fillId="3" borderId="34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15" fillId="3" borderId="37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left"/>
    </xf>
    <xf numFmtId="0" fontId="15" fillId="3" borderId="40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top"/>
    </xf>
    <xf numFmtId="0" fontId="3" fillId="0" borderId="33" xfId="16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0" fillId="0" borderId="40" xfId="0" applyBorder="1" applyAlignment="1">
      <alignment/>
    </xf>
    <xf numFmtId="0" fontId="15" fillId="3" borderId="34" xfId="0" applyFont="1" applyFill="1" applyBorder="1" applyAlignment="1">
      <alignment horizontal="left"/>
    </xf>
    <xf numFmtId="0" fontId="3" fillId="0" borderId="31" xfId="16" applyBorder="1" applyAlignment="1">
      <alignment vertical="top"/>
    </xf>
    <xf numFmtId="0" fontId="3" fillId="0" borderId="32" xfId="16" applyBorder="1" applyAlignment="1">
      <alignment vertical="top"/>
    </xf>
    <xf numFmtId="0" fontId="13" fillId="0" borderId="33" xfId="0" applyFont="1" applyBorder="1" applyAlignment="1">
      <alignment vertical="top"/>
    </xf>
    <xf numFmtId="0" fontId="12" fillId="11" borderId="32" xfId="0" applyFont="1" applyFill="1" applyBorder="1" applyAlignment="1">
      <alignment horizontal="left" vertical="top" wrapText="1" indent="1"/>
    </xf>
    <xf numFmtId="0" fontId="12" fillId="11" borderId="42" xfId="0" applyFont="1" applyFill="1" applyBorder="1" applyAlignment="1">
      <alignment horizontal="left" vertical="top" wrapText="1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1" name="AutoShape 26"/>
        <xdr:cNvSpPr>
          <a:spLocks/>
        </xdr:cNvSpPr>
      </xdr:nvSpPr>
      <xdr:spPr>
        <a:xfrm>
          <a:off x="4800600" y="685800"/>
          <a:ext cx="1371600" cy="685800"/>
        </a:xfrm>
        <a:prstGeom prst="wedgeRectCallout">
          <a:avLst>
            <a:gd name="adj1" fmla="val -39583"/>
            <a:gd name="adj2" fmla="val 452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▼偽装した落とし穴
1d6落下ダメージ、反応・難易度20で回避、捜27、無20、脅威度2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6</xdr:row>
      <xdr:rowOff>0</xdr:rowOff>
    </xdr:to>
    <xdr:sp>
      <xdr:nvSpPr>
        <xdr:cNvPr id="2" name="AutoShape 18"/>
        <xdr:cNvSpPr>
          <a:spLocks/>
        </xdr:cNvSpPr>
      </xdr:nvSpPr>
      <xdr:spPr>
        <a:xfrm>
          <a:off x="2743200" y="685800"/>
          <a:ext cx="1714500" cy="1371600"/>
        </a:xfrm>
        <a:prstGeom prst="wedgeRectCallout">
          <a:avLst>
            <a:gd name="adj1" fmla="val 50555"/>
            <a:gd name="adj2" fmla="val 177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▼格子戸
１インチの鉄棒製。格子の間隔は１フィート。天井から落下し、床に刺さっている。難易度２０の脱出術チェックで通過可能。回転ハンドルで上下に移動。隠しパネルのレバーで、落とし穴を覆うように倒せる。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3" name="Oval 1021"/>
        <xdr:cNvSpPr>
          <a:spLocks/>
        </xdr:cNvSpPr>
      </xdr:nvSpPr>
      <xdr:spPr>
        <a:xfrm>
          <a:off x="4457700" y="106299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6</xdr:col>
      <xdr:colOff>0</xdr:colOff>
      <xdr:row>30</xdr:row>
      <xdr:rowOff>0</xdr:rowOff>
    </xdr:to>
    <xdr:sp>
      <xdr:nvSpPr>
        <xdr:cNvPr id="4" name="Rectangle 1008"/>
        <xdr:cNvSpPr>
          <a:spLocks/>
        </xdr:cNvSpPr>
      </xdr:nvSpPr>
      <xdr:spPr>
        <a:xfrm>
          <a:off x="1028700" y="9258300"/>
          <a:ext cx="10287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ガラクタの山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16</xdr:col>
      <xdr:colOff>0</xdr:colOff>
      <xdr:row>15</xdr:row>
      <xdr:rowOff>0</xdr:rowOff>
    </xdr:to>
    <xdr:sp>
      <xdr:nvSpPr>
        <xdr:cNvPr id="5" name="Rectangle 951"/>
        <xdr:cNvSpPr>
          <a:spLocks/>
        </xdr:cNvSpPr>
      </xdr:nvSpPr>
      <xdr:spPr>
        <a:xfrm>
          <a:off x="4457700" y="4114800"/>
          <a:ext cx="10287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落とし穴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6" name="AutoShape 946"/>
        <xdr:cNvSpPr>
          <a:spLocks/>
        </xdr:cNvSpPr>
      </xdr:nvSpPr>
      <xdr:spPr>
        <a:xfrm>
          <a:off x="685800" y="11315700"/>
          <a:ext cx="342900" cy="342900"/>
        </a:xfrm>
        <a:prstGeom prst="rightArrow">
          <a:avLst>
            <a:gd name="adj1" fmla="val 19999"/>
            <a:gd name="adj2" fmla="val -2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7</xdr:col>
      <xdr:colOff>0</xdr:colOff>
      <xdr:row>45</xdr:row>
      <xdr:rowOff>0</xdr:rowOff>
    </xdr:to>
    <xdr:sp>
      <xdr:nvSpPr>
        <xdr:cNvPr id="7" name="AutoShape 957"/>
        <xdr:cNvSpPr>
          <a:spLocks/>
        </xdr:cNvSpPr>
      </xdr:nvSpPr>
      <xdr:spPr>
        <a:xfrm>
          <a:off x="685800" y="14058900"/>
          <a:ext cx="1714500" cy="1371600"/>
        </a:xfrm>
        <a:prstGeom prst="wedgeRoundRectCallout">
          <a:avLst>
            <a:gd name="adj1" fmla="val 6666"/>
            <a:gd name="adj2" fmla="val -3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▼ダイアラット（4）
hp5/イ+3/移40/登20/AC15/接14/立12/組-4/噛み付き+4近接（1d4および病気）/5'x5'/頑+3反+5意+3/筋10敏17耐12知1判12魅4/隠18聞14視14忍14/脅威度1/2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17</xdr:row>
      <xdr:rowOff>0</xdr:rowOff>
    </xdr:to>
    <xdr:sp>
      <xdr:nvSpPr>
        <xdr:cNvPr id="8" name="Rectangle 962"/>
        <xdr:cNvSpPr>
          <a:spLocks/>
        </xdr:cNvSpPr>
      </xdr:nvSpPr>
      <xdr:spPr>
        <a:xfrm>
          <a:off x="4800600" y="5143500"/>
          <a:ext cx="342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27</xdr:row>
      <xdr:rowOff>0</xdr:rowOff>
    </xdr:to>
    <xdr:sp>
      <xdr:nvSpPr>
        <xdr:cNvPr id="9" name="Oval 970"/>
        <xdr:cNvSpPr>
          <a:spLocks/>
        </xdr:cNvSpPr>
      </xdr:nvSpPr>
      <xdr:spPr>
        <a:xfrm>
          <a:off x="7886700" y="8915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31</xdr:col>
      <xdr:colOff>0</xdr:colOff>
      <xdr:row>25</xdr:row>
      <xdr:rowOff>0</xdr:rowOff>
    </xdr:to>
    <xdr:sp>
      <xdr:nvSpPr>
        <xdr:cNvPr id="10" name="AutoShape 971"/>
        <xdr:cNvSpPr>
          <a:spLocks/>
        </xdr:cNvSpPr>
      </xdr:nvSpPr>
      <xdr:spPr>
        <a:xfrm>
          <a:off x="9601200" y="7543800"/>
          <a:ext cx="1028700" cy="1028700"/>
        </a:xfrm>
        <a:prstGeom prst="wedgeRoundRectCallout">
          <a:avLst>
            <a:gd name="adj1" fmla="val -25925"/>
            <a:gd name="adj2" fmla="val 4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マグミン６
「よお、悪いようにはしねえから、ドア開けてくれねえか？」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32</xdr:col>
      <xdr:colOff>0</xdr:colOff>
      <xdr:row>4</xdr:row>
      <xdr:rowOff>0</xdr:rowOff>
    </xdr:to>
    <xdr:sp>
      <xdr:nvSpPr>
        <xdr:cNvPr id="11" name="Rectangle 985"/>
        <xdr:cNvSpPr>
          <a:spLocks/>
        </xdr:cNvSpPr>
      </xdr:nvSpPr>
      <xdr:spPr>
        <a:xfrm>
          <a:off x="6858000" y="685800"/>
          <a:ext cx="4114800" cy="6858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魔術師エリクシの迷宮・前庭</a:t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22</xdr:col>
      <xdr:colOff>0</xdr:colOff>
      <xdr:row>35</xdr:row>
      <xdr:rowOff>0</xdr:rowOff>
    </xdr:to>
    <xdr:sp>
      <xdr:nvSpPr>
        <xdr:cNvPr id="12" name="AutoShape 988"/>
        <xdr:cNvSpPr>
          <a:spLocks/>
        </xdr:cNvSpPr>
      </xdr:nvSpPr>
      <xdr:spPr>
        <a:xfrm>
          <a:off x="6172200" y="10629900"/>
          <a:ext cx="1371600" cy="1371600"/>
        </a:xfrm>
        <a:prstGeom prst="wedgeRectCallout">
          <a:avLst>
            <a:gd name="adj1" fmla="val 231944"/>
            <a:gd name="adj2" fmla="val -129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▼罠：ブラウンモールド
（脅2、5'以内に3d6[冷]非致傷ダメージのオーラ、知D12、無16）
▼執事の死体
・フルプレート＋１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7</xdr:col>
      <xdr:colOff>0</xdr:colOff>
      <xdr:row>40</xdr:row>
      <xdr:rowOff>0</xdr:rowOff>
    </xdr:to>
    <xdr:sp>
      <xdr:nvSpPr>
        <xdr:cNvPr id="13" name="AutoShape 989"/>
        <xdr:cNvSpPr>
          <a:spLocks/>
        </xdr:cNvSpPr>
      </xdr:nvSpPr>
      <xdr:spPr>
        <a:xfrm>
          <a:off x="685800" y="12687300"/>
          <a:ext cx="1714500" cy="1028700"/>
        </a:xfrm>
        <a:prstGeom prst="wedgeRectCallout">
          <a:avLst>
            <a:gd name="adj1" fmla="val -14444"/>
            <a:gd name="adj2" fmla="val -29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▼捜15で宝箱発見
・罠：バーニングハンズ、5d4[火]・反応・難易度11で半減、捜26、無26、脅威度2
▼1500gp相当のアメジスト</a:t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sp>
      <xdr:nvSpPr>
        <xdr:cNvPr id="14" name="Oval 992"/>
        <xdr:cNvSpPr>
          <a:spLocks/>
        </xdr:cNvSpPr>
      </xdr:nvSpPr>
      <xdr:spPr>
        <a:xfrm>
          <a:off x="9944100" y="92583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死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0</xdr:colOff>
      <xdr:row>18</xdr:row>
      <xdr:rowOff>0</xdr:rowOff>
    </xdr:to>
    <xdr:sp>
      <xdr:nvSpPr>
        <xdr:cNvPr id="15" name="AutoShape 991"/>
        <xdr:cNvSpPr>
          <a:spLocks/>
        </xdr:cNvSpPr>
      </xdr:nvSpPr>
      <xdr:spPr>
        <a:xfrm>
          <a:off x="3086100" y="5486400"/>
          <a:ext cx="1028700" cy="685800"/>
        </a:xfrm>
        <a:prstGeom prst="wedgeRectCallout">
          <a:avLst>
            <a:gd name="adj1" fmla="val 79629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▼コックの死体
・ファルシオン＋１、キーン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16</xdr:row>
      <xdr:rowOff>0</xdr:rowOff>
    </xdr:to>
    <xdr:sp>
      <xdr:nvSpPr>
        <xdr:cNvPr id="16" name="Line 949"/>
        <xdr:cNvSpPr>
          <a:spLocks/>
        </xdr:cNvSpPr>
      </xdr:nvSpPr>
      <xdr:spPr>
        <a:xfrm>
          <a:off x="4457700" y="3771900"/>
          <a:ext cx="0" cy="171450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0</xdr:rowOff>
    </xdr:from>
    <xdr:to>
      <xdr:col>30</xdr:col>
      <xdr:colOff>0</xdr:colOff>
      <xdr:row>14</xdr:row>
      <xdr:rowOff>0</xdr:rowOff>
    </xdr:to>
    <xdr:sp>
      <xdr:nvSpPr>
        <xdr:cNvPr id="17" name="Oval 996"/>
        <xdr:cNvSpPr>
          <a:spLocks/>
        </xdr:cNvSpPr>
      </xdr:nvSpPr>
      <xdr:spPr>
        <a:xfrm>
          <a:off x="9601200" y="4114800"/>
          <a:ext cx="68580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オーガ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0</xdr:colOff>
      <xdr:row>15</xdr:row>
      <xdr:rowOff>0</xdr:rowOff>
    </xdr:to>
    <xdr:sp>
      <xdr:nvSpPr>
        <xdr:cNvPr id="18" name="Oval 998"/>
        <xdr:cNvSpPr>
          <a:spLocks/>
        </xdr:cNvSpPr>
      </xdr:nvSpPr>
      <xdr:spPr>
        <a:xfrm>
          <a:off x="9944100" y="4800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狼</a:t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>
      <xdr:nvSpPr>
        <xdr:cNvPr id="19" name="Oval 1002"/>
        <xdr:cNvSpPr>
          <a:spLocks/>
        </xdr:cNvSpPr>
      </xdr:nvSpPr>
      <xdr:spPr>
        <a:xfrm>
          <a:off x="10629900" y="4800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死</a:t>
          </a:r>
        </a:p>
      </xdr:txBody>
    </xdr:sp>
    <xdr:clientData/>
  </xdr:twoCellAnchor>
  <xdr:twoCellAnchor>
    <xdr:from>
      <xdr:col>31</xdr:col>
      <xdr:colOff>257175</xdr:colOff>
      <xdr:row>17</xdr:row>
      <xdr:rowOff>0</xdr:rowOff>
    </xdr:from>
    <xdr:to>
      <xdr:col>32</xdr:col>
      <xdr:colOff>85725</xdr:colOff>
      <xdr:row>18</xdr:row>
      <xdr:rowOff>171450</xdr:rowOff>
    </xdr:to>
    <xdr:sp>
      <xdr:nvSpPr>
        <xdr:cNvPr id="20" name="Rectangle 1005"/>
        <xdr:cNvSpPr>
          <a:spLocks/>
        </xdr:cNvSpPr>
      </xdr:nvSpPr>
      <xdr:spPr>
        <a:xfrm>
          <a:off x="10887075" y="582930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257175</xdr:colOff>
      <xdr:row>18</xdr:row>
      <xdr:rowOff>171450</xdr:rowOff>
    </xdr:from>
    <xdr:to>
      <xdr:col>32</xdr:col>
      <xdr:colOff>85725</xdr:colOff>
      <xdr:row>20</xdr:row>
      <xdr:rowOff>0</xdr:rowOff>
    </xdr:to>
    <xdr:sp>
      <xdr:nvSpPr>
        <xdr:cNvPr id="21" name="Rectangle 1007"/>
        <xdr:cNvSpPr>
          <a:spLocks/>
        </xdr:cNvSpPr>
      </xdr:nvSpPr>
      <xdr:spPr>
        <a:xfrm>
          <a:off x="10887075" y="634365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31</xdr:col>
      <xdr:colOff>0</xdr:colOff>
      <xdr:row>19</xdr:row>
      <xdr:rowOff>0</xdr:rowOff>
    </xdr:to>
    <xdr:sp>
      <xdr:nvSpPr>
        <xdr:cNvPr id="22" name="AutoShape 987"/>
        <xdr:cNvSpPr>
          <a:spLocks/>
        </xdr:cNvSpPr>
      </xdr:nvSpPr>
      <xdr:spPr>
        <a:xfrm>
          <a:off x="9601200" y="5829300"/>
          <a:ext cx="1028700" cy="685800"/>
        </a:xfrm>
        <a:prstGeom prst="wedgeRectCallout">
          <a:avLst>
            <a:gd name="adj1" fmla="val 60185"/>
            <a:gd name="adj2" fmla="val -165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▼庭師の死体
・リングオヴジャンピング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13</xdr:col>
      <xdr:colOff>0</xdr:colOff>
      <xdr:row>44</xdr:row>
      <xdr:rowOff>0</xdr:rowOff>
    </xdr:to>
    <xdr:sp>
      <xdr:nvSpPr>
        <xdr:cNvPr id="23" name="AutoShape 1009"/>
        <xdr:cNvSpPr>
          <a:spLocks/>
        </xdr:cNvSpPr>
      </xdr:nvSpPr>
      <xdr:spPr>
        <a:xfrm>
          <a:off x="2743200" y="13716000"/>
          <a:ext cx="1714500" cy="1371600"/>
        </a:xfrm>
        <a:prstGeom prst="wedgeRoundRectCallout">
          <a:avLst>
            <a:gd name="adj1" fmla="val 58888"/>
            <a:gd name="adj2" fmla="val -256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▼オーク
hp5/イ+0/移30/AC13/接10/立13/組+4/ファルシオン+1近接（2d4+4/18-20）またはジャベリン+1遠隔（1d6+3）/5'x5'/頑+3反+0意-2/筋17敏11耐12知8判7魅6/隠9聞11視11忍9/脅威度1/2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29</xdr:col>
      <xdr:colOff>0</xdr:colOff>
      <xdr:row>33</xdr:row>
      <xdr:rowOff>0</xdr:rowOff>
    </xdr:to>
    <xdr:sp>
      <xdr:nvSpPr>
        <xdr:cNvPr id="24" name="Oval 1010"/>
        <xdr:cNvSpPr>
          <a:spLocks/>
        </xdr:cNvSpPr>
      </xdr:nvSpPr>
      <xdr:spPr>
        <a:xfrm>
          <a:off x="9258300" y="10629900"/>
          <a:ext cx="68580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28</xdr:col>
      <xdr:colOff>0</xdr:colOff>
      <xdr:row>41</xdr:row>
      <xdr:rowOff>0</xdr:rowOff>
    </xdr:to>
    <xdr:sp>
      <xdr:nvSpPr>
        <xdr:cNvPr id="25" name="AutoShape 1011"/>
        <xdr:cNvSpPr>
          <a:spLocks/>
        </xdr:cNvSpPr>
      </xdr:nvSpPr>
      <xdr:spPr>
        <a:xfrm>
          <a:off x="7886700" y="12687300"/>
          <a:ext cx="1714500" cy="1371600"/>
        </a:xfrm>
        <a:prstGeom prst="wedgeRoundRectCallout">
          <a:avLst>
            <a:gd name="adj1" fmla="val 46666"/>
            <a:gd name="adj2" fmla="val -167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▼エイプ
hp29/イ+2/移30/登30/AC14/接11/立12/組+12/爪（ｘ2）＝+7近接（1d6+5）および噛み付き＝+2近接（1d6+2）/10'x10'/頑+6/反+6/意+2/筋21敏15耐14知2判12魅7/隠8聞16視16忍12/脅威度2</a:t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29</xdr:col>
      <xdr:colOff>0</xdr:colOff>
      <xdr:row>34</xdr:row>
      <xdr:rowOff>0</xdr:rowOff>
    </xdr:to>
    <xdr:sp>
      <xdr:nvSpPr>
        <xdr:cNvPr id="26" name="AutoShape 1012"/>
        <xdr:cNvSpPr>
          <a:spLocks/>
        </xdr:cNvSpPr>
      </xdr:nvSpPr>
      <xdr:spPr>
        <a:xfrm>
          <a:off x="9601200" y="11315700"/>
          <a:ext cx="342900" cy="342900"/>
        </a:xfrm>
        <a:prstGeom prst="wedgeRectCallout">
          <a:avLst>
            <a:gd name="adj1" fmla="val -41666"/>
            <a:gd name="adj2" fmla="val -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15’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27" name="AutoShape 1013"/>
        <xdr:cNvSpPr>
          <a:spLocks/>
        </xdr:cNvSpPr>
      </xdr:nvSpPr>
      <xdr:spPr>
        <a:xfrm>
          <a:off x="2743200" y="12687300"/>
          <a:ext cx="1371600" cy="685800"/>
        </a:xfrm>
        <a:prstGeom prst="wedgeRectCallout">
          <a:avLst>
            <a:gd name="adj1" fmla="val 82638"/>
            <a:gd name="adj2" fmla="val -3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▼オーク
・ファルシオン：75gp/8lb
・スタデッドレザー：25gp/20lb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26</xdr:row>
      <xdr:rowOff>0</xdr:rowOff>
    </xdr:to>
    <xdr:sp>
      <xdr:nvSpPr>
        <xdr:cNvPr id="28" name="Oval 1015"/>
        <xdr:cNvSpPr>
          <a:spLocks/>
        </xdr:cNvSpPr>
      </xdr:nvSpPr>
      <xdr:spPr>
        <a:xfrm>
          <a:off x="7886700" y="85725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26</xdr:row>
      <xdr:rowOff>0</xdr:rowOff>
    </xdr:to>
    <xdr:sp>
      <xdr:nvSpPr>
        <xdr:cNvPr id="29" name="Oval 1016"/>
        <xdr:cNvSpPr>
          <a:spLocks/>
        </xdr:cNvSpPr>
      </xdr:nvSpPr>
      <xdr:spPr>
        <a:xfrm flipV="1">
          <a:off x="8229600" y="85725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25</xdr:col>
      <xdr:colOff>0</xdr:colOff>
      <xdr:row>25</xdr:row>
      <xdr:rowOff>0</xdr:rowOff>
    </xdr:to>
    <xdr:sp>
      <xdr:nvSpPr>
        <xdr:cNvPr id="30" name="Oval 1017"/>
        <xdr:cNvSpPr>
          <a:spLocks/>
        </xdr:cNvSpPr>
      </xdr:nvSpPr>
      <xdr:spPr>
        <a:xfrm flipV="1">
          <a:off x="8229600" y="8229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14</xdr:col>
      <xdr:colOff>0</xdr:colOff>
      <xdr:row>29</xdr:row>
      <xdr:rowOff>0</xdr:rowOff>
    </xdr:to>
    <xdr:sp>
      <xdr:nvSpPr>
        <xdr:cNvPr id="31" name="Oval 1018"/>
        <xdr:cNvSpPr>
          <a:spLocks/>
        </xdr:cNvSpPr>
      </xdr:nvSpPr>
      <xdr:spPr>
        <a:xfrm>
          <a:off x="4457700" y="96012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30</xdr:row>
      <xdr:rowOff>0</xdr:rowOff>
    </xdr:to>
    <xdr:sp>
      <xdr:nvSpPr>
        <xdr:cNvPr id="32" name="Oval 1019"/>
        <xdr:cNvSpPr>
          <a:spLocks/>
        </xdr:cNvSpPr>
      </xdr:nvSpPr>
      <xdr:spPr>
        <a:xfrm>
          <a:off x="4457700" y="99441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31</xdr:row>
      <xdr:rowOff>0</xdr:rowOff>
    </xdr:to>
    <xdr:sp>
      <xdr:nvSpPr>
        <xdr:cNvPr id="33" name="Oval 1020"/>
        <xdr:cNvSpPr>
          <a:spLocks/>
        </xdr:cNvSpPr>
      </xdr:nvSpPr>
      <xdr:spPr>
        <a:xfrm>
          <a:off x="4457700" y="102870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34" name="Oval 1022"/>
        <xdr:cNvSpPr>
          <a:spLocks/>
        </xdr:cNvSpPr>
      </xdr:nvSpPr>
      <xdr:spPr>
        <a:xfrm>
          <a:off x="3086100" y="8229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25</xdr:row>
      <xdr:rowOff>0</xdr:rowOff>
    </xdr:to>
    <xdr:sp>
      <xdr:nvSpPr>
        <xdr:cNvPr id="35" name="Oval 1023"/>
        <xdr:cNvSpPr>
          <a:spLocks/>
        </xdr:cNvSpPr>
      </xdr:nvSpPr>
      <xdr:spPr>
        <a:xfrm>
          <a:off x="3429000" y="8229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25</xdr:row>
      <xdr:rowOff>0</xdr:rowOff>
    </xdr:to>
    <xdr:sp>
      <xdr:nvSpPr>
        <xdr:cNvPr id="36" name="Oval 0"/>
        <xdr:cNvSpPr>
          <a:spLocks/>
        </xdr:cNvSpPr>
      </xdr:nvSpPr>
      <xdr:spPr>
        <a:xfrm>
          <a:off x="3771900" y="8229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37" name="Oval 1"/>
        <xdr:cNvSpPr>
          <a:spLocks/>
        </xdr:cNvSpPr>
      </xdr:nvSpPr>
      <xdr:spPr>
        <a:xfrm>
          <a:off x="4114800" y="8229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>
      <xdr:nvSpPr>
        <xdr:cNvPr id="38" name="Rectangle 3"/>
        <xdr:cNvSpPr>
          <a:spLocks/>
        </xdr:cNvSpPr>
      </xdr:nvSpPr>
      <xdr:spPr>
        <a:xfrm>
          <a:off x="1028700" y="58293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墓石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>
      <xdr:nvSpPr>
        <xdr:cNvPr id="39" name="Rectangle 4"/>
        <xdr:cNvSpPr>
          <a:spLocks/>
        </xdr:cNvSpPr>
      </xdr:nvSpPr>
      <xdr:spPr>
        <a:xfrm>
          <a:off x="1714500" y="58293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墓石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>
      <xdr:nvSpPr>
        <xdr:cNvPr id="40" name="Rectangle 5"/>
        <xdr:cNvSpPr>
          <a:spLocks/>
        </xdr:cNvSpPr>
      </xdr:nvSpPr>
      <xdr:spPr>
        <a:xfrm>
          <a:off x="1028700" y="65151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墓石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>
      <xdr:nvSpPr>
        <xdr:cNvPr id="41" name="Rectangle 6"/>
        <xdr:cNvSpPr>
          <a:spLocks/>
        </xdr:cNvSpPr>
      </xdr:nvSpPr>
      <xdr:spPr>
        <a:xfrm>
          <a:off x="1714500" y="65151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墓石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42" name="Oval 7"/>
        <xdr:cNvSpPr>
          <a:spLocks/>
        </xdr:cNvSpPr>
      </xdr:nvSpPr>
      <xdr:spPr>
        <a:xfrm>
          <a:off x="685800" y="61722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グール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10</xdr:row>
      <xdr:rowOff>0</xdr:rowOff>
    </xdr:to>
    <xdr:sp>
      <xdr:nvSpPr>
        <xdr:cNvPr id="43" name="AutoShape 2"/>
        <xdr:cNvSpPr>
          <a:spLocks/>
        </xdr:cNvSpPr>
      </xdr:nvSpPr>
      <xdr:spPr>
        <a:xfrm>
          <a:off x="685800" y="1028700"/>
          <a:ext cx="1714500" cy="2400300"/>
        </a:xfrm>
        <a:prstGeom prst="wedgeRoundRectCallout">
          <a:avLst>
            <a:gd name="adj1" fmla="val -38333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▼グール
hp13/イ+2/移30/AC14/接12/立12/組+2/噛み付き＝+2近接（1d6+1/麻痺1d4+1r・頑健・難易度12無効/病気1d3耐久1d3敏捷・頑健・難易度12無効）および爪（ｘ2）＝+0近接（1d3/麻痺）/5'x5'/頑+0反+2意+5/筋13敏15耐-知13判14魅12/隠16聞17視12忍16/退散抵抗+2/脅威度1
●遭遇
戦闘開始後、１体づつ出現。（移動アクション）合計４体出現。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44" name="Rectangle 8"/>
        <xdr:cNvSpPr>
          <a:spLocks/>
        </xdr:cNvSpPr>
      </xdr:nvSpPr>
      <xdr:spPr>
        <a:xfrm>
          <a:off x="2057400" y="44577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石碑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45" name="AutoShape 9"/>
        <xdr:cNvSpPr>
          <a:spLocks/>
        </xdr:cNvSpPr>
      </xdr:nvSpPr>
      <xdr:spPr>
        <a:xfrm>
          <a:off x="1371600" y="4114800"/>
          <a:ext cx="685800" cy="342900"/>
        </a:xfrm>
        <a:prstGeom prst="wedgeEllipseCallout">
          <a:avLst>
            <a:gd name="adj1" fmla="val 58333"/>
            <a:gd name="adj2" fmla="val 8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死者に
安らぎを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12</xdr:col>
      <xdr:colOff>0</xdr:colOff>
      <xdr:row>10</xdr:row>
      <xdr:rowOff>0</xdr:rowOff>
    </xdr:to>
    <xdr:sp>
      <xdr:nvSpPr>
        <xdr:cNvPr id="46" name="AutoShape 11"/>
        <xdr:cNvSpPr>
          <a:spLocks/>
        </xdr:cNvSpPr>
      </xdr:nvSpPr>
      <xdr:spPr>
        <a:xfrm>
          <a:off x="2743200" y="2400300"/>
          <a:ext cx="1371600" cy="1028700"/>
        </a:xfrm>
        <a:prstGeom prst="wedgeRectCallout">
          <a:avLst>
            <a:gd name="adj1" fmla="val -104861"/>
            <a:gd name="adj2" fmla="val 29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▼捜15で宝箱発見（計４つ）
・罠：毒針+17近接（針1および１耐）・頑健・難易度14で無効、捜22、無17、脅威度2
▼900gp相当のルビー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16</xdr:row>
      <xdr:rowOff>0</xdr:rowOff>
    </xdr:to>
    <xdr:sp>
      <xdr:nvSpPr>
        <xdr:cNvPr id="47" name="Oval 12"/>
        <xdr:cNvSpPr>
          <a:spLocks/>
        </xdr:cNvSpPr>
      </xdr:nvSpPr>
      <xdr:spPr>
        <a:xfrm flipV="1">
          <a:off x="7886700" y="51435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24</xdr:col>
      <xdr:colOff>0</xdr:colOff>
      <xdr:row>17</xdr:row>
      <xdr:rowOff>0</xdr:rowOff>
    </xdr:to>
    <xdr:sp>
      <xdr:nvSpPr>
        <xdr:cNvPr id="48" name="Oval 13"/>
        <xdr:cNvSpPr>
          <a:spLocks/>
        </xdr:cNvSpPr>
      </xdr:nvSpPr>
      <xdr:spPr>
        <a:xfrm flipV="1">
          <a:off x="7886700" y="5486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25</xdr:col>
      <xdr:colOff>0</xdr:colOff>
      <xdr:row>17</xdr:row>
      <xdr:rowOff>0</xdr:rowOff>
    </xdr:to>
    <xdr:sp>
      <xdr:nvSpPr>
        <xdr:cNvPr id="49" name="Oval 14"/>
        <xdr:cNvSpPr>
          <a:spLocks/>
        </xdr:cNvSpPr>
      </xdr:nvSpPr>
      <xdr:spPr>
        <a:xfrm flipV="1">
          <a:off x="8229600" y="5486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18</xdr:row>
      <xdr:rowOff>0</xdr:rowOff>
    </xdr:to>
    <xdr:sp>
      <xdr:nvSpPr>
        <xdr:cNvPr id="50" name="Oval 15"/>
        <xdr:cNvSpPr>
          <a:spLocks/>
        </xdr:cNvSpPr>
      </xdr:nvSpPr>
      <xdr:spPr>
        <a:xfrm flipV="1">
          <a:off x="8229600" y="58293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12</xdr:col>
      <xdr:colOff>0</xdr:colOff>
      <xdr:row>14</xdr:row>
      <xdr:rowOff>0</xdr:rowOff>
    </xdr:to>
    <xdr:sp>
      <xdr:nvSpPr>
        <xdr:cNvPr id="51" name="AutoShape 16"/>
        <xdr:cNvSpPr>
          <a:spLocks/>
        </xdr:cNvSpPr>
      </xdr:nvSpPr>
      <xdr:spPr>
        <a:xfrm>
          <a:off x="3086100" y="4114800"/>
          <a:ext cx="1028700" cy="685800"/>
        </a:xfrm>
        <a:prstGeom prst="wedgeRectCallout">
          <a:avLst>
            <a:gd name="adj1" fmla="val 52777"/>
            <a:gd name="adj2" fmla="val 97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▼隠しパネル
捜20/開20/無20/格子戸を倒す、起こすレバーあり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14</xdr:row>
      <xdr:rowOff>0</xdr:rowOff>
    </xdr:to>
    <xdr:sp>
      <xdr:nvSpPr>
        <xdr:cNvPr id="52" name="AutoShape 17"/>
        <xdr:cNvSpPr>
          <a:spLocks/>
        </xdr:cNvSpPr>
      </xdr:nvSpPr>
      <xdr:spPr>
        <a:xfrm>
          <a:off x="5829300" y="4114800"/>
          <a:ext cx="1028700" cy="685800"/>
        </a:xfrm>
        <a:prstGeom prst="wedgeRectCallout">
          <a:avLst>
            <a:gd name="adj1" fmla="val -49074"/>
            <a:gd name="adj2" fmla="val 10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▼隠しパネル
捜20/開20/無20/格子戸を倒す、起こすレバーあり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53" name="Rectangle 19"/>
        <xdr:cNvSpPr>
          <a:spLocks/>
        </xdr:cNvSpPr>
      </xdr:nvSpPr>
      <xdr:spPr>
        <a:xfrm>
          <a:off x="4114800" y="51435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レバー</a:t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54" name="Rectangle 20"/>
        <xdr:cNvSpPr>
          <a:spLocks/>
        </xdr:cNvSpPr>
      </xdr:nvSpPr>
      <xdr:spPr>
        <a:xfrm>
          <a:off x="5486400" y="51435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レバー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18</xdr:col>
      <xdr:colOff>0</xdr:colOff>
      <xdr:row>8</xdr:row>
      <xdr:rowOff>0</xdr:rowOff>
    </xdr:to>
    <xdr:sp>
      <xdr:nvSpPr>
        <xdr:cNvPr id="55" name="AutoShape 22"/>
        <xdr:cNvSpPr>
          <a:spLocks/>
        </xdr:cNvSpPr>
      </xdr:nvSpPr>
      <xdr:spPr>
        <a:xfrm>
          <a:off x="4800600" y="1714500"/>
          <a:ext cx="1371600" cy="1028700"/>
        </a:xfrm>
        <a:prstGeom prst="wedgeRectCallout">
          <a:avLst>
            <a:gd name="adj1" fmla="val -56944"/>
            <a:gd name="adj2" fmla="val 173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▼回転ハンドル
全ラウンドアクション（１回転）：筋力１４以上必要・５フィート/１０回転・疾走と同じルール。</a:t>
          </a:r>
        </a:p>
      </xdr:txBody>
    </xdr:sp>
    <xdr:clientData/>
  </xdr:twoCellAnchor>
  <xdr:twoCellAnchor>
    <xdr:from>
      <xdr:col>13</xdr:col>
      <xdr:colOff>142875</xdr:colOff>
      <xdr:row>12</xdr:row>
      <xdr:rowOff>85725</xdr:rowOff>
    </xdr:from>
    <xdr:to>
      <xdr:col>14</xdr:col>
      <xdr:colOff>9525</xdr:colOff>
      <xdr:row>12</xdr:row>
      <xdr:rowOff>85725</xdr:rowOff>
    </xdr:to>
    <xdr:sp>
      <xdr:nvSpPr>
        <xdr:cNvPr id="56" name="Line 23"/>
        <xdr:cNvSpPr>
          <a:spLocks/>
        </xdr:cNvSpPr>
      </xdr:nvSpPr>
      <xdr:spPr>
        <a:xfrm>
          <a:off x="4600575" y="4200525"/>
          <a:ext cx="209550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11</xdr:row>
      <xdr:rowOff>333375</xdr:rowOff>
    </xdr:from>
    <xdr:to>
      <xdr:col>13</xdr:col>
      <xdr:colOff>247650</xdr:colOff>
      <xdr:row>12</xdr:row>
      <xdr:rowOff>76200</xdr:rowOff>
    </xdr:to>
    <xdr:sp>
      <xdr:nvSpPr>
        <xdr:cNvPr id="57" name="Line 25"/>
        <xdr:cNvSpPr>
          <a:spLocks/>
        </xdr:cNvSpPr>
      </xdr:nvSpPr>
      <xdr:spPr>
        <a:xfrm flipV="1">
          <a:off x="4705350" y="4105275"/>
          <a:ext cx="0" cy="857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32</xdr:col>
      <xdr:colOff>0</xdr:colOff>
      <xdr:row>45</xdr:row>
      <xdr:rowOff>0</xdr:rowOff>
    </xdr:to>
    <xdr:sp>
      <xdr:nvSpPr>
        <xdr:cNvPr id="58" name="Rectangle 27"/>
        <xdr:cNvSpPr>
          <a:spLocks/>
        </xdr:cNvSpPr>
      </xdr:nvSpPr>
      <xdr:spPr>
        <a:xfrm>
          <a:off x="8572500" y="14401800"/>
          <a:ext cx="24003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▼事前報酬
・冷たい鉄のダガー＋１、ゴーストタッチ
・ワンドオヴキュアマイナーウーンズ（５０）
・ワンドオヴレイオヴコールド（５０）
・鍵開け/装置無力化に+5の手袋
・視認/捜索に+5の眼鏡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16</xdr:col>
      <xdr:colOff>0</xdr:colOff>
      <xdr:row>20</xdr:row>
      <xdr:rowOff>0</xdr:rowOff>
    </xdr:to>
    <xdr:sp>
      <xdr:nvSpPr>
        <xdr:cNvPr id="59" name="Rectangle 29"/>
        <xdr:cNvSpPr>
          <a:spLocks/>
        </xdr:cNvSpPr>
      </xdr:nvSpPr>
      <xdr:spPr>
        <a:xfrm>
          <a:off x="4457700" y="5829300"/>
          <a:ext cx="10287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落とし穴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18</xdr:row>
      <xdr:rowOff>0</xdr:rowOff>
    </xdr:to>
    <xdr:sp>
      <xdr:nvSpPr>
        <xdr:cNvPr id="60" name="AutoShape 30"/>
        <xdr:cNvSpPr>
          <a:spLocks/>
        </xdr:cNvSpPr>
      </xdr:nvSpPr>
      <xdr:spPr>
        <a:xfrm>
          <a:off x="6172200" y="5486400"/>
          <a:ext cx="1371600" cy="685800"/>
        </a:xfrm>
        <a:prstGeom prst="wedgeRectCallout">
          <a:avLst>
            <a:gd name="adj1" fmla="val -113194"/>
            <a:gd name="adj2" fmla="val 84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▼偽装した落とし穴
1d6落下ダメージ、反応・難易度20で回避、捜27、無20、脅威度2</a:t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0</xdr:colOff>
      <xdr:row>19</xdr:row>
      <xdr:rowOff>0</xdr:rowOff>
    </xdr:to>
    <xdr:sp>
      <xdr:nvSpPr>
        <xdr:cNvPr id="61" name="AutoShape 31"/>
        <xdr:cNvSpPr>
          <a:spLocks/>
        </xdr:cNvSpPr>
      </xdr:nvSpPr>
      <xdr:spPr>
        <a:xfrm>
          <a:off x="7543800" y="6172200"/>
          <a:ext cx="685800" cy="342900"/>
        </a:xfrm>
        <a:prstGeom prst="wedgeEllipseCallout">
          <a:avLst>
            <a:gd name="adj1" fmla="val 59722"/>
            <a:gd name="adj2" fmla="val -8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鳥篭２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24</xdr:row>
      <xdr:rowOff>0</xdr:rowOff>
    </xdr:to>
    <xdr:sp>
      <xdr:nvSpPr>
        <xdr:cNvPr id="62" name="AutoShape 32"/>
        <xdr:cNvSpPr>
          <a:spLocks/>
        </xdr:cNvSpPr>
      </xdr:nvSpPr>
      <xdr:spPr>
        <a:xfrm>
          <a:off x="7543800" y="7886700"/>
          <a:ext cx="685800" cy="342900"/>
        </a:xfrm>
        <a:prstGeom prst="wedgeEllipseCallout">
          <a:avLst>
            <a:gd name="adj1" fmla="val 62500"/>
            <a:gd name="adj2" fmla="val 8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鳥篭１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23</xdr:row>
      <xdr:rowOff>0</xdr:rowOff>
    </xdr:to>
    <xdr:sp>
      <xdr:nvSpPr>
        <xdr:cNvPr id="63" name="AutoShape 33"/>
        <xdr:cNvSpPr>
          <a:spLocks/>
        </xdr:cNvSpPr>
      </xdr:nvSpPr>
      <xdr:spPr>
        <a:xfrm>
          <a:off x="6858000" y="7200900"/>
          <a:ext cx="1028700" cy="685800"/>
        </a:xfrm>
        <a:prstGeom prst="wedgeRectCallout">
          <a:avLst>
            <a:gd name="adj1" fmla="val 87037"/>
            <a:gd name="adj2" fmla="val -13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▼エレベータ
捜10/無15/10トンの荷重/天井の穴まで持ち上げる。</a:t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29</xdr:col>
      <xdr:colOff>0</xdr:colOff>
      <xdr:row>20</xdr:row>
      <xdr:rowOff>0</xdr:rowOff>
    </xdr:to>
    <xdr:sp>
      <xdr:nvSpPr>
        <xdr:cNvPr id="64" name="AutoShape 34"/>
        <xdr:cNvSpPr>
          <a:spLocks/>
        </xdr:cNvSpPr>
      </xdr:nvSpPr>
      <xdr:spPr>
        <a:xfrm>
          <a:off x="9258300" y="6515100"/>
          <a:ext cx="685800" cy="342900"/>
        </a:xfrm>
        <a:prstGeom prst="wedgeEllipseCallout">
          <a:avLst>
            <a:gd name="adj1" fmla="val 62500"/>
            <a:gd name="adj2" fmla="val 8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危険！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0</xdr:colOff>
      <xdr:row>15</xdr:row>
      <xdr:rowOff>0</xdr:rowOff>
    </xdr:to>
    <xdr:sp>
      <xdr:nvSpPr>
        <xdr:cNvPr id="65" name="AutoShape 35"/>
        <xdr:cNvSpPr>
          <a:spLocks/>
        </xdr:cNvSpPr>
      </xdr:nvSpPr>
      <xdr:spPr>
        <a:xfrm>
          <a:off x="8915400" y="4800600"/>
          <a:ext cx="685800" cy="342900"/>
        </a:xfrm>
        <a:prstGeom prst="wedgeEllipseCallout">
          <a:avLst>
            <a:gd name="adj1" fmla="val 101388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寝てる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28</xdr:col>
      <xdr:colOff>0</xdr:colOff>
      <xdr:row>13</xdr:row>
      <xdr:rowOff>0</xdr:rowOff>
    </xdr:to>
    <xdr:sp>
      <xdr:nvSpPr>
        <xdr:cNvPr id="66" name="AutoShape 36"/>
        <xdr:cNvSpPr>
          <a:spLocks/>
        </xdr:cNvSpPr>
      </xdr:nvSpPr>
      <xdr:spPr>
        <a:xfrm>
          <a:off x="8229600" y="3771900"/>
          <a:ext cx="1371600" cy="685800"/>
        </a:xfrm>
        <a:prstGeom prst="wedgeEllipseCallout">
          <a:avLst>
            <a:gd name="adj1" fmla="val 59722"/>
            <a:gd name="adj2" fmla="val 40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寝てる＋聴覚喪失「あぁ？聞こえんなぁ」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26</xdr:col>
      <xdr:colOff>0</xdr:colOff>
      <xdr:row>10</xdr:row>
      <xdr:rowOff>0</xdr:rowOff>
    </xdr:to>
    <xdr:sp>
      <xdr:nvSpPr>
        <xdr:cNvPr id="67" name="AutoShape 37"/>
        <xdr:cNvSpPr>
          <a:spLocks/>
        </xdr:cNvSpPr>
      </xdr:nvSpPr>
      <xdr:spPr>
        <a:xfrm>
          <a:off x="7200900" y="1714500"/>
          <a:ext cx="1714500" cy="1714500"/>
        </a:xfrm>
        <a:prstGeom prst="wedgeRoundRectCallout">
          <a:avLst>
            <a:gd name="adj1" fmla="val 102777"/>
            <a:gd name="adj2" fmla="val 97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▼オーガ
hp29/イ-2/移30/AC16/接8/立16/組+12/グレートクラブ＝+8近接（2d8+7）/10'x10'/頑+6反+0意+1/筋21敏8耐15知6判10魅7/隠5聞12視12忍9/脅威度3
●遭遇
寝ている。ダメージを受けると起きる。次のラウンドから戦闘参加</a:t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32</xdr:col>
      <xdr:colOff>0</xdr:colOff>
      <xdr:row>10</xdr:row>
      <xdr:rowOff>0</xdr:rowOff>
    </xdr:to>
    <xdr:sp>
      <xdr:nvSpPr>
        <xdr:cNvPr id="68" name="AutoShape 38"/>
        <xdr:cNvSpPr>
          <a:spLocks/>
        </xdr:cNvSpPr>
      </xdr:nvSpPr>
      <xdr:spPr>
        <a:xfrm>
          <a:off x="9258300" y="1714500"/>
          <a:ext cx="1714500" cy="1714500"/>
        </a:xfrm>
        <a:prstGeom prst="wedgeRoundRectCallout">
          <a:avLst>
            <a:gd name="adj1" fmla="val 4444"/>
            <a:gd name="adj2" fmla="val 140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▼ウルフ
hp13/イ+2/移50/AC14/接12/立12/組+2/噛み付き=
+3近接（1d6+1）/5'x5'/頑+5反+5意+1/筋13敏15耐15知2判12魅6/隠12聞13視13忍13/脅威度1
●遭遇
寝ている。-10ペナで聞き耳に成功すると起きる</a:t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19</xdr:col>
      <xdr:colOff>0</xdr:colOff>
      <xdr:row>41</xdr:row>
      <xdr:rowOff>0</xdr:rowOff>
    </xdr:to>
    <xdr:sp>
      <xdr:nvSpPr>
        <xdr:cNvPr id="69" name="AutoShape 39"/>
        <xdr:cNvSpPr>
          <a:spLocks/>
        </xdr:cNvSpPr>
      </xdr:nvSpPr>
      <xdr:spPr>
        <a:xfrm>
          <a:off x="4800600" y="12687300"/>
          <a:ext cx="1714500" cy="1371600"/>
        </a:xfrm>
        <a:prstGeom prst="wedgeRoundRectCallout">
          <a:avLst>
            <a:gd name="adj1" fmla="val -19444"/>
            <a:gd name="adj2" fmla="val -4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▼スタージ（8）
hp5/イ+4/飛40（標）/AC16/接16/立12/組+1/爪＝+7近接接触（喰らい付き）/2.5'x0'/頑+2/反+6/意+1/筋3敏19耐10知1判12魅6/隠24聞14視14忍14/脅威度1/2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21</xdr:row>
      <xdr:rowOff>0</xdr:rowOff>
    </xdr:to>
    <xdr:sp>
      <xdr:nvSpPr>
        <xdr:cNvPr id="70" name="Oval 40"/>
        <xdr:cNvSpPr>
          <a:spLocks/>
        </xdr:cNvSpPr>
      </xdr:nvSpPr>
      <xdr:spPr>
        <a:xfrm>
          <a:off x="4114800" y="68580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71" name="Oval 41"/>
        <xdr:cNvSpPr>
          <a:spLocks/>
        </xdr:cNvSpPr>
      </xdr:nvSpPr>
      <xdr:spPr>
        <a:xfrm>
          <a:off x="4114800" y="5486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72" name="Oval 42"/>
        <xdr:cNvSpPr>
          <a:spLocks/>
        </xdr:cNvSpPr>
      </xdr:nvSpPr>
      <xdr:spPr>
        <a:xfrm>
          <a:off x="5486400" y="5486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0</xdr:colOff>
      <xdr:row>21</xdr:row>
      <xdr:rowOff>0</xdr:rowOff>
    </xdr:to>
    <xdr:sp>
      <xdr:nvSpPr>
        <xdr:cNvPr id="73" name="Oval 43"/>
        <xdr:cNvSpPr>
          <a:spLocks/>
        </xdr:cNvSpPr>
      </xdr:nvSpPr>
      <xdr:spPr>
        <a:xfrm>
          <a:off x="5486400" y="68580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74" name="Oval 44"/>
        <xdr:cNvSpPr>
          <a:spLocks/>
        </xdr:cNvSpPr>
      </xdr:nvSpPr>
      <xdr:spPr>
        <a:xfrm>
          <a:off x="4800600" y="5486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75" name="Oval 45"/>
        <xdr:cNvSpPr>
          <a:spLocks/>
        </xdr:cNvSpPr>
      </xdr:nvSpPr>
      <xdr:spPr>
        <a:xfrm>
          <a:off x="4114800" y="61722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0</xdr:rowOff>
    </xdr:to>
    <xdr:sp>
      <xdr:nvSpPr>
        <xdr:cNvPr id="76" name="Oval 46"/>
        <xdr:cNvSpPr>
          <a:spLocks/>
        </xdr:cNvSpPr>
      </xdr:nvSpPr>
      <xdr:spPr>
        <a:xfrm>
          <a:off x="4800600" y="68580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77" name="Oval 47"/>
        <xdr:cNvSpPr>
          <a:spLocks/>
        </xdr:cNvSpPr>
      </xdr:nvSpPr>
      <xdr:spPr>
        <a:xfrm>
          <a:off x="5486400" y="61722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スタージ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12</xdr:col>
      <xdr:colOff>0</xdr:colOff>
      <xdr:row>30</xdr:row>
      <xdr:rowOff>0</xdr:rowOff>
    </xdr:to>
    <xdr:sp>
      <xdr:nvSpPr>
        <xdr:cNvPr id="78" name="AutoShape 49"/>
        <xdr:cNvSpPr>
          <a:spLocks/>
        </xdr:cNvSpPr>
      </xdr:nvSpPr>
      <xdr:spPr>
        <a:xfrm>
          <a:off x="2743200" y="9258300"/>
          <a:ext cx="1371600" cy="1028700"/>
        </a:xfrm>
        <a:prstGeom prst="wedgeRectCallout">
          <a:avLst>
            <a:gd name="adj1" fmla="val -114583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▼一般アイテム
・1d20x10分の捜索、難易度10+金額の一般アイテムが見つかる。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79" name="AutoShape 50"/>
        <xdr:cNvSpPr>
          <a:spLocks/>
        </xdr:cNvSpPr>
      </xdr:nvSpPr>
      <xdr:spPr>
        <a:xfrm>
          <a:off x="5829300" y="7200900"/>
          <a:ext cx="342900" cy="342900"/>
        </a:xfrm>
        <a:prstGeom prst="wedgeRectCallout">
          <a:avLst>
            <a:gd name="adj1" fmla="val -88888"/>
            <a:gd name="adj2" fmla="val -8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20’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19</xdr:row>
      <xdr:rowOff>0</xdr:rowOff>
    </xdr:from>
    <xdr:to>
      <xdr:col>4</xdr:col>
      <xdr:colOff>0</xdr:colOff>
      <xdr:row>30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571625" y="3752850"/>
          <a:ext cx="1714500" cy="2209800"/>
        </a:xfrm>
        <a:prstGeom prst="wedgeRoundRectCallout">
          <a:avLst>
            <a:gd name="adj1" fmla="val -47222"/>
            <a:gd name="adj2" fmla="val -67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▼レッドドラゴン
hp95/イ+0/移20/AC18/接9/立18/組+19/噛み付き＝+14近接（2d6+5）、爪（ｘ２）＝+9近接（1d8+2）、翼（ｘ２）＝+9近接（1d6）、尻尾＝+9近接（1d8+7）/10'x5'（噛み付きのみ10'）/頑+10反+7意+8/筋21敏10耐17知12判13魅12/ブレスウェポン4d10[火]・反応18で半減/脅威度5</a:t>
          </a:r>
        </a:p>
      </xdr:txBody>
    </xdr:sp>
    <xdr:clientData/>
  </xdr:twoCellAnchor>
  <xdr:twoCellAnchor>
    <xdr:from>
      <xdr:col>3</xdr:col>
      <xdr:colOff>0</xdr:colOff>
      <xdr:row>42</xdr:row>
      <xdr:rowOff>142875</xdr:rowOff>
    </xdr:from>
    <xdr:to>
      <xdr:col>5</xdr:col>
      <xdr:colOff>342900</xdr:colOff>
      <xdr:row>51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600325" y="8705850"/>
          <a:ext cx="1714500" cy="1590675"/>
        </a:xfrm>
        <a:prstGeom prst="wedgeRoundRectCallout">
          <a:avLst>
            <a:gd name="adj1" fmla="val -47222"/>
            <a:gd name="adj2" fmla="val -79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▼デスローラー
hp84/イ-1/移20/AC13/接7/立13/組+19/蹂躙攻撃・2d6+7・反応・難易度19で半減/15'x10'/頑+2反+1意-3/筋20敏8耐0知0判1魅1/脅威度5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18</xdr:col>
      <xdr:colOff>0</xdr:colOff>
      <xdr:row>10</xdr:row>
      <xdr:rowOff>0</xdr:rowOff>
    </xdr:to>
    <xdr:sp>
      <xdr:nvSpPr>
        <xdr:cNvPr id="1" name="AutoShape 162"/>
        <xdr:cNvSpPr>
          <a:spLocks/>
        </xdr:cNvSpPr>
      </xdr:nvSpPr>
      <xdr:spPr>
        <a:xfrm>
          <a:off x="4457700" y="685800"/>
          <a:ext cx="1714500" cy="2743200"/>
        </a:xfrm>
        <a:prstGeom prst="wedgeRectCallout">
          <a:avLst>
            <a:gd name="adj1" fmla="val -217777"/>
            <a:gd name="adj2" fmla="val 158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▼竜頭の執事の幻影
「ようこそ！真実と美の探求者にして偉大なる発明家、魔術師エリクシの館へ！こちらにお名前と用件をお書きになって、しばらくお待ちください」床から、記帳台がせり出す。
①名前を記入した場合：偽名なら、はったり・難易度13、ばれたら②へ「歓迎します！XX様。お食事は右手へ、お休みは突き当たりを左手へどうぞ」
②偽名がばれた、１分記入しない「押し売りはお断りです、命があったらまたどうぞ」デスローラー出現、イニシアチブ開始。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26</xdr:col>
      <xdr:colOff>0</xdr:colOff>
      <xdr:row>43</xdr:row>
      <xdr:rowOff>0</xdr:rowOff>
    </xdr:to>
    <xdr:sp>
      <xdr:nvSpPr>
        <xdr:cNvPr id="2" name="AutoShape 159"/>
        <xdr:cNvSpPr>
          <a:spLocks/>
        </xdr:cNvSpPr>
      </xdr:nvSpPr>
      <xdr:spPr>
        <a:xfrm>
          <a:off x="7200900" y="12687300"/>
          <a:ext cx="1714500" cy="2057400"/>
        </a:xfrm>
        <a:prstGeom prst="wedgeRoundRectCallout">
          <a:avLst>
            <a:gd name="adj1" fmla="val -257222"/>
            <a:gd name="adj2" fmla="val -223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▼サキュバス（4レベルドレイン）
hp13/イ+1/移30/AC20/接11/立19/組+3/爪（ｘ２）＝近接+3（1d6+1）/5'x5'/頑-2反+3意+2/筋10敏15耐10知7判12魅17/生命力吸収のキス・意思・難易度17・頑健・難易度17/ダメージ減少10/冷鉄または善/電気完全耐性/火冷酸10/呪文抵抗18/テレパシー/タンズ/チャームモンスター・意思・難易度22/テレポート/脅威度5</a:t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20</xdr:col>
      <xdr:colOff>0</xdr:colOff>
      <xdr:row>45</xdr:row>
      <xdr:rowOff>0</xdr:rowOff>
    </xdr:to>
    <xdr:sp>
      <xdr:nvSpPr>
        <xdr:cNvPr id="3" name="AutoShape 158"/>
        <xdr:cNvSpPr>
          <a:spLocks/>
        </xdr:cNvSpPr>
      </xdr:nvSpPr>
      <xdr:spPr>
        <a:xfrm>
          <a:off x="5143500" y="14401800"/>
          <a:ext cx="1714500" cy="1028700"/>
        </a:xfrm>
        <a:prstGeom prst="wedgeRectCallout">
          <a:avLst>
            <a:gd name="adj1" fmla="val -135555"/>
            <a:gd name="adj2" fmla="val -40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▼壁一面に笑う人々の壁画
・罠：シンボル・オヴ・ピース
・意思・難易度22で無効/無15
・属性が秩序にして善になる
・部屋を出ると解除</a:t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20</xdr:col>
      <xdr:colOff>0</xdr:colOff>
      <xdr:row>41</xdr:row>
      <xdr:rowOff>123825</xdr:rowOff>
    </xdr:to>
    <xdr:sp>
      <xdr:nvSpPr>
        <xdr:cNvPr id="4" name="AutoShape 155"/>
        <xdr:cNvSpPr>
          <a:spLocks/>
        </xdr:cNvSpPr>
      </xdr:nvSpPr>
      <xdr:spPr>
        <a:xfrm>
          <a:off x="5143500" y="12687300"/>
          <a:ext cx="1714500" cy="1495425"/>
        </a:xfrm>
        <a:prstGeom prst="wedgeRoundRectCallout">
          <a:avLst>
            <a:gd name="adj1" fmla="val -161111"/>
            <a:gd name="adj2" fmla="val -287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▼ハーピー（4レベルドレイン）
hp11/イ+2/移20/AC13/接12/立11/組+7/こんぼう＝+3近接（1d6）かつ爪（ｘ２）＝近接-2（1d3）/5'x5'/頑-2反+3意+2/筋10敏15耐10知7判12魅17/歌・意思・難易度13で無効/脅威度2</a:t>
          </a:r>
        </a:p>
      </xdr:txBody>
    </xdr:sp>
    <xdr:clientData/>
  </xdr:twoCellAnchor>
  <xdr:twoCellAnchor>
    <xdr:from>
      <xdr:col>18</xdr:col>
      <xdr:colOff>0</xdr:colOff>
      <xdr:row>15</xdr:row>
      <xdr:rowOff>257175</xdr:rowOff>
    </xdr:from>
    <xdr:to>
      <xdr:col>21</xdr:col>
      <xdr:colOff>0</xdr:colOff>
      <xdr:row>16</xdr:row>
      <xdr:rowOff>85725</xdr:rowOff>
    </xdr:to>
    <xdr:grpSp>
      <xdr:nvGrpSpPr>
        <xdr:cNvPr id="5" name="Group 105"/>
        <xdr:cNvGrpSpPr>
          <a:grpSpLocks/>
        </xdr:cNvGrpSpPr>
      </xdr:nvGrpSpPr>
      <xdr:grpSpPr>
        <a:xfrm rot="16200000">
          <a:off x="6172200" y="5400675"/>
          <a:ext cx="1028700" cy="171450"/>
          <a:chOff x="439" y="988"/>
          <a:chExt cx="18" cy="108"/>
        </a:xfrm>
        <a:solidFill>
          <a:srgbClr val="FFFFFF"/>
        </a:solidFill>
      </xdr:grpSpPr>
      <xdr:sp>
        <xdr:nvSpPr>
          <xdr:cNvPr id="6" name="Rectangle 103"/>
          <xdr:cNvSpPr>
            <a:spLocks/>
          </xdr:cNvSpPr>
        </xdr:nvSpPr>
        <xdr:spPr>
          <a:xfrm>
            <a:off x="439" y="988"/>
            <a:ext cx="18" cy="54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04"/>
          <xdr:cNvSpPr>
            <a:spLocks/>
          </xdr:cNvSpPr>
        </xdr:nvSpPr>
        <xdr:spPr>
          <a:xfrm>
            <a:off x="439" y="1042"/>
            <a:ext cx="18" cy="54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17</xdr:row>
      <xdr:rowOff>0</xdr:rowOff>
    </xdr:from>
    <xdr:to>
      <xdr:col>21</xdr:col>
      <xdr:colOff>0</xdr:colOff>
      <xdr:row>20</xdr:row>
      <xdr:rowOff>0</xdr:rowOff>
    </xdr:to>
    <xdr:sp>
      <xdr:nvSpPr>
        <xdr:cNvPr id="8" name="Rectangle 109"/>
        <xdr:cNvSpPr>
          <a:spLocks/>
        </xdr:cNvSpPr>
      </xdr:nvSpPr>
      <xdr:spPr>
        <a:xfrm>
          <a:off x="6172200" y="5829300"/>
          <a:ext cx="1028700" cy="1028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ワンダー
ベッド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32</xdr:col>
      <xdr:colOff>0</xdr:colOff>
      <xdr:row>4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6858000" y="685800"/>
          <a:ext cx="4114800" cy="6858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魔術師エリクシの迷宮・館１階</a:t>
          </a:r>
        </a:p>
      </xdr:txBody>
    </xdr:sp>
    <xdr:clientData/>
  </xdr:twoCellAnchor>
  <xdr:twoCellAnchor>
    <xdr:from>
      <xdr:col>1</xdr:col>
      <xdr:colOff>257175</xdr:colOff>
      <xdr:row>17</xdr:row>
      <xdr:rowOff>0</xdr:rowOff>
    </xdr:from>
    <xdr:to>
      <xdr:col>2</xdr:col>
      <xdr:colOff>85725</xdr:colOff>
      <xdr:row>18</xdr:row>
      <xdr:rowOff>171450</xdr:rowOff>
    </xdr:to>
    <xdr:sp>
      <xdr:nvSpPr>
        <xdr:cNvPr id="10" name="Rectangle 79"/>
        <xdr:cNvSpPr>
          <a:spLocks/>
        </xdr:cNvSpPr>
      </xdr:nvSpPr>
      <xdr:spPr>
        <a:xfrm>
          <a:off x="600075" y="582930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171450</xdr:rowOff>
    </xdr:from>
    <xdr:to>
      <xdr:col>2</xdr:col>
      <xdr:colOff>85725</xdr:colOff>
      <xdr:row>20</xdr:row>
      <xdr:rowOff>0</xdr:rowOff>
    </xdr:to>
    <xdr:sp>
      <xdr:nvSpPr>
        <xdr:cNvPr id="11" name="Rectangle 80"/>
        <xdr:cNvSpPr>
          <a:spLocks/>
        </xdr:cNvSpPr>
      </xdr:nvSpPr>
      <xdr:spPr>
        <a:xfrm>
          <a:off x="600075" y="634365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0</xdr:rowOff>
    </xdr:from>
    <xdr:to>
      <xdr:col>12</xdr:col>
      <xdr:colOff>85725</xdr:colOff>
      <xdr:row>13</xdr:row>
      <xdr:rowOff>171450</xdr:rowOff>
    </xdr:to>
    <xdr:sp>
      <xdr:nvSpPr>
        <xdr:cNvPr id="12" name="Rectangle 81"/>
        <xdr:cNvSpPr>
          <a:spLocks/>
        </xdr:cNvSpPr>
      </xdr:nvSpPr>
      <xdr:spPr>
        <a:xfrm>
          <a:off x="4029075" y="411480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13</xdr:row>
      <xdr:rowOff>171450</xdr:rowOff>
    </xdr:from>
    <xdr:to>
      <xdr:col>12</xdr:col>
      <xdr:colOff>85725</xdr:colOff>
      <xdr:row>15</xdr:row>
      <xdr:rowOff>0</xdr:rowOff>
    </xdr:to>
    <xdr:sp>
      <xdr:nvSpPr>
        <xdr:cNvPr id="13" name="Rectangle 82"/>
        <xdr:cNvSpPr>
          <a:spLocks/>
        </xdr:cNvSpPr>
      </xdr:nvSpPr>
      <xdr:spPr>
        <a:xfrm>
          <a:off x="4029075" y="462915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27</xdr:row>
      <xdr:rowOff>0</xdr:rowOff>
    </xdr:from>
    <xdr:to>
      <xdr:col>7</xdr:col>
      <xdr:colOff>85725</xdr:colOff>
      <xdr:row>28</xdr:row>
      <xdr:rowOff>171450</xdr:rowOff>
    </xdr:to>
    <xdr:sp>
      <xdr:nvSpPr>
        <xdr:cNvPr id="14" name="Rectangle 84"/>
        <xdr:cNvSpPr>
          <a:spLocks/>
        </xdr:cNvSpPr>
      </xdr:nvSpPr>
      <xdr:spPr>
        <a:xfrm>
          <a:off x="2314575" y="925830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28</xdr:row>
      <xdr:rowOff>171450</xdr:rowOff>
    </xdr:from>
    <xdr:to>
      <xdr:col>7</xdr:col>
      <xdr:colOff>85725</xdr:colOff>
      <xdr:row>30</xdr:row>
      <xdr:rowOff>0</xdr:rowOff>
    </xdr:to>
    <xdr:sp>
      <xdr:nvSpPr>
        <xdr:cNvPr id="15" name="Rectangle 85"/>
        <xdr:cNvSpPr>
          <a:spLocks/>
        </xdr:cNvSpPr>
      </xdr:nvSpPr>
      <xdr:spPr>
        <a:xfrm>
          <a:off x="2314575" y="977265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>
      <xdr:nvSpPr>
        <xdr:cNvPr id="16" name="Rectangle 88"/>
        <xdr:cNvSpPr>
          <a:spLocks/>
        </xdr:cNvSpPr>
      </xdr:nvSpPr>
      <xdr:spPr>
        <a:xfrm>
          <a:off x="3086100" y="85725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隠し
エレ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sp>
      <xdr:nvSpPr>
        <xdr:cNvPr id="17" name="Oval 90"/>
        <xdr:cNvSpPr>
          <a:spLocks/>
        </xdr:cNvSpPr>
      </xdr:nvSpPr>
      <xdr:spPr>
        <a:xfrm>
          <a:off x="3429000" y="102870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椅子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30</xdr:row>
      <xdr:rowOff>0</xdr:rowOff>
    </xdr:to>
    <xdr:sp>
      <xdr:nvSpPr>
        <xdr:cNvPr id="18" name="Oval 91"/>
        <xdr:cNvSpPr>
          <a:spLocks/>
        </xdr:cNvSpPr>
      </xdr:nvSpPr>
      <xdr:spPr>
        <a:xfrm>
          <a:off x="2743200" y="99441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椅子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19" name="Oval 92"/>
        <xdr:cNvSpPr>
          <a:spLocks/>
        </xdr:cNvSpPr>
      </xdr:nvSpPr>
      <xdr:spPr>
        <a:xfrm>
          <a:off x="3086100" y="96012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椅子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0</xdr:colOff>
      <xdr:row>26</xdr:row>
      <xdr:rowOff>0</xdr:rowOff>
    </xdr:to>
    <xdr:sp>
      <xdr:nvSpPr>
        <xdr:cNvPr id="20" name="Rectangle 94"/>
        <xdr:cNvSpPr>
          <a:spLocks/>
        </xdr:cNvSpPr>
      </xdr:nvSpPr>
      <xdr:spPr>
        <a:xfrm>
          <a:off x="3429000" y="857250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オーブン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sp>
      <xdr:nvSpPr>
        <xdr:cNvPr id="21" name="Oval 96"/>
        <xdr:cNvSpPr>
          <a:spLocks/>
        </xdr:cNvSpPr>
      </xdr:nvSpPr>
      <xdr:spPr>
        <a:xfrm>
          <a:off x="3086100" y="8915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ハーピー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0</xdr:colOff>
      <xdr:row>27</xdr:row>
      <xdr:rowOff>0</xdr:rowOff>
    </xdr:to>
    <xdr:sp>
      <xdr:nvSpPr>
        <xdr:cNvPr id="22" name="Oval 98"/>
        <xdr:cNvSpPr>
          <a:spLocks/>
        </xdr:cNvSpPr>
      </xdr:nvSpPr>
      <xdr:spPr>
        <a:xfrm>
          <a:off x="3429000" y="89154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サキュ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11</xdr:col>
      <xdr:colOff>0</xdr:colOff>
      <xdr:row>30</xdr:row>
      <xdr:rowOff>0</xdr:rowOff>
    </xdr:to>
    <xdr:sp>
      <xdr:nvSpPr>
        <xdr:cNvPr id="23" name="Rectangle 99"/>
        <xdr:cNvSpPr>
          <a:spLocks/>
        </xdr:cNvSpPr>
      </xdr:nvSpPr>
      <xdr:spPr>
        <a:xfrm>
          <a:off x="3086100" y="9944100"/>
          <a:ext cx="685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テーブル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24" name="Oval 100"/>
        <xdr:cNvSpPr>
          <a:spLocks/>
        </xdr:cNvSpPr>
      </xdr:nvSpPr>
      <xdr:spPr>
        <a:xfrm>
          <a:off x="1371600" y="61722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受付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16</xdr:col>
      <xdr:colOff>0</xdr:colOff>
      <xdr:row>20</xdr:row>
      <xdr:rowOff>0</xdr:rowOff>
    </xdr:to>
    <xdr:sp>
      <xdr:nvSpPr>
        <xdr:cNvPr id="25" name="Oval 101"/>
        <xdr:cNvSpPr>
          <a:spLocks/>
        </xdr:cNvSpPr>
      </xdr:nvSpPr>
      <xdr:spPr>
        <a:xfrm>
          <a:off x="4457700" y="5829300"/>
          <a:ext cx="1028700" cy="10287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デス
ローラー</a:t>
          </a:r>
        </a:p>
      </xdr:txBody>
    </xdr:sp>
    <xdr:clientData/>
  </xdr:twoCellAnchor>
  <xdr:twoCellAnchor>
    <xdr:from>
      <xdr:col>18</xdr:col>
      <xdr:colOff>0</xdr:colOff>
      <xdr:row>20</xdr:row>
      <xdr:rowOff>257175</xdr:rowOff>
    </xdr:from>
    <xdr:to>
      <xdr:col>21</xdr:col>
      <xdr:colOff>0</xdr:colOff>
      <xdr:row>21</xdr:row>
      <xdr:rowOff>85725</xdr:rowOff>
    </xdr:to>
    <xdr:grpSp>
      <xdr:nvGrpSpPr>
        <xdr:cNvPr id="26" name="Group 106"/>
        <xdr:cNvGrpSpPr>
          <a:grpSpLocks/>
        </xdr:cNvGrpSpPr>
      </xdr:nvGrpSpPr>
      <xdr:grpSpPr>
        <a:xfrm rot="16200000">
          <a:off x="6172200" y="7115175"/>
          <a:ext cx="1028700" cy="171450"/>
          <a:chOff x="439" y="988"/>
          <a:chExt cx="18" cy="108"/>
        </a:xfrm>
        <a:solidFill>
          <a:srgbClr val="FFFFFF"/>
        </a:solidFill>
      </xdr:grpSpPr>
      <xdr:sp>
        <xdr:nvSpPr>
          <xdr:cNvPr id="27" name="Rectangle 107"/>
          <xdr:cNvSpPr>
            <a:spLocks/>
          </xdr:cNvSpPr>
        </xdr:nvSpPr>
        <xdr:spPr>
          <a:xfrm>
            <a:off x="439" y="988"/>
            <a:ext cx="18" cy="54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08"/>
          <xdr:cNvSpPr>
            <a:spLocks/>
          </xdr:cNvSpPr>
        </xdr:nvSpPr>
        <xdr:spPr>
          <a:xfrm>
            <a:off x="439" y="1042"/>
            <a:ext cx="18" cy="54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28</xdr:row>
      <xdr:rowOff>0</xdr:rowOff>
    </xdr:from>
    <xdr:to>
      <xdr:col>21</xdr:col>
      <xdr:colOff>0</xdr:colOff>
      <xdr:row>30</xdr:row>
      <xdr:rowOff>0</xdr:rowOff>
    </xdr:to>
    <xdr:sp>
      <xdr:nvSpPr>
        <xdr:cNvPr id="29" name="Rectangle 111"/>
        <xdr:cNvSpPr>
          <a:spLocks/>
        </xdr:cNvSpPr>
      </xdr:nvSpPr>
      <xdr:spPr>
        <a:xfrm>
          <a:off x="6515100" y="9601200"/>
          <a:ext cx="685800" cy="6858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ゼラチナス
キューブ</a:t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29</xdr:col>
      <xdr:colOff>0</xdr:colOff>
      <xdr:row>13</xdr:row>
      <xdr:rowOff>0</xdr:rowOff>
    </xdr:to>
    <xdr:sp>
      <xdr:nvSpPr>
        <xdr:cNvPr id="30" name="Oval 112"/>
        <xdr:cNvSpPr>
          <a:spLocks/>
        </xdr:cNvSpPr>
      </xdr:nvSpPr>
      <xdr:spPr>
        <a:xfrm>
          <a:off x="9258300" y="3771900"/>
          <a:ext cx="685800" cy="6858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火
エレ</a:t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32</xdr:col>
      <xdr:colOff>0</xdr:colOff>
      <xdr:row>16</xdr:row>
      <xdr:rowOff>0</xdr:rowOff>
    </xdr:to>
    <xdr:sp>
      <xdr:nvSpPr>
        <xdr:cNvPr id="31" name="Oval 113"/>
        <xdr:cNvSpPr>
          <a:spLocks/>
        </xdr:cNvSpPr>
      </xdr:nvSpPr>
      <xdr:spPr>
        <a:xfrm>
          <a:off x="10287000" y="4800600"/>
          <a:ext cx="685800" cy="6858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火
エレ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29</xdr:col>
      <xdr:colOff>0</xdr:colOff>
      <xdr:row>16</xdr:row>
      <xdr:rowOff>0</xdr:rowOff>
    </xdr:to>
    <xdr:sp>
      <xdr:nvSpPr>
        <xdr:cNvPr id="32" name="Oval 114"/>
        <xdr:cNvSpPr>
          <a:spLocks/>
        </xdr:cNvSpPr>
      </xdr:nvSpPr>
      <xdr:spPr>
        <a:xfrm>
          <a:off x="9258300" y="4800600"/>
          <a:ext cx="685800" cy="6858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地
エレ</a:t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32</xdr:col>
      <xdr:colOff>0</xdr:colOff>
      <xdr:row>13</xdr:row>
      <xdr:rowOff>0</xdr:rowOff>
    </xdr:to>
    <xdr:sp>
      <xdr:nvSpPr>
        <xdr:cNvPr id="33" name="Oval 115"/>
        <xdr:cNvSpPr>
          <a:spLocks/>
        </xdr:cNvSpPr>
      </xdr:nvSpPr>
      <xdr:spPr>
        <a:xfrm>
          <a:off x="10287000" y="3771900"/>
          <a:ext cx="685800" cy="6858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地
エレ</a:t>
          </a:r>
        </a:p>
      </xdr:txBody>
    </xdr:sp>
    <xdr:clientData/>
  </xdr:twoCellAnchor>
  <xdr:twoCellAnchor>
    <xdr:from>
      <xdr:col>5</xdr:col>
      <xdr:colOff>247650</xdr:colOff>
      <xdr:row>32</xdr:row>
      <xdr:rowOff>0</xdr:rowOff>
    </xdr:from>
    <xdr:to>
      <xdr:col>6</xdr:col>
      <xdr:colOff>76200</xdr:colOff>
      <xdr:row>33</xdr:row>
      <xdr:rowOff>171450</xdr:rowOff>
    </xdr:to>
    <xdr:sp>
      <xdr:nvSpPr>
        <xdr:cNvPr id="34" name="Rectangle 117"/>
        <xdr:cNvSpPr>
          <a:spLocks/>
        </xdr:cNvSpPr>
      </xdr:nvSpPr>
      <xdr:spPr>
        <a:xfrm>
          <a:off x="1962150" y="1097280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33</xdr:row>
      <xdr:rowOff>171450</xdr:rowOff>
    </xdr:from>
    <xdr:to>
      <xdr:col>6</xdr:col>
      <xdr:colOff>76200</xdr:colOff>
      <xdr:row>35</xdr:row>
      <xdr:rowOff>0</xdr:rowOff>
    </xdr:to>
    <xdr:sp>
      <xdr:nvSpPr>
        <xdr:cNvPr id="35" name="Rectangle 118"/>
        <xdr:cNvSpPr>
          <a:spLocks/>
        </xdr:cNvSpPr>
      </xdr:nvSpPr>
      <xdr:spPr>
        <a:xfrm>
          <a:off x="1962150" y="1148715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36" name="Oval 120"/>
        <xdr:cNvSpPr>
          <a:spLocks/>
        </xdr:cNvSpPr>
      </xdr:nvSpPr>
      <xdr:spPr>
        <a:xfrm>
          <a:off x="2400300" y="44577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族長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37" name="Oval 122"/>
        <xdr:cNvSpPr>
          <a:spLocks/>
        </xdr:cNvSpPr>
      </xdr:nvSpPr>
      <xdr:spPr>
        <a:xfrm>
          <a:off x="3086100" y="41148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38" name="Oval 125"/>
        <xdr:cNvSpPr>
          <a:spLocks/>
        </xdr:cNvSpPr>
      </xdr:nvSpPr>
      <xdr:spPr>
        <a:xfrm>
          <a:off x="3429000" y="44577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>
      <xdr:nvSpPr>
        <xdr:cNvPr id="39" name="Oval 128"/>
        <xdr:cNvSpPr>
          <a:spLocks/>
        </xdr:cNvSpPr>
      </xdr:nvSpPr>
      <xdr:spPr>
        <a:xfrm>
          <a:off x="3086100" y="4800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0</xdr:rowOff>
    </xdr:to>
    <xdr:sp>
      <xdr:nvSpPr>
        <xdr:cNvPr id="40" name="Oval 135"/>
        <xdr:cNvSpPr>
          <a:spLocks/>
        </xdr:cNvSpPr>
      </xdr:nvSpPr>
      <xdr:spPr>
        <a:xfrm>
          <a:off x="8572500" y="106299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ニクシ</a:t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32</xdr:col>
      <xdr:colOff>0</xdr:colOff>
      <xdr:row>11</xdr:row>
      <xdr:rowOff>0</xdr:rowOff>
    </xdr:to>
    <xdr:pic>
      <xdr:nvPicPr>
        <xdr:cNvPr id="4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714500"/>
          <a:ext cx="1714500" cy="2057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6</xdr:col>
      <xdr:colOff>0</xdr:colOff>
      <xdr:row>16</xdr:row>
      <xdr:rowOff>0</xdr:rowOff>
    </xdr:to>
    <xdr:sp>
      <xdr:nvSpPr>
        <xdr:cNvPr id="42" name="AutoShape 142"/>
        <xdr:cNvSpPr>
          <a:spLocks/>
        </xdr:cNvSpPr>
      </xdr:nvSpPr>
      <xdr:spPr>
        <a:xfrm>
          <a:off x="342900" y="4114800"/>
          <a:ext cx="1714500" cy="1371600"/>
        </a:xfrm>
        <a:prstGeom prst="wedgeRoundRectCallout">
          <a:avLst>
            <a:gd name="adj1" fmla="val 119032"/>
            <a:gd name="adj2" fmla="val 15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▼オーク
hp5/イ+0/移30/AC13/接10/立13/組+4/ファルシオン+1近接（2d4+4/18-20）またはジャベリン+1遠隔（1d6+3）/5'x5'/頑+3反+0意-2/筋17敏11耐12知8判7魅6/隠9聞11視11忍9/脅威度1/2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0</xdr:colOff>
      <xdr:row>10</xdr:row>
      <xdr:rowOff>0</xdr:rowOff>
    </xdr:to>
    <xdr:sp>
      <xdr:nvSpPr>
        <xdr:cNvPr id="43" name="AutoShape 143"/>
        <xdr:cNvSpPr>
          <a:spLocks/>
        </xdr:cNvSpPr>
      </xdr:nvSpPr>
      <xdr:spPr>
        <a:xfrm>
          <a:off x="342900" y="1028700"/>
          <a:ext cx="1714500" cy="2400300"/>
        </a:xfrm>
        <a:prstGeom prst="wedgeRoundRectCallout">
          <a:avLst>
            <a:gd name="adj1" fmla="val 75805"/>
            <a:gd name="adj2" fmla="val 9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▼オーク・ドルイド３（バグナム）
hp17/イ+1/移20/AC13/接10/立13/組+4/ショートスピア＝+6近接（1d6+4）または+3投擲（1d6+4）/5'x5'/頑+4反+1意-4/筋18敏12耐12知8判12魅6/聞17呪15知・自然15/脅威度3
▼呪文4/3/1
・フレミングスフィア・3ｒ・中距離・2d6[火]・反応・難易度13で半減
・キュアライトウーンズｘ3
・フレア・近距離・命中-1・頑健・難易度11で無効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>
      <xdr:nvSpPr>
        <xdr:cNvPr id="44" name="Oval 144"/>
        <xdr:cNvSpPr>
          <a:spLocks/>
        </xdr:cNvSpPr>
      </xdr:nvSpPr>
      <xdr:spPr>
        <a:xfrm>
          <a:off x="3429000" y="41148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45" name="Oval 145"/>
        <xdr:cNvSpPr>
          <a:spLocks/>
        </xdr:cNvSpPr>
      </xdr:nvSpPr>
      <xdr:spPr>
        <a:xfrm>
          <a:off x="3086100" y="44577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15</xdr:row>
      <xdr:rowOff>0</xdr:rowOff>
    </xdr:to>
    <xdr:sp>
      <xdr:nvSpPr>
        <xdr:cNvPr id="46" name="Oval 146"/>
        <xdr:cNvSpPr>
          <a:spLocks/>
        </xdr:cNvSpPr>
      </xdr:nvSpPr>
      <xdr:spPr>
        <a:xfrm>
          <a:off x="3429000" y="48006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47" name="Oval 148"/>
        <xdr:cNvSpPr>
          <a:spLocks/>
        </xdr:cNvSpPr>
      </xdr:nvSpPr>
      <xdr:spPr>
        <a:xfrm>
          <a:off x="2743200" y="44577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バジャー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10</xdr:row>
      <xdr:rowOff>0</xdr:rowOff>
    </xdr:to>
    <xdr:sp>
      <xdr:nvSpPr>
        <xdr:cNvPr id="48" name="AutoShape 147"/>
        <xdr:cNvSpPr>
          <a:spLocks/>
        </xdr:cNvSpPr>
      </xdr:nvSpPr>
      <xdr:spPr>
        <a:xfrm>
          <a:off x="2400300" y="1714500"/>
          <a:ext cx="1714500" cy="1714500"/>
        </a:xfrm>
        <a:prstGeom prst="wedgeRoundRectCallout">
          <a:avLst>
            <a:gd name="adj1" fmla="val -22902"/>
            <a:gd name="adj2" fmla="val 113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▼相棒：バジャー
hp19（激怒25）/イ+3/移30/AC18/接15/立14/組-5/爪（ｘ２）＝近接+6（1d2-1）または噛み付き＝近接+1（1d3-1）/激怒後：爪（ｘ２）＝近接+8（1d2+1）または噛み付き＝近接+3（1d3）/5'x5'/頑+4反+5意1/筋9敏18耐15知2判12魅6/呪文共有/共感的リンク/身かわし/激怒</a:t>
          </a:r>
        </a:p>
      </xdr:txBody>
    </xdr:sp>
    <xdr:clientData/>
  </xdr:twoCellAnchor>
  <xdr:twoCellAnchor>
    <xdr:from>
      <xdr:col>11</xdr:col>
      <xdr:colOff>257175</xdr:colOff>
      <xdr:row>27</xdr:row>
      <xdr:rowOff>0</xdr:rowOff>
    </xdr:from>
    <xdr:to>
      <xdr:col>12</xdr:col>
      <xdr:colOff>85725</xdr:colOff>
      <xdr:row>28</xdr:row>
      <xdr:rowOff>171450</xdr:rowOff>
    </xdr:to>
    <xdr:sp>
      <xdr:nvSpPr>
        <xdr:cNvPr id="49" name="Rectangle 153"/>
        <xdr:cNvSpPr>
          <a:spLocks/>
        </xdr:cNvSpPr>
      </xdr:nvSpPr>
      <xdr:spPr>
        <a:xfrm>
          <a:off x="4029075" y="925830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28</xdr:row>
      <xdr:rowOff>171450</xdr:rowOff>
    </xdr:from>
    <xdr:to>
      <xdr:col>12</xdr:col>
      <xdr:colOff>85725</xdr:colOff>
      <xdr:row>30</xdr:row>
      <xdr:rowOff>0</xdr:rowOff>
    </xdr:to>
    <xdr:sp>
      <xdr:nvSpPr>
        <xdr:cNvPr id="50" name="Rectangle 154"/>
        <xdr:cNvSpPr>
          <a:spLocks/>
        </xdr:cNvSpPr>
      </xdr:nvSpPr>
      <xdr:spPr>
        <a:xfrm>
          <a:off x="4029075" y="9772650"/>
          <a:ext cx="1714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sp>
      <xdr:nvSpPr>
        <xdr:cNvPr id="51" name="Oval 156"/>
        <xdr:cNvSpPr>
          <a:spLocks/>
        </xdr:cNvSpPr>
      </xdr:nvSpPr>
      <xdr:spPr>
        <a:xfrm>
          <a:off x="3429000" y="96012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52" name="Oval 157"/>
        <xdr:cNvSpPr>
          <a:spLocks/>
        </xdr:cNvSpPr>
      </xdr:nvSpPr>
      <xdr:spPr>
        <a:xfrm>
          <a:off x="3086100" y="10287000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</a:t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32</xdr:col>
      <xdr:colOff>0</xdr:colOff>
      <xdr:row>42</xdr:row>
      <xdr:rowOff>0</xdr:rowOff>
    </xdr:to>
    <xdr:sp>
      <xdr:nvSpPr>
        <xdr:cNvPr id="53" name="AutoShape 160"/>
        <xdr:cNvSpPr>
          <a:spLocks/>
        </xdr:cNvSpPr>
      </xdr:nvSpPr>
      <xdr:spPr>
        <a:xfrm>
          <a:off x="9258300" y="12687300"/>
          <a:ext cx="1714500" cy="1714500"/>
        </a:xfrm>
        <a:prstGeom prst="wedgeRoundRectCallout">
          <a:avLst>
            <a:gd name="adj1" fmla="val -189444"/>
            <a:gd name="adj2" fmla="val -20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▼ゼラチナスキューブ
hp54/イ-5/移15/AC4/接4/立4/組+7/たたきつけ＝+2近接（1d6+1d6[酸]）/10'x5'/頑+9反-4意-4/筋10敏1耐26知0判1魅1/包み込み・反応・難易度13で無効、または機会攻撃/麻痺3d6r・頑健・難易度20で無効/半透明・視認・難易度15で発見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29</xdr:col>
      <xdr:colOff>0</xdr:colOff>
      <xdr:row>19</xdr:row>
      <xdr:rowOff>0</xdr:rowOff>
    </xdr:to>
    <xdr:sp>
      <xdr:nvSpPr>
        <xdr:cNvPr id="54" name="AutoShape 163"/>
        <xdr:cNvSpPr>
          <a:spLocks/>
        </xdr:cNvSpPr>
      </xdr:nvSpPr>
      <xdr:spPr>
        <a:xfrm>
          <a:off x="8915400" y="5829300"/>
          <a:ext cx="1028700" cy="685800"/>
        </a:xfrm>
        <a:prstGeom prst="wedgeEllipseCallout">
          <a:avLst>
            <a:gd name="adj1" fmla="val 21999"/>
            <a:gd name="adj2" fmla="val -11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話のわかるエレメンタル達
火・地語</a:t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32</xdr:col>
      <xdr:colOff>0</xdr:colOff>
      <xdr:row>22</xdr:row>
      <xdr:rowOff>0</xdr:rowOff>
    </xdr:to>
    <xdr:sp>
      <xdr:nvSpPr>
        <xdr:cNvPr id="55" name="AutoShape 164"/>
        <xdr:cNvSpPr>
          <a:spLocks/>
        </xdr:cNvSpPr>
      </xdr:nvSpPr>
      <xdr:spPr>
        <a:xfrm>
          <a:off x="9944100" y="6858000"/>
          <a:ext cx="1028700" cy="685800"/>
        </a:xfrm>
        <a:prstGeom prst="wedgeEllipseCallout">
          <a:avLst>
            <a:gd name="adj1" fmla="val -73333"/>
            <a:gd name="adj2" fmla="val 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泉水ヘルメット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29</xdr:col>
      <xdr:colOff>0</xdr:colOff>
      <xdr:row>34</xdr:row>
      <xdr:rowOff>0</xdr:rowOff>
    </xdr:to>
    <xdr:sp>
      <xdr:nvSpPr>
        <xdr:cNvPr id="56" name="AutoShape 165"/>
        <xdr:cNvSpPr>
          <a:spLocks/>
        </xdr:cNvSpPr>
      </xdr:nvSpPr>
      <xdr:spPr>
        <a:xfrm>
          <a:off x="8915400" y="10972800"/>
          <a:ext cx="1028700" cy="685800"/>
        </a:xfrm>
        <a:prstGeom prst="wedgeEllipseCallout">
          <a:avLst>
            <a:gd name="adj1" fmla="val -56481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寂しいニクシ
赤竜の情報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24</xdr:col>
      <xdr:colOff>0</xdr:colOff>
      <xdr:row>10</xdr:row>
      <xdr:rowOff>0</xdr:rowOff>
    </xdr:to>
    <xdr:sp>
      <xdr:nvSpPr>
        <xdr:cNvPr id="57" name="AutoShape 166"/>
        <xdr:cNvSpPr>
          <a:spLocks/>
        </xdr:cNvSpPr>
      </xdr:nvSpPr>
      <xdr:spPr>
        <a:xfrm>
          <a:off x="6515100" y="1714500"/>
          <a:ext cx="1714500" cy="1714500"/>
        </a:xfrm>
        <a:prstGeom prst="wedgeRoundRectCallout">
          <a:avLst>
            <a:gd name="adj1" fmla="val -130000"/>
            <a:gd name="adj2" fmla="val 2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▼デスローラー
hp84/イ-1/移20/AC13/接7/立13/組+19/蹂躙攻撃・2d6+7・反応・難易度19で半減/15'x10'/頑+2反+1意-3/筋20敏8耐0知0判1魅1/脅威度5
●戦闘：まっすぐ移動して蹂躙のみ、ドアを抜け隣のマップでエレベータにより再装てん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14</xdr:col>
      <xdr:colOff>0</xdr:colOff>
      <xdr:row>41</xdr:row>
      <xdr:rowOff>0</xdr:rowOff>
    </xdr:to>
    <xdr:sp>
      <xdr:nvSpPr>
        <xdr:cNvPr id="58" name="AutoShape 167"/>
        <xdr:cNvSpPr>
          <a:spLocks/>
        </xdr:cNvSpPr>
      </xdr:nvSpPr>
      <xdr:spPr>
        <a:xfrm>
          <a:off x="3086100" y="12687300"/>
          <a:ext cx="1714500" cy="1371600"/>
        </a:xfrm>
        <a:prstGeom prst="wedgeRectCallout">
          <a:avLst>
            <a:gd name="adj1" fmla="val -99601"/>
            <a:gd name="adj2" fmla="val -141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▼エレベータ？
・「↑」「↓」のボタン
・ドア上部に４・３・２・１・B1の表示
・現在４が点灯
・ボタンを押すと４ラウンド目に扉が開いて、ラスボス出現。最終戦等だ！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0</xdr:colOff>
      <xdr:row>35</xdr:row>
      <xdr:rowOff>0</xdr:rowOff>
    </xdr:to>
    <xdr:sp>
      <xdr:nvSpPr>
        <xdr:cNvPr id="59" name="Oval 169"/>
        <xdr:cNvSpPr>
          <a:spLocks/>
        </xdr:cNvSpPr>
      </xdr:nvSpPr>
      <xdr:spPr>
        <a:xfrm>
          <a:off x="1028700" y="11315700"/>
          <a:ext cx="685800" cy="6858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赤竜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8</xdr:col>
      <xdr:colOff>0</xdr:colOff>
      <xdr:row>43</xdr:row>
      <xdr:rowOff>0</xdr:rowOff>
    </xdr:to>
    <xdr:sp>
      <xdr:nvSpPr>
        <xdr:cNvPr id="60" name="AutoShape 168"/>
        <xdr:cNvSpPr>
          <a:spLocks/>
        </xdr:cNvSpPr>
      </xdr:nvSpPr>
      <xdr:spPr>
        <a:xfrm>
          <a:off x="1028700" y="12687300"/>
          <a:ext cx="1714500" cy="2057400"/>
        </a:xfrm>
        <a:prstGeom prst="wedgeRoundRectCallout">
          <a:avLst>
            <a:gd name="adj1" fmla="val -26666"/>
            <a:gd name="adj2" fmla="val -91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▼レッドドラゴン
hp95/イ+0/移20/AC18/接9/立18/組+19/噛み付き＝+14近接（2d6+5）、爪（ｘ２）＝+9近接（1d8+2）、翼（ｘ２）＝+9近接（1d6）、尻尾＝+9近接（1d8+7）/10'x5'（噛み付きのみ10'）/頑+10反+7意+8/筋21敏10耐17知12判13魅12/ブレスウェポン4d10[火]・反応18で半減/脅威度5</a:t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16</xdr:col>
      <xdr:colOff>0</xdr:colOff>
      <xdr:row>24</xdr:row>
      <xdr:rowOff>0</xdr:rowOff>
    </xdr:to>
    <xdr:sp>
      <xdr:nvSpPr>
        <xdr:cNvPr id="61" name="AutoShape 170"/>
        <xdr:cNvSpPr>
          <a:spLocks/>
        </xdr:cNvSpPr>
      </xdr:nvSpPr>
      <xdr:spPr>
        <a:xfrm>
          <a:off x="3771900" y="7200900"/>
          <a:ext cx="1714500" cy="1028700"/>
        </a:xfrm>
        <a:prstGeom prst="wedgeRectCallout">
          <a:avLst>
            <a:gd name="adj1" fmla="val 101199"/>
            <a:gd name="adj2" fmla="val -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▼ワンダーベッド
・「効能」が標準語で記述
・読むとシンボル・オヴ・スリープ
・意思・難易度20で寝る(3d6x10分)
・ワンダーベッド表の効果：持続時間＝睡眠時間と同じ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20srd.org/srd/monsters/intro.htm#sizeAndType" TargetMode="External" /><Relationship Id="rId2" Type="http://schemas.openxmlformats.org/officeDocument/2006/relationships/hyperlink" Target="http://www.d20srd.org/srd/monsters/intro.htm#hitDice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http://www.d20srd.org/srd/monsters/intro.htm#initiative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http://www.d20srd.org/srd/monsters/intro.htm#speed" TargetMode="External" /><Relationship Id="rId7" Type="http://schemas.openxmlformats.org/officeDocument/2006/relationships/hyperlink" Target="http://www.d20srd.org/srd/monsters/intro.htm#armorClass" TargetMode="External" /><Relationship Id="rId8" Type="http://schemas.openxmlformats.org/officeDocument/2006/relationships/hyperlink" Target="http://www.d20srd.org/srd/conditionSummary.htm#flatFooted" TargetMode="External" /><Relationship Id="rId9" Type="http://schemas.openxmlformats.org/officeDocument/2006/relationships/hyperlink" Target="http://www.d20srd.org/srd/monsters/intro.htm#baseAttackGrapple" TargetMode="External" /><Relationship Id="rId10" Type="http://schemas.openxmlformats.org/officeDocument/2006/relationships/hyperlink" Target="http://www.d20srd.org/srd/monsters/intro.htm#attack" TargetMode="External" /><Relationship Id="rId11" Type="http://schemas.openxmlformats.org/officeDocument/2006/relationships/hyperlink" Target="http://www.d20srd.org/srd/monsters/intro.htm#fullAttack" TargetMode="External" /><Relationship Id="rId12" Type="http://schemas.openxmlformats.org/officeDocument/2006/relationships/hyperlink" Target="http://www.d20srd.org/srd/monsters/intro.htm#spaceReach" TargetMode="External" /><Relationship Id="rId13" Type="http://schemas.openxmlformats.org/officeDocument/2006/relationships/hyperlink" Target="http://www.d20srd.org/srd/monsters/intro.htm#specialAttacksAndSpecialQualities" TargetMode="External" /><Relationship Id="rId14" Type="http://schemas.openxmlformats.org/officeDocument/2006/relationships/hyperlink" Target="http://www.d20srd.org/srd/specialAbilities.htm#paralysis" TargetMode="External" /><Relationship Id="rId15" Type="http://schemas.openxmlformats.org/officeDocument/2006/relationships/hyperlink" Target="http://www.d20srd.org/srd/monsters/intro.htm#specialAttacksAndSpecialQualities" TargetMode="External" /><Relationship Id="rId16" Type="http://schemas.openxmlformats.org/officeDocument/2006/relationships/hyperlink" Target="http://www.d20srd.org/srd/specialAbilities.htm#blindsightAndBlindsense" TargetMode="External" /><Relationship Id="rId17" Type="http://schemas.openxmlformats.org/officeDocument/2006/relationships/hyperlink" Target="http://www.d20srd.org/srd/monsters/intro.htm#saves" TargetMode="External" /><Relationship Id="rId18" Type="http://schemas.openxmlformats.org/officeDocument/2006/relationships/hyperlink" Target="http://www.d20srd.org/srd/monsters/intro.htm#abilities" TargetMode="External" /><Relationship Id="rId19" Type="http://schemas.openxmlformats.org/officeDocument/2006/relationships/hyperlink" Target="http://www.d20srd.org/srd/specialAbilities.htm#intelligence" TargetMode="External" /><Relationship Id="rId20" Type="http://schemas.openxmlformats.org/officeDocument/2006/relationships/hyperlink" Target="http://www.d20srd.org/srd/monsters/intro.htm#skills" TargetMode="External" /><Relationship Id="rId21" Type="http://schemas.openxmlformats.org/officeDocument/2006/relationships/hyperlink" Target="http://www.d20srd.org/srd/monsters/intro.htm#feats" TargetMode="External" /><Relationship Id="rId22" Type="http://schemas.openxmlformats.org/officeDocument/2006/relationships/hyperlink" Target="http://www.d20srd.org/srd/monsters/intro.htm#environment" TargetMode="External" /><Relationship Id="rId23" Type="http://schemas.openxmlformats.org/officeDocument/2006/relationships/hyperlink" Target="http://www.d20srd.org/srd/monsters/intro.htm#organization" TargetMode="External" /><Relationship Id="rId24" Type="http://schemas.openxmlformats.org/officeDocument/2006/relationships/hyperlink" Target="http://www.d20srd.org/srd/monsters/intro.htm#challengeRating" TargetMode="External" /><Relationship Id="rId25" Type="http://schemas.openxmlformats.org/officeDocument/2006/relationships/hyperlink" Target="http://www.d20srd.org/srd/monsters/intro.htm#treasure" TargetMode="External" /><Relationship Id="rId26" Type="http://schemas.openxmlformats.org/officeDocument/2006/relationships/hyperlink" Target="http://www.d20srd.org/srd/monsters/intro.htm#alignment" TargetMode="External" /><Relationship Id="rId27" Type="http://schemas.openxmlformats.org/officeDocument/2006/relationships/hyperlink" Target="http://www.d20srd.org/srd/monsters/intro.htm#advancement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http://www.d20srd.org/srd/combat/movementPositionAndDistance.htm#bigandLittleCreaturesInCombat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http://www.d20srd.org/srd/combat/movementPositionAndDistance.htm#bigandLittleCreaturesInCombat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http://www.d20srd.org/srd/combat/movementPositionAndDistance.htm#bigandLittleCreaturesInCombat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http://www.d20srd.org/srd/combat/movementPositionAndDistance.htm#bigandLittleCreaturesInCombat" TargetMode="External" /><Relationship Id="rId43" Type="http://schemas.openxmlformats.org/officeDocument/2006/relationships/hyperlink" Target="javascript:void(0);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javascript:void(0);" TargetMode="External" /><Relationship Id="rId47" Type="http://schemas.openxmlformats.org/officeDocument/2006/relationships/drawing" Target="../drawings/drawing2.xml" /><Relationship Id="rId4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9">
      <selection activeCell="AD41" sqref="AD41"/>
    </sheetView>
  </sheetViews>
  <sheetFormatPr defaultColWidth="9.00390625" defaultRowHeight="27" customHeight="1"/>
  <cols>
    <col min="1" max="16384" width="4.50390625" style="1" customWidth="1"/>
  </cols>
  <sheetData>
    <row r="1" spans="1:34" ht="27" customHeight="1" thickBot="1" thickTop="1">
      <c r="A1" s="8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26</v>
      </c>
      <c r="AB1" s="14">
        <v>27</v>
      </c>
      <c r="AC1" s="14">
        <v>28</v>
      </c>
      <c r="AD1" s="14">
        <v>29</v>
      </c>
      <c r="AE1" s="14">
        <v>30</v>
      </c>
      <c r="AF1" s="14">
        <v>31</v>
      </c>
      <c r="AG1" s="14">
        <v>32</v>
      </c>
      <c r="AH1" s="9"/>
    </row>
    <row r="2" spans="1:34" ht="27" customHeight="1" thickTop="1">
      <c r="A2" s="12" t="s">
        <v>0</v>
      </c>
      <c r="B2" s="7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13" t="str">
        <f aca="true" t="shared" si="0" ref="AH2:AH46">A2</f>
        <v>A</v>
      </c>
    </row>
    <row r="3" spans="1:34" ht="27" customHeight="1">
      <c r="A3" s="12" t="str">
        <f>CHAR(CODE(A2)+1)</f>
        <v>B</v>
      </c>
      <c r="B3" s="4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"/>
      <c r="AH3" s="13" t="str">
        <f t="shared" si="0"/>
        <v>B</v>
      </c>
    </row>
    <row r="4" spans="1:34" ht="27" customHeight="1">
      <c r="A4" s="12" t="str">
        <f aca="true" t="shared" si="1" ref="A4:A46">CHAR(CODE(A3)+1)</f>
        <v>C</v>
      </c>
      <c r="B4" s="4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/>
      <c r="AH4" s="13" t="str">
        <f t="shared" si="0"/>
        <v>C</v>
      </c>
    </row>
    <row r="5" spans="1:34" ht="27" customHeight="1">
      <c r="A5" s="12" t="str">
        <f t="shared" si="1"/>
        <v>D</v>
      </c>
      <c r="B5" s="4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6"/>
      <c r="AH5" s="13" t="str">
        <f t="shared" si="0"/>
        <v>D</v>
      </c>
    </row>
    <row r="6" spans="1:34" ht="27" customHeight="1">
      <c r="A6" s="12" t="str">
        <f t="shared" si="1"/>
        <v>E</v>
      </c>
      <c r="B6" s="4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6"/>
      <c r="AH6" s="13" t="str">
        <f t="shared" si="0"/>
        <v>E</v>
      </c>
    </row>
    <row r="7" spans="1:34" ht="27" customHeight="1">
      <c r="A7" s="12" t="str">
        <f t="shared" si="1"/>
        <v>F</v>
      </c>
      <c r="B7" s="4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6"/>
      <c r="AH7" s="13" t="str">
        <f t="shared" si="0"/>
        <v>F</v>
      </c>
    </row>
    <row r="8" spans="1:34" ht="27" customHeight="1">
      <c r="A8" s="12" t="str">
        <f t="shared" si="1"/>
        <v>G</v>
      </c>
      <c r="B8" s="4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6"/>
      <c r="AH8" s="13" t="str">
        <f t="shared" si="0"/>
        <v>G</v>
      </c>
    </row>
    <row r="9" spans="1:34" ht="27" customHeight="1">
      <c r="A9" s="12" t="str">
        <f t="shared" si="1"/>
        <v>H</v>
      </c>
      <c r="B9" s="4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6"/>
      <c r="AH9" s="13" t="str">
        <f t="shared" si="0"/>
        <v>H</v>
      </c>
    </row>
    <row r="10" spans="1:34" ht="27" customHeight="1">
      <c r="A10" s="12" t="str">
        <f t="shared" si="1"/>
        <v>I</v>
      </c>
      <c r="B10" s="4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6"/>
      <c r="AH10" s="13" t="str">
        <f t="shared" si="0"/>
        <v>I</v>
      </c>
    </row>
    <row r="11" spans="1:34" ht="27" customHeight="1" thickBot="1">
      <c r="A11" s="12" t="str">
        <f t="shared" si="1"/>
        <v>J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6"/>
      <c r="AH11" s="13" t="str">
        <f t="shared" si="0"/>
        <v>J</v>
      </c>
    </row>
    <row r="12" spans="1:34" ht="27" customHeight="1">
      <c r="A12" s="12" t="str">
        <f t="shared" si="1"/>
        <v>K</v>
      </c>
      <c r="B12" s="5"/>
      <c r="C12" s="19"/>
      <c r="D12" s="20"/>
      <c r="E12" s="20"/>
      <c r="F12" s="20"/>
      <c r="G12" s="21"/>
      <c r="H12" s="19"/>
      <c r="I12" s="20"/>
      <c r="J12" s="20"/>
      <c r="K12" s="20"/>
      <c r="L12" s="21"/>
      <c r="M12" s="19"/>
      <c r="N12" s="20"/>
      <c r="O12" s="20"/>
      <c r="P12" s="20"/>
      <c r="Q12" s="21"/>
      <c r="R12" s="19"/>
      <c r="S12" s="20"/>
      <c r="T12" s="20"/>
      <c r="U12" s="20"/>
      <c r="V12" s="21"/>
      <c r="W12" s="19"/>
      <c r="X12" s="20"/>
      <c r="Y12" s="20"/>
      <c r="Z12" s="20"/>
      <c r="AA12" s="21"/>
      <c r="AB12" s="33"/>
      <c r="AC12" s="32"/>
      <c r="AD12" s="32"/>
      <c r="AE12" s="32"/>
      <c r="AF12" s="34"/>
      <c r="AG12" s="6"/>
      <c r="AH12" s="13" t="str">
        <f t="shared" si="0"/>
        <v>K</v>
      </c>
    </row>
    <row r="13" spans="1:34" ht="27" customHeight="1">
      <c r="A13" s="12" t="str">
        <f t="shared" si="1"/>
        <v>L</v>
      </c>
      <c r="B13" s="5"/>
      <c r="C13" s="22"/>
      <c r="D13" s="29"/>
      <c r="E13" s="29"/>
      <c r="F13" s="29"/>
      <c r="G13" s="30"/>
      <c r="H13" s="28"/>
      <c r="I13" s="29"/>
      <c r="J13" s="29"/>
      <c r="K13" s="29"/>
      <c r="L13" s="30"/>
      <c r="M13" s="28"/>
      <c r="N13" s="29"/>
      <c r="O13" s="29"/>
      <c r="P13" s="29"/>
      <c r="Q13" s="30"/>
      <c r="R13" s="28"/>
      <c r="S13" s="29"/>
      <c r="T13" s="29"/>
      <c r="U13" s="29"/>
      <c r="V13" s="30"/>
      <c r="W13" s="28"/>
      <c r="X13" s="29"/>
      <c r="Y13" s="29"/>
      <c r="Z13" s="29"/>
      <c r="AA13" s="24"/>
      <c r="AB13" s="28"/>
      <c r="AC13" s="29"/>
      <c r="AD13" s="29"/>
      <c r="AE13" s="29"/>
      <c r="AF13" s="30"/>
      <c r="AG13" s="6"/>
      <c r="AH13" s="13" t="str">
        <f t="shared" si="0"/>
        <v>L</v>
      </c>
    </row>
    <row r="14" spans="1:34" ht="27" customHeight="1">
      <c r="A14" s="12" t="str">
        <f t="shared" si="1"/>
        <v>M</v>
      </c>
      <c r="B14" s="5"/>
      <c r="C14" s="22"/>
      <c r="D14" s="29"/>
      <c r="E14" s="29"/>
      <c r="F14" s="29"/>
      <c r="G14" s="30"/>
      <c r="H14" s="28"/>
      <c r="I14" s="29"/>
      <c r="J14" s="29"/>
      <c r="K14" s="29"/>
      <c r="L14" s="30"/>
      <c r="M14" s="28"/>
      <c r="N14" s="29"/>
      <c r="O14" s="29"/>
      <c r="P14" s="29"/>
      <c r="Q14" s="30"/>
      <c r="R14" s="28"/>
      <c r="S14" s="29"/>
      <c r="T14" s="29"/>
      <c r="U14" s="29"/>
      <c r="V14" s="30"/>
      <c r="W14" s="28"/>
      <c r="X14" s="29"/>
      <c r="Y14" s="29"/>
      <c r="Z14" s="29"/>
      <c r="AA14" s="24"/>
      <c r="AB14" s="28"/>
      <c r="AC14" s="29"/>
      <c r="AD14" s="29"/>
      <c r="AE14" s="29"/>
      <c r="AF14" s="30"/>
      <c r="AG14" s="6"/>
      <c r="AH14" s="13" t="str">
        <f t="shared" si="0"/>
        <v>M</v>
      </c>
    </row>
    <row r="15" spans="1:34" ht="27" customHeight="1">
      <c r="A15" s="12" t="str">
        <f t="shared" si="1"/>
        <v>N</v>
      </c>
      <c r="B15" s="5"/>
      <c r="C15" s="22"/>
      <c r="D15" s="29"/>
      <c r="E15" s="29"/>
      <c r="F15" s="29"/>
      <c r="G15" s="30"/>
      <c r="H15" s="28"/>
      <c r="I15" s="29"/>
      <c r="J15" s="29"/>
      <c r="K15" s="29"/>
      <c r="L15" s="30"/>
      <c r="M15" s="28"/>
      <c r="N15" s="29"/>
      <c r="O15" s="29"/>
      <c r="P15" s="29"/>
      <c r="Q15" s="30"/>
      <c r="R15" s="28"/>
      <c r="S15" s="29"/>
      <c r="T15" s="29"/>
      <c r="U15" s="29"/>
      <c r="V15" s="30"/>
      <c r="W15" s="28"/>
      <c r="X15" s="29"/>
      <c r="Y15" s="29"/>
      <c r="Z15" s="29"/>
      <c r="AA15" s="24"/>
      <c r="AB15" s="28"/>
      <c r="AC15" s="29"/>
      <c r="AD15" s="29"/>
      <c r="AE15" s="29"/>
      <c r="AF15" s="30"/>
      <c r="AG15" s="6"/>
      <c r="AH15" s="13" t="str">
        <f t="shared" si="0"/>
        <v>N</v>
      </c>
    </row>
    <row r="16" spans="1:34" ht="27" customHeight="1" thickBot="1">
      <c r="A16" s="12" t="str">
        <f t="shared" si="1"/>
        <v>O</v>
      </c>
      <c r="B16" s="5"/>
      <c r="C16" s="25"/>
      <c r="D16" s="31"/>
      <c r="E16" s="31"/>
      <c r="F16" s="31"/>
      <c r="G16" s="27"/>
      <c r="H16" s="25"/>
      <c r="I16" s="31"/>
      <c r="J16" s="31"/>
      <c r="K16" s="31"/>
      <c r="L16" s="27"/>
      <c r="M16" s="25"/>
      <c r="N16" s="26"/>
      <c r="O16" s="26"/>
      <c r="P16" s="26"/>
      <c r="Q16" s="27"/>
      <c r="R16" s="25"/>
      <c r="S16" s="26"/>
      <c r="T16" s="26"/>
      <c r="U16" s="26"/>
      <c r="V16" s="27"/>
      <c r="W16" s="25"/>
      <c r="X16" s="31"/>
      <c r="Y16" s="31"/>
      <c r="Z16" s="31"/>
      <c r="AA16" s="27"/>
      <c r="AB16" s="35"/>
      <c r="AC16" s="31"/>
      <c r="AD16" s="31"/>
      <c r="AE16" s="31"/>
      <c r="AF16" s="36"/>
      <c r="AG16" s="6"/>
      <c r="AH16" s="13" t="str">
        <f t="shared" si="0"/>
        <v>O</v>
      </c>
    </row>
    <row r="17" spans="1:34" ht="27" customHeight="1">
      <c r="A17" s="12" t="str">
        <f t="shared" si="1"/>
        <v>P</v>
      </c>
      <c r="B17" s="5"/>
      <c r="C17" s="33"/>
      <c r="D17" s="32"/>
      <c r="E17" s="32"/>
      <c r="F17" s="32"/>
      <c r="G17" s="34"/>
      <c r="H17" s="19"/>
      <c r="I17" s="32"/>
      <c r="J17" s="32"/>
      <c r="K17" s="32"/>
      <c r="L17" s="21"/>
      <c r="M17" s="33"/>
      <c r="N17" s="32"/>
      <c r="O17" s="32"/>
      <c r="P17" s="32"/>
      <c r="Q17" s="34"/>
      <c r="R17" s="19"/>
      <c r="S17" s="20"/>
      <c r="T17" s="20"/>
      <c r="U17" s="20"/>
      <c r="V17" s="21"/>
      <c r="W17" s="19"/>
      <c r="X17" s="32"/>
      <c r="Y17" s="32"/>
      <c r="Z17" s="32"/>
      <c r="AA17" s="21"/>
      <c r="AB17" s="19"/>
      <c r="AC17" s="32"/>
      <c r="AD17" s="32"/>
      <c r="AE17" s="32"/>
      <c r="AF17" s="21"/>
      <c r="AG17" s="6"/>
      <c r="AH17" s="13" t="str">
        <f t="shared" si="0"/>
        <v>P</v>
      </c>
    </row>
    <row r="18" spans="1:34" ht="27" customHeight="1">
      <c r="A18" s="12" t="str">
        <f t="shared" si="1"/>
        <v>Q</v>
      </c>
      <c r="B18" s="5"/>
      <c r="C18" s="28"/>
      <c r="D18" s="29"/>
      <c r="E18" s="29"/>
      <c r="F18" s="29"/>
      <c r="G18" s="30"/>
      <c r="H18" s="22"/>
      <c r="I18" s="29"/>
      <c r="J18" s="29"/>
      <c r="K18" s="29"/>
      <c r="L18" s="24"/>
      <c r="M18" s="28"/>
      <c r="N18" s="29"/>
      <c r="O18" s="29"/>
      <c r="P18" s="29"/>
      <c r="Q18" s="30"/>
      <c r="R18" s="28"/>
      <c r="S18" s="29"/>
      <c r="T18" s="29"/>
      <c r="U18" s="29"/>
      <c r="V18" s="24"/>
      <c r="W18" s="22"/>
      <c r="X18" s="50"/>
      <c r="Y18" s="50"/>
      <c r="Z18" s="50"/>
      <c r="AA18" s="30"/>
      <c r="AB18" s="28"/>
      <c r="AC18" s="29"/>
      <c r="AD18" s="29"/>
      <c r="AE18" s="29"/>
      <c r="AF18" s="30"/>
      <c r="AG18" s="6"/>
      <c r="AH18" s="13" t="str">
        <f t="shared" si="0"/>
        <v>Q</v>
      </c>
    </row>
    <row r="19" spans="1:34" ht="27" customHeight="1">
      <c r="A19" s="12" t="str">
        <f t="shared" si="1"/>
        <v>R</v>
      </c>
      <c r="B19" s="5"/>
      <c r="C19" s="28"/>
      <c r="D19" s="29"/>
      <c r="E19" s="29"/>
      <c r="F19" s="29"/>
      <c r="G19" s="30"/>
      <c r="H19" s="22"/>
      <c r="I19" s="29"/>
      <c r="J19" s="29"/>
      <c r="K19" s="29"/>
      <c r="L19" s="24"/>
      <c r="M19" s="28"/>
      <c r="N19" s="29"/>
      <c r="O19" s="29"/>
      <c r="P19" s="29"/>
      <c r="Q19" s="30"/>
      <c r="R19" s="28"/>
      <c r="S19" s="29"/>
      <c r="T19" s="29"/>
      <c r="U19" s="29"/>
      <c r="V19" s="24"/>
      <c r="W19" s="22"/>
      <c r="X19" s="50"/>
      <c r="Y19" s="50"/>
      <c r="Z19" s="50"/>
      <c r="AA19" s="30"/>
      <c r="AB19" s="28"/>
      <c r="AC19" s="29"/>
      <c r="AD19" s="29"/>
      <c r="AE19" s="29"/>
      <c r="AF19" s="30"/>
      <c r="AG19" s="6"/>
      <c r="AH19" s="13" t="str">
        <f t="shared" si="0"/>
        <v>R</v>
      </c>
    </row>
    <row r="20" spans="1:34" ht="27" customHeight="1">
      <c r="A20" s="12" t="str">
        <f t="shared" si="1"/>
        <v>S</v>
      </c>
      <c r="B20" s="5"/>
      <c r="C20" s="28"/>
      <c r="D20" s="29"/>
      <c r="E20" s="29"/>
      <c r="F20" s="29"/>
      <c r="G20" s="30"/>
      <c r="H20" s="22"/>
      <c r="I20" s="29"/>
      <c r="J20" s="29"/>
      <c r="K20" s="29"/>
      <c r="L20" s="24"/>
      <c r="M20" s="28"/>
      <c r="N20" s="29"/>
      <c r="O20" s="29"/>
      <c r="P20" s="29"/>
      <c r="Q20" s="30"/>
      <c r="R20" s="28"/>
      <c r="S20" s="29"/>
      <c r="T20" s="29"/>
      <c r="U20" s="29"/>
      <c r="V20" s="24"/>
      <c r="W20" s="22"/>
      <c r="X20" s="50"/>
      <c r="Y20" s="50"/>
      <c r="Z20" s="50"/>
      <c r="AA20" s="30"/>
      <c r="AB20" s="28"/>
      <c r="AC20" s="29"/>
      <c r="AD20" s="29"/>
      <c r="AE20" s="29"/>
      <c r="AF20" s="30"/>
      <c r="AG20" s="6"/>
      <c r="AH20" s="13" t="str">
        <f t="shared" si="0"/>
        <v>S</v>
      </c>
    </row>
    <row r="21" spans="1:34" ht="27" customHeight="1" thickBot="1">
      <c r="A21" s="12" t="str">
        <f t="shared" si="1"/>
        <v>T</v>
      </c>
      <c r="B21" s="5"/>
      <c r="C21" s="35"/>
      <c r="D21" s="31"/>
      <c r="E21" s="31"/>
      <c r="F21" s="31"/>
      <c r="G21" s="36"/>
      <c r="H21" s="25"/>
      <c r="I21" s="31"/>
      <c r="J21" s="31"/>
      <c r="K21" s="31"/>
      <c r="L21" s="27"/>
      <c r="M21" s="35"/>
      <c r="N21" s="31"/>
      <c r="O21" s="31"/>
      <c r="P21" s="31"/>
      <c r="Q21" s="36"/>
      <c r="R21" s="25"/>
      <c r="S21" s="31"/>
      <c r="T21" s="31"/>
      <c r="U21" s="31"/>
      <c r="V21" s="27"/>
      <c r="W21" s="25"/>
      <c r="X21" s="26"/>
      <c r="Y21" s="26"/>
      <c r="Z21" s="26"/>
      <c r="AA21" s="27"/>
      <c r="AB21" s="25"/>
      <c r="AC21" s="26"/>
      <c r="AD21" s="49" t="s">
        <v>5</v>
      </c>
      <c r="AE21" s="26"/>
      <c r="AF21" s="27"/>
      <c r="AG21" s="6"/>
      <c r="AH21" s="13" t="str">
        <f t="shared" si="0"/>
        <v>T</v>
      </c>
    </row>
    <row r="22" spans="1:34" ht="27" customHeight="1">
      <c r="A22" s="12" t="str">
        <f t="shared" si="1"/>
        <v>U</v>
      </c>
      <c r="B22" s="5"/>
      <c r="C22" s="19"/>
      <c r="D22" s="20"/>
      <c r="E22" s="20"/>
      <c r="F22" s="20"/>
      <c r="G22" s="21"/>
      <c r="H22" s="19"/>
      <c r="I22" s="32"/>
      <c r="J22" s="32"/>
      <c r="K22" s="32"/>
      <c r="L22" s="21"/>
      <c r="M22" s="19"/>
      <c r="N22" s="20"/>
      <c r="O22" s="20"/>
      <c r="P22" s="20"/>
      <c r="Q22" s="21"/>
      <c r="R22" s="19"/>
      <c r="S22" s="32"/>
      <c r="T22" s="32"/>
      <c r="U22" s="32"/>
      <c r="V22" s="21"/>
      <c r="W22" s="19"/>
      <c r="X22" s="20"/>
      <c r="Y22" s="20"/>
      <c r="Z22" s="20"/>
      <c r="AA22" s="21"/>
      <c r="AB22" s="37" t="s">
        <v>3</v>
      </c>
      <c r="AC22" s="38" t="s">
        <v>3</v>
      </c>
      <c r="AD22" s="38" t="s">
        <v>3</v>
      </c>
      <c r="AE22" s="38" t="s">
        <v>3</v>
      </c>
      <c r="AF22" s="38" t="s">
        <v>3</v>
      </c>
      <c r="AG22" s="6"/>
      <c r="AH22" s="13" t="str">
        <f t="shared" si="0"/>
        <v>U</v>
      </c>
    </row>
    <row r="23" spans="1:34" ht="27" customHeight="1">
      <c r="A23" s="12" t="str">
        <f t="shared" si="1"/>
        <v>V</v>
      </c>
      <c r="B23" s="5"/>
      <c r="C23" s="22"/>
      <c r="D23" s="29"/>
      <c r="E23" s="29"/>
      <c r="F23" s="29"/>
      <c r="G23" s="30"/>
      <c r="H23" s="28"/>
      <c r="I23" s="29"/>
      <c r="J23" s="29"/>
      <c r="K23" s="29"/>
      <c r="L23" s="30"/>
      <c r="M23" s="28"/>
      <c r="N23" s="29"/>
      <c r="O23" s="29"/>
      <c r="P23" s="29"/>
      <c r="Q23" s="24"/>
      <c r="R23" s="22"/>
      <c r="S23" s="29"/>
      <c r="T23" s="29"/>
      <c r="U23" s="29"/>
      <c r="V23" s="30"/>
      <c r="W23" s="28"/>
      <c r="X23" s="29"/>
      <c r="Y23" s="29"/>
      <c r="Z23" s="29"/>
      <c r="AA23" s="24"/>
      <c r="AB23" s="39" t="s">
        <v>3</v>
      </c>
      <c r="AC23" s="40" t="s">
        <v>3</v>
      </c>
      <c r="AD23" s="40" t="s">
        <v>3</v>
      </c>
      <c r="AE23" s="40" t="s">
        <v>3</v>
      </c>
      <c r="AF23" s="40" t="s">
        <v>3</v>
      </c>
      <c r="AG23" s="6"/>
      <c r="AH23" s="13" t="str">
        <f t="shared" si="0"/>
        <v>V</v>
      </c>
    </row>
    <row r="24" spans="1:34" ht="27" customHeight="1">
      <c r="A24" s="12" t="str">
        <f t="shared" si="1"/>
        <v>W</v>
      </c>
      <c r="B24" s="5"/>
      <c r="C24" s="22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24"/>
      <c r="R24" s="22"/>
      <c r="S24" s="29"/>
      <c r="T24" s="29"/>
      <c r="U24" s="29"/>
      <c r="V24" s="30"/>
      <c r="W24" s="28"/>
      <c r="X24" s="29"/>
      <c r="Y24" s="29"/>
      <c r="Z24" s="29"/>
      <c r="AA24" s="24"/>
      <c r="AB24" s="39" t="s">
        <v>3</v>
      </c>
      <c r="AC24" s="40" t="s">
        <v>3</v>
      </c>
      <c r="AD24" s="40" t="s">
        <v>3</v>
      </c>
      <c r="AE24" s="40" t="s">
        <v>3</v>
      </c>
      <c r="AF24" s="40" t="s">
        <v>3</v>
      </c>
      <c r="AG24" s="40" t="s">
        <v>3</v>
      </c>
      <c r="AH24" s="13" t="str">
        <f t="shared" si="0"/>
        <v>W</v>
      </c>
    </row>
    <row r="25" spans="1:34" ht="27" customHeight="1">
      <c r="A25" s="12" t="str">
        <f t="shared" si="1"/>
        <v>X</v>
      </c>
      <c r="B25" s="5"/>
      <c r="C25" s="22"/>
      <c r="D25" s="29"/>
      <c r="E25" s="29"/>
      <c r="F25" s="29"/>
      <c r="G25" s="30"/>
      <c r="H25" s="28"/>
      <c r="I25" s="29"/>
      <c r="J25" s="29"/>
      <c r="K25" s="29"/>
      <c r="L25" s="30"/>
      <c r="M25" s="28"/>
      <c r="N25" s="29"/>
      <c r="O25" s="29"/>
      <c r="P25" s="29"/>
      <c r="Q25" s="24"/>
      <c r="R25" s="22"/>
      <c r="S25" s="29"/>
      <c r="T25" s="29"/>
      <c r="U25" s="29"/>
      <c r="V25" s="30"/>
      <c r="W25" s="28"/>
      <c r="X25" s="29"/>
      <c r="Y25" s="29"/>
      <c r="Z25" s="29"/>
      <c r="AA25" s="24"/>
      <c r="AB25" s="39" t="s">
        <v>3</v>
      </c>
      <c r="AC25" s="40" t="s">
        <v>3</v>
      </c>
      <c r="AD25" s="40" t="s">
        <v>3</v>
      </c>
      <c r="AE25" s="40" t="s">
        <v>3</v>
      </c>
      <c r="AF25" s="40" t="s">
        <v>3</v>
      </c>
      <c r="AG25" s="6"/>
      <c r="AH25" s="13" t="str">
        <f t="shared" si="0"/>
        <v>X</v>
      </c>
    </row>
    <row r="26" spans="1:34" ht="27" customHeight="1" thickBot="1">
      <c r="A26" s="12" t="str">
        <f t="shared" si="1"/>
        <v>Y</v>
      </c>
      <c r="B26" s="5"/>
      <c r="C26" s="25"/>
      <c r="D26" s="31"/>
      <c r="E26" s="31"/>
      <c r="F26" s="31"/>
      <c r="G26" s="27"/>
      <c r="H26" s="25"/>
      <c r="I26" s="26"/>
      <c r="J26" s="26"/>
      <c r="K26" s="26"/>
      <c r="L26" s="27"/>
      <c r="M26" s="25"/>
      <c r="N26" s="31"/>
      <c r="O26" s="31"/>
      <c r="P26" s="31"/>
      <c r="Q26" s="27"/>
      <c r="R26" s="25"/>
      <c r="S26" s="26"/>
      <c r="T26" s="26"/>
      <c r="U26" s="26"/>
      <c r="V26" s="27"/>
      <c r="W26" s="25"/>
      <c r="X26" s="31"/>
      <c r="Y26" s="31"/>
      <c r="Z26" s="31"/>
      <c r="AA26" s="27"/>
      <c r="AB26" s="41" t="s">
        <v>3</v>
      </c>
      <c r="AC26" s="42" t="s">
        <v>3</v>
      </c>
      <c r="AD26" s="42" t="s">
        <v>3</v>
      </c>
      <c r="AE26" s="42" t="s">
        <v>3</v>
      </c>
      <c r="AF26" s="42" t="s">
        <v>3</v>
      </c>
      <c r="AG26" s="6"/>
      <c r="AH26" s="13" t="str">
        <f t="shared" si="0"/>
        <v>Y</v>
      </c>
    </row>
    <row r="27" spans="1:34" ht="27" customHeight="1">
      <c r="A27" s="12" t="str">
        <f t="shared" si="1"/>
        <v>Z</v>
      </c>
      <c r="B27" s="5"/>
      <c r="C27" s="33"/>
      <c r="D27" s="32"/>
      <c r="E27" s="32"/>
      <c r="F27" s="32"/>
      <c r="G27" s="34"/>
      <c r="H27" s="19"/>
      <c r="I27" s="20"/>
      <c r="J27" s="20"/>
      <c r="K27" s="20"/>
      <c r="L27" s="21"/>
      <c r="M27" s="19"/>
      <c r="N27" s="32"/>
      <c r="O27" s="32"/>
      <c r="P27" s="32"/>
      <c r="Q27" s="21"/>
      <c r="R27" s="19"/>
      <c r="S27" s="20"/>
      <c r="T27" s="20"/>
      <c r="U27" s="20"/>
      <c r="V27" s="21"/>
      <c r="W27" s="19"/>
      <c r="X27" s="32"/>
      <c r="Y27" s="32"/>
      <c r="Z27" s="32"/>
      <c r="AA27" s="21"/>
      <c r="AB27" s="19"/>
      <c r="AC27" s="20"/>
      <c r="AD27" s="20"/>
      <c r="AE27" s="20"/>
      <c r="AF27" s="21"/>
      <c r="AG27" s="6"/>
      <c r="AH27" s="13" t="str">
        <f t="shared" si="0"/>
        <v>Z</v>
      </c>
    </row>
    <row r="28" spans="1:34" ht="27" customHeight="1">
      <c r="A28" s="12" t="s">
        <v>4</v>
      </c>
      <c r="B28" s="5"/>
      <c r="C28" s="28"/>
      <c r="D28" s="29"/>
      <c r="E28" s="29"/>
      <c r="F28" s="29"/>
      <c r="G28" s="30"/>
      <c r="H28" s="22"/>
      <c r="I28" s="23"/>
      <c r="J28" s="23"/>
      <c r="K28" s="23"/>
      <c r="L28" s="24"/>
      <c r="M28" s="22"/>
      <c r="N28" s="29"/>
      <c r="O28" s="29"/>
      <c r="P28" s="29"/>
      <c r="Q28" s="30"/>
      <c r="R28" s="28"/>
      <c r="S28" s="29"/>
      <c r="T28" s="29"/>
      <c r="U28" s="29"/>
      <c r="V28" s="30"/>
      <c r="W28" s="28"/>
      <c r="X28" s="29"/>
      <c r="Y28" s="29"/>
      <c r="Z28" s="29"/>
      <c r="AA28" s="24"/>
      <c r="AB28" s="22"/>
      <c r="AC28" s="48"/>
      <c r="AD28" s="48"/>
      <c r="AE28" s="48"/>
      <c r="AF28" s="24"/>
      <c r="AG28" s="6"/>
      <c r="AH28" s="13" t="str">
        <f t="shared" si="0"/>
        <v>a</v>
      </c>
    </row>
    <row r="29" spans="1:34" ht="27" customHeight="1">
      <c r="A29" s="12" t="str">
        <f t="shared" si="1"/>
        <v>b</v>
      </c>
      <c r="B29" s="5"/>
      <c r="C29" s="28"/>
      <c r="D29" s="29"/>
      <c r="E29" s="29"/>
      <c r="F29" s="29"/>
      <c r="G29" s="30"/>
      <c r="H29" s="22"/>
      <c r="I29" s="23"/>
      <c r="J29" s="23"/>
      <c r="K29" s="23"/>
      <c r="L29" s="24"/>
      <c r="M29" s="22"/>
      <c r="N29" s="29"/>
      <c r="O29" s="29"/>
      <c r="P29" s="29"/>
      <c r="Q29" s="30"/>
      <c r="R29" s="28"/>
      <c r="S29" s="29"/>
      <c r="T29" s="29"/>
      <c r="U29" s="29"/>
      <c r="V29" s="30"/>
      <c r="W29" s="28"/>
      <c r="X29" s="29"/>
      <c r="Y29" s="29"/>
      <c r="Z29" s="29"/>
      <c r="AA29" s="24"/>
      <c r="AB29" s="22"/>
      <c r="AC29" s="48"/>
      <c r="AD29" s="48"/>
      <c r="AE29" s="48"/>
      <c r="AF29" s="24"/>
      <c r="AG29" s="6"/>
      <c r="AH29" s="13" t="str">
        <f t="shared" si="0"/>
        <v>b</v>
      </c>
    </row>
    <row r="30" spans="1:34" ht="27" customHeight="1">
      <c r="A30" s="12" t="str">
        <f t="shared" si="1"/>
        <v>c</v>
      </c>
      <c r="B30" s="5"/>
      <c r="C30" s="28"/>
      <c r="D30" s="29"/>
      <c r="E30" s="29"/>
      <c r="F30" s="29"/>
      <c r="G30" s="30"/>
      <c r="H30" s="22"/>
      <c r="I30" s="23"/>
      <c r="J30" s="23"/>
      <c r="K30" s="23"/>
      <c r="L30" s="24"/>
      <c r="M30" s="22"/>
      <c r="N30" s="29"/>
      <c r="O30" s="29"/>
      <c r="P30" s="29"/>
      <c r="Q30" s="30"/>
      <c r="R30" s="28"/>
      <c r="S30" s="29"/>
      <c r="T30" s="29"/>
      <c r="U30" s="29"/>
      <c r="V30" s="30"/>
      <c r="W30" s="28"/>
      <c r="X30" s="29"/>
      <c r="Y30" s="29"/>
      <c r="Z30" s="29"/>
      <c r="AA30" s="24"/>
      <c r="AB30" s="22"/>
      <c r="AC30" s="48"/>
      <c r="AD30" s="48"/>
      <c r="AE30" s="48"/>
      <c r="AF30" s="24"/>
      <c r="AG30" s="6"/>
      <c r="AH30" s="13" t="str">
        <f t="shared" si="0"/>
        <v>c</v>
      </c>
    </row>
    <row r="31" spans="1:34" ht="27" customHeight="1" thickBot="1">
      <c r="A31" s="12" t="str">
        <f t="shared" si="1"/>
        <v>d</v>
      </c>
      <c r="B31" s="5"/>
      <c r="C31" s="35"/>
      <c r="D31" s="31"/>
      <c r="E31" s="31"/>
      <c r="F31" s="31"/>
      <c r="G31" s="36"/>
      <c r="H31" s="25"/>
      <c r="I31" s="26"/>
      <c r="J31" s="26"/>
      <c r="K31" s="26"/>
      <c r="L31" s="27"/>
      <c r="M31" s="25"/>
      <c r="N31" s="31"/>
      <c r="O31" s="31"/>
      <c r="P31" s="31"/>
      <c r="Q31" s="27"/>
      <c r="R31" s="25"/>
      <c r="S31" s="26"/>
      <c r="T31" s="26"/>
      <c r="U31" s="26"/>
      <c r="V31" s="27"/>
      <c r="W31" s="25"/>
      <c r="X31" s="31"/>
      <c r="Y31" s="31"/>
      <c r="Z31" s="31"/>
      <c r="AA31" s="27"/>
      <c r="AB31" s="25"/>
      <c r="AC31" s="31"/>
      <c r="AD31" s="31"/>
      <c r="AE31" s="31"/>
      <c r="AF31" s="27"/>
      <c r="AG31" s="6"/>
      <c r="AH31" s="13" t="str">
        <f t="shared" si="0"/>
        <v>d</v>
      </c>
    </row>
    <row r="32" spans="1:34" ht="27" customHeight="1">
      <c r="A32" s="12" t="str">
        <f t="shared" si="1"/>
        <v>e</v>
      </c>
      <c r="B32" s="5"/>
      <c r="C32" s="19"/>
      <c r="D32" s="20"/>
      <c r="E32" s="20"/>
      <c r="F32" s="20"/>
      <c r="G32" s="21"/>
      <c r="H32" s="19"/>
      <c r="I32" s="20"/>
      <c r="J32" s="20"/>
      <c r="K32" s="20"/>
      <c r="L32" s="21"/>
      <c r="M32" s="19"/>
      <c r="N32" s="32"/>
      <c r="O32" s="32"/>
      <c r="P32" s="32"/>
      <c r="Q32" s="21"/>
      <c r="R32" s="19"/>
      <c r="S32" s="20"/>
      <c r="T32" s="20"/>
      <c r="U32" s="20"/>
      <c r="V32" s="21"/>
      <c r="W32" s="19"/>
      <c r="X32" s="32"/>
      <c r="Y32" s="32"/>
      <c r="Z32" s="32"/>
      <c r="AA32" s="21"/>
      <c r="AB32" s="33"/>
      <c r="AC32" s="32"/>
      <c r="AD32" s="32"/>
      <c r="AE32" s="32"/>
      <c r="AF32" s="34"/>
      <c r="AG32" s="6"/>
      <c r="AH32" s="13" t="str">
        <f t="shared" si="0"/>
        <v>e</v>
      </c>
    </row>
    <row r="33" spans="1:34" ht="27" customHeight="1">
      <c r="A33" s="12" t="str">
        <f t="shared" si="1"/>
        <v>f</v>
      </c>
      <c r="B33" s="5"/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24"/>
      <c r="R33" s="22"/>
      <c r="S33" s="23"/>
      <c r="T33" s="23"/>
      <c r="U33" s="23"/>
      <c r="V33" s="24"/>
      <c r="W33" s="22"/>
      <c r="X33" s="29"/>
      <c r="Y33" s="29"/>
      <c r="Z33" s="29"/>
      <c r="AA33" s="30"/>
      <c r="AB33" s="28"/>
      <c r="AC33" s="29"/>
      <c r="AD33" s="29"/>
      <c r="AE33" s="29"/>
      <c r="AF33" s="30"/>
      <c r="AG33" s="6"/>
      <c r="AH33" s="13" t="str">
        <f t="shared" si="0"/>
        <v>f</v>
      </c>
    </row>
    <row r="34" spans="1:34" ht="27" customHeight="1">
      <c r="A34" s="12" t="str">
        <f t="shared" si="1"/>
        <v>g</v>
      </c>
      <c r="B34" s="5"/>
      <c r="C34" s="28"/>
      <c r="D34" s="29"/>
      <c r="E34" s="29"/>
      <c r="F34" s="29"/>
      <c r="G34" s="30"/>
      <c r="H34" s="28"/>
      <c r="I34" s="29"/>
      <c r="J34" s="29"/>
      <c r="K34" s="29"/>
      <c r="L34" s="30"/>
      <c r="M34" s="28"/>
      <c r="N34" s="29"/>
      <c r="O34" s="29"/>
      <c r="P34" s="29"/>
      <c r="Q34" s="24"/>
      <c r="R34" s="22"/>
      <c r="S34" s="23"/>
      <c r="T34" s="23"/>
      <c r="U34" s="23"/>
      <c r="V34" s="24"/>
      <c r="W34" s="22"/>
      <c r="X34" s="29"/>
      <c r="Y34" s="29"/>
      <c r="Z34" s="29"/>
      <c r="AA34" s="30"/>
      <c r="AB34" s="28"/>
      <c r="AC34" s="29"/>
      <c r="AD34" s="29"/>
      <c r="AE34" s="29"/>
      <c r="AF34" s="30"/>
      <c r="AG34" s="6"/>
      <c r="AH34" s="13" t="str">
        <f t="shared" si="0"/>
        <v>g</v>
      </c>
    </row>
    <row r="35" spans="1:34" ht="27" customHeight="1">
      <c r="A35" s="12" t="str">
        <f t="shared" si="1"/>
        <v>h</v>
      </c>
      <c r="B35" s="5"/>
      <c r="C35" s="28"/>
      <c r="D35" s="29"/>
      <c r="E35" s="29"/>
      <c r="F35" s="29"/>
      <c r="G35" s="30"/>
      <c r="H35" s="28"/>
      <c r="I35" s="29"/>
      <c r="J35" s="29"/>
      <c r="K35" s="29"/>
      <c r="L35" s="30"/>
      <c r="M35" s="28"/>
      <c r="N35" s="29"/>
      <c r="O35" s="29"/>
      <c r="P35" s="29"/>
      <c r="Q35" s="24"/>
      <c r="R35" s="22"/>
      <c r="S35" s="23"/>
      <c r="T35" s="23"/>
      <c r="U35" s="23"/>
      <c r="V35" s="24"/>
      <c r="W35" s="22"/>
      <c r="X35" s="29"/>
      <c r="Y35" s="29"/>
      <c r="Z35" s="29"/>
      <c r="AA35" s="30"/>
      <c r="AB35" s="28"/>
      <c r="AC35" s="29"/>
      <c r="AD35" s="29"/>
      <c r="AE35" s="29"/>
      <c r="AF35" s="30"/>
      <c r="AG35" s="6"/>
      <c r="AH35" s="13" t="str">
        <f t="shared" si="0"/>
        <v>h</v>
      </c>
    </row>
    <row r="36" spans="1:34" ht="27" customHeight="1" thickBot="1">
      <c r="A36" s="12" t="str">
        <f t="shared" si="1"/>
        <v>i</v>
      </c>
      <c r="B36" s="5"/>
      <c r="C36" s="25"/>
      <c r="D36" s="26"/>
      <c r="E36" s="26"/>
      <c r="F36" s="26"/>
      <c r="G36" s="27"/>
      <c r="H36" s="25"/>
      <c r="I36" s="26"/>
      <c r="J36" s="26"/>
      <c r="K36" s="26"/>
      <c r="L36" s="27"/>
      <c r="M36" s="25"/>
      <c r="N36" s="26"/>
      <c r="O36" s="26"/>
      <c r="P36" s="26"/>
      <c r="Q36" s="27"/>
      <c r="R36" s="25"/>
      <c r="S36" s="26"/>
      <c r="T36" s="26"/>
      <c r="U36" s="26"/>
      <c r="V36" s="27"/>
      <c r="W36" s="25"/>
      <c r="X36" s="26"/>
      <c r="Y36" s="26"/>
      <c r="Z36" s="26"/>
      <c r="AA36" s="27"/>
      <c r="AB36" s="35"/>
      <c r="AC36" s="31"/>
      <c r="AD36" s="31"/>
      <c r="AE36" s="31"/>
      <c r="AF36" s="36"/>
      <c r="AG36" s="6"/>
      <c r="AH36" s="13" t="str">
        <f t="shared" si="0"/>
        <v>i</v>
      </c>
    </row>
    <row r="37" spans="1:34" ht="27" customHeight="1">
      <c r="A37" s="12" t="str">
        <f t="shared" si="1"/>
        <v>j</v>
      </c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6"/>
      <c r="AH37" s="13" t="str">
        <f t="shared" si="0"/>
        <v>j</v>
      </c>
    </row>
    <row r="38" spans="1:34" ht="27" customHeight="1">
      <c r="A38" s="12" t="str">
        <f t="shared" si="1"/>
        <v>k</v>
      </c>
      <c r="B38" s="4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46"/>
      <c r="AH38" s="13" t="str">
        <f t="shared" si="0"/>
        <v>k</v>
      </c>
    </row>
    <row r="39" spans="1:34" ht="27" customHeight="1">
      <c r="A39" s="12" t="str">
        <f t="shared" si="1"/>
        <v>l</v>
      </c>
      <c r="B39" s="4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46"/>
      <c r="AH39" s="13" t="str">
        <f t="shared" si="0"/>
        <v>l</v>
      </c>
    </row>
    <row r="40" spans="1:34" ht="27" customHeight="1">
      <c r="A40" s="12" t="str">
        <f t="shared" si="1"/>
        <v>m</v>
      </c>
      <c r="B40" s="4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46"/>
      <c r="AH40" s="13" t="str">
        <f t="shared" si="0"/>
        <v>m</v>
      </c>
    </row>
    <row r="41" spans="1:34" ht="27" customHeight="1">
      <c r="A41" s="12" t="str">
        <f t="shared" si="1"/>
        <v>n</v>
      </c>
      <c r="B41" s="4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46"/>
      <c r="AH41" s="13" t="str">
        <f t="shared" si="0"/>
        <v>n</v>
      </c>
    </row>
    <row r="42" spans="1:34" ht="27" customHeight="1">
      <c r="A42" s="12" t="str">
        <f t="shared" si="1"/>
        <v>o</v>
      </c>
      <c r="B42" s="4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6"/>
      <c r="AH42" s="13" t="str">
        <f t="shared" si="0"/>
        <v>o</v>
      </c>
    </row>
    <row r="43" spans="1:34" ht="27" customHeight="1">
      <c r="A43" s="12" t="str">
        <f t="shared" si="1"/>
        <v>p</v>
      </c>
      <c r="B43" s="4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46"/>
      <c r="AH43" s="13" t="str">
        <f t="shared" si="0"/>
        <v>p</v>
      </c>
    </row>
    <row r="44" spans="1:34" ht="27" customHeight="1">
      <c r="A44" s="12" t="str">
        <f t="shared" si="1"/>
        <v>q</v>
      </c>
      <c r="B44" s="4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46"/>
      <c r="AH44" s="13" t="str">
        <f t="shared" si="0"/>
        <v>q</v>
      </c>
    </row>
    <row r="45" spans="1:34" ht="27" customHeight="1">
      <c r="A45" s="12" t="str">
        <f t="shared" si="1"/>
        <v>r</v>
      </c>
      <c r="B45" s="4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46"/>
      <c r="AH45" s="13" t="str">
        <f t="shared" si="0"/>
        <v>r</v>
      </c>
    </row>
    <row r="46" spans="1:34" ht="27" customHeight="1" thickBot="1">
      <c r="A46" s="12" t="str">
        <f t="shared" si="1"/>
        <v>s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13" t="str">
        <f t="shared" si="0"/>
        <v>s</v>
      </c>
    </row>
    <row r="47" spans="1:34" ht="27" customHeight="1" thickBot="1" thickTop="1">
      <c r="A47" s="10"/>
      <c r="B47" s="15">
        <f aca="true" t="shared" si="2" ref="B47:AG47">B1</f>
        <v>1</v>
      </c>
      <c r="C47" s="15">
        <f t="shared" si="2"/>
        <v>2</v>
      </c>
      <c r="D47" s="15">
        <f t="shared" si="2"/>
        <v>3</v>
      </c>
      <c r="E47" s="15">
        <f t="shared" si="2"/>
        <v>4</v>
      </c>
      <c r="F47" s="15">
        <f t="shared" si="2"/>
        <v>5</v>
      </c>
      <c r="G47" s="15">
        <f t="shared" si="2"/>
        <v>6</v>
      </c>
      <c r="H47" s="15">
        <f t="shared" si="2"/>
        <v>7</v>
      </c>
      <c r="I47" s="15">
        <f t="shared" si="2"/>
        <v>8</v>
      </c>
      <c r="J47" s="15">
        <f t="shared" si="2"/>
        <v>9</v>
      </c>
      <c r="K47" s="15">
        <f t="shared" si="2"/>
        <v>10</v>
      </c>
      <c r="L47" s="15">
        <f t="shared" si="2"/>
        <v>11</v>
      </c>
      <c r="M47" s="15">
        <f t="shared" si="2"/>
        <v>12</v>
      </c>
      <c r="N47" s="15">
        <f t="shared" si="2"/>
        <v>13</v>
      </c>
      <c r="O47" s="15">
        <f t="shared" si="2"/>
        <v>14</v>
      </c>
      <c r="P47" s="15">
        <f t="shared" si="2"/>
        <v>15</v>
      </c>
      <c r="Q47" s="15">
        <f t="shared" si="2"/>
        <v>16</v>
      </c>
      <c r="R47" s="15">
        <f t="shared" si="2"/>
        <v>17</v>
      </c>
      <c r="S47" s="15">
        <f t="shared" si="2"/>
        <v>18</v>
      </c>
      <c r="T47" s="15">
        <f t="shared" si="2"/>
        <v>19</v>
      </c>
      <c r="U47" s="15">
        <f t="shared" si="2"/>
        <v>20</v>
      </c>
      <c r="V47" s="15">
        <f t="shared" si="2"/>
        <v>21</v>
      </c>
      <c r="W47" s="15">
        <f t="shared" si="2"/>
        <v>22</v>
      </c>
      <c r="X47" s="15">
        <f t="shared" si="2"/>
        <v>23</v>
      </c>
      <c r="Y47" s="15">
        <f t="shared" si="2"/>
        <v>24</v>
      </c>
      <c r="Z47" s="15">
        <f t="shared" si="2"/>
        <v>25</v>
      </c>
      <c r="AA47" s="15">
        <f t="shared" si="2"/>
        <v>26</v>
      </c>
      <c r="AB47" s="15">
        <f t="shared" si="2"/>
        <v>27</v>
      </c>
      <c r="AC47" s="15">
        <f t="shared" si="2"/>
        <v>28</v>
      </c>
      <c r="AD47" s="15">
        <f t="shared" si="2"/>
        <v>29</v>
      </c>
      <c r="AE47" s="15">
        <f t="shared" si="2"/>
        <v>30</v>
      </c>
      <c r="AF47" s="15">
        <f t="shared" si="2"/>
        <v>31</v>
      </c>
      <c r="AG47" s="15">
        <f t="shared" si="2"/>
        <v>32</v>
      </c>
      <c r="AH47" s="11"/>
    </row>
    <row r="48" ht="27" customHeight="1" thickTop="1"/>
  </sheetData>
  <printOptions/>
  <pageMargins left="0.03937007874015748" right="0" top="0.03937007874015748" bottom="0" header="0" footer="0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6"/>
  <sheetViews>
    <sheetView workbookViewId="0" topLeftCell="A16">
      <selection activeCell="C32" sqref="C32"/>
    </sheetView>
  </sheetViews>
  <sheetFormatPr defaultColWidth="9.00390625" defaultRowHeight="13.5"/>
  <cols>
    <col min="1" max="1" width="4.375" style="65" bestFit="1" customWidth="1"/>
    <col min="2" max="2" width="20.75390625" style="66" bestFit="1" customWidth="1"/>
  </cols>
  <sheetData>
    <row r="2" spans="1:2" ht="13.5">
      <c r="A2" s="67" t="s">
        <v>22</v>
      </c>
      <c r="B2" s="68" t="s">
        <v>10</v>
      </c>
    </row>
    <row r="3" spans="1:2" ht="13.5">
      <c r="A3" s="67">
        <v>2</v>
      </c>
      <c r="B3" s="68" t="s">
        <v>11</v>
      </c>
    </row>
    <row r="4" spans="1:2" ht="14.25" thickBot="1">
      <c r="A4" s="67">
        <v>3</v>
      </c>
      <c r="B4" s="68" t="s">
        <v>12</v>
      </c>
    </row>
    <row r="5" spans="1:8" ht="17.25" thickBot="1">
      <c r="A5" s="67">
        <v>4</v>
      </c>
      <c r="B5" s="68" t="s">
        <v>13</v>
      </c>
      <c r="G5" s="70" t="s">
        <v>23</v>
      </c>
      <c r="H5" s="69" t="s">
        <v>46</v>
      </c>
    </row>
    <row r="6" spans="1:8" ht="14.25" thickBot="1">
      <c r="A6" s="67">
        <v>5</v>
      </c>
      <c r="B6" s="68" t="s">
        <v>14</v>
      </c>
      <c r="G6" s="70" t="s">
        <v>24</v>
      </c>
      <c r="H6" s="72" t="s">
        <v>47</v>
      </c>
    </row>
    <row r="7" spans="1:8" ht="14.25" thickBot="1">
      <c r="A7" s="67">
        <v>6</v>
      </c>
      <c r="B7" s="68" t="s">
        <v>15</v>
      </c>
      <c r="G7" s="70" t="s">
        <v>25</v>
      </c>
      <c r="H7" s="72">
        <v>-5</v>
      </c>
    </row>
    <row r="8" spans="1:8" ht="17.25" thickBot="1">
      <c r="A8" s="67">
        <v>7</v>
      </c>
      <c r="B8" s="68" t="s">
        <v>16</v>
      </c>
      <c r="G8" s="70" t="s">
        <v>26</v>
      </c>
      <c r="H8" s="69" t="s">
        <v>48</v>
      </c>
    </row>
    <row r="9" spans="1:8" ht="14.25" thickBot="1">
      <c r="A9" s="67">
        <v>8</v>
      </c>
      <c r="B9" s="68" t="s">
        <v>17</v>
      </c>
      <c r="G9" s="70" t="s">
        <v>27</v>
      </c>
      <c r="H9" s="72" t="s">
        <v>49</v>
      </c>
    </row>
    <row r="10" spans="1:8" ht="17.25" thickBot="1">
      <c r="A10" s="67">
        <v>9</v>
      </c>
      <c r="B10" s="68" t="s">
        <v>18</v>
      </c>
      <c r="G10" s="70" t="s">
        <v>28</v>
      </c>
      <c r="H10" s="78">
        <f>3/7</f>
        <v>0.42857142857142855</v>
      </c>
    </row>
    <row r="11" spans="1:8" ht="17.25" thickBot="1">
      <c r="A11" s="67">
        <v>10</v>
      </c>
      <c r="B11" s="68" t="s">
        <v>19</v>
      </c>
      <c r="G11" s="70" t="s">
        <v>29</v>
      </c>
      <c r="H11" s="69" t="s">
        <v>50</v>
      </c>
    </row>
    <row r="12" spans="1:8" ht="17.25" thickBot="1">
      <c r="A12" s="67">
        <v>11</v>
      </c>
      <c r="B12" s="68" t="s">
        <v>20</v>
      </c>
      <c r="G12" s="70" t="s">
        <v>30</v>
      </c>
      <c r="H12" s="69" t="s">
        <v>50</v>
      </c>
    </row>
    <row r="13" spans="1:8" ht="17.25" thickBot="1">
      <c r="A13" s="67">
        <v>12</v>
      </c>
      <c r="B13" s="68" t="s">
        <v>21</v>
      </c>
      <c r="G13" s="70" t="s">
        <v>31</v>
      </c>
      <c r="H13" s="69" t="s">
        <v>51</v>
      </c>
    </row>
    <row r="14" spans="7:8" ht="14.25" thickBot="1">
      <c r="G14" s="70" t="s">
        <v>33</v>
      </c>
      <c r="H14" s="72" t="s">
        <v>52</v>
      </c>
    </row>
    <row r="15" spans="7:8" ht="14.25" thickBot="1">
      <c r="G15" s="70" t="s">
        <v>34</v>
      </c>
      <c r="H15" s="72" t="s">
        <v>53</v>
      </c>
    </row>
    <row r="16" spans="7:8" ht="17.25" thickBot="1">
      <c r="G16" s="70" t="s">
        <v>35</v>
      </c>
      <c r="H16" s="69" t="s">
        <v>54</v>
      </c>
    </row>
    <row r="17" spans="7:8" ht="14.25" thickBot="1">
      <c r="G17" s="70" t="s">
        <v>36</v>
      </c>
      <c r="H17" s="72" t="s">
        <v>55</v>
      </c>
    </row>
    <row r="18" spans="7:8" ht="17.25" thickBot="1">
      <c r="G18" s="70" t="s">
        <v>37</v>
      </c>
      <c r="H18" s="69" t="s">
        <v>56</v>
      </c>
    </row>
    <row r="19" spans="7:8" ht="17.25" thickBot="1">
      <c r="G19" s="70" t="s">
        <v>38</v>
      </c>
      <c r="H19" s="69" t="s">
        <v>56</v>
      </c>
    </row>
    <row r="20" spans="7:8" ht="17.25" thickBot="1">
      <c r="G20" s="70" t="s">
        <v>39</v>
      </c>
      <c r="H20" s="69" t="s">
        <v>57</v>
      </c>
    </row>
    <row r="21" spans="7:8" ht="17.25" thickBot="1">
      <c r="G21" s="70" t="s">
        <v>40</v>
      </c>
      <c r="H21" s="69" t="s">
        <v>41</v>
      </c>
    </row>
    <row r="22" spans="7:8" ht="17.25" thickBot="1">
      <c r="G22" s="70" t="s">
        <v>42</v>
      </c>
      <c r="H22" s="69">
        <v>3</v>
      </c>
    </row>
    <row r="23" spans="7:8" ht="17.25" thickBot="1">
      <c r="G23" s="70" t="s">
        <v>43</v>
      </c>
      <c r="H23" s="69" t="s">
        <v>58</v>
      </c>
    </row>
    <row r="24" spans="7:8" ht="17.25" thickBot="1">
      <c r="G24" s="70" t="s">
        <v>44</v>
      </c>
      <c r="H24" s="69" t="s">
        <v>59</v>
      </c>
    </row>
    <row r="25" spans="7:8" ht="16.5">
      <c r="G25" s="70" t="s">
        <v>45</v>
      </c>
      <c r="H25" s="69" t="s">
        <v>60</v>
      </c>
    </row>
    <row r="29" ht="14.25" thickBot="1"/>
    <row r="30" ht="16.5">
      <c r="G30" s="69" t="s">
        <v>61</v>
      </c>
    </row>
    <row r="32" spans="7:21" ht="16.5">
      <c r="G32" s="87" t="s">
        <v>67</v>
      </c>
      <c r="H32" s="89" t="s">
        <v>68</v>
      </c>
      <c r="I32" s="89" t="s">
        <v>69</v>
      </c>
      <c r="J32" s="89" t="s">
        <v>70</v>
      </c>
      <c r="K32" s="89" t="s">
        <v>71</v>
      </c>
      <c r="L32" s="89" t="s">
        <v>72</v>
      </c>
      <c r="M32" s="89" t="s">
        <v>73</v>
      </c>
      <c r="N32" s="89" t="s">
        <v>74</v>
      </c>
      <c r="O32" s="89" t="s">
        <v>75</v>
      </c>
      <c r="P32" s="82" t="s">
        <v>76</v>
      </c>
      <c r="Q32" s="89" t="s">
        <v>78</v>
      </c>
      <c r="R32" s="82" t="s">
        <v>79</v>
      </c>
      <c r="S32" s="82" t="s">
        <v>81</v>
      </c>
      <c r="T32" s="82" t="s">
        <v>82</v>
      </c>
      <c r="U32" s="83" t="s">
        <v>83</v>
      </c>
    </row>
    <row r="33" spans="7:21" ht="17.25" thickBot="1">
      <c r="G33" s="88"/>
      <c r="H33" s="90"/>
      <c r="I33" s="90"/>
      <c r="J33" s="90"/>
      <c r="K33" s="90"/>
      <c r="L33" s="90"/>
      <c r="M33" s="90"/>
      <c r="N33" s="90"/>
      <c r="O33" s="90"/>
      <c r="P33" s="85" t="s">
        <v>77</v>
      </c>
      <c r="Q33" s="90"/>
      <c r="R33" s="85" t="s">
        <v>80</v>
      </c>
      <c r="S33" s="85" t="s">
        <v>80</v>
      </c>
      <c r="T33" s="85" t="s">
        <v>80</v>
      </c>
      <c r="U33" s="86" t="s">
        <v>84</v>
      </c>
    </row>
    <row r="35" spans="7:22" ht="16.5">
      <c r="G35" s="87" t="s">
        <v>67</v>
      </c>
      <c r="H35" s="89" t="s">
        <v>68</v>
      </c>
      <c r="I35" s="89" t="s">
        <v>69</v>
      </c>
      <c r="J35" s="89" t="s">
        <v>70</v>
      </c>
      <c r="K35" s="89" t="s">
        <v>71</v>
      </c>
      <c r="L35" s="89" t="s">
        <v>72</v>
      </c>
      <c r="M35" s="89" t="s">
        <v>73</v>
      </c>
      <c r="N35" s="89" t="s">
        <v>74</v>
      </c>
      <c r="O35" s="89" t="s">
        <v>75</v>
      </c>
      <c r="P35" s="82" t="s">
        <v>76</v>
      </c>
      <c r="Q35" s="89" t="s">
        <v>78</v>
      </c>
      <c r="R35" s="82" t="s">
        <v>79</v>
      </c>
      <c r="S35" s="82" t="s">
        <v>81</v>
      </c>
      <c r="T35" s="82" t="s">
        <v>82</v>
      </c>
      <c r="U35" s="82" t="s">
        <v>83</v>
      </c>
      <c r="V35" s="83" t="s">
        <v>85</v>
      </c>
    </row>
    <row r="36" spans="7:22" ht="17.25" thickBot="1">
      <c r="G36" s="88"/>
      <c r="H36" s="90"/>
      <c r="I36" s="90"/>
      <c r="J36" s="90"/>
      <c r="K36" s="90"/>
      <c r="L36" s="90"/>
      <c r="M36" s="90"/>
      <c r="N36" s="90"/>
      <c r="O36" s="90"/>
      <c r="P36" s="82" t="s">
        <v>77</v>
      </c>
      <c r="Q36" s="90"/>
      <c r="R36" s="82" t="s">
        <v>80</v>
      </c>
      <c r="S36" s="82" t="s">
        <v>80</v>
      </c>
      <c r="T36" s="82" t="s">
        <v>80</v>
      </c>
      <c r="U36" s="82" t="s">
        <v>84</v>
      </c>
      <c r="V36" s="83" t="s">
        <v>86</v>
      </c>
    </row>
    <row r="37" spans="7:22" ht="17.25" thickBot="1">
      <c r="G37" s="74" t="s">
        <v>87</v>
      </c>
      <c r="H37" s="71" t="s">
        <v>88</v>
      </c>
      <c r="I37" s="81" t="s">
        <v>89</v>
      </c>
      <c r="J37" s="71">
        <v>17</v>
      </c>
      <c r="K37" s="71">
        <v>10</v>
      </c>
      <c r="L37" s="71">
        <v>15</v>
      </c>
      <c r="M37" s="71">
        <v>10</v>
      </c>
      <c r="N37" s="71">
        <v>11</v>
      </c>
      <c r="O37" s="71">
        <v>10</v>
      </c>
      <c r="P37" s="80">
        <f>7/10</f>
        <v>0.7</v>
      </c>
      <c r="Q37" s="71">
        <v>10</v>
      </c>
      <c r="R37" s="71">
        <v>7</v>
      </c>
      <c r="S37" s="71">
        <v>5</v>
      </c>
      <c r="T37" s="71">
        <v>5</v>
      </c>
      <c r="U37" s="81" t="s">
        <v>90</v>
      </c>
      <c r="V37" s="91" t="s">
        <v>56</v>
      </c>
    </row>
    <row r="38" spans="7:22" ht="17.25" thickBot="1">
      <c r="G38" s="75" t="s">
        <v>63</v>
      </c>
      <c r="H38" s="76" t="s">
        <v>64</v>
      </c>
      <c r="I38" s="92" t="s">
        <v>65</v>
      </c>
      <c r="J38" s="76">
        <v>21</v>
      </c>
      <c r="K38" s="76">
        <v>10</v>
      </c>
      <c r="L38" s="76">
        <v>17</v>
      </c>
      <c r="M38" s="76">
        <v>12</v>
      </c>
      <c r="N38" s="76">
        <v>13</v>
      </c>
      <c r="O38" s="76">
        <v>12</v>
      </c>
      <c r="P38" s="93">
        <f>10/19</f>
        <v>0.5263157894736842</v>
      </c>
      <c r="Q38" s="76">
        <v>14</v>
      </c>
      <c r="R38" s="76">
        <v>10</v>
      </c>
      <c r="S38" s="76">
        <v>7</v>
      </c>
      <c r="T38" s="76">
        <v>8</v>
      </c>
      <c r="U38" s="92" t="s">
        <v>66</v>
      </c>
      <c r="V38" s="94"/>
    </row>
    <row r="41" spans="7:14" ht="18.75" thickBot="1">
      <c r="G41" s="73" t="s">
        <v>68</v>
      </c>
      <c r="H41" s="95" t="s">
        <v>91</v>
      </c>
      <c r="I41" s="82" t="s">
        <v>92</v>
      </c>
      <c r="J41" s="82" t="s">
        <v>93</v>
      </c>
      <c r="K41" s="82" t="s">
        <v>94</v>
      </c>
      <c r="L41" s="82" t="s">
        <v>95</v>
      </c>
      <c r="M41" s="82" t="s">
        <v>96</v>
      </c>
      <c r="N41" s="83" t="s">
        <v>97</v>
      </c>
    </row>
    <row r="42" spans="7:14" ht="30" customHeight="1" thickBot="1">
      <c r="G42" s="99" t="s">
        <v>98</v>
      </c>
      <c r="H42" s="99"/>
      <c r="I42" s="99"/>
      <c r="J42" s="99"/>
      <c r="K42" s="99"/>
      <c r="L42" s="99"/>
      <c r="M42" s="99"/>
      <c r="N42" s="100"/>
    </row>
    <row r="43" spans="7:14" ht="17.25" thickBot="1">
      <c r="G43" s="96" t="s">
        <v>99</v>
      </c>
      <c r="H43" s="69" t="s">
        <v>100</v>
      </c>
      <c r="I43" s="81" t="s">
        <v>101</v>
      </c>
      <c r="J43" s="81" t="s">
        <v>102</v>
      </c>
      <c r="K43" s="71" t="s">
        <v>56</v>
      </c>
      <c r="L43" s="71" t="s">
        <v>56</v>
      </c>
      <c r="M43" s="71" t="s">
        <v>56</v>
      </c>
      <c r="N43" s="91" t="s">
        <v>56</v>
      </c>
    </row>
    <row r="44" spans="7:14" ht="17.25" thickBot="1">
      <c r="G44" s="96" t="s">
        <v>103</v>
      </c>
      <c r="H44" s="69" t="s">
        <v>32</v>
      </c>
      <c r="I44" s="81" t="s">
        <v>104</v>
      </c>
      <c r="J44" s="81" t="s">
        <v>101</v>
      </c>
      <c r="K44" s="71" t="s">
        <v>56</v>
      </c>
      <c r="L44" s="71" t="s">
        <v>56</v>
      </c>
      <c r="M44" s="71" t="s">
        <v>56</v>
      </c>
      <c r="N44" s="91" t="s">
        <v>56</v>
      </c>
    </row>
    <row r="45" spans="7:14" ht="17.25" thickBot="1">
      <c r="G45" s="96" t="s">
        <v>105</v>
      </c>
      <c r="H45" s="69" t="s">
        <v>32</v>
      </c>
      <c r="I45" s="81" t="s">
        <v>106</v>
      </c>
      <c r="J45" s="81" t="s">
        <v>104</v>
      </c>
      <c r="K45" s="81" t="s">
        <v>101</v>
      </c>
      <c r="L45" s="71" t="s">
        <v>56</v>
      </c>
      <c r="M45" s="71" t="s">
        <v>56</v>
      </c>
      <c r="N45" s="91" t="s">
        <v>56</v>
      </c>
    </row>
    <row r="46" spans="7:14" ht="17.25" thickBot="1">
      <c r="G46" s="97" t="s">
        <v>107</v>
      </c>
      <c r="H46" s="98" t="s">
        <v>108</v>
      </c>
      <c r="I46" s="92" t="s">
        <v>109</v>
      </c>
      <c r="J46" s="92" t="s">
        <v>106</v>
      </c>
      <c r="K46" s="92" t="s">
        <v>104</v>
      </c>
      <c r="L46" s="92" t="s">
        <v>106</v>
      </c>
      <c r="M46" s="84"/>
      <c r="N46" s="94"/>
    </row>
  </sheetData>
  <mergeCells count="21">
    <mergeCell ref="O35:O36"/>
    <mergeCell ref="Q35:Q36"/>
    <mergeCell ref="G42:N42"/>
    <mergeCell ref="O32:O33"/>
    <mergeCell ref="Q32:Q33"/>
    <mergeCell ref="G35:G36"/>
    <mergeCell ref="H35:H36"/>
    <mergeCell ref="I35:I36"/>
    <mergeCell ref="J35:J36"/>
    <mergeCell ref="K35:K36"/>
    <mergeCell ref="L35:L36"/>
    <mergeCell ref="M35:M36"/>
    <mergeCell ref="N35:N36"/>
    <mergeCell ref="K32:K33"/>
    <mergeCell ref="L32:L33"/>
    <mergeCell ref="M32:M33"/>
    <mergeCell ref="N32:N33"/>
    <mergeCell ref="G32:G33"/>
    <mergeCell ref="H32:H33"/>
    <mergeCell ref="I32:I33"/>
    <mergeCell ref="J32:J33"/>
  </mergeCells>
  <hyperlinks>
    <hyperlink ref="G5" r:id="rId1" display="http://www.d20srd.org/srd/monsters/intro.htm#sizeAndType"/>
    <hyperlink ref="G6" r:id="rId2" display="http://www.d20srd.org/srd/monsters/intro.htm#hitDice"/>
    <hyperlink ref="H6" r:id="rId3" tooltip="Roll the dice!" display="javascript:void(0);"/>
    <hyperlink ref="G7" r:id="rId4" display="http://www.d20srd.org/srd/monsters/intro.htm#initiative"/>
    <hyperlink ref="H7" r:id="rId5" tooltip="Roll the dice!" display="javascript:void(0);"/>
    <hyperlink ref="G8" r:id="rId6" display="http://www.d20srd.org/srd/monsters/intro.htm#speed"/>
    <hyperlink ref="G9" r:id="rId7" display="http://www.d20srd.org/srd/monsters/intro.htm#armorClass"/>
    <hyperlink ref="H9" r:id="rId8" display="http://www.d20srd.org/srd/conditionSummary.htm#flatFooted"/>
    <hyperlink ref="G10" r:id="rId9" display="http://www.d20srd.org/srd/monsters/intro.htm#baseAttackGrapple"/>
    <hyperlink ref="G11" r:id="rId10" display="http://www.d20srd.org/srd/monsters/intro.htm#attack"/>
    <hyperlink ref="G12" r:id="rId11" display="http://www.d20srd.org/srd/monsters/intro.htm#fullAttack"/>
    <hyperlink ref="G13" r:id="rId12" display="http://www.d20srd.org/srd/monsters/intro.htm#spaceReach"/>
    <hyperlink ref="G14" r:id="rId13" display="http://www.d20srd.org/srd/monsters/intro.htm#specialAttacksAndSpecialQualities"/>
    <hyperlink ref="H14" r:id="rId14" display="http://www.d20srd.org/srd/specialAbilities.htm#paralysis"/>
    <hyperlink ref="G15" r:id="rId15" display="http://www.d20srd.org/srd/monsters/intro.htm#specialAttacksAndSpecialQualities"/>
    <hyperlink ref="H15" r:id="rId16" display="http://www.d20srd.org/srd/specialAbilities.htm#blindsightAndBlindsense"/>
    <hyperlink ref="G16" r:id="rId17" display="http://www.d20srd.org/srd/monsters/intro.htm#saves"/>
    <hyperlink ref="G17" r:id="rId18" display="http://www.d20srd.org/srd/monsters/intro.htm#abilities"/>
    <hyperlink ref="H17" r:id="rId19" display="http://www.d20srd.org/srd/specialAbilities.htm#intelligence"/>
    <hyperlink ref="G18" r:id="rId20" display="http://www.d20srd.org/srd/monsters/intro.htm#skills"/>
    <hyperlink ref="G19" r:id="rId21" display="http://www.d20srd.org/srd/monsters/intro.htm#feats"/>
    <hyperlink ref="G20" r:id="rId22" display="http://www.d20srd.org/srd/monsters/intro.htm#environment"/>
    <hyperlink ref="G21" r:id="rId23" display="http://www.d20srd.org/srd/monsters/intro.htm#organization"/>
    <hyperlink ref="G22" r:id="rId24" display="http://www.d20srd.org/srd/monsters/intro.htm#challengeRating"/>
    <hyperlink ref="G23" r:id="rId25" display="http://www.d20srd.org/srd/monsters/intro.htm#treasure"/>
    <hyperlink ref="G24" r:id="rId26" display="http://www.d20srd.org/srd/monsters/intro.htm#alignment"/>
    <hyperlink ref="G25" r:id="rId27" display="http://www.d20srd.org/srd/monsters/intro.htm#advancement"/>
    <hyperlink ref="I37" r:id="rId28" tooltip="Roll the dice!" display="javascript:void(0);"/>
    <hyperlink ref="U37" r:id="rId29" tooltip="Roll the dice!" display="javascript:void(0);"/>
    <hyperlink ref="I38" r:id="rId30" tooltip="Roll the dice!" display="javascript:void(0);"/>
    <hyperlink ref="U38" r:id="rId31" tooltip="Roll the dice!" display="javascript:void(0);"/>
    <hyperlink ref="G43" r:id="rId32" display="http://www.d20srd.org/srd/combat/movementPositionAndDistance.htm#bigandLittleCreaturesInCombat"/>
    <hyperlink ref="I43" r:id="rId33" tooltip="Roll the dice!" display="javascript:void(0);"/>
    <hyperlink ref="J43" r:id="rId34" tooltip="Roll the dice!" display="javascript:void(0);"/>
    <hyperlink ref="G44" r:id="rId35" display="http://www.d20srd.org/srd/combat/movementPositionAndDistance.htm#bigandLittleCreaturesInCombat"/>
    <hyperlink ref="I44" r:id="rId36" tooltip="Roll the dice!" display="javascript:void(0);"/>
    <hyperlink ref="J44" r:id="rId37" tooltip="Roll the dice!" display="javascript:void(0);"/>
    <hyperlink ref="G45" r:id="rId38" display="http://www.d20srd.org/srd/combat/movementPositionAndDistance.htm#bigandLittleCreaturesInCombat"/>
    <hyperlink ref="I45" r:id="rId39" tooltip="Roll the dice!" display="javascript:void(0);"/>
    <hyperlink ref="J45" r:id="rId40" tooltip="Roll the dice!" display="javascript:void(0);"/>
    <hyperlink ref="K45" r:id="rId41" tooltip="Roll the dice!" display="javascript:void(0);"/>
    <hyperlink ref="G46" r:id="rId42" display="http://www.d20srd.org/srd/combat/movementPositionAndDistance.htm#bigandLittleCreaturesInCombat"/>
    <hyperlink ref="I46" r:id="rId43" tooltip="Roll the dice!" display="javascript:void(0);"/>
    <hyperlink ref="J46" r:id="rId44" tooltip="Roll the dice!" display="javascript:void(0);"/>
    <hyperlink ref="K46" r:id="rId45" tooltip="Roll the dice!" display="javascript:void(0);"/>
    <hyperlink ref="L46" r:id="rId46" tooltip="Roll the dice!" display="javascript:void(0);"/>
  </hyperlinks>
  <printOptions/>
  <pageMargins left="0.75" right="0.75" top="1" bottom="1" header="0.512" footer="0.512"/>
  <pageSetup horizontalDpi="600" verticalDpi="600" orientation="portrait" paperSize="9" r:id="rId48"/>
  <drawing r:id="rId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="70" zoomScaleNormal="70" workbookViewId="0" topLeftCell="A16">
      <selection activeCell="S25" sqref="S25"/>
    </sheetView>
  </sheetViews>
  <sheetFormatPr defaultColWidth="9.00390625" defaultRowHeight="27" customHeight="1"/>
  <cols>
    <col min="1" max="16384" width="4.50390625" style="1" customWidth="1"/>
  </cols>
  <sheetData>
    <row r="1" spans="1:34" ht="27" customHeight="1" thickBot="1" thickTop="1">
      <c r="A1" s="8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26</v>
      </c>
      <c r="AB1" s="14">
        <v>27</v>
      </c>
      <c r="AC1" s="14">
        <v>28</v>
      </c>
      <c r="AD1" s="14">
        <v>29</v>
      </c>
      <c r="AE1" s="14">
        <v>30</v>
      </c>
      <c r="AF1" s="14">
        <v>31</v>
      </c>
      <c r="AG1" s="14">
        <v>32</v>
      </c>
      <c r="AH1" s="9"/>
    </row>
    <row r="2" spans="1:34" ht="27" customHeight="1" thickTop="1">
      <c r="A2" s="12" t="s">
        <v>1</v>
      </c>
      <c r="B2" s="7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13" t="str">
        <f aca="true" t="shared" si="0" ref="AH2:AH46">A2</f>
        <v>A</v>
      </c>
    </row>
    <row r="3" spans="1:34" ht="27" customHeight="1">
      <c r="A3" s="12" t="str">
        <f aca="true" t="shared" si="1" ref="A3:A27">CHAR(CODE(A2)+1)</f>
        <v>B</v>
      </c>
      <c r="B3" s="4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"/>
      <c r="AH3" s="13" t="str">
        <f t="shared" si="0"/>
        <v>B</v>
      </c>
    </row>
    <row r="4" spans="1:34" ht="27" customHeight="1">
      <c r="A4" s="12" t="str">
        <f t="shared" si="1"/>
        <v>C</v>
      </c>
      <c r="B4" s="4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/>
      <c r="AH4" s="13" t="str">
        <f t="shared" si="0"/>
        <v>C</v>
      </c>
    </row>
    <row r="5" spans="1:34" ht="27" customHeight="1">
      <c r="A5" s="12" t="str">
        <f t="shared" si="1"/>
        <v>D</v>
      </c>
      <c r="B5" s="4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79" t="s">
        <v>62</v>
      </c>
      <c r="AC5" s="2"/>
      <c r="AD5" s="2"/>
      <c r="AE5" s="2"/>
      <c r="AF5" s="2"/>
      <c r="AG5" s="6"/>
      <c r="AH5" s="13" t="str">
        <f t="shared" si="0"/>
        <v>D</v>
      </c>
    </row>
    <row r="6" spans="1:34" ht="27" customHeight="1">
      <c r="A6" s="12" t="str">
        <f t="shared" si="1"/>
        <v>E</v>
      </c>
      <c r="B6" s="4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6"/>
      <c r="AH6" s="13" t="str">
        <f t="shared" si="0"/>
        <v>E</v>
      </c>
    </row>
    <row r="7" spans="1:34" ht="27" customHeight="1">
      <c r="A7" s="12" t="str">
        <f t="shared" si="1"/>
        <v>F</v>
      </c>
      <c r="B7" s="4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6"/>
      <c r="AH7" s="13" t="str">
        <f t="shared" si="0"/>
        <v>F</v>
      </c>
    </row>
    <row r="8" spans="1:34" ht="27" customHeight="1">
      <c r="A8" s="12" t="str">
        <f t="shared" si="1"/>
        <v>G</v>
      </c>
      <c r="B8" s="4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6"/>
      <c r="AH8" s="13" t="str">
        <f t="shared" si="0"/>
        <v>G</v>
      </c>
    </row>
    <row r="9" spans="1:34" ht="27" customHeight="1">
      <c r="A9" s="12" t="str">
        <f t="shared" si="1"/>
        <v>H</v>
      </c>
      <c r="B9" s="4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6"/>
      <c r="AH9" s="13" t="str">
        <f t="shared" si="0"/>
        <v>H</v>
      </c>
    </row>
    <row r="10" spans="1:34" ht="27" customHeight="1">
      <c r="A10" s="12" t="str">
        <f t="shared" si="1"/>
        <v>I</v>
      </c>
      <c r="B10" s="4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6"/>
      <c r="AH10" s="13" t="str">
        <f t="shared" si="0"/>
        <v>I</v>
      </c>
    </row>
    <row r="11" spans="1:34" ht="27" customHeight="1" thickBot="1">
      <c r="A11" s="12" t="str">
        <f t="shared" si="1"/>
        <v>J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6"/>
      <c r="AH11" s="13" t="str">
        <f t="shared" si="0"/>
        <v>J</v>
      </c>
    </row>
    <row r="12" spans="1:34" ht="27" customHeight="1">
      <c r="A12" s="12" t="str">
        <f t="shared" si="1"/>
        <v>K</v>
      </c>
      <c r="B12" s="5"/>
      <c r="C12" s="19"/>
      <c r="D12" s="20"/>
      <c r="E12" s="20"/>
      <c r="F12" s="20"/>
      <c r="G12" s="21"/>
      <c r="H12" s="33"/>
      <c r="I12" s="32"/>
      <c r="J12" s="32"/>
      <c r="K12" s="32"/>
      <c r="L12" s="34"/>
      <c r="M12" s="19"/>
      <c r="N12" s="20"/>
      <c r="O12" s="20"/>
      <c r="P12" s="20"/>
      <c r="Q12" s="21"/>
      <c r="R12" s="19"/>
      <c r="S12" s="20"/>
      <c r="T12" s="20"/>
      <c r="U12" s="20"/>
      <c r="V12" s="21"/>
      <c r="W12" s="19"/>
      <c r="X12" s="20"/>
      <c r="Y12" s="20"/>
      <c r="Z12" s="20"/>
      <c r="AA12" s="21"/>
      <c r="AB12" s="37" t="s">
        <v>3</v>
      </c>
      <c r="AC12" s="38" t="s">
        <v>3</v>
      </c>
      <c r="AD12" s="38" t="s">
        <v>3</v>
      </c>
      <c r="AE12" s="38" t="s">
        <v>3</v>
      </c>
      <c r="AF12" s="54" t="s">
        <v>3</v>
      </c>
      <c r="AG12" s="51"/>
      <c r="AH12" s="13" t="str">
        <f t="shared" si="0"/>
        <v>K</v>
      </c>
    </row>
    <row r="13" spans="1:34" ht="27" customHeight="1">
      <c r="A13" s="12" t="str">
        <f t="shared" si="1"/>
        <v>L</v>
      </c>
      <c r="B13" s="5"/>
      <c r="C13" s="22"/>
      <c r="D13" s="23"/>
      <c r="E13" s="23"/>
      <c r="F13" s="23"/>
      <c r="G13" s="24"/>
      <c r="H13" s="28"/>
      <c r="I13" s="29"/>
      <c r="J13" s="29"/>
      <c r="K13" s="29"/>
      <c r="L13" s="30"/>
      <c r="M13" s="28"/>
      <c r="N13" s="29"/>
      <c r="O13" s="29"/>
      <c r="P13" s="29"/>
      <c r="Q13" s="30"/>
      <c r="R13" s="28"/>
      <c r="S13" s="29"/>
      <c r="T13" s="29"/>
      <c r="U13" s="29"/>
      <c r="V13" s="30"/>
      <c r="W13" s="28"/>
      <c r="X13" s="40" t="s">
        <v>3</v>
      </c>
      <c r="Y13" s="40" t="s">
        <v>3</v>
      </c>
      <c r="Z13" s="40" t="s">
        <v>3</v>
      </c>
      <c r="AA13" s="55" t="s">
        <v>3</v>
      </c>
      <c r="AB13" s="39" t="s">
        <v>3</v>
      </c>
      <c r="AC13" s="40" t="s">
        <v>3</v>
      </c>
      <c r="AD13" s="40" t="s">
        <v>3</v>
      </c>
      <c r="AE13" s="40" t="s">
        <v>3</v>
      </c>
      <c r="AF13" s="55" t="s">
        <v>3</v>
      </c>
      <c r="AG13" s="51"/>
      <c r="AH13" s="13" t="str">
        <f t="shared" si="0"/>
        <v>L</v>
      </c>
    </row>
    <row r="14" spans="1:34" ht="27" customHeight="1">
      <c r="A14" s="12" t="str">
        <f t="shared" si="1"/>
        <v>M</v>
      </c>
      <c r="B14" s="5"/>
      <c r="C14" s="22"/>
      <c r="D14" s="23"/>
      <c r="E14" s="23"/>
      <c r="F14" s="23"/>
      <c r="G14" s="24"/>
      <c r="H14" s="28"/>
      <c r="I14" s="29"/>
      <c r="J14" s="29"/>
      <c r="K14" s="29"/>
      <c r="L14" s="30"/>
      <c r="M14" s="28"/>
      <c r="N14" s="29"/>
      <c r="O14" s="29"/>
      <c r="P14" s="29"/>
      <c r="Q14" s="30"/>
      <c r="R14" s="28"/>
      <c r="S14" s="29"/>
      <c r="T14" s="29"/>
      <c r="U14" s="29"/>
      <c r="V14" s="30"/>
      <c r="W14" s="28"/>
      <c r="X14" s="40" t="s">
        <v>3</v>
      </c>
      <c r="Y14" s="40" t="s">
        <v>3</v>
      </c>
      <c r="Z14" s="40" t="s">
        <v>3</v>
      </c>
      <c r="AA14" s="55" t="s">
        <v>3</v>
      </c>
      <c r="AB14" s="39" t="s">
        <v>3</v>
      </c>
      <c r="AC14" s="40" t="s">
        <v>3</v>
      </c>
      <c r="AD14" s="40" t="s">
        <v>3</v>
      </c>
      <c r="AE14" s="40" t="s">
        <v>3</v>
      </c>
      <c r="AF14" s="55" t="s">
        <v>3</v>
      </c>
      <c r="AG14" s="51"/>
      <c r="AH14" s="13" t="str">
        <f t="shared" si="0"/>
        <v>M</v>
      </c>
    </row>
    <row r="15" spans="1:34" ht="27" customHeight="1">
      <c r="A15" s="12" t="str">
        <f t="shared" si="1"/>
        <v>N</v>
      </c>
      <c r="B15" s="5"/>
      <c r="C15" s="22"/>
      <c r="D15" s="23"/>
      <c r="E15" s="23"/>
      <c r="F15" s="23"/>
      <c r="G15" s="24"/>
      <c r="H15" s="28"/>
      <c r="I15" s="29"/>
      <c r="J15" s="29"/>
      <c r="K15" s="29"/>
      <c r="L15" s="30"/>
      <c r="M15" s="28"/>
      <c r="N15" s="29"/>
      <c r="O15" s="29"/>
      <c r="P15" s="29"/>
      <c r="Q15" s="30"/>
      <c r="R15" s="28"/>
      <c r="S15" s="29"/>
      <c r="T15" s="29"/>
      <c r="U15" s="29"/>
      <c r="V15" s="30"/>
      <c r="W15" s="28"/>
      <c r="X15" s="40" t="s">
        <v>3</v>
      </c>
      <c r="Y15" s="40" t="s">
        <v>3</v>
      </c>
      <c r="Z15" s="40" t="s">
        <v>3</v>
      </c>
      <c r="AA15" s="55" t="s">
        <v>3</v>
      </c>
      <c r="AB15" s="39" t="s">
        <v>3</v>
      </c>
      <c r="AC15" s="40" t="s">
        <v>3</v>
      </c>
      <c r="AD15" s="40" t="s">
        <v>3</v>
      </c>
      <c r="AE15" s="40" t="s">
        <v>3</v>
      </c>
      <c r="AF15" s="55" t="s">
        <v>3</v>
      </c>
      <c r="AG15" s="51"/>
      <c r="AH15" s="13" t="str">
        <f t="shared" si="0"/>
        <v>N</v>
      </c>
    </row>
    <row r="16" spans="1:34" ht="27" customHeight="1" thickBot="1">
      <c r="A16" s="12" t="str">
        <f t="shared" si="1"/>
        <v>O</v>
      </c>
      <c r="B16" s="5"/>
      <c r="C16" s="25"/>
      <c r="D16" s="26"/>
      <c r="E16" s="26"/>
      <c r="F16" s="26"/>
      <c r="G16" s="27"/>
      <c r="H16" s="35"/>
      <c r="I16" s="31"/>
      <c r="J16" s="31"/>
      <c r="K16" s="31"/>
      <c r="L16" s="36"/>
      <c r="M16" s="25"/>
      <c r="N16" s="31"/>
      <c r="O16" s="31"/>
      <c r="P16" s="31"/>
      <c r="Q16" s="27"/>
      <c r="R16" s="25"/>
      <c r="S16" s="31"/>
      <c r="T16" s="31"/>
      <c r="U16" s="31"/>
      <c r="V16" s="27"/>
      <c r="W16" s="25"/>
      <c r="X16" s="42" t="s">
        <v>3</v>
      </c>
      <c r="Y16" s="42" t="s">
        <v>3</v>
      </c>
      <c r="Z16" s="42" t="s">
        <v>3</v>
      </c>
      <c r="AA16" s="27"/>
      <c r="AB16" s="41" t="s">
        <v>3</v>
      </c>
      <c r="AC16" s="42" t="s">
        <v>3</v>
      </c>
      <c r="AD16" s="42" t="s">
        <v>3</v>
      </c>
      <c r="AE16" s="42" t="s">
        <v>3</v>
      </c>
      <c r="AF16" s="56" t="s">
        <v>3</v>
      </c>
      <c r="AG16" s="51"/>
      <c r="AH16" s="13" t="str">
        <f t="shared" si="0"/>
        <v>O</v>
      </c>
    </row>
    <row r="17" spans="1:34" ht="27" customHeight="1">
      <c r="A17" s="12" t="str">
        <f t="shared" si="1"/>
        <v>P</v>
      </c>
      <c r="B17" s="5"/>
      <c r="C17" s="19"/>
      <c r="D17" s="20"/>
      <c r="E17" s="20"/>
      <c r="F17" s="20"/>
      <c r="G17" s="21"/>
      <c r="H17" s="19"/>
      <c r="I17" s="20"/>
      <c r="J17" s="20"/>
      <c r="K17" s="20"/>
      <c r="L17" s="21"/>
      <c r="M17" s="19"/>
      <c r="N17" s="32"/>
      <c r="O17" s="32"/>
      <c r="P17" s="32"/>
      <c r="Q17" s="21"/>
      <c r="R17" s="33"/>
      <c r="S17" s="32"/>
      <c r="T17" s="32"/>
      <c r="U17" s="32"/>
      <c r="V17" s="34"/>
      <c r="W17" s="19"/>
      <c r="X17" s="38" t="s">
        <v>3</v>
      </c>
      <c r="Y17" s="38" t="s">
        <v>3</v>
      </c>
      <c r="Z17" s="38" t="s">
        <v>3</v>
      </c>
      <c r="AA17" s="21"/>
      <c r="AB17" s="19"/>
      <c r="AC17" s="32"/>
      <c r="AD17" s="32"/>
      <c r="AE17" s="32"/>
      <c r="AF17" s="21"/>
      <c r="AG17" s="6"/>
      <c r="AH17" s="13" t="str">
        <f t="shared" si="0"/>
        <v>P</v>
      </c>
    </row>
    <row r="18" spans="1:34" ht="27" customHeight="1">
      <c r="A18" s="12" t="str">
        <f t="shared" si="1"/>
        <v>Q</v>
      </c>
      <c r="B18" s="5"/>
      <c r="C18" s="28"/>
      <c r="D18" s="29"/>
      <c r="E18" s="29"/>
      <c r="F18" s="29"/>
      <c r="G18" s="30"/>
      <c r="H18" s="28"/>
      <c r="I18" s="29"/>
      <c r="J18" s="29"/>
      <c r="K18" s="29"/>
      <c r="L18" s="30"/>
      <c r="M18" s="28"/>
      <c r="N18" s="29"/>
      <c r="O18" s="29"/>
      <c r="P18" s="29"/>
      <c r="Q18" s="24"/>
      <c r="R18" s="28"/>
      <c r="S18" s="29"/>
      <c r="T18" s="29"/>
      <c r="U18" s="29"/>
      <c r="V18" s="30"/>
      <c r="W18" s="22"/>
      <c r="X18" s="40" t="s">
        <v>3</v>
      </c>
      <c r="Y18" s="40" t="s">
        <v>3</v>
      </c>
      <c r="Z18" s="40" t="s">
        <v>3</v>
      </c>
      <c r="AA18" s="24"/>
      <c r="AB18" s="22"/>
      <c r="AC18" s="29"/>
      <c r="AD18" s="29"/>
      <c r="AE18" s="29"/>
      <c r="AF18" s="24"/>
      <c r="AG18" s="6"/>
      <c r="AH18" s="13" t="str">
        <f t="shared" si="0"/>
        <v>Q</v>
      </c>
    </row>
    <row r="19" spans="1:34" ht="27" customHeight="1">
      <c r="A19" s="12" t="str">
        <f t="shared" si="1"/>
        <v>R</v>
      </c>
      <c r="B19" s="5"/>
      <c r="C19" s="28"/>
      <c r="D19" s="29"/>
      <c r="E19" s="29"/>
      <c r="F19" s="29"/>
      <c r="G19" s="30"/>
      <c r="H19" s="28"/>
      <c r="I19" s="29"/>
      <c r="J19" s="29"/>
      <c r="K19" s="29"/>
      <c r="L19" s="30"/>
      <c r="M19" s="28"/>
      <c r="N19" s="29"/>
      <c r="O19" s="29"/>
      <c r="P19" s="29"/>
      <c r="Q19" s="24"/>
      <c r="R19" s="28"/>
      <c r="S19" s="29"/>
      <c r="T19" s="29"/>
      <c r="U19" s="29"/>
      <c r="V19" s="30"/>
      <c r="W19" s="22"/>
      <c r="X19" s="40" t="s">
        <v>3</v>
      </c>
      <c r="Y19" s="40" t="s">
        <v>3</v>
      </c>
      <c r="Z19" s="40" t="s">
        <v>3</v>
      </c>
      <c r="AA19" s="24"/>
      <c r="AB19" s="22"/>
      <c r="AC19" s="29"/>
      <c r="AD19" s="29"/>
      <c r="AE19" s="29"/>
      <c r="AF19" s="24"/>
      <c r="AG19" s="6"/>
      <c r="AH19" s="13" t="str">
        <f t="shared" si="0"/>
        <v>R</v>
      </c>
    </row>
    <row r="20" spans="1:34" ht="27" customHeight="1">
      <c r="A20" s="12" t="str">
        <f t="shared" si="1"/>
        <v>S</v>
      </c>
      <c r="B20" s="5"/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24"/>
      <c r="R20" s="28"/>
      <c r="S20" s="29"/>
      <c r="T20" s="29"/>
      <c r="U20" s="29"/>
      <c r="V20" s="30"/>
      <c r="W20" s="22"/>
      <c r="X20" s="40" t="s">
        <v>3</v>
      </c>
      <c r="Y20" s="40" t="s">
        <v>3</v>
      </c>
      <c r="Z20" s="40" t="s">
        <v>3</v>
      </c>
      <c r="AA20" s="24"/>
      <c r="AB20" s="22"/>
      <c r="AC20" s="29"/>
      <c r="AD20" s="29"/>
      <c r="AE20" s="29"/>
      <c r="AF20" s="24"/>
      <c r="AG20" s="6"/>
      <c r="AH20" s="13" t="str">
        <f t="shared" si="0"/>
        <v>S</v>
      </c>
    </row>
    <row r="21" spans="1:34" ht="27" customHeight="1" thickBot="1">
      <c r="A21" s="12" t="str">
        <f t="shared" si="1"/>
        <v>T</v>
      </c>
      <c r="B21" s="5"/>
      <c r="C21" s="25"/>
      <c r="D21" s="31"/>
      <c r="E21" s="31"/>
      <c r="F21" s="31"/>
      <c r="G21" s="27"/>
      <c r="H21" s="25"/>
      <c r="I21" s="26"/>
      <c r="J21" s="26"/>
      <c r="K21" s="26"/>
      <c r="L21" s="27"/>
      <c r="M21" s="25"/>
      <c r="N21" s="26"/>
      <c r="O21" s="26"/>
      <c r="P21" s="26"/>
      <c r="Q21" s="27"/>
      <c r="R21" s="35"/>
      <c r="S21" s="31"/>
      <c r="T21" s="31"/>
      <c r="U21" s="31"/>
      <c r="V21" s="36"/>
      <c r="W21" s="25"/>
      <c r="X21" s="42" t="s">
        <v>3</v>
      </c>
      <c r="Y21" s="42" t="s">
        <v>3</v>
      </c>
      <c r="Z21" s="42" t="s">
        <v>3</v>
      </c>
      <c r="AA21" s="27"/>
      <c r="AB21" s="25"/>
      <c r="AC21" s="31"/>
      <c r="AD21" s="31"/>
      <c r="AE21" s="31"/>
      <c r="AF21" s="27"/>
      <c r="AG21" s="6"/>
      <c r="AH21" s="13" t="str">
        <f t="shared" si="0"/>
        <v>T</v>
      </c>
    </row>
    <row r="22" spans="1:34" ht="27" customHeight="1">
      <c r="A22" s="12" t="str">
        <f t="shared" si="1"/>
        <v>U</v>
      </c>
      <c r="B22" s="5"/>
      <c r="C22" s="19"/>
      <c r="D22" s="32"/>
      <c r="E22" s="32"/>
      <c r="F22" s="32"/>
      <c r="G22" s="21"/>
      <c r="H22" s="19"/>
      <c r="I22" s="20"/>
      <c r="J22" s="20"/>
      <c r="K22" s="20"/>
      <c r="L22" s="21"/>
      <c r="M22" s="19"/>
      <c r="N22" s="20"/>
      <c r="O22" s="20"/>
      <c r="P22" s="20"/>
      <c r="Q22" s="21"/>
      <c r="R22" s="19"/>
      <c r="S22" s="32"/>
      <c r="T22" s="32"/>
      <c r="U22" s="32"/>
      <c r="V22" s="21"/>
      <c r="W22" s="19"/>
      <c r="X22" s="38" t="s">
        <v>3</v>
      </c>
      <c r="Y22" s="38" t="s">
        <v>3</v>
      </c>
      <c r="Z22" s="38" t="s">
        <v>3</v>
      </c>
      <c r="AA22" s="21"/>
      <c r="AB22" s="19"/>
      <c r="AC22" s="32"/>
      <c r="AD22" s="32"/>
      <c r="AE22" s="32"/>
      <c r="AF22" s="21"/>
      <c r="AG22" s="6"/>
      <c r="AH22" s="13" t="str">
        <f t="shared" si="0"/>
        <v>U</v>
      </c>
    </row>
    <row r="23" spans="1:34" ht="27" customHeight="1">
      <c r="A23" s="12" t="str">
        <f t="shared" si="1"/>
        <v>V</v>
      </c>
      <c r="B23" s="5"/>
      <c r="C23" s="39" t="s">
        <v>3</v>
      </c>
      <c r="D23" s="40" t="s">
        <v>3</v>
      </c>
      <c r="E23" s="40" t="s">
        <v>3</v>
      </c>
      <c r="F23" s="40" t="s">
        <v>3</v>
      </c>
      <c r="G23" s="55" t="s">
        <v>3</v>
      </c>
      <c r="H23" s="39" t="s">
        <v>3</v>
      </c>
      <c r="I23" s="40" t="s">
        <v>3</v>
      </c>
      <c r="J23" s="40" t="s">
        <v>3</v>
      </c>
      <c r="K23" s="40" t="s">
        <v>3</v>
      </c>
      <c r="L23" s="55" t="s">
        <v>3</v>
      </c>
      <c r="M23" s="39" t="s">
        <v>3</v>
      </c>
      <c r="N23" s="40" t="s">
        <v>3</v>
      </c>
      <c r="O23" s="40" t="s">
        <v>3</v>
      </c>
      <c r="P23" s="40" t="s">
        <v>3</v>
      </c>
      <c r="Q23" s="55" t="s">
        <v>3</v>
      </c>
      <c r="R23" s="39" t="s">
        <v>3</v>
      </c>
      <c r="S23" s="40" t="s">
        <v>3</v>
      </c>
      <c r="T23" s="40" t="s">
        <v>3</v>
      </c>
      <c r="U23" s="40" t="s">
        <v>3</v>
      </c>
      <c r="V23" s="55" t="s">
        <v>3</v>
      </c>
      <c r="W23" s="39" t="s">
        <v>3</v>
      </c>
      <c r="X23" s="40" t="s">
        <v>3</v>
      </c>
      <c r="Y23" s="40" t="s">
        <v>3</v>
      </c>
      <c r="Z23" s="40" t="s">
        <v>3</v>
      </c>
      <c r="AA23" s="24"/>
      <c r="AB23" s="22"/>
      <c r="AC23" s="29"/>
      <c r="AD23" s="29"/>
      <c r="AE23" s="29"/>
      <c r="AF23" s="24"/>
      <c r="AG23" s="6"/>
      <c r="AH23" s="13" t="str">
        <f t="shared" si="0"/>
        <v>V</v>
      </c>
    </row>
    <row r="24" spans="1:34" ht="27" customHeight="1">
      <c r="A24" s="12" t="str">
        <f t="shared" si="1"/>
        <v>W</v>
      </c>
      <c r="B24" s="5"/>
      <c r="C24" s="39" t="s">
        <v>3</v>
      </c>
      <c r="D24" s="40" t="s">
        <v>3</v>
      </c>
      <c r="E24" s="40" t="s">
        <v>3</v>
      </c>
      <c r="F24" s="40" t="s">
        <v>3</v>
      </c>
      <c r="G24" s="55" t="s">
        <v>3</v>
      </c>
      <c r="H24" s="39" t="s">
        <v>3</v>
      </c>
      <c r="I24" s="40" t="s">
        <v>3</v>
      </c>
      <c r="J24" s="40" t="s">
        <v>3</v>
      </c>
      <c r="K24" s="40" t="s">
        <v>3</v>
      </c>
      <c r="L24" s="55" t="s">
        <v>3</v>
      </c>
      <c r="M24" s="39" t="s">
        <v>3</v>
      </c>
      <c r="N24" s="40" t="s">
        <v>3</v>
      </c>
      <c r="O24" s="40" t="s">
        <v>3</v>
      </c>
      <c r="P24" s="40" t="s">
        <v>3</v>
      </c>
      <c r="Q24" s="55" t="s">
        <v>3</v>
      </c>
      <c r="R24" s="39" t="s">
        <v>3</v>
      </c>
      <c r="S24" s="40" t="s">
        <v>3</v>
      </c>
      <c r="T24" s="40" t="s">
        <v>3</v>
      </c>
      <c r="U24" s="40" t="s">
        <v>3</v>
      </c>
      <c r="V24" s="55" t="s">
        <v>3</v>
      </c>
      <c r="W24" s="39" t="s">
        <v>3</v>
      </c>
      <c r="X24" s="40" t="s">
        <v>3</v>
      </c>
      <c r="Y24" s="40" t="s">
        <v>3</v>
      </c>
      <c r="Z24" s="40" t="s">
        <v>3</v>
      </c>
      <c r="AA24" s="24"/>
      <c r="AB24" s="22"/>
      <c r="AC24" s="57" t="s">
        <v>8</v>
      </c>
      <c r="AD24" s="57" t="s">
        <v>8</v>
      </c>
      <c r="AE24" s="57" t="s">
        <v>8</v>
      </c>
      <c r="AF24" s="24"/>
      <c r="AG24" s="6"/>
      <c r="AH24" s="13" t="str">
        <f t="shared" si="0"/>
        <v>W</v>
      </c>
    </row>
    <row r="25" spans="1:34" ht="27" customHeight="1">
      <c r="A25" s="12" t="str">
        <f t="shared" si="1"/>
        <v>X</v>
      </c>
      <c r="B25" s="5"/>
      <c r="C25" s="39" t="s">
        <v>3</v>
      </c>
      <c r="D25" s="40" t="s">
        <v>3</v>
      </c>
      <c r="E25" s="40" t="s">
        <v>3</v>
      </c>
      <c r="F25" s="40" t="s">
        <v>3</v>
      </c>
      <c r="G25" s="55" t="s">
        <v>3</v>
      </c>
      <c r="H25" s="39" t="s">
        <v>3</v>
      </c>
      <c r="I25" s="40" t="s">
        <v>3</v>
      </c>
      <c r="J25" s="40" t="s">
        <v>3</v>
      </c>
      <c r="K25" s="40" t="s">
        <v>3</v>
      </c>
      <c r="L25" s="55" t="s">
        <v>3</v>
      </c>
      <c r="M25" s="39" t="s">
        <v>3</v>
      </c>
      <c r="N25" s="40" t="s">
        <v>3</v>
      </c>
      <c r="O25" s="40" t="s">
        <v>3</v>
      </c>
      <c r="P25" s="40" t="s">
        <v>3</v>
      </c>
      <c r="Q25" s="55" t="s">
        <v>3</v>
      </c>
      <c r="R25" s="39" t="s">
        <v>3</v>
      </c>
      <c r="S25" s="40" t="s">
        <v>3</v>
      </c>
      <c r="T25" s="40" t="s">
        <v>3</v>
      </c>
      <c r="U25" s="40" t="s">
        <v>3</v>
      </c>
      <c r="V25" s="55" t="s">
        <v>3</v>
      </c>
      <c r="W25" s="39" t="s">
        <v>3</v>
      </c>
      <c r="X25" s="40" t="s">
        <v>3</v>
      </c>
      <c r="Y25" s="40" t="s">
        <v>3</v>
      </c>
      <c r="Z25" s="40" t="s">
        <v>3</v>
      </c>
      <c r="AA25" s="24"/>
      <c r="AB25" s="22"/>
      <c r="AC25" s="57" t="s">
        <v>8</v>
      </c>
      <c r="AD25" s="57" t="s">
        <v>8</v>
      </c>
      <c r="AE25" s="57" t="s">
        <v>8</v>
      </c>
      <c r="AF25" s="24"/>
      <c r="AG25" s="6"/>
      <c r="AH25" s="13" t="str">
        <f t="shared" si="0"/>
        <v>X</v>
      </c>
    </row>
    <row r="26" spans="1:34" ht="27" customHeight="1" thickBot="1">
      <c r="A26" s="12" t="str">
        <f t="shared" si="1"/>
        <v>Y</v>
      </c>
      <c r="B26" s="5"/>
      <c r="C26" s="25"/>
      <c r="D26" s="31"/>
      <c r="E26" s="31"/>
      <c r="F26" s="31"/>
      <c r="G26" s="27"/>
      <c r="H26" s="25"/>
      <c r="I26" s="26"/>
      <c r="J26" s="26"/>
      <c r="K26" s="26"/>
      <c r="L26" s="27"/>
      <c r="M26" s="25"/>
      <c r="N26" s="26"/>
      <c r="O26" s="26"/>
      <c r="P26" s="26"/>
      <c r="Q26" s="27"/>
      <c r="R26" s="25"/>
      <c r="S26" s="31"/>
      <c r="T26" s="31"/>
      <c r="U26" s="31"/>
      <c r="V26" s="27"/>
      <c r="W26" s="25"/>
      <c r="X26" s="26"/>
      <c r="Y26" s="26"/>
      <c r="Z26" s="26"/>
      <c r="AA26" s="27"/>
      <c r="AB26" s="58"/>
      <c r="AC26" s="59" t="s">
        <v>8</v>
      </c>
      <c r="AD26" s="59" t="s">
        <v>8</v>
      </c>
      <c r="AE26" s="59" t="s">
        <v>8</v>
      </c>
      <c r="AF26" s="60"/>
      <c r="AG26" s="6"/>
      <c r="AH26" s="13" t="str">
        <f t="shared" si="0"/>
        <v>Y</v>
      </c>
    </row>
    <row r="27" spans="1:34" ht="27" customHeight="1">
      <c r="A27" s="12" t="str">
        <f t="shared" si="1"/>
        <v>Z</v>
      </c>
      <c r="B27" s="5"/>
      <c r="C27" s="19"/>
      <c r="D27" s="32"/>
      <c r="E27" s="32"/>
      <c r="F27" s="32"/>
      <c r="G27" s="21"/>
      <c r="H27" s="33"/>
      <c r="I27" s="77"/>
      <c r="J27" s="32"/>
      <c r="K27" s="32"/>
      <c r="L27" s="34"/>
      <c r="M27" s="19"/>
      <c r="N27" s="20"/>
      <c r="O27" s="20"/>
      <c r="P27" s="20"/>
      <c r="Q27" s="21"/>
      <c r="R27" s="19"/>
      <c r="S27" s="32"/>
      <c r="T27" s="32"/>
      <c r="U27" s="32"/>
      <c r="V27" s="21"/>
      <c r="W27" s="19"/>
      <c r="X27" s="20"/>
      <c r="Y27" s="20"/>
      <c r="Z27" s="20"/>
      <c r="AA27" s="21"/>
      <c r="AB27" s="19"/>
      <c r="AC27" s="61" t="s">
        <v>8</v>
      </c>
      <c r="AD27" s="61" t="s">
        <v>8</v>
      </c>
      <c r="AE27" s="61" t="s">
        <v>8</v>
      </c>
      <c r="AF27" s="21"/>
      <c r="AG27" s="6"/>
      <c r="AH27" s="13" t="str">
        <f t="shared" si="0"/>
        <v>Z</v>
      </c>
    </row>
    <row r="28" spans="1:34" ht="27" customHeight="1">
      <c r="A28" s="12" t="s">
        <v>7</v>
      </c>
      <c r="B28" s="5"/>
      <c r="C28" s="22"/>
      <c r="D28" s="29"/>
      <c r="E28" s="29"/>
      <c r="F28" s="29"/>
      <c r="G28" s="30"/>
      <c r="H28" s="28"/>
      <c r="I28" s="64" t="s">
        <v>9</v>
      </c>
      <c r="J28" s="52"/>
      <c r="K28" s="52"/>
      <c r="L28" s="53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8"/>
      <c r="X28" s="29"/>
      <c r="Y28" s="57" t="s">
        <v>8</v>
      </c>
      <c r="Z28" s="57" t="s">
        <v>8</v>
      </c>
      <c r="AA28" s="57" t="s">
        <v>8</v>
      </c>
      <c r="AB28" s="62" t="s">
        <v>8</v>
      </c>
      <c r="AC28" s="57" t="s">
        <v>8</v>
      </c>
      <c r="AD28" s="57" t="s">
        <v>8</v>
      </c>
      <c r="AE28" s="57" t="s">
        <v>8</v>
      </c>
      <c r="AF28" s="24"/>
      <c r="AG28" s="6"/>
      <c r="AH28" s="13" t="str">
        <f t="shared" si="0"/>
        <v>a</v>
      </c>
    </row>
    <row r="29" spans="1:34" ht="27" customHeight="1">
      <c r="A29" s="12" t="str">
        <f aca="true" t="shared" si="2" ref="A29:A46">CHAR(CODE(A28)+1)</f>
        <v>b</v>
      </c>
      <c r="B29" s="5"/>
      <c r="C29" s="22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8"/>
      <c r="X29" s="29"/>
      <c r="Y29" s="57" t="s">
        <v>8</v>
      </c>
      <c r="Z29" s="57" t="s">
        <v>8</v>
      </c>
      <c r="AA29" s="57" t="s">
        <v>8</v>
      </c>
      <c r="AB29" s="62" t="s">
        <v>8</v>
      </c>
      <c r="AC29" s="57" t="s">
        <v>8</v>
      </c>
      <c r="AD29" s="57" t="s">
        <v>8</v>
      </c>
      <c r="AE29" s="57" t="s">
        <v>8</v>
      </c>
      <c r="AF29" s="24"/>
      <c r="AG29" s="6"/>
      <c r="AH29" s="13" t="str">
        <f t="shared" si="0"/>
        <v>b</v>
      </c>
    </row>
    <row r="30" spans="1:34" ht="27" customHeight="1">
      <c r="A30" s="12" t="str">
        <f t="shared" si="2"/>
        <v>c</v>
      </c>
      <c r="B30" s="5"/>
      <c r="C30" s="22"/>
      <c r="D30" s="29"/>
      <c r="E30" s="29"/>
      <c r="F30" s="29"/>
      <c r="G30" s="30"/>
      <c r="H30" s="28"/>
      <c r="I30" s="29"/>
      <c r="J30" s="29"/>
      <c r="K30" s="29"/>
      <c r="L30" s="30"/>
      <c r="M30" s="28"/>
      <c r="N30" s="29"/>
      <c r="O30" s="29"/>
      <c r="P30" s="29"/>
      <c r="Q30" s="30"/>
      <c r="R30" s="28"/>
      <c r="S30" s="29"/>
      <c r="T30" s="29"/>
      <c r="U30" s="29"/>
      <c r="V30" s="30"/>
      <c r="W30" s="28"/>
      <c r="X30" s="29"/>
      <c r="Y30" s="57" t="s">
        <v>8</v>
      </c>
      <c r="Z30" s="57" t="s">
        <v>8</v>
      </c>
      <c r="AA30" s="57" t="s">
        <v>8</v>
      </c>
      <c r="AB30" s="62" t="s">
        <v>8</v>
      </c>
      <c r="AC30" s="57" t="s">
        <v>8</v>
      </c>
      <c r="AD30" s="57" t="s">
        <v>8</v>
      </c>
      <c r="AE30" s="57" t="s">
        <v>8</v>
      </c>
      <c r="AF30" s="24"/>
      <c r="AG30" s="6"/>
      <c r="AH30" s="13" t="str">
        <f t="shared" si="0"/>
        <v>c</v>
      </c>
    </row>
    <row r="31" spans="1:34" ht="27" customHeight="1" thickBot="1">
      <c r="A31" s="12" t="str">
        <f t="shared" si="2"/>
        <v>d</v>
      </c>
      <c r="B31" s="5"/>
      <c r="C31" s="25"/>
      <c r="D31" s="26"/>
      <c r="E31" s="26"/>
      <c r="F31" s="26"/>
      <c r="G31" s="27"/>
      <c r="H31" s="35"/>
      <c r="I31" s="31"/>
      <c r="J31" s="31"/>
      <c r="K31" s="31"/>
      <c r="L31" s="36"/>
      <c r="M31" s="25"/>
      <c r="N31" s="26"/>
      <c r="O31" s="26"/>
      <c r="P31" s="26"/>
      <c r="Q31" s="27"/>
      <c r="R31" s="25"/>
      <c r="S31" s="26"/>
      <c r="T31" s="26"/>
      <c r="U31" s="26"/>
      <c r="V31" s="27"/>
      <c r="W31" s="25"/>
      <c r="X31" s="26"/>
      <c r="Y31" s="26"/>
      <c r="Z31" s="26"/>
      <c r="AA31" s="27"/>
      <c r="AB31" s="25"/>
      <c r="AC31" s="63" t="s">
        <v>8</v>
      </c>
      <c r="AD31" s="63" t="s">
        <v>8</v>
      </c>
      <c r="AE31" s="63" t="s">
        <v>8</v>
      </c>
      <c r="AF31" s="27"/>
      <c r="AG31" s="6"/>
      <c r="AH31" s="13" t="str">
        <f t="shared" si="0"/>
        <v>d</v>
      </c>
    </row>
    <row r="32" spans="1:34" ht="27" customHeight="1">
      <c r="A32" s="12" t="str">
        <f t="shared" si="2"/>
        <v>e</v>
      </c>
      <c r="B32" s="5"/>
      <c r="C32" s="19"/>
      <c r="D32" s="20"/>
      <c r="E32" s="20"/>
      <c r="F32" s="20"/>
      <c r="G32" s="21"/>
      <c r="H32" s="19"/>
      <c r="I32" s="20"/>
      <c r="J32" s="20"/>
      <c r="K32" s="20"/>
      <c r="L32" s="21"/>
      <c r="M32" s="19"/>
      <c r="N32" s="20"/>
      <c r="O32" s="20"/>
      <c r="P32" s="20"/>
      <c r="Q32" s="21"/>
      <c r="R32" s="19"/>
      <c r="S32" s="20"/>
      <c r="T32" s="20"/>
      <c r="U32" s="20"/>
      <c r="V32" s="21"/>
      <c r="W32" s="19"/>
      <c r="X32" s="57" t="s">
        <v>8</v>
      </c>
      <c r="Y32" s="57" t="s">
        <v>8</v>
      </c>
      <c r="Z32" s="57" t="s">
        <v>8</v>
      </c>
      <c r="AA32" s="21"/>
      <c r="AB32" s="19"/>
      <c r="AC32" s="61" t="s">
        <v>8</v>
      </c>
      <c r="AD32" s="61" t="s">
        <v>8</v>
      </c>
      <c r="AE32" s="61" t="s">
        <v>8</v>
      </c>
      <c r="AF32" s="21"/>
      <c r="AG32" s="6"/>
      <c r="AH32" s="13" t="str">
        <f t="shared" si="0"/>
        <v>e</v>
      </c>
    </row>
    <row r="33" spans="1:34" ht="27" customHeight="1">
      <c r="A33" s="12" t="str">
        <f t="shared" si="2"/>
        <v>f</v>
      </c>
      <c r="B33" s="5"/>
      <c r="C33" s="22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57" t="s">
        <v>8</v>
      </c>
      <c r="U33" s="57" t="s">
        <v>8</v>
      </c>
      <c r="V33" s="57" t="s">
        <v>8</v>
      </c>
      <c r="W33" s="62" t="s">
        <v>8</v>
      </c>
      <c r="X33" s="57" t="s">
        <v>8</v>
      </c>
      <c r="Y33" s="57" t="s">
        <v>8</v>
      </c>
      <c r="Z33" s="57" t="s">
        <v>8</v>
      </c>
      <c r="AA33" s="57" t="s">
        <v>8</v>
      </c>
      <c r="AB33" s="62" t="s">
        <v>8</v>
      </c>
      <c r="AC33" s="57" t="s">
        <v>8</v>
      </c>
      <c r="AD33" s="57" t="s">
        <v>8</v>
      </c>
      <c r="AE33" s="57" t="s">
        <v>8</v>
      </c>
      <c r="AF33" s="24"/>
      <c r="AG33" s="6"/>
      <c r="AH33" s="13" t="str">
        <f t="shared" si="0"/>
        <v>f</v>
      </c>
    </row>
    <row r="34" spans="1:34" ht="27" customHeight="1">
      <c r="A34" s="12" t="str">
        <f t="shared" si="2"/>
        <v>g</v>
      </c>
      <c r="B34" s="5"/>
      <c r="C34" s="22"/>
      <c r="D34" s="29"/>
      <c r="E34" s="29"/>
      <c r="F34" s="29"/>
      <c r="G34" s="30"/>
      <c r="H34" s="28"/>
      <c r="I34" s="29"/>
      <c r="J34" s="29"/>
      <c r="K34" s="29"/>
      <c r="L34" s="30"/>
      <c r="M34" s="28"/>
      <c r="N34" s="29"/>
      <c r="O34" s="29"/>
      <c r="P34" s="29"/>
      <c r="Q34" s="30"/>
      <c r="R34" s="28"/>
      <c r="S34" s="29"/>
      <c r="T34" s="57" t="s">
        <v>8</v>
      </c>
      <c r="U34" s="57" t="s">
        <v>8</v>
      </c>
      <c r="V34" s="57" t="s">
        <v>8</v>
      </c>
      <c r="W34" s="62" t="s">
        <v>8</v>
      </c>
      <c r="X34" s="57" t="s">
        <v>8</v>
      </c>
      <c r="Y34" s="57" t="s">
        <v>8</v>
      </c>
      <c r="Z34" s="57" t="s">
        <v>8</v>
      </c>
      <c r="AA34" s="57" t="s">
        <v>8</v>
      </c>
      <c r="AB34" s="62" t="s">
        <v>8</v>
      </c>
      <c r="AC34" s="57" t="s">
        <v>8</v>
      </c>
      <c r="AD34" s="57" t="s">
        <v>8</v>
      </c>
      <c r="AE34" s="57" t="s">
        <v>8</v>
      </c>
      <c r="AF34" s="24"/>
      <c r="AG34" s="6"/>
      <c r="AH34" s="13" t="str">
        <f t="shared" si="0"/>
        <v>g</v>
      </c>
    </row>
    <row r="35" spans="1:34" ht="27" customHeight="1">
      <c r="A35" s="12" t="str">
        <f t="shared" si="2"/>
        <v>h</v>
      </c>
      <c r="B35" s="5"/>
      <c r="C35" s="22"/>
      <c r="D35" s="29"/>
      <c r="E35" s="29"/>
      <c r="F35" s="29"/>
      <c r="G35" s="30"/>
      <c r="H35" s="28"/>
      <c r="I35" s="29"/>
      <c r="J35" s="29"/>
      <c r="K35" s="29"/>
      <c r="L35" s="30"/>
      <c r="M35" s="28"/>
      <c r="N35" s="29"/>
      <c r="O35" s="29"/>
      <c r="P35" s="29"/>
      <c r="Q35" s="30"/>
      <c r="R35" s="28"/>
      <c r="S35" s="29"/>
      <c r="T35" s="57" t="s">
        <v>8</v>
      </c>
      <c r="U35" s="57" t="s">
        <v>8</v>
      </c>
      <c r="V35" s="57" t="s">
        <v>8</v>
      </c>
      <c r="W35" s="62" t="s">
        <v>8</v>
      </c>
      <c r="X35" s="57" t="s">
        <v>8</v>
      </c>
      <c r="Y35" s="57" t="s">
        <v>8</v>
      </c>
      <c r="Z35" s="57" t="s">
        <v>8</v>
      </c>
      <c r="AA35" s="57" t="s">
        <v>8</v>
      </c>
      <c r="AB35" s="62" t="s">
        <v>8</v>
      </c>
      <c r="AC35" s="57" t="s">
        <v>8</v>
      </c>
      <c r="AD35" s="57" t="s">
        <v>8</v>
      </c>
      <c r="AE35" s="57" t="s">
        <v>8</v>
      </c>
      <c r="AF35" s="24"/>
      <c r="AG35" s="6"/>
      <c r="AH35" s="13" t="str">
        <f t="shared" si="0"/>
        <v>h</v>
      </c>
    </row>
    <row r="36" spans="1:34" ht="27" customHeight="1" thickBot="1">
      <c r="A36" s="12" t="str">
        <f t="shared" si="2"/>
        <v>i</v>
      </c>
      <c r="B36" s="5"/>
      <c r="C36" s="25"/>
      <c r="D36" s="26"/>
      <c r="E36" s="26"/>
      <c r="F36" s="26"/>
      <c r="G36" s="27"/>
      <c r="H36" s="25"/>
      <c r="I36" s="26"/>
      <c r="J36" s="26"/>
      <c r="K36" s="26"/>
      <c r="L36" s="27"/>
      <c r="M36" s="25"/>
      <c r="N36" s="26"/>
      <c r="O36" s="26"/>
      <c r="P36" s="26"/>
      <c r="Q36" s="27"/>
      <c r="R36" s="25"/>
      <c r="S36" s="26"/>
      <c r="T36" s="26"/>
      <c r="U36" s="26"/>
      <c r="V36" s="27"/>
      <c r="W36" s="25"/>
      <c r="X36" s="57" t="s">
        <v>8</v>
      </c>
      <c r="Y36" s="57" t="s">
        <v>8</v>
      </c>
      <c r="Z36" s="57" t="s">
        <v>8</v>
      </c>
      <c r="AA36" s="27"/>
      <c r="AB36" s="25"/>
      <c r="AC36" s="26"/>
      <c r="AD36" s="26"/>
      <c r="AE36" s="26"/>
      <c r="AF36" s="27"/>
      <c r="AG36" s="6"/>
      <c r="AH36" s="13" t="str">
        <f t="shared" si="0"/>
        <v>i</v>
      </c>
    </row>
    <row r="37" spans="1:34" ht="27" customHeight="1">
      <c r="A37" s="12" t="str">
        <f t="shared" si="2"/>
        <v>j</v>
      </c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6"/>
      <c r="AH37" s="13" t="str">
        <f t="shared" si="0"/>
        <v>j</v>
      </c>
    </row>
    <row r="38" spans="1:34" ht="27" customHeight="1">
      <c r="A38" s="12" t="str">
        <f t="shared" si="2"/>
        <v>k</v>
      </c>
      <c r="B38" s="4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46"/>
      <c r="AH38" s="13" t="str">
        <f t="shared" si="0"/>
        <v>k</v>
      </c>
    </row>
    <row r="39" spans="1:34" ht="27" customHeight="1">
      <c r="A39" s="12" t="str">
        <f t="shared" si="2"/>
        <v>l</v>
      </c>
      <c r="B39" s="4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46"/>
      <c r="AH39" s="13" t="str">
        <f t="shared" si="0"/>
        <v>l</v>
      </c>
    </row>
    <row r="40" spans="1:34" ht="27" customHeight="1">
      <c r="A40" s="12" t="str">
        <f t="shared" si="2"/>
        <v>m</v>
      </c>
      <c r="B40" s="4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46"/>
      <c r="AH40" s="13" t="str">
        <f t="shared" si="0"/>
        <v>m</v>
      </c>
    </row>
    <row r="41" spans="1:34" ht="27" customHeight="1">
      <c r="A41" s="12" t="str">
        <f t="shared" si="2"/>
        <v>n</v>
      </c>
      <c r="B41" s="4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46"/>
      <c r="AH41" s="13" t="str">
        <f t="shared" si="0"/>
        <v>n</v>
      </c>
    </row>
    <row r="42" spans="1:34" ht="27" customHeight="1">
      <c r="A42" s="12" t="str">
        <f t="shared" si="2"/>
        <v>o</v>
      </c>
      <c r="B42" s="4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6"/>
      <c r="AH42" s="13" t="str">
        <f t="shared" si="0"/>
        <v>o</v>
      </c>
    </row>
    <row r="43" spans="1:34" ht="27" customHeight="1">
      <c r="A43" s="12" t="str">
        <f t="shared" si="2"/>
        <v>p</v>
      </c>
      <c r="B43" s="4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46"/>
      <c r="AH43" s="13" t="str">
        <f t="shared" si="0"/>
        <v>p</v>
      </c>
    </row>
    <row r="44" spans="1:34" ht="27" customHeight="1">
      <c r="A44" s="12" t="str">
        <f t="shared" si="2"/>
        <v>q</v>
      </c>
      <c r="B44" s="4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46"/>
      <c r="AH44" s="13" t="str">
        <f t="shared" si="0"/>
        <v>q</v>
      </c>
    </row>
    <row r="45" spans="1:34" ht="27" customHeight="1">
      <c r="A45" s="12" t="str">
        <f t="shared" si="2"/>
        <v>r</v>
      </c>
      <c r="B45" s="4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46"/>
      <c r="AH45" s="13" t="str">
        <f t="shared" si="0"/>
        <v>r</v>
      </c>
    </row>
    <row r="46" spans="1:34" ht="27" customHeight="1" thickBot="1">
      <c r="A46" s="12" t="str">
        <f t="shared" si="2"/>
        <v>s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13" t="str">
        <f t="shared" si="0"/>
        <v>s</v>
      </c>
    </row>
    <row r="47" spans="1:34" ht="27" customHeight="1" thickBot="1" thickTop="1">
      <c r="A47" s="10"/>
      <c r="B47" s="15">
        <f aca="true" t="shared" si="3" ref="B47:AG47">B1</f>
        <v>1</v>
      </c>
      <c r="C47" s="15">
        <f t="shared" si="3"/>
        <v>2</v>
      </c>
      <c r="D47" s="15">
        <f t="shared" si="3"/>
        <v>3</v>
      </c>
      <c r="E47" s="15">
        <f t="shared" si="3"/>
        <v>4</v>
      </c>
      <c r="F47" s="15">
        <f t="shared" si="3"/>
        <v>5</v>
      </c>
      <c r="G47" s="15">
        <f t="shared" si="3"/>
        <v>6</v>
      </c>
      <c r="H47" s="15">
        <f t="shared" si="3"/>
        <v>7</v>
      </c>
      <c r="I47" s="15">
        <f t="shared" si="3"/>
        <v>8</v>
      </c>
      <c r="J47" s="15">
        <f t="shared" si="3"/>
        <v>9</v>
      </c>
      <c r="K47" s="15">
        <f t="shared" si="3"/>
        <v>10</v>
      </c>
      <c r="L47" s="15">
        <f t="shared" si="3"/>
        <v>11</v>
      </c>
      <c r="M47" s="15">
        <f t="shared" si="3"/>
        <v>12</v>
      </c>
      <c r="N47" s="15">
        <f t="shared" si="3"/>
        <v>13</v>
      </c>
      <c r="O47" s="15">
        <f t="shared" si="3"/>
        <v>14</v>
      </c>
      <c r="P47" s="15">
        <f t="shared" si="3"/>
        <v>15</v>
      </c>
      <c r="Q47" s="15">
        <f t="shared" si="3"/>
        <v>16</v>
      </c>
      <c r="R47" s="15">
        <f t="shared" si="3"/>
        <v>17</v>
      </c>
      <c r="S47" s="15">
        <f t="shared" si="3"/>
        <v>18</v>
      </c>
      <c r="T47" s="15">
        <f t="shared" si="3"/>
        <v>19</v>
      </c>
      <c r="U47" s="15">
        <f t="shared" si="3"/>
        <v>20</v>
      </c>
      <c r="V47" s="15">
        <f t="shared" si="3"/>
        <v>21</v>
      </c>
      <c r="W47" s="15">
        <f t="shared" si="3"/>
        <v>22</v>
      </c>
      <c r="X47" s="15">
        <f t="shared" si="3"/>
        <v>23</v>
      </c>
      <c r="Y47" s="15">
        <f t="shared" si="3"/>
        <v>24</v>
      </c>
      <c r="Z47" s="15">
        <f t="shared" si="3"/>
        <v>25</v>
      </c>
      <c r="AA47" s="15">
        <f t="shared" si="3"/>
        <v>26</v>
      </c>
      <c r="AB47" s="15">
        <f t="shared" si="3"/>
        <v>27</v>
      </c>
      <c r="AC47" s="15">
        <f t="shared" si="3"/>
        <v>28</v>
      </c>
      <c r="AD47" s="15">
        <f t="shared" si="3"/>
        <v>29</v>
      </c>
      <c r="AE47" s="15">
        <f t="shared" si="3"/>
        <v>30</v>
      </c>
      <c r="AF47" s="15">
        <f t="shared" si="3"/>
        <v>31</v>
      </c>
      <c r="AG47" s="15">
        <f t="shared" si="3"/>
        <v>32</v>
      </c>
      <c r="AH47" s="11"/>
    </row>
    <row r="48" ht="27" customHeight="1" thickTop="1"/>
  </sheetData>
  <printOptions/>
  <pageMargins left="0.03937007874015748" right="0" top="0.03937007874015748" bottom="0" header="0" footer="0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M.Tamura</dc:creator>
  <cp:keywords/>
  <dc:description/>
  <cp:lastModifiedBy>manga</cp:lastModifiedBy>
  <cp:lastPrinted>2006-08-31T15:04:41Z</cp:lastPrinted>
  <dcterms:created xsi:type="dcterms:W3CDTF">2006-05-31T13:14:18Z</dcterms:created>
  <dcterms:modified xsi:type="dcterms:W3CDTF">2006-09-01T03:15:48Z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