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-420" windowWidth="19260" windowHeight="9060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25725"/>
</workbook>
</file>

<file path=xl/calcChain.xml><?xml version="1.0" encoding="utf-8"?>
<calcChain xmlns="http://schemas.openxmlformats.org/spreadsheetml/2006/main">
  <c r="K5" i="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4"/>
  <c r="M4"/>
  <c r="M7"/>
  <c r="M12"/>
  <c r="M9"/>
  <c r="M11"/>
  <c r="M5"/>
  <c r="M16"/>
  <c r="M8"/>
  <c r="M17"/>
  <c r="M18"/>
  <c r="M19"/>
  <c r="M10"/>
  <c r="M20"/>
  <c r="M22"/>
  <c r="M23"/>
  <c r="M24"/>
  <c r="M25"/>
  <c r="M26"/>
  <c r="M27"/>
  <c r="M28"/>
  <c r="M29"/>
  <c r="M38"/>
  <c r="M31"/>
  <c r="M32"/>
  <c r="M33"/>
  <c r="M35"/>
  <c r="M36"/>
  <c r="M39"/>
  <c r="M34"/>
  <c r="M14"/>
  <c r="M41"/>
  <c r="M15"/>
  <c r="M43"/>
  <c r="M44"/>
  <c r="M46"/>
  <c r="M47"/>
  <c r="M21"/>
  <c r="M48"/>
  <c r="M49"/>
  <c r="M50"/>
  <c r="M52"/>
  <c r="M51"/>
  <c r="M53"/>
  <c r="M54"/>
  <c r="M57"/>
  <c r="M58"/>
  <c r="M60"/>
  <c r="M61"/>
  <c r="M62"/>
  <c r="M63"/>
  <c r="M64"/>
  <c r="M65"/>
  <c r="M66"/>
  <c r="M67"/>
  <c r="M68"/>
  <c r="M69"/>
  <c r="M40"/>
  <c r="M70"/>
  <c r="M71"/>
  <c r="M45"/>
  <c r="M74"/>
  <c r="M75"/>
  <c r="M79"/>
  <c r="M73"/>
  <c r="M80"/>
  <c r="M76"/>
  <c r="M85"/>
  <c r="M78"/>
  <c r="M81"/>
  <c r="M82"/>
  <c r="M84"/>
  <c r="M86"/>
  <c r="M87"/>
  <c r="M55"/>
  <c r="M88"/>
  <c r="M89"/>
  <c r="M56"/>
  <c r="M90"/>
  <c r="M91"/>
  <c r="M92"/>
  <c r="M93"/>
  <c r="M94"/>
  <c r="M95"/>
  <c r="M96"/>
  <c r="M59"/>
  <c r="M113"/>
  <c r="M97"/>
  <c r="M98"/>
  <c r="M99"/>
  <c r="M106"/>
  <c r="M100"/>
  <c r="M101"/>
  <c r="M102"/>
  <c r="M103"/>
  <c r="M104"/>
  <c r="M105"/>
  <c r="M107"/>
  <c r="M109"/>
  <c r="M110"/>
  <c r="M111"/>
  <c r="M112"/>
  <c r="M119"/>
  <c r="M115"/>
  <c r="M116"/>
  <c r="M117"/>
  <c r="M118"/>
  <c r="M122"/>
  <c r="M42"/>
  <c r="M121"/>
  <c r="M123"/>
  <c r="M124"/>
  <c r="M125"/>
  <c r="M126"/>
  <c r="M127"/>
  <c r="M128"/>
  <c r="M129"/>
  <c r="M130"/>
  <c r="M131"/>
  <c r="M132"/>
  <c r="M133"/>
  <c r="M134"/>
  <c r="M135"/>
  <c r="M136"/>
  <c r="M138"/>
  <c r="M137"/>
  <c r="M139"/>
  <c r="M140"/>
  <c r="M141"/>
  <c r="M142"/>
  <c r="M37"/>
  <c r="M143"/>
  <c r="M72"/>
  <c r="M144"/>
  <c r="M146"/>
  <c r="M147"/>
  <c r="M145"/>
  <c r="M148"/>
  <c r="M149"/>
  <c r="M150"/>
  <c r="M151"/>
  <c r="M152"/>
  <c r="M153"/>
  <c r="M155"/>
  <c r="M156"/>
  <c r="M157"/>
  <c r="M158"/>
  <c r="M159"/>
  <c r="M160"/>
  <c r="M161"/>
  <c r="M154"/>
  <c r="M162"/>
  <c r="M163"/>
  <c r="M83"/>
  <c r="M13"/>
  <c r="M30"/>
  <c r="M77"/>
  <c r="M108"/>
  <c r="M114"/>
  <c r="M120"/>
  <c r="M6"/>
  <c r="E4"/>
  <c r="K4" i="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3"/>
  <c r="J3"/>
  <c r="H3" s="1"/>
  <c r="J4"/>
  <c r="H4" s="1"/>
  <c r="J5"/>
  <c r="H5" s="1"/>
  <c r="J6"/>
  <c r="H6" s="1"/>
  <c r="J7"/>
  <c r="H7" s="1"/>
  <c r="J8"/>
  <c r="H8" s="1"/>
  <c r="J9"/>
  <c r="H9" s="1"/>
  <c r="J10"/>
  <c r="H10" s="1"/>
  <c r="J11"/>
  <c r="H11" s="1"/>
  <c r="J12"/>
  <c r="H12" s="1"/>
  <c r="J13"/>
  <c r="H13" s="1"/>
  <c r="J14"/>
  <c r="H14" s="1"/>
  <c r="J15"/>
  <c r="H15" s="1"/>
  <c r="J16"/>
  <c r="H16" s="1"/>
  <c r="J17"/>
  <c r="H17" s="1"/>
  <c r="J18"/>
  <c r="H18" s="1"/>
  <c r="J19"/>
  <c r="H19" s="1"/>
  <c r="J20"/>
  <c r="H20" s="1"/>
  <c r="J21"/>
  <c r="H21" s="1"/>
  <c r="J22"/>
  <c r="H22" s="1"/>
  <c r="J23"/>
  <c r="H23" s="1"/>
  <c r="J24"/>
  <c r="H24" s="1"/>
  <c r="J25"/>
  <c r="H25" s="1"/>
  <c r="J26"/>
  <c r="H26" s="1"/>
  <c r="J27"/>
  <c r="H27" s="1"/>
  <c r="J28"/>
  <c r="H28" s="1"/>
  <c r="J29"/>
  <c r="H29" s="1"/>
  <c r="J30"/>
  <c r="H30" s="1"/>
  <c r="J31"/>
  <c r="H31" s="1"/>
  <c r="J32"/>
  <c r="H32" s="1"/>
  <c r="J33"/>
  <c r="H33" s="1"/>
  <c r="J34"/>
  <c r="H34" s="1"/>
  <c r="J35"/>
  <c r="H35" s="1"/>
  <c r="J36"/>
  <c r="H36" s="1"/>
  <c r="J37"/>
  <c r="H37" s="1"/>
  <c r="J38"/>
  <c r="H38" s="1"/>
  <c r="J39"/>
  <c r="H39" s="1"/>
  <c r="J40"/>
  <c r="H40" s="1"/>
  <c r="J41"/>
  <c r="H41" s="1"/>
  <c r="J43"/>
  <c r="H43" s="1"/>
  <c r="J44"/>
  <c r="H44" s="1"/>
  <c r="J45"/>
  <c r="H45" s="1"/>
  <c r="J46"/>
  <c r="H46" s="1"/>
  <c r="J47"/>
  <c r="H47" s="1"/>
  <c r="J48"/>
  <c r="H48" s="1"/>
  <c r="J49"/>
  <c r="H49" s="1"/>
  <c r="J50"/>
  <c r="H50" s="1"/>
  <c r="J51"/>
  <c r="H51" s="1"/>
  <c r="J52"/>
  <c r="H52" s="1"/>
  <c r="J53"/>
  <c r="H53" s="1"/>
  <c r="J54"/>
  <c r="H54" s="1"/>
  <c r="J55"/>
  <c r="H55" s="1"/>
  <c r="J56"/>
  <c r="H56" s="1"/>
  <c r="J57"/>
  <c r="H57" s="1"/>
  <c r="J58"/>
  <c r="H58" s="1"/>
  <c r="J59"/>
  <c r="H59" s="1"/>
  <c r="J61"/>
  <c r="H61" s="1"/>
  <c r="J62"/>
  <c r="H62" s="1"/>
  <c r="J63"/>
  <c r="H63" s="1"/>
  <c r="J64"/>
  <c r="H64" s="1"/>
  <c r="J65"/>
  <c r="J66"/>
  <c r="H66" s="1"/>
  <c r="J67"/>
  <c r="H67" s="1"/>
  <c r="J68"/>
  <c r="H68" s="1"/>
  <c r="J69"/>
  <c r="H69" s="1"/>
  <c r="J70"/>
  <c r="H70" s="1"/>
  <c r="J42"/>
  <c r="H42" s="1"/>
  <c r="J71"/>
  <c r="H71" s="1"/>
  <c r="J72"/>
  <c r="H72" s="1"/>
  <c r="J73"/>
  <c r="H73" s="1"/>
  <c r="J74"/>
  <c r="H74" s="1"/>
  <c r="J75"/>
  <c r="H75" s="1"/>
  <c r="J76"/>
  <c r="H76" s="1"/>
  <c r="J77"/>
  <c r="H77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87"/>
  <c r="H87" s="1"/>
  <c r="J88"/>
  <c r="H88" s="1"/>
  <c r="J89"/>
  <c r="H89" s="1"/>
  <c r="J90"/>
  <c r="H90" s="1"/>
  <c r="J91"/>
  <c r="H91" s="1"/>
  <c r="J92"/>
  <c r="H92" s="1"/>
  <c r="J93"/>
  <c r="H93" s="1"/>
  <c r="J94"/>
  <c r="H94" s="1"/>
  <c r="J60"/>
  <c r="H60" s="1"/>
  <c r="E3"/>
  <c r="L4"/>
  <c r="G49" i="2"/>
  <c r="G50"/>
  <c r="G51"/>
  <c r="G52"/>
  <c r="G55"/>
  <c r="G56"/>
  <c r="G57"/>
  <c r="G59"/>
  <c r="G60"/>
  <c r="G61"/>
  <c r="G62"/>
  <c r="G64"/>
  <c r="G65"/>
  <c r="G66"/>
  <c r="G68"/>
  <c r="G69"/>
  <c r="G70"/>
  <c r="G71"/>
  <c r="G73"/>
  <c r="G74"/>
  <c r="G75"/>
  <c r="G76"/>
  <c r="G78"/>
  <c r="G79"/>
  <c r="G80"/>
  <c r="G81"/>
  <c r="G83"/>
  <c r="G84"/>
  <c r="G85"/>
  <c r="G86"/>
  <c r="G54"/>
  <c r="M50" i="1"/>
  <c r="M51"/>
  <c r="M52"/>
  <c r="M54"/>
  <c r="M55"/>
  <c r="M56"/>
  <c r="M57"/>
  <c r="M59"/>
  <c r="M60"/>
  <c r="M61"/>
  <c r="M62"/>
  <c r="M64"/>
  <c r="M65"/>
  <c r="M66"/>
  <c r="M67"/>
  <c r="M49"/>
  <c r="F41"/>
  <c r="F40"/>
  <c r="F35"/>
  <c r="L33"/>
  <c r="L34"/>
  <c r="L35"/>
  <c r="L36"/>
  <c r="L39"/>
  <c r="L40"/>
  <c r="L41"/>
  <c r="L42"/>
  <c r="L43"/>
  <c r="L32"/>
  <c r="F33"/>
  <c r="F34"/>
  <c r="F36"/>
  <c r="F39"/>
  <c r="F42"/>
  <c r="F43"/>
  <c r="F32"/>
  <c r="D3" i="3" l="1"/>
  <c r="H65"/>
  <c r="D4" i="5"/>
  <c r="L15" i="3"/>
  <c r="L10"/>
  <c r="F4"/>
  <c r="L5"/>
  <c r="L45"/>
  <c r="L53"/>
  <c r="L52"/>
  <c r="L50"/>
  <c r="L49"/>
  <c r="L48"/>
  <c r="L47"/>
  <c r="L46"/>
  <c r="L44"/>
  <c r="L43"/>
  <c r="L42"/>
  <c r="L41"/>
  <c r="L40"/>
  <c r="L33"/>
  <c r="L38"/>
  <c r="L37"/>
  <c r="L36"/>
  <c r="L35"/>
  <c r="L31"/>
  <c r="L64"/>
  <c r="L63"/>
  <c r="L62"/>
  <c r="L61"/>
  <c r="L60"/>
  <c r="L59"/>
  <c r="L58"/>
  <c r="L56"/>
  <c r="L55"/>
  <c r="L54"/>
  <c r="L39"/>
  <c r="L75"/>
  <c r="L74"/>
  <c r="L73"/>
  <c r="L72"/>
  <c r="L70"/>
  <c r="L69"/>
  <c r="L76"/>
  <c r="L77"/>
  <c r="L68"/>
  <c r="L66"/>
  <c r="L65"/>
  <c r="L13"/>
  <c r="L11"/>
  <c r="L9"/>
  <c r="L7"/>
  <c r="L6"/>
  <c r="L92"/>
  <c r="L93"/>
  <c r="L91"/>
  <c r="L90"/>
  <c r="L89"/>
  <c r="L86"/>
  <c r="L85"/>
  <c r="L84"/>
  <c r="L83"/>
  <c r="L82"/>
  <c r="L87"/>
  <c r="L81"/>
  <c r="L80"/>
  <c r="L88"/>
  <c r="L78"/>
  <c r="L79"/>
  <c r="L30"/>
  <c r="L29"/>
  <c r="L57"/>
  <c r="L28"/>
  <c r="L27"/>
  <c r="L32"/>
  <c r="L25"/>
  <c r="L24"/>
  <c r="L23"/>
  <c r="L34"/>
  <c r="L20"/>
  <c r="L19"/>
  <c r="L18"/>
  <c r="L17"/>
  <c r="L22"/>
  <c r="L26"/>
  <c r="L16"/>
  <c r="L12"/>
  <c r="L8"/>
  <c r="L67"/>
  <c r="L14"/>
  <c r="L71"/>
  <c r="L51"/>
  <c r="L21"/>
  <c r="L3"/>
  <c r="F5" i="5"/>
  <c r="F3" i="3" l="1"/>
  <c r="F4" i="5"/>
</calcChain>
</file>

<file path=xl/sharedStrings.xml><?xml version="1.0" encoding="utf-8"?>
<sst xmlns="http://schemas.openxmlformats.org/spreadsheetml/2006/main" count="1612" uniqueCount="494">
  <si>
    <t>クロチャーシュー</t>
    <phoneticPr fontId="1"/>
  </si>
  <si>
    <t>絶壁平原</t>
    <rPh sb="0" eb="2">
      <t>ゼッペキ</t>
    </rPh>
    <rPh sb="2" eb="4">
      <t>ヒラバラ</t>
    </rPh>
    <phoneticPr fontId="1"/>
  </si>
  <si>
    <t>小走やえ大先輩</t>
    <rPh sb="0" eb="2">
      <t>コバシ</t>
    </rPh>
    <rPh sb="4" eb="7">
      <t>ダイセンパイ</t>
    </rPh>
    <phoneticPr fontId="1"/>
  </si>
  <si>
    <t>コーヒータイム</t>
    <phoneticPr fontId="1"/>
  </si>
  <si>
    <t>ttR5sQ5Z</t>
    <phoneticPr fontId="1"/>
  </si>
  <si>
    <t>荒川ｋ</t>
    <rPh sb="0" eb="2">
      <t>アラカワ</t>
    </rPh>
    <phoneticPr fontId="1"/>
  </si>
  <si>
    <t>かるかん</t>
    <phoneticPr fontId="1"/>
  </si>
  <si>
    <t>愛宕ネキ。</t>
    <rPh sb="0" eb="2">
      <t>アタゴ</t>
    </rPh>
    <phoneticPr fontId="1"/>
  </si>
  <si>
    <t>天永咲夜</t>
    <rPh sb="0" eb="1">
      <t>アマ</t>
    </rPh>
    <rPh sb="1" eb="2">
      <t>ナガ</t>
    </rPh>
    <rPh sb="2" eb="3">
      <t>サ</t>
    </rPh>
    <rPh sb="3" eb="4">
      <t>ヨル</t>
    </rPh>
    <phoneticPr fontId="1"/>
  </si>
  <si>
    <t>アオチャー</t>
    <phoneticPr fontId="1"/>
  </si>
  <si>
    <t>ペヤングダヴァン</t>
    <phoneticPr fontId="1"/>
  </si>
  <si>
    <t>新道寺</t>
    <rPh sb="0" eb="1">
      <t>シン</t>
    </rPh>
    <rPh sb="1" eb="2">
      <t>ドウ</t>
    </rPh>
    <rPh sb="2" eb="3">
      <t>ジ</t>
    </rPh>
    <phoneticPr fontId="1"/>
  </si>
  <si>
    <t>阿知賀</t>
    <rPh sb="0" eb="1">
      <t>ア</t>
    </rPh>
    <rPh sb="1" eb="2">
      <t>チ</t>
    </rPh>
    <rPh sb="2" eb="3">
      <t>ガ</t>
    </rPh>
    <phoneticPr fontId="1"/>
  </si>
  <si>
    <t>白糸台</t>
    <rPh sb="0" eb="3">
      <t>シライトダイ</t>
    </rPh>
    <phoneticPr fontId="1"/>
  </si>
  <si>
    <t>鍵姫</t>
    <rPh sb="0" eb="1">
      <t>カギ</t>
    </rPh>
    <rPh sb="1" eb="2">
      <t>ヒメ</t>
    </rPh>
    <phoneticPr fontId="1"/>
  </si>
  <si>
    <t>magetai</t>
    <phoneticPr fontId="1"/>
  </si>
  <si>
    <t>玄米</t>
    <rPh sb="0" eb="2">
      <t>ゲンマイ</t>
    </rPh>
    <phoneticPr fontId="1"/>
  </si>
  <si>
    <t>AKO</t>
    <phoneticPr fontId="1"/>
  </si>
  <si>
    <t>ニワカ音頭</t>
    <rPh sb="3" eb="5">
      <t>オンド</t>
    </rPh>
    <phoneticPr fontId="1"/>
  </si>
  <si>
    <t>愛宕</t>
    <rPh sb="0" eb="2">
      <t>アタゴ</t>
    </rPh>
    <phoneticPr fontId="1"/>
  </si>
  <si>
    <t>優秀バーバリアン</t>
    <rPh sb="0" eb="2">
      <t>ユウシュウ</t>
    </rPh>
    <phoneticPr fontId="1"/>
  </si>
  <si>
    <t>SSすみれ</t>
    <phoneticPr fontId="1"/>
  </si>
  <si>
    <t>なのよー</t>
    <phoneticPr fontId="1"/>
  </si>
  <si>
    <t>すてごま</t>
    <phoneticPr fontId="1"/>
  </si>
  <si>
    <t>よりふじです</t>
    <phoneticPr fontId="1"/>
  </si>
  <si>
    <t>特級射手☆菫</t>
    <rPh sb="0" eb="1">
      <t>トク</t>
    </rPh>
    <rPh sb="1" eb="2">
      <t>キュウ</t>
    </rPh>
    <rPh sb="2" eb="3">
      <t>イ</t>
    </rPh>
    <rPh sb="3" eb="4">
      <t>テ</t>
    </rPh>
    <rPh sb="5" eb="6">
      <t>スミレ</t>
    </rPh>
    <phoneticPr fontId="1"/>
  </si>
  <si>
    <t>あわあわ＠白糸台</t>
    <rPh sb="5" eb="8">
      <t>シライトダイ</t>
    </rPh>
    <phoneticPr fontId="1"/>
  </si>
  <si>
    <t>清澄</t>
    <rPh sb="0" eb="2">
      <t>キヨスミ</t>
    </rPh>
    <phoneticPr fontId="1"/>
  </si>
  <si>
    <t>あらかわやすな</t>
    <phoneticPr fontId="1"/>
  </si>
  <si>
    <t>はっちゃそ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</si>
  <si>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</si>
  <si>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ダヴぁーん</t>
    <phoneticPr fontId="1"/>
  </si>
  <si>
    <t>安河内美子</t>
    <rPh sb="0" eb="3">
      <t>ヤスコウチ</t>
    </rPh>
    <rPh sb="3" eb="4">
      <t>ウツク</t>
    </rPh>
    <rPh sb="4" eb="5">
      <t>コ</t>
    </rPh>
    <phoneticPr fontId="1"/>
  </si>
  <si>
    <t>特級射手☆菫</t>
    <rPh sb="0" eb="2">
      <t>トッキュウ</t>
    </rPh>
    <rPh sb="2" eb="3">
      <t>イ</t>
    </rPh>
    <rPh sb="3" eb="4">
      <t>テ</t>
    </rPh>
    <rPh sb="5" eb="6">
      <t>スミレ</t>
    </rPh>
    <phoneticPr fontId="1"/>
  </si>
  <si>
    <t>宮永菫</t>
    <rPh sb="0" eb="2">
      <t>ミヤナガ</t>
    </rPh>
    <rPh sb="2" eb="3">
      <t>スミレ</t>
    </rPh>
    <phoneticPr fontId="1"/>
  </si>
  <si>
    <t>総大将</t>
    <rPh sb="0" eb="3">
      <t>ソウダイショウ</t>
    </rPh>
    <phoneticPr fontId="1"/>
  </si>
  <si>
    <t>Hisa-T</t>
    <phoneticPr fontId="1"/>
  </si>
  <si>
    <t>小走やえ大先輩</t>
    <rPh sb="0" eb="2">
      <t>コバシリ</t>
    </rPh>
    <rPh sb="4" eb="7">
      <t>ダイセンパイ</t>
    </rPh>
    <phoneticPr fontId="1"/>
  </si>
  <si>
    <t>BAKO</t>
    <phoneticPr fontId="1"/>
  </si>
  <si>
    <t>BLASTHOPE</t>
    <phoneticPr fontId="1"/>
  </si>
  <si>
    <t>白水哩</t>
    <rPh sb="0" eb="2">
      <t>シロウズ</t>
    </rPh>
    <rPh sb="2" eb="3">
      <t>マイル</t>
    </rPh>
    <phoneticPr fontId="1"/>
  </si>
  <si>
    <t>64まであと一息</t>
    <rPh sb="6" eb="8">
      <t>ヒトイキ</t>
    </rPh>
    <phoneticPr fontId="1"/>
  </si>
  <si>
    <t>安福莉子</t>
    <rPh sb="0" eb="2">
      <t>ヤスフク</t>
    </rPh>
    <rPh sb="2" eb="4">
      <t>リコ</t>
    </rPh>
    <phoneticPr fontId="1"/>
  </si>
  <si>
    <t>弘瀬_菫</t>
    <rPh sb="0" eb="2">
      <t>ヒロセ</t>
    </rPh>
    <rPh sb="3" eb="4">
      <t>スミレ</t>
    </rPh>
    <phoneticPr fontId="1"/>
  </si>
  <si>
    <t>にわかセンパイ</t>
    <phoneticPr fontId="1"/>
  </si>
  <si>
    <t>由子</t>
    <rPh sb="0" eb="1">
      <t>ヨシ</t>
    </rPh>
    <rPh sb="1" eb="2">
      <t>コ</t>
    </rPh>
    <phoneticPr fontId="1"/>
  </si>
  <si>
    <t>つ一筒</t>
  </si>
  <si>
    <t>メゲルーワ</t>
    <phoneticPr fontId="1"/>
  </si>
  <si>
    <t>天永咲夜</t>
    <rPh sb="0" eb="2">
      <t>アマナガ</t>
    </rPh>
    <rPh sb="2" eb="3">
      <t>サ</t>
    </rPh>
    <rPh sb="3" eb="4">
      <t>ヨル</t>
    </rPh>
    <phoneticPr fontId="1"/>
  </si>
  <si>
    <t>シズラーNo.1</t>
    <phoneticPr fontId="1"/>
  </si>
  <si>
    <t>hizihizi</t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</si>
  <si>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</si>
  <si>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渋谷のお茶</t>
    <rPh sb="0" eb="2">
      <t>シブヤ</t>
    </rPh>
    <rPh sb="4" eb="5">
      <t>チャ</t>
    </rPh>
    <phoneticPr fontId="1"/>
  </si>
  <si>
    <t>怜竜こそ至高</t>
    <rPh sb="0" eb="1">
      <t>トキ</t>
    </rPh>
    <rPh sb="1" eb="2">
      <t>リュウ</t>
    </rPh>
    <rPh sb="4" eb="6">
      <t>シコウ</t>
    </rPh>
    <phoneticPr fontId="1"/>
  </si>
  <si>
    <t>政治がわるい</t>
    <rPh sb="0" eb="2">
      <t>セイジ</t>
    </rPh>
    <phoneticPr fontId="1"/>
  </si>
  <si>
    <t>愛宕シルク</t>
    <rPh sb="0" eb="2">
      <t>アタゴ</t>
    </rPh>
    <phoneticPr fontId="1"/>
  </si>
  <si>
    <t>きたくし</t>
    <phoneticPr fontId="1"/>
  </si>
  <si>
    <t>City</t>
    <phoneticPr fontId="1"/>
  </si>
  <si>
    <t>MIKEBON</t>
    <phoneticPr fontId="1"/>
  </si>
  <si>
    <t>じゅんりー</t>
    <phoneticPr fontId="1"/>
  </si>
  <si>
    <t>つるぺた姫子</t>
    <rPh sb="4" eb="5">
      <t>ヒメ</t>
    </rPh>
    <rPh sb="5" eb="6">
      <t>コ</t>
    </rPh>
    <phoneticPr fontId="1"/>
  </si>
  <si>
    <t>ロン！６４００！</t>
    <phoneticPr fontId="1"/>
  </si>
  <si>
    <t>字牌しかみえない</t>
    <rPh sb="0" eb="1">
      <t>ジ</t>
    </rPh>
    <rPh sb="1" eb="2">
      <t>ハイ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</si>
  <si>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</si>
  <si>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wahaha</t>
    <phoneticPr fontId="1"/>
  </si>
  <si>
    <t>ネギタコス</t>
    <phoneticPr fontId="1"/>
  </si>
  <si>
    <t>(;^^)</t>
    <phoneticPr fontId="1"/>
  </si>
  <si>
    <t>咲さん=かわいい</t>
    <rPh sb="0" eb="1">
      <t>サキ</t>
    </rPh>
    <phoneticPr fontId="1"/>
  </si>
  <si>
    <t>おもち帝国首領</t>
    <rPh sb="3" eb="5">
      <t>テイコク</t>
    </rPh>
    <rPh sb="5" eb="7">
      <t>シュリョウ</t>
    </rPh>
    <phoneticPr fontId="1"/>
  </si>
  <si>
    <t>すばらきらめ</t>
    <phoneticPr fontId="1"/>
  </si>
  <si>
    <t>風神みょんふぁ</t>
    <rPh sb="0" eb="2">
      <t>フウジン</t>
    </rPh>
    <phoneticPr fontId="1"/>
  </si>
  <si>
    <t>特級射手⇒菫</t>
    <rPh sb="0" eb="2">
      <t>トッキュウ</t>
    </rPh>
    <rPh sb="2" eb="3">
      <t>イ</t>
    </rPh>
    <rPh sb="3" eb="4">
      <t>テ</t>
    </rPh>
    <rPh sb="5" eb="6">
      <t>スミレ</t>
    </rPh>
    <phoneticPr fontId="1"/>
  </si>
  <si>
    <t>あったか～い</t>
    <phoneticPr fontId="1"/>
  </si>
  <si>
    <t>赤坂監督代行</t>
    <rPh sb="0" eb="1">
      <t>アカ</t>
    </rPh>
    <rPh sb="1" eb="2">
      <t>サカ</t>
    </rPh>
    <rPh sb="2" eb="4">
      <t>カントク</t>
    </rPh>
    <rPh sb="4" eb="6">
      <t>ダイコウ</t>
    </rPh>
    <phoneticPr fontId="1"/>
  </si>
  <si>
    <t>膝ん上に花田</t>
    <rPh sb="0" eb="1">
      <t>ヒザ</t>
    </rPh>
    <rPh sb="2" eb="3">
      <t>ウエ</t>
    </rPh>
    <rPh sb="4" eb="6">
      <t>ハナダ</t>
    </rPh>
    <phoneticPr fontId="1"/>
  </si>
  <si>
    <t>チョコレ</t>
    <phoneticPr fontId="1"/>
  </si>
  <si>
    <t>ステゴマ</t>
    <phoneticPr fontId="1"/>
  </si>
  <si>
    <t>大天使エイちゃん</t>
    <rPh sb="0" eb="3">
      <t>ダイテンシ</t>
    </rPh>
    <phoneticPr fontId="1"/>
  </si>
  <si>
    <t>13話配信記念(12/24)</t>
    <rPh sb="2" eb="3">
      <t>ワ</t>
    </rPh>
    <rPh sb="3" eb="5">
      <t>ハイシン</t>
    </rPh>
    <rPh sb="5" eb="7">
      <t>キネン</t>
    </rPh>
    <phoneticPr fontId="1"/>
  </si>
  <si>
    <t>14話記念(1/26)</t>
    <rPh sb="2" eb="3">
      <t>ワ</t>
    </rPh>
    <rPh sb="3" eb="5">
      <t>キネン</t>
    </rPh>
    <phoneticPr fontId="1"/>
  </si>
  <si>
    <t>哩哩</t>
    <rPh sb="0" eb="1">
      <t>マイル</t>
    </rPh>
    <rPh sb="1" eb="2">
      <t>マイル</t>
    </rPh>
    <phoneticPr fontId="1"/>
  </si>
  <si>
    <t>wahaha</t>
    <phoneticPr fontId="1"/>
  </si>
  <si>
    <t>年始「咲saki」団体戦杯(１/2)</t>
    <rPh sb="0" eb="2">
      <t>ネンシ</t>
    </rPh>
    <rPh sb="3" eb="4">
      <t>サキ</t>
    </rPh>
    <rPh sb="9" eb="12">
      <t>ダンタイセン</t>
    </rPh>
    <rPh sb="12" eb="13">
      <t>ハイ</t>
    </rPh>
    <phoneticPr fontId="1"/>
  </si>
  <si>
    <t>B</t>
    <phoneticPr fontId="1"/>
  </si>
  <si>
    <t>A</t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</si>
  <si>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</si>
  <si>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</si>
  <si>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</si>
  <si>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</si>
  <si>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</si>
  <si>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臨海</t>
    <rPh sb="0" eb="2">
      <t>リンカイ</t>
    </rPh>
    <phoneticPr fontId="1"/>
  </si>
  <si>
    <t>姫松</t>
    <rPh sb="0" eb="2">
      <t>ヒメマツ</t>
    </rPh>
    <phoneticPr fontId="1"/>
  </si>
  <si>
    <t>有珠山</t>
    <rPh sb="0" eb="3">
      <t>ウスザン</t>
    </rPh>
    <phoneticPr fontId="1"/>
  </si>
  <si>
    <t>運営</t>
    <rPh sb="0" eb="2">
      <t>ウンエイ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</si>
  <si>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</si>
  <si>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</si>
  <si>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データなし</t>
    <phoneticPr fontId="1"/>
  </si>
  <si>
    <t>にわかセンパイ</t>
    <phoneticPr fontId="1"/>
  </si>
  <si>
    <t>大会参加者</t>
    <phoneticPr fontId="1"/>
  </si>
  <si>
    <t>過去の収支</t>
    <phoneticPr fontId="1"/>
  </si>
  <si>
    <t>収支合計</t>
    <phoneticPr fontId="1"/>
  </si>
  <si>
    <t>団体戦(1/13)</t>
    <rPh sb="0" eb="2">
      <t>ダンタイ</t>
    </rPh>
    <rPh sb="2" eb="3">
      <t>セン</t>
    </rPh>
    <phoneticPr fontId="1"/>
  </si>
  <si>
    <t>クロチャーシュー</t>
    <phoneticPr fontId="1"/>
  </si>
  <si>
    <t>プロ野球せんべい</t>
    <rPh sb="2" eb="4">
      <t>ヤキュウ</t>
    </rPh>
    <phoneticPr fontId="1"/>
  </si>
  <si>
    <t>MIKEBON</t>
    <phoneticPr fontId="1"/>
  </si>
  <si>
    <t>きたくし</t>
    <phoneticPr fontId="1"/>
  </si>
  <si>
    <t>wahaha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</si>
  <si>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</si>
  <si>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</si>
  <si>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愛宕ネキ。</t>
    <rPh sb="0" eb="2">
      <t>アタゴ</t>
    </rPh>
    <phoneticPr fontId="1"/>
  </si>
  <si>
    <t>はっちゃそ</t>
    <phoneticPr fontId="1"/>
  </si>
  <si>
    <t>風神みょんふぁ</t>
    <rPh sb="0" eb="2">
      <t>フウジン</t>
    </rPh>
    <phoneticPr fontId="1"/>
  </si>
  <si>
    <t>ステゴマ</t>
    <phoneticPr fontId="1"/>
  </si>
  <si>
    <t>メゲルーワ</t>
    <phoneticPr fontId="1"/>
  </si>
  <si>
    <t>あわあわ＠白糸台</t>
    <rPh sb="5" eb="8">
      <t>シライトダイ</t>
    </rPh>
    <phoneticPr fontId="1"/>
  </si>
  <si>
    <t>イージス先輩</t>
    <rPh sb="4" eb="6">
      <t>センパイ</t>
    </rPh>
    <phoneticPr fontId="1"/>
  </si>
  <si>
    <t>ダヴぁーん</t>
    <phoneticPr fontId="1"/>
  </si>
  <si>
    <t>天永咲夜</t>
    <rPh sb="0" eb="1">
      <t>アマ</t>
    </rPh>
    <rPh sb="1" eb="2">
      <t>ナガ</t>
    </rPh>
    <rPh sb="2" eb="3">
      <t>サ</t>
    </rPh>
    <rPh sb="3" eb="4">
      <t>ヨル</t>
    </rPh>
    <phoneticPr fontId="1"/>
  </si>
  <si>
    <t>鍵姫</t>
    <rPh sb="0" eb="1">
      <t>カギ</t>
    </rPh>
    <rPh sb="1" eb="2">
      <t>ヒメ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</si>
  <si>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</si>
  <si>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愛宕シルク</t>
    <rPh sb="0" eb="2">
      <t>アタゴ</t>
    </rPh>
    <phoneticPr fontId="1"/>
  </si>
  <si>
    <t>咲さん=かわいい</t>
    <rPh sb="0" eb="1">
      <t>サキ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</si>
  <si>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</si>
  <si>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</si>
  <si>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合計</t>
    <rPh sb="0" eb="2">
      <t>ゴウケイ</t>
    </rPh>
    <phoneticPr fontId="1"/>
  </si>
  <si>
    <t>トーナメント(1/13)</t>
    <phoneticPr fontId="1"/>
  </si>
  <si>
    <t>玄米</t>
    <rPh sb="0" eb="2">
      <t>ゲンマイ</t>
    </rPh>
    <phoneticPr fontId="1"/>
  </si>
  <si>
    <t>ステゴマ</t>
    <phoneticPr fontId="1"/>
  </si>
  <si>
    <t>シズラーNo.1</t>
    <phoneticPr fontId="1"/>
  </si>
  <si>
    <t>愛宕シルク</t>
    <rPh sb="0" eb="2">
      <t>アタゴ</t>
    </rPh>
    <phoneticPr fontId="1"/>
  </si>
  <si>
    <t>きたくし</t>
    <phoneticPr fontId="1"/>
  </si>
  <si>
    <t>fomyutam</t>
    <phoneticPr fontId="1"/>
  </si>
  <si>
    <t>hizihizi</t>
    <phoneticPr fontId="1"/>
  </si>
  <si>
    <t>愛宕</t>
    <rPh sb="0" eb="2">
      <t>アタゴ</t>
    </rPh>
    <phoneticPr fontId="1"/>
  </si>
  <si>
    <t>イージス先</t>
    <rPh sb="4" eb="5">
      <t>サキ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</si>
  <si>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</si>
  <si>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つるぺた姫子</t>
    <rPh sb="4" eb="5">
      <t>ヒメ</t>
    </rPh>
    <rPh sb="5" eb="6">
      <t>コ</t>
    </rPh>
    <phoneticPr fontId="1"/>
  </si>
  <si>
    <t>クロチャーハン</t>
    <phoneticPr fontId="1"/>
  </si>
  <si>
    <t>はっちゃそ</t>
    <phoneticPr fontId="1"/>
  </si>
  <si>
    <t>ダヴぁーん</t>
    <phoneticPr fontId="1"/>
  </si>
  <si>
    <t>メゲルーワ</t>
    <phoneticPr fontId="1"/>
  </si>
  <si>
    <t>MIKEBON</t>
    <phoneticPr fontId="1"/>
  </si>
  <si>
    <t>収支合計</t>
    <rPh sb="0" eb="2">
      <t>シュウシ</t>
    </rPh>
    <rPh sb="2" eb="4">
      <t>ゴウケイ</t>
    </rPh>
    <phoneticPr fontId="1"/>
  </si>
  <si>
    <t>戒能プロ成人式記念</t>
    <rPh sb="0" eb="1">
      <t>カイ</t>
    </rPh>
    <rPh sb="1" eb="2">
      <t>ノウ</t>
    </rPh>
    <rPh sb="4" eb="6">
      <t>セイジン</t>
    </rPh>
    <rPh sb="6" eb="7">
      <t>シキ</t>
    </rPh>
    <rPh sb="7" eb="9">
      <t>キネン</t>
    </rPh>
    <phoneticPr fontId="1"/>
  </si>
  <si>
    <t>あわあわ＠白糸台</t>
    <rPh sb="5" eb="8">
      <t>シライトダイ</t>
    </rPh>
    <phoneticPr fontId="1"/>
  </si>
  <si>
    <t>ttR5sQ5Z</t>
  </si>
  <si>
    <t>夢乃マホ＠清澄</t>
    <rPh sb="0" eb="1">
      <t>ユメ</t>
    </rPh>
    <rPh sb="1" eb="2">
      <t>ノ</t>
    </rPh>
    <rPh sb="5" eb="7">
      <t>キヨスミ</t>
    </rPh>
    <phoneticPr fontId="1"/>
  </si>
  <si>
    <t>りこちゃんの花飾</t>
    <rPh sb="6" eb="7">
      <t>ハナ</t>
    </rPh>
    <rPh sb="7" eb="8">
      <t>カザ</t>
    </rPh>
    <phoneticPr fontId="1"/>
  </si>
  <si>
    <t>シズラーNo.1</t>
    <phoneticPr fontId="1"/>
  </si>
  <si>
    <t>チョコレ</t>
    <phoneticPr fontId="1"/>
  </si>
  <si>
    <t>ペヤングダヴァン</t>
    <phoneticPr fontId="1"/>
  </si>
  <si>
    <t>プロ麻雀せんべい</t>
    <rPh sb="2" eb="4">
      <t>マージャン</t>
    </rPh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</si>
  <si>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</si>
  <si>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すばらきらめ</t>
    <phoneticPr fontId="1"/>
  </si>
  <si>
    <t>荒川ｋ</t>
    <rPh sb="0" eb="2">
      <t>アラカワ</t>
    </rPh>
    <phoneticPr fontId="1"/>
  </si>
  <si>
    <t>つるぺた姫子</t>
    <rPh sb="4" eb="6">
      <t>ヒメコ</t>
    </rPh>
    <phoneticPr fontId="1"/>
  </si>
  <si>
    <t>新子初瀬</t>
    <rPh sb="0" eb="4">
      <t>アタラシコハツセ</t>
    </rPh>
    <phoneticPr fontId="1"/>
  </si>
  <si>
    <t>s龍門渕透華</t>
    <phoneticPr fontId="1"/>
  </si>
  <si>
    <t>コーヒータイム</t>
    <phoneticPr fontId="1"/>
  </si>
  <si>
    <t>戒能プロ</t>
    <rPh sb="0" eb="1">
      <t>カイ</t>
    </rPh>
    <rPh sb="1" eb="2">
      <t>ノウ</t>
    </rPh>
    <phoneticPr fontId="1"/>
  </si>
  <si>
    <t>三尋木プロ</t>
    <rPh sb="0" eb="1">
      <t>ミ</t>
    </rPh>
    <rPh sb="1" eb="2">
      <t>ヒロ</t>
    </rPh>
    <rPh sb="2" eb="3">
      <t>ギ</t>
    </rPh>
    <phoneticPr fontId="1"/>
  </si>
  <si>
    <t>瑞原プロ</t>
    <rPh sb="0" eb="1">
      <t>ミズ</t>
    </rPh>
    <rPh sb="1" eb="2">
      <t>ハラ</t>
    </rPh>
    <phoneticPr fontId="1"/>
  </si>
  <si>
    <t>あｒ小鍛治プロ</t>
    <rPh sb="2" eb="3">
      <t>コ</t>
    </rPh>
    <phoneticPr fontId="1"/>
  </si>
  <si>
    <t>決勝前トーナメント（1/27)</t>
    <rPh sb="0" eb="2">
      <t>ケッショウ</t>
    </rPh>
    <rPh sb="2" eb="3">
      <t>マエ</t>
    </rPh>
    <phoneticPr fontId="1"/>
  </si>
  <si>
    <t>メゲルーワ</t>
    <phoneticPr fontId="1"/>
  </si>
  <si>
    <t>天永咲夜</t>
    <rPh sb="0" eb="1">
      <t>アマ</t>
    </rPh>
    <rPh sb="1" eb="2">
      <t>ナガ</t>
    </rPh>
    <rPh sb="2" eb="3">
      <t>サキ</t>
    </rPh>
    <rPh sb="3" eb="4">
      <t>ヨ</t>
    </rPh>
    <phoneticPr fontId="1"/>
  </si>
  <si>
    <t>りこって</t>
    <phoneticPr fontId="1"/>
  </si>
  <si>
    <t>クロチャーシュー</t>
    <phoneticPr fontId="1"/>
  </si>
  <si>
    <t>あざらしあこ</t>
    <phoneticPr fontId="1"/>
  </si>
  <si>
    <t>すばらきらめ</t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</si>
  <si>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</si>
  <si>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赤坂監督代行</t>
    <rPh sb="0" eb="1">
      <t>アカ</t>
    </rPh>
    <rPh sb="1" eb="2">
      <t>サカ</t>
    </rPh>
    <rPh sb="2" eb="4">
      <t>カントク</t>
    </rPh>
    <rPh sb="4" eb="6">
      <t>ダイコウ</t>
    </rPh>
    <phoneticPr fontId="1"/>
  </si>
  <si>
    <t>咲さん=かわいい</t>
    <rPh sb="0" eb="1">
      <t>サキ</t>
    </rPh>
    <phoneticPr fontId="1"/>
  </si>
  <si>
    <t>愛宕ネキ。</t>
    <rPh sb="0" eb="2">
      <t>アタゴ</t>
    </rPh>
    <phoneticPr fontId="1"/>
  </si>
  <si>
    <t>シズラーNo.1</t>
    <phoneticPr fontId="1"/>
  </si>
  <si>
    <t>MIKEBON</t>
    <phoneticPr fontId="1"/>
  </si>
  <si>
    <t>きたくし</t>
    <phoneticPr fontId="1"/>
  </si>
  <si>
    <t>つるぺた姫子</t>
    <rPh sb="4" eb="6">
      <t>ヒメコ</t>
    </rPh>
    <phoneticPr fontId="1"/>
  </si>
  <si>
    <t>ステゴマ</t>
    <phoneticPr fontId="1"/>
  </si>
  <si>
    <t>新子初瀬</t>
    <rPh sb="0" eb="4">
      <t>アタラシコハツセ</t>
    </rPh>
    <phoneticPr fontId="1"/>
  </si>
  <si>
    <t>総合収支</t>
    <rPh sb="0" eb="2">
      <t>ソウゴウ</t>
    </rPh>
    <rPh sb="2" eb="4">
      <t>シュウシ</t>
    </rPh>
    <phoneticPr fontId="1"/>
  </si>
  <si>
    <t>1回戦</t>
    <rPh sb="1" eb="3">
      <t>カイセン</t>
    </rPh>
    <phoneticPr fontId="1"/>
  </si>
  <si>
    <t>準決勝</t>
    <rPh sb="0" eb="3">
      <t>ジュンケッショウ</t>
    </rPh>
    <phoneticPr fontId="1"/>
  </si>
  <si>
    <t>決勝1回目</t>
    <rPh sb="0" eb="2">
      <t>ケッショウ</t>
    </rPh>
    <rPh sb="3" eb="5">
      <t>カイメ</t>
    </rPh>
    <phoneticPr fontId="1"/>
  </si>
  <si>
    <t>決勝2回目</t>
    <rPh sb="0" eb="2">
      <t>ケッショウ</t>
    </rPh>
    <rPh sb="3" eb="5">
      <t>カイメ</t>
    </rPh>
    <phoneticPr fontId="1"/>
  </si>
  <si>
    <t>13話配信記念</t>
    <rPh sb="2" eb="3">
      <t>ワ</t>
    </rPh>
    <rPh sb="3" eb="5">
      <t>ハイシン</t>
    </rPh>
    <rPh sb="5" eb="7">
      <t>キネン</t>
    </rPh>
    <phoneticPr fontId="1"/>
  </si>
  <si>
    <t>年始｢咲総合スレ」団体戦（1/2)</t>
    <rPh sb="0" eb="2">
      <t>ネンシ</t>
    </rPh>
    <rPh sb="3" eb="4">
      <t>サキ</t>
    </rPh>
    <rPh sb="4" eb="6">
      <t>ソウゴウ</t>
    </rPh>
    <rPh sb="9" eb="12">
      <t>ダンタイセン</t>
    </rPh>
    <phoneticPr fontId="1"/>
  </si>
  <si>
    <t>団体戦(1/13)</t>
    <rPh sb="0" eb="3">
      <t>ダンタイセン</t>
    </rPh>
    <phoneticPr fontId="1"/>
  </si>
  <si>
    <t>トーナメント(1/13)</t>
    <phoneticPr fontId="1"/>
  </si>
  <si>
    <t>戒能プロ成人式記念(1/14)</t>
    <rPh sb="0" eb="1">
      <t>カイ</t>
    </rPh>
    <rPh sb="1" eb="2">
      <t>ノウ</t>
    </rPh>
    <rPh sb="4" eb="6">
      <t>セイジン</t>
    </rPh>
    <rPh sb="6" eb="7">
      <t>シキ</t>
    </rPh>
    <rPh sb="7" eb="9">
      <t>キネン</t>
    </rPh>
    <phoneticPr fontId="1"/>
  </si>
  <si>
    <t>決勝戦前トーナメント(1/27)</t>
    <rPh sb="0" eb="3">
      <t>ケッショウセン</t>
    </rPh>
    <rPh sb="3" eb="4">
      <t>マエ</t>
    </rPh>
    <phoneticPr fontId="1"/>
  </si>
  <si>
    <t>団体戦（１/26)準決勝</t>
    <rPh sb="0" eb="3">
      <t>ダンタイセン</t>
    </rPh>
    <rPh sb="9" eb="12">
      <t>ジュンケッショウ</t>
    </rPh>
    <phoneticPr fontId="1"/>
  </si>
  <si>
    <t>団体戦(1/26)準決勝</t>
    <rPh sb="0" eb="3">
      <t>ダンタイセン</t>
    </rPh>
    <rPh sb="9" eb="12">
      <t>ジュンケッショウ</t>
    </rPh>
    <phoneticPr fontId="1"/>
  </si>
  <si>
    <t>団体戦(1/27)決勝</t>
    <rPh sb="0" eb="3">
      <t>ダンタイセン</t>
    </rPh>
    <rPh sb="9" eb="11">
      <t>ケッショウ</t>
    </rPh>
    <phoneticPr fontId="1"/>
  </si>
  <si>
    <t>対戦数</t>
    <rPh sb="0" eb="2">
      <t>タイセン</t>
    </rPh>
    <rPh sb="2" eb="3">
      <t>スウ</t>
    </rPh>
    <phoneticPr fontId="1"/>
  </si>
  <si>
    <t>収支平均</t>
    <rPh sb="0" eb="2">
      <t>シュウシ</t>
    </rPh>
    <rPh sb="2" eb="4">
      <t>ヘイキン</t>
    </rPh>
    <phoneticPr fontId="1"/>
  </si>
  <si>
    <t>ドラフト制団体戦テスト杯(2/2)</t>
    <rPh sb="4" eb="5">
      <t>セイ</t>
    </rPh>
    <rPh sb="5" eb="8">
      <t>ダンタイセン</t>
    </rPh>
    <rPh sb="11" eb="12">
      <t>ハイ</t>
    </rPh>
    <phoneticPr fontId="1"/>
  </si>
  <si>
    <t>Vやねん！姫松</t>
    <rPh sb="5" eb="7">
      <t>ヒメマツ</t>
    </rPh>
    <phoneticPr fontId="1"/>
  </si>
  <si>
    <t>赤坂監督代行</t>
    <rPh sb="0" eb="4">
      <t>アカサカカントク</t>
    </rPh>
    <rPh sb="4" eb="6">
      <t>ダイコウ</t>
    </rPh>
    <phoneticPr fontId="1"/>
  </si>
  <si>
    <t>きたくし</t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</si>
  <si>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</si>
  <si>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hizihizi</t>
    <phoneticPr fontId="1"/>
  </si>
  <si>
    <t>メゲルーワ</t>
    <phoneticPr fontId="1"/>
  </si>
  <si>
    <t>あわあわ＠白糸台</t>
    <rPh sb="5" eb="8">
      <t>シライトダイ</t>
    </rPh>
    <phoneticPr fontId="1"/>
  </si>
  <si>
    <t>ペヤングダヴァン</t>
    <phoneticPr fontId="1"/>
  </si>
  <si>
    <t>えころも天</t>
    <rPh sb="4" eb="5">
      <t>テン</t>
    </rPh>
    <phoneticPr fontId="1"/>
  </si>
  <si>
    <t>つるぺた姫子</t>
    <rPh sb="4" eb="5">
      <t>ヒメ</t>
    </rPh>
    <rPh sb="5" eb="6">
      <t>コ</t>
    </rPh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</si>
  <si>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</si>
  <si>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あざらしあこ</t>
    <phoneticPr fontId="1"/>
  </si>
  <si>
    <t>あったか～い</t>
    <phoneticPr fontId="1"/>
  </si>
  <si>
    <t>風神みょんふぁ</t>
    <rPh sb="0" eb="2">
      <t>フウジン</t>
    </rPh>
    <phoneticPr fontId="1"/>
  </si>
  <si>
    <t>愛宕シルク</t>
    <rPh sb="0" eb="2">
      <t>アタゴ</t>
    </rPh>
    <phoneticPr fontId="1"/>
  </si>
  <si>
    <t>すばらきらめ</t>
    <phoneticPr fontId="1"/>
  </si>
  <si>
    <t>すばらバスターズ！</t>
    <phoneticPr fontId="1"/>
  </si>
  <si>
    <t>チームおもち</t>
    <phoneticPr fontId="1"/>
  </si>
  <si>
    <t>こまきのおもち</t>
    <phoneticPr fontId="1"/>
  </si>
  <si>
    <t>クロチャーシュー</t>
    <phoneticPr fontId="1"/>
  </si>
  <si>
    <t>渋谷のお茶</t>
    <rPh sb="0" eb="2">
      <t>シブヤ</t>
    </rPh>
    <rPh sb="4" eb="5">
      <t>チャ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</si>
  <si>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</si>
  <si>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ゲン</t>
    </rPh>
    <phoneticPr fontId="1"/>
  </si>
  <si>
    <t>チームまないた</t>
    <phoneticPr fontId="1"/>
  </si>
  <si>
    <t>特級射手∬菫</t>
  </si>
  <si>
    <t>玄米</t>
    <rPh sb="0" eb="2">
      <t>ゲンマイ</t>
    </rPh>
    <phoneticPr fontId="1"/>
  </si>
  <si>
    <t>メゲルーワ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</si>
  <si>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</si>
  <si>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</si>
  <si>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あわあわ＠白糸台</t>
    <rPh sb="5" eb="8">
      <t>シライトダイ</t>
    </rPh>
    <phoneticPr fontId="1"/>
  </si>
  <si>
    <t>こまきのおもち</t>
    <phoneticPr fontId="1"/>
  </si>
  <si>
    <t>はっちゃそ</t>
    <phoneticPr fontId="1"/>
  </si>
  <si>
    <t>ダヴぁーん</t>
    <phoneticPr fontId="1"/>
  </si>
  <si>
    <t>咲さん=かわいい</t>
    <rPh sb="0" eb="1">
      <t>サキ</t>
    </rPh>
    <phoneticPr fontId="1"/>
  </si>
  <si>
    <t>チョコレ</t>
    <phoneticPr fontId="1"/>
  </si>
  <si>
    <t>ギバード大先生</t>
    <rPh sb="4" eb="7">
      <t>ダイセンセイ</t>
    </rPh>
    <phoneticPr fontId="1"/>
  </si>
  <si>
    <t>えころも天</t>
    <rPh sb="4" eb="5">
      <t>テン</t>
    </rPh>
    <phoneticPr fontId="1"/>
  </si>
  <si>
    <t>クロチャーシュー</t>
    <phoneticPr fontId="1"/>
  </si>
  <si>
    <t>あったか～い</t>
    <phoneticPr fontId="1"/>
  </si>
  <si>
    <t>竜担ぎの玄</t>
    <rPh sb="0" eb="1">
      <t>リュウ</t>
    </rPh>
    <rPh sb="1" eb="2">
      <t>カツ</t>
    </rPh>
    <rPh sb="4" eb="5">
      <t>ゲン</t>
    </rPh>
    <phoneticPr fontId="1"/>
  </si>
  <si>
    <t>すばらきらめ</t>
    <phoneticPr fontId="1"/>
  </si>
  <si>
    <t>りゅーもんさん</t>
    <phoneticPr fontId="1"/>
  </si>
  <si>
    <t>宮永菫</t>
    <rPh sb="0" eb="2">
      <t>ミヤナガ</t>
    </rPh>
    <rPh sb="2" eb="3">
      <t>スミレ</t>
    </rPh>
    <phoneticPr fontId="1"/>
  </si>
  <si>
    <t>ステゴマ</t>
    <phoneticPr fontId="1"/>
  </si>
  <si>
    <t>風神みょんふぁ</t>
    <rPh sb="0" eb="2">
      <t>フウジン</t>
    </rPh>
    <phoneticPr fontId="1"/>
  </si>
  <si>
    <t>絶壁平原</t>
    <rPh sb="0" eb="2">
      <t>ゼッペキ</t>
    </rPh>
    <rPh sb="2" eb="4">
      <t>ヒラバラ</t>
    </rPh>
    <phoneticPr fontId="1"/>
  </si>
  <si>
    <t>ペヤングダヴァン</t>
    <phoneticPr fontId="1"/>
  </si>
  <si>
    <t>あざらしあこ</t>
    <phoneticPr fontId="1"/>
  </si>
  <si>
    <t>鉄壁娘</t>
    <rPh sb="0" eb="2">
      <t>テッペキ</t>
    </rPh>
    <rPh sb="2" eb="3">
      <t>ムスメ</t>
    </rPh>
    <phoneticPr fontId="1"/>
  </si>
  <si>
    <t>おもち帝国首領</t>
    <rPh sb="3" eb="5">
      <t>テイコク</t>
    </rPh>
    <rPh sb="5" eb="7">
      <t>シュリョウ</t>
    </rPh>
    <phoneticPr fontId="1"/>
  </si>
  <si>
    <t>愛宕シルク</t>
    <rPh sb="0" eb="2">
      <t>アタゴ</t>
    </rPh>
    <phoneticPr fontId="1"/>
  </si>
  <si>
    <t>政治がわるい</t>
    <rPh sb="0" eb="2">
      <t>セイジ</t>
    </rPh>
    <phoneticPr fontId="1"/>
  </si>
  <si>
    <t>渋谷のお茶</t>
    <rPh sb="0" eb="2">
      <t>シブヤ</t>
    </rPh>
    <rPh sb="4" eb="5">
      <t>チャ</t>
    </rPh>
    <phoneticPr fontId="1"/>
  </si>
  <si>
    <t>愛宕ネキ。</t>
    <rPh sb="0" eb="2">
      <t>アタゴ</t>
    </rPh>
    <phoneticPr fontId="1"/>
  </si>
  <si>
    <t>つるぺた姫子</t>
    <rPh sb="4" eb="5">
      <t>ヒメ</t>
    </rPh>
    <rPh sb="5" eb="6">
      <t>コ</t>
    </rPh>
    <phoneticPr fontId="1"/>
  </si>
  <si>
    <t>ドラフト制テスト杯（2/2）</t>
    <rPh sb="4" eb="5">
      <t>セイ</t>
    </rPh>
    <rPh sb="8" eb="9">
      <t>ハイ</t>
    </rPh>
    <phoneticPr fontId="1"/>
  </si>
  <si>
    <t>総合収支</t>
    <rPh sb="0" eb="2">
      <t>ソウゴウ</t>
    </rPh>
    <rPh sb="2" eb="4">
      <t>シュウシ</t>
    </rPh>
    <phoneticPr fontId="1"/>
  </si>
  <si>
    <t>打ち上げトーナメント(2/2)</t>
    <rPh sb="0" eb="1">
      <t>ウ</t>
    </rPh>
    <rPh sb="2" eb="3">
      <t>ア</t>
    </rPh>
    <phoneticPr fontId="1"/>
  </si>
  <si>
    <t>1回戦</t>
    <rPh sb="1" eb="3">
      <t>カイセン</t>
    </rPh>
    <phoneticPr fontId="1"/>
  </si>
  <si>
    <t>２回戦</t>
    <rPh sb="1" eb="3">
      <t>カイセン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</si>
  <si>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</si>
  <si>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</si>
  <si>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ちゃんぽんの戦績</t>
    <rPh sb="6" eb="8">
      <t>センセキ</t>
    </rPh>
    <phoneticPr fontId="1"/>
  </si>
  <si>
    <t>宮永の血統；＾＾</t>
    <rPh sb="0" eb="2">
      <t>ミヤナガ</t>
    </rPh>
    <rPh sb="3" eb="5">
      <t>ケットウ</t>
    </rPh>
    <phoneticPr fontId="1"/>
  </si>
  <si>
    <t>お☆か☆し</t>
    <phoneticPr fontId="1"/>
  </si>
  <si>
    <t>こまきまーけっと</t>
    <phoneticPr fontId="1"/>
  </si>
  <si>
    <t>wahaha</t>
    <phoneticPr fontId="1"/>
  </si>
  <si>
    <t>kikiy</t>
    <phoneticPr fontId="1"/>
  </si>
  <si>
    <t>上重漫</t>
    <rPh sb="0" eb="1">
      <t>ウエ</t>
    </rPh>
    <rPh sb="1" eb="2">
      <t>シゲ</t>
    </rPh>
    <rPh sb="2" eb="3">
      <t>マン</t>
    </rPh>
    <phoneticPr fontId="1"/>
  </si>
  <si>
    <t>そろそろいれろよ</t>
    <phoneticPr fontId="1"/>
  </si>
  <si>
    <t>綾鷹最高</t>
    <rPh sb="0" eb="1">
      <t>アヤ</t>
    </rPh>
    <rPh sb="1" eb="2">
      <t>タカ</t>
    </rPh>
    <rPh sb="2" eb="4">
      <t>サイコウ</t>
    </rPh>
    <phoneticPr fontId="1"/>
  </si>
  <si>
    <t>スーパーやえっち</t>
    <phoneticPr fontId="1"/>
  </si>
  <si>
    <t>華菜ちゃんだし</t>
    <rPh sb="0" eb="1">
      <t>カ</t>
    </rPh>
    <rPh sb="1" eb="2">
      <t>ナ</t>
    </rPh>
    <phoneticPr fontId="1"/>
  </si>
  <si>
    <t>ココドコ</t>
    <phoneticPr fontId="1"/>
  </si>
  <si>
    <t>よりふじです</t>
    <phoneticPr fontId="1"/>
  </si>
  <si>
    <t>雑用＠清澄</t>
    <rPh sb="0" eb="2">
      <t>ザツヨウ</t>
    </rPh>
    <rPh sb="3" eb="5">
      <t>キヨスミ</t>
    </rPh>
    <phoneticPr fontId="1"/>
  </si>
  <si>
    <t>りゅーもんさん</t>
    <phoneticPr fontId="1"/>
  </si>
  <si>
    <t>小学100年生</t>
    <rPh sb="0" eb="2">
      <t>ショウガク</t>
    </rPh>
    <rPh sb="5" eb="7">
      <t>ネンセイ</t>
    </rPh>
    <phoneticPr fontId="1"/>
  </si>
  <si>
    <t>猿＠阿知賀</t>
    <rPh sb="0" eb="1">
      <t>サル</t>
    </rPh>
    <rPh sb="2" eb="3">
      <t>ア</t>
    </rPh>
    <rPh sb="3" eb="4">
      <t>チ</t>
    </rPh>
    <rPh sb="4" eb="5">
      <t>ガ</t>
    </rPh>
    <phoneticPr fontId="1"/>
  </si>
  <si>
    <t>コワイワモー</t>
    <phoneticPr fontId="1"/>
  </si>
  <si>
    <t>段ボール</t>
    <rPh sb="0" eb="1">
      <t>ダン</t>
    </rPh>
    <phoneticPr fontId="1"/>
  </si>
  <si>
    <t>テルテルぼーず</t>
    <phoneticPr fontId="1"/>
  </si>
  <si>
    <t>ドラゴン松実</t>
    <rPh sb="4" eb="6">
      <t>マツミ</t>
    </rPh>
    <phoneticPr fontId="1"/>
  </si>
  <si>
    <t>成香牧場</t>
    <rPh sb="0" eb="1">
      <t>ナ</t>
    </rPh>
    <rPh sb="1" eb="2">
      <t>カオ</t>
    </rPh>
    <rPh sb="2" eb="4">
      <t>ボクジョウ</t>
    </rPh>
    <phoneticPr fontId="1"/>
  </si>
  <si>
    <t>ニワカー</t>
    <phoneticPr fontId="1"/>
  </si>
  <si>
    <t>famyutam</t>
    <phoneticPr fontId="1"/>
  </si>
  <si>
    <t>あったか～い</t>
    <phoneticPr fontId="1"/>
  </si>
  <si>
    <t>すみれ☆マギカ</t>
    <phoneticPr fontId="1"/>
  </si>
  <si>
    <t>(2/3)</t>
    <phoneticPr fontId="1"/>
  </si>
  <si>
    <t>koyomin</t>
    <phoneticPr fontId="1"/>
  </si>
  <si>
    <t>銀行</t>
    <rPh sb="0" eb="2">
      <t>ギンコウ</t>
    </rPh>
    <phoneticPr fontId="1"/>
  </si>
  <si>
    <t>ｓｓすみれ</t>
    <phoneticPr fontId="1"/>
  </si>
  <si>
    <t>鉄板娘</t>
    <rPh sb="0" eb="1">
      <t>テツ</t>
    </rPh>
    <rPh sb="1" eb="2">
      <t>イタ</t>
    </rPh>
    <rPh sb="2" eb="3">
      <t>ムスメ</t>
    </rPh>
    <phoneticPr fontId="1"/>
  </si>
  <si>
    <t>麻雀職犬</t>
    <rPh sb="0" eb="2">
      <t>マージャン</t>
    </rPh>
    <rPh sb="2" eb="3">
      <t>ショク</t>
    </rPh>
    <rPh sb="3" eb="4">
      <t>イヌ</t>
    </rPh>
    <phoneticPr fontId="1"/>
  </si>
  <si>
    <t>りぶろむ</t>
    <phoneticPr fontId="1"/>
  </si>
  <si>
    <t>tobakusi</t>
    <phoneticPr fontId="1"/>
  </si>
  <si>
    <t>一発逆転</t>
    <rPh sb="0" eb="2">
      <t>イッパツ</t>
    </rPh>
    <rPh sb="2" eb="4">
      <t>ギャクテン</t>
    </rPh>
    <phoneticPr fontId="1"/>
  </si>
  <si>
    <t>覇王咲様かわいい</t>
    <rPh sb="0" eb="1">
      <t>ハ</t>
    </rPh>
    <rPh sb="1" eb="2">
      <t>オウ</t>
    </rPh>
    <rPh sb="2" eb="4">
      <t>サキサマ</t>
    </rPh>
    <phoneticPr fontId="1"/>
  </si>
  <si>
    <t>咲さんかわいい杯(1/5)</t>
    <rPh sb="0" eb="1">
      <t>サキ</t>
    </rPh>
    <rPh sb="7" eb="8">
      <t>ハイ</t>
    </rPh>
    <phoneticPr fontId="1"/>
  </si>
  <si>
    <t>大会参加者</t>
    <rPh sb="0" eb="2">
      <t>タイカイ</t>
    </rPh>
    <rPh sb="2" eb="5">
      <t>サンカシャ</t>
    </rPh>
    <phoneticPr fontId="1"/>
  </si>
  <si>
    <t>咲さん可愛い杯前ちゃんぽん（1/5)</t>
    <rPh sb="0" eb="1">
      <t>サキ</t>
    </rPh>
    <rPh sb="3" eb="5">
      <t>カワイ</t>
    </rPh>
    <rPh sb="6" eb="7">
      <t>ハイ</t>
    </rPh>
    <rPh sb="7" eb="8">
      <t>マエ</t>
    </rPh>
    <phoneticPr fontId="1"/>
  </si>
  <si>
    <t>(2/2)</t>
    <phoneticPr fontId="1"/>
  </si>
  <si>
    <t>(1/20)</t>
    <phoneticPr fontId="1"/>
  </si>
  <si>
    <t>第一回咲総合スレ杯</t>
    <rPh sb="0" eb="1">
      <t>ダイ</t>
    </rPh>
    <rPh sb="1" eb="3">
      <t>イッカイ</t>
    </rPh>
    <rPh sb="3" eb="4">
      <t>サキ</t>
    </rPh>
    <rPh sb="4" eb="6">
      <t>ソウゴウ</t>
    </rPh>
    <rPh sb="8" eb="9">
      <t>ハイ</t>
    </rPh>
    <phoneticPr fontId="1"/>
  </si>
  <si>
    <t>過去の獲得得点</t>
    <rPh sb="0" eb="2">
      <t>カコ</t>
    </rPh>
    <rPh sb="3" eb="5">
      <t>カクトク</t>
    </rPh>
    <rPh sb="5" eb="7">
      <t>トクテン</t>
    </rPh>
    <phoneticPr fontId="1"/>
  </si>
  <si>
    <t>得点合計</t>
    <rPh sb="0" eb="2">
      <t>トクテン</t>
    </rPh>
    <rPh sb="2" eb="4">
      <t>ゴウケイ</t>
    </rPh>
    <phoneticPr fontId="1"/>
  </si>
  <si>
    <t>特級射手☆菫</t>
    <rPh sb="0" eb="2">
      <t>トッキュウ</t>
    </rPh>
    <rPh sb="2" eb="3">
      <t>イ</t>
    </rPh>
    <rPh sb="3" eb="4">
      <t>テ</t>
    </rPh>
    <rPh sb="5" eb="6">
      <t>スミレ</t>
    </rPh>
    <phoneticPr fontId="1"/>
  </si>
  <si>
    <t>ｓｓすみれ</t>
    <phoneticPr fontId="1"/>
  </si>
  <si>
    <t>ペヤングダヴァン</t>
    <phoneticPr fontId="1"/>
  </si>
  <si>
    <t>ms2kita</t>
    <phoneticPr fontId="1"/>
  </si>
  <si>
    <t>エイスリン</t>
    <phoneticPr fontId="1"/>
  </si>
  <si>
    <t>コーヒータイム</t>
    <phoneticPr fontId="1"/>
  </si>
  <si>
    <t>チィ！</t>
    <phoneticPr fontId="1"/>
  </si>
  <si>
    <t>さとも</t>
    <phoneticPr fontId="1"/>
  </si>
  <si>
    <t>丹入谷森夏の彼氏</t>
    <rPh sb="0" eb="1">
      <t>タン</t>
    </rPh>
    <rPh sb="1" eb="2">
      <t>ハイ</t>
    </rPh>
    <rPh sb="2" eb="3">
      <t>タニ</t>
    </rPh>
    <rPh sb="3" eb="4">
      <t>モリ</t>
    </rPh>
    <rPh sb="4" eb="5">
      <t>ナツ</t>
    </rPh>
    <rPh sb="6" eb="8">
      <t>カレシ</t>
    </rPh>
    <phoneticPr fontId="1"/>
  </si>
  <si>
    <t>あったか～い</t>
    <phoneticPr fontId="1"/>
  </si>
  <si>
    <t>sub321</t>
    <phoneticPr fontId="1"/>
  </si>
  <si>
    <t>プロ麻雀せんべい</t>
    <rPh sb="2" eb="4">
      <t>マージャン</t>
    </rPh>
    <phoneticPr fontId="1"/>
  </si>
  <si>
    <t>ハムレット</t>
    <phoneticPr fontId="1"/>
  </si>
  <si>
    <t>mogo</t>
    <phoneticPr fontId="1"/>
  </si>
  <si>
    <t>ぺろぺろ性人</t>
    <rPh sb="4" eb="5">
      <t>セイ</t>
    </rPh>
    <rPh sb="5" eb="6">
      <t>ジン</t>
    </rPh>
    <phoneticPr fontId="1"/>
  </si>
  <si>
    <t>GRH</t>
    <phoneticPr fontId="1"/>
  </si>
  <si>
    <t>ササヒナ</t>
    <phoneticPr fontId="1"/>
  </si>
  <si>
    <t>表裏赤々</t>
    <rPh sb="0" eb="1">
      <t>オモテ</t>
    </rPh>
    <rPh sb="1" eb="2">
      <t>ウラ</t>
    </rPh>
    <rPh sb="2" eb="3">
      <t>アカ</t>
    </rPh>
    <phoneticPr fontId="1"/>
  </si>
  <si>
    <t>玄米</t>
    <rPh sb="0" eb="2">
      <t>ゲンマイ</t>
    </rPh>
    <phoneticPr fontId="1"/>
  </si>
  <si>
    <t>あわっち</t>
    <phoneticPr fontId="1"/>
  </si>
  <si>
    <t>ネギタコス</t>
    <phoneticPr fontId="1"/>
  </si>
  <si>
    <t>そんなー</t>
    <phoneticPr fontId="1"/>
  </si>
  <si>
    <t>小学100年生</t>
    <rPh sb="0" eb="2">
      <t>ショウガク</t>
    </rPh>
    <rPh sb="5" eb="7">
      <t>ネンセイ</t>
    </rPh>
    <phoneticPr fontId="1"/>
  </si>
  <si>
    <t>あんれ</t>
    <phoneticPr fontId="1"/>
  </si>
  <si>
    <t>こばしり</t>
    <phoneticPr fontId="1"/>
  </si>
  <si>
    <t>おもち帝国首領</t>
    <rPh sb="3" eb="5">
      <t>テイコク</t>
    </rPh>
    <rPh sb="5" eb="7">
      <t>シュリョウ</t>
    </rPh>
    <phoneticPr fontId="1"/>
  </si>
  <si>
    <t>なのよー</t>
    <phoneticPr fontId="1"/>
  </si>
  <si>
    <t>咲さん=かわいい</t>
    <rPh sb="0" eb="1">
      <t>サキ</t>
    </rPh>
    <phoneticPr fontId="1"/>
  </si>
  <si>
    <t>シズラーNo.1</t>
    <phoneticPr fontId="1"/>
  </si>
  <si>
    <t>上重漫</t>
    <rPh sb="0" eb="1">
      <t>ウエ</t>
    </rPh>
    <rPh sb="1" eb="2">
      <t>シゲ</t>
    </rPh>
    <rPh sb="2" eb="3">
      <t>マン</t>
    </rPh>
    <phoneticPr fontId="1"/>
  </si>
  <si>
    <t>wahaha</t>
    <phoneticPr fontId="1"/>
  </si>
  <si>
    <t>moo-</t>
    <phoneticPr fontId="1"/>
  </si>
  <si>
    <t>tendon</t>
    <phoneticPr fontId="1"/>
  </si>
  <si>
    <t>koochi</t>
    <phoneticPr fontId="1"/>
  </si>
  <si>
    <t>NoyoriPP</t>
    <phoneticPr fontId="1"/>
  </si>
  <si>
    <t>白糸台のNo5</t>
    <rPh sb="0" eb="3">
      <t>シライトダイ</t>
    </rPh>
    <phoneticPr fontId="1"/>
  </si>
  <si>
    <t>KTY112</t>
    <phoneticPr fontId="1"/>
  </si>
  <si>
    <t>stell</t>
    <phoneticPr fontId="1"/>
  </si>
  <si>
    <t>玄米（くろこめ）</t>
    <rPh sb="0" eb="2">
      <t>ゲンマイ</t>
    </rPh>
    <phoneticPr fontId="1"/>
  </si>
  <si>
    <t>paluparu</t>
    <phoneticPr fontId="1"/>
  </si>
  <si>
    <t>Nepian</t>
    <phoneticPr fontId="1"/>
  </si>
  <si>
    <t>捨てるっすリーチ</t>
    <rPh sb="0" eb="1">
      <t>ス</t>
    </rPh>
    <phoneticPr fontId="1"/>
  </si>
  <si>
    <t>ガムかみ</t>
    <phoneticPr fontId="1"/>
  </si>
  <si>
    <t>アオチャー</t>
    <phoneticPr fontId="1"/>
  </si>
  <si>
    <t>hizihizi</t>
    <phoneticPr fontId="1"/>
  </si>
  <si>
    <t>おもち達人</t>
    <rPh sb="3" eb="5">
      <t>タツジン</t>
    </rPh>
    <phoneticPr fontId="1"/>
  </si>
  <si>
    <t>あわいちゃそ～</t>
    <phoneticPr fontId="1"/>
  </si>
  <si>
    <t>s龍門渕透華</t>
    <rPh sb="1" eb="2">
      <t>リュウ</t>
    </rPh>
    <rPh sb="2" eb="3">
      <t>モン</t>
    </rPh>
    <rPh sb="3" eb="4">
      <t>フチ</t>
    </rPh>
    <rPh sb="4" eb="5">
      <t>トウ</t>
    </rPh>
    <rPh sb="5" eb="6">
      <t>カ</t>
    </rPh>
    <phoneticPr fontId="1"/>
  </si>
  <si>
    <t>宮入貴志</t>
    <rPh sb="0" eb="1">
      <t>ミヤ</t>
    </rPh>
    <rPh sb="1" eb="2">
      <t>イ</t>
    </rPh>
    <rPh sb="2" eb="3">
      <t>タカシ</t>
    </rPh>
    <rPh sb="3" eb="4">
      <t>シ</t>
    </rPh>
    <phoneticPr fontId="1"/>
  </si>
  <si>
    <t>とよねー＠宮守</t>
    <rPh sb="5" eb="7">
      <t>ミヤモリ</t>
    </rPh>
    <phoneticPr fontId="1"/>
  </si>
  <si>
    <t>すぴる</t>
    <phoneticPr fontId="1"/>
  </si>
  <si>
    <t>あわあわ＠白糸台</t>
    <rPh sb="5" eb="8">
      <t>シライトダイ</t>
    </rPh>
    <phoneticPr fontId="1"/>
  </si>
  <si>
    <t>膝ん上に花田</t>
    <rPh sb="0" eb="1">
      <t>ヒザ</t>
    </rPh>
    <rPh sb="2" eb="3">
      <t>ウエ</t>
    </rPh>
    <rPh sb="4" eb="6">
      <t>ハナダ</t>
    </rPh>
    <phoneticPr fontId="1"/>
  </si>
  <si>
    <t>テルテルぼーず</t>
    <phoneticPr fontId="1"/>
  </si>
  <si>
    <t>Nelly＠臨海</t>
    <rPh sb="6" eb="8">
      <t>リンカイ</t>
    </rPh>
    <phoneticPr fontId="1"/>
  </si>
  <si>
    <t>ファラ＠TOE</t>
    <phoneticPr fontId="1"/>
  </si>
  <si>
    <t>亦者</t>
    <rPh sb="0" eb="1">
      <t>マタ</t>
    </rPh>
    <rPh sb="1" eb="2">
      <t>モノ</t>
    </rPh>
    <phoneticPr fontId="1"/>
  </si>
  <si>
    <t>moyochan</t>
    <phoneticPr fontId="1"/>
  </si>
  <si>
    <t>渋谷のお茶</t>
    <rPh sb="0" eb="2">
      <t>シブヤ</t>
    </rPh>
    <rPh sb="4" eb="5">
      <t>チャ</t>
    </rPh>
    <phoneticPr fontId="1"/>
  </si>
  <si>
    <t>!KREM!</t>
    <phoneticPr fontId="1"/>
  </si>
  <si>
    <t>ノンケはNG</t>
    <phoneticPr fontId="1"/>
  </si>
  <si>
    <t>やべーす</t>
    <phoneticPr fontId="1"/>
  </si>
  <si>
    <t>ウルトラまほっち</t>
    <phoneticPr fontId="1"/>
  </si>
  <si>
    <t>yuus</t>
    <phoneticPr fontId="1"/>
  </si>
  <si>
    <t>かるかん</t>
    <phoneticPr fontId="1"/>
  </si>
  <si>
    <t>sizu＠</t>
    <phoneticPr fontId="1"/>
  </si>
  <si>
    <t>あらふぉー</t>
    <phoneticPr fontId="1"/>
  </si>
  <si>
    <t>角楽</t>
    <rPh sb="0" eb="1">
      <t>カク</t>
    </rPh>
    <rPh sb="1" eb="2">
      <t>ラク</t>
    </rPh>
    <phoneticPr fontId="1"/>
  </si>
  <si>
    <t>mtng</t>
    <phoneticPr fontId="1"/>
  </si>
  <si>
    <t>takeya</t>
    <phoneticPr fontId="1"/>
  </si>
  <si>
    <t>大星淡＠白糸台</t>
    <rPh sb="0" eb="2">
      <t>オオホシ</t>
    </rPh>
    <rPh sb="2" eb="3">
      <t>アワ</t>
    </rPh>
    <rPh sb="4" eb="7">
      <t>シライトダイ</t>
    </rPh>
    <phoneticPr fontId="1"/>
  </si>
  <si>
    <t>トヨキチ(便乗)</t>
    <rPh sb="5" eb="7">
      <t>ビンジョウ</t>
    </rPh>
    <phoneticPr fontId="1"/>
  </si>
  <si>
    <t>ステゴマ</t>
    <phoneticPr fontId="1"/>
  </si>
  <si>
    <t>チョコレ</t>
    <phoneticPr fontId="1"/>
  </si>
  <si>
    <t>GKyoryu</t>
    <phoneticPr fontId="1"/>
  </si>
  <si>
    <t>マフラー</t>
    <phoneticPr fontId="1"/>
  </si>
  <si>
    <t>普通の頑張り屋</t>
    <rPh sb="0" eb="2">
      <t>フツウ</t>
    </rPh>
    <rPh sb="3" eb="5">
      <t>ガンバ</t>
    </rPh>
    <rPh sb="6" eb="7">
      <t>ヤ</t>
    </rPh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</si>
  <si>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</si>
  <si>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江崎羊</t>
    <rPh sb="0" eb="2">
      <t>エザキ</t>
    </rPh>
    <rPh sb="2" eb="3">
      <t>ヒツジ</t>
    </rPh>
    <phoneticPr fontId="1"/>
  </si>
  <si>
    <t>おもちマイスター</t>
    <phoneticPr fontId="1"/>
  </si>
  <si>
    <t>風神みょんふぁ</t>
    <rPh sb="0" eb="2">
      <t>フウジン</t>
    </rPh>
    <phoneticPr fontId="1"/>
  </si>
  <si>
    <t>華菜ちゃんだし</t>
    <rPh sb="0" eb="1">
      <t>カ</t>
    </rPh>
    <rPh sb="1" eb="2">
      <t>ナ</t>
    </rPh>
    <phoneticPr fontId="1"/>
  </si>
  <si>
    <t>あわテルル</t>
    <phoneticPr fontId="1"/>
  </si>
  <si>
    <t>Detteiu</t>
    <phoneticPr fontId="1"/>
  </si>
  <si>
    <t>アヒルプロペラ</t>
    <phoneticPr fontId="1"/>
  </si>
  <si>
    <t>ブンドゥ</t>
    <phoneticPr fontId="1"/>
  </si>
  <si>
    <t>渋谷尭深親衛隊</t>
    <rPh sb="0" eb="2">
      <t>シブヤ</t>
    </rPh>
    <rPh sb="2" eb="3">
      <t>タカ</t>
    </rPh>
    <rPh sb="3" eb="4">
      <t>フカ</t>
    </rPh>
    <rPh sb="4" eb="7">
      <t>シンエイタイ</t>
    </rPh>
    <phoneticPr fontId="1"/>
  </si>
  <si>
    <t>大四最強</t>
    <rPh sb="0" eb="1">
      <t>ダイ</t>
    </rPh>
    <rPh sb="1" eb="2">
      <t>ヨン</t>
    </rPh>
    <rPh sb="2" eb="4">
      <t>サイキョウ</t>
    </rPh>
    <phoneticPr fontId="1"/>
  </si>
  <si>
    <t>tyouden</t>
    <phoneticPr fontId="1"/>
  </si>
  <si>
    <t>いや知らんし</t>
    <rPh sb="2" eb="3">
      <t>シ</t>
    </rPh>
    <phoneticPr fontId="1"/>
  </si>
  <si>
    <t>咲総合スレ杯第一回目</t>
    <rPh sb="0" eb="1">
      <t>サキ</t>
    </rPh>
    <rPh sb="1" eb="3">
      <t>ソウゴウ</t>
    </rPh>
    <rPh sb="5" eb="6">
      <t>ハイ</t>
    </rPh>
    <rPh sb="6" eb="7">
      <t>ダイ</t>
    </rPh>
    <rPh sb="7" eb="10">
      <t>イッカイメ</t>
    </rPh>
    <phoneticPr fontId="1"/>
  </si>
  <si>
    <t>白水哩＠新道寺</t>
    <rPh sb="0" eb="2">
      <t>シロウズ</t>
    </rPh>
    <rPh sb="2" eb="3">
      <t>マイル</t>
    </rPh>
    <rPh sb="4" eb="6">
      <t>シンドウ</t>
    </rPh>
    <rPh sb="6" eb="7">
      <t>ジ</t>
    </rPh>
    <phoneticPr fontId="1"/>
  </si>
  <si>
    <t>pluckit</t>
    <phoneticPr fontId="1"/>
  </si>
  <si>
    <t>新子＿憧</t>
    <rPh sb="0" eb="1">
      <t>アタラシ</t>
    </rPh>
    <rPh sb="1" eb="2">
      <t>コ</t>
    </rPh>
    <rPh sb="3" eb="4">
      <t>アコ</t>
    </rPh>
    <phoneticPr fontId="1"/>
  </si>
  <si>
    <t>宮永菫</t>
    <rPh sb="0" eb="2">
      <t>ミヤナガ</t>
    </rPh>
    <rPh sb="2" eb="3">
      <t>スミレ</t>
    </rPh>
    <phoneticPr fontId="1"/>
  </si>
  <si>
    <t>ダヴぁーん</t>
    <phoneticPr fontId="1"/>
  </si>
  <si>
    <t>でー子</t>
    <rPh sb="2" eb="3">
      <t>コ</t>
    </rPh>
    <phoneticPr fontId="1"/>
  </si>
  <si>
    <t>赤坂監督代行</t>
    <rPh sb="0" eb="4">
      <t>アカサカカントク</t>
    </rPh>
    <rPh sb="4" eb="6">
      <t>ダイコウ</t>
    </rPh>
    <phoneticPr fontId="1"/>
  </si>
  <si>
    <t>クロチャーシュー</t>
    <phoneticPr fontId="1"/>
  </si>
  <si>
    <t>ロン！６４００！</t>
    <phoneticPr fontId="1"/>
  </si>
  <si>
    <t>つるぺた姫子</t>
    <rPh sb="4" eb="5">
      <t>ヒメ</t>
    </rPh>
    <rPh sb="5" eb="6">
      <t>コ</t>
    </rPh>
    <phoneticPr fontId="1"/>
  </si>
  <si>
    <t>teru-</t>
    <phoneticPr fontId="1"/>
  </si>
  <si>
    <t>hizihizi</t>
    <phoneticPr fontId="1"/>
  </si>
  <si>
    <t>FuruFuru</t>
    <phoneticPr fontId="1"/>
  </si>
  <si>
    <t>MIKEBON</t>
    <phoneticPr fontId="1"/>
  </si>
  <si>
    <t>荒川ｋ</t>
    <rPh sb="0" eb="2">
      <t>アラカワ</t>
    </rPh>
    <phoneticPr fontId="1"/>
  </si>
  <si>
    <t>はっちゃそ</t>
    <phoneticPr fontId="1"/>
  </si>
  <si>
    <t>すばらきらめ</t>
    <phoneticPr fontId="1"/>
  </si>
  <si>
    <t>愛宕シルク</t>
    <rPh sb="0" eb="2">
      <t>アタゴ</t>
    </rPh>
    <phoneticPr fontId="1"/>
  </si>
  <si>
    <t>TOMA_29</t>
    <phoneticPr fontId="1"/>
  </si>
  <si>
    <t>すばらいおん</t>
    <phoneticPr fontId="1"/>
  </si>
  <si>
    <t>ttR5sQ5Z</t>
    <phoneticPr fontId="1"/>
  </si>
  <si>
    <t>きたくし</t>
    <phoneticPr fontId="1"/>
  </si>
  <si>
    <t>鍵姫</t>
    <rPh sb="0" eb="1">
      <t>カギ</t>
    </rPh>
    <rPh sb="1" eb="2">
      <t>ヒメ</t>
    </rPh>
    <phoneticPr fontId="1"/>
  </si>
  <si>
    <t>鉄板娘</t>
    <rPh sb="0" eb="2">
      <t>テッパン</t>
    </rPh>
    <rPh sb="2" eb="3">
      <t>ムスメ</t>
    </rPh>
    <phoneticPr fontId="1"/>
  </si>
  <si>
    <t>あこちゃしずもん</t>
    <phoneticPr fontId="1"/>
  </si>
  <si>
    <t>スーパーやえっち</t>
    <phoneticPr fontId="1"/>
  </si>
  <si>
    <t>Hisa-T</t>
    <phoneticPr fontId="1"/>
  </si>
  <si>
    <t>おじさんやめちく</t>
    <phoneticPr fontId="1"/>
  </si>
  <si>
    <t>愛宕ネキ。</t>
    <rPh sb="0" eb="2">
      <t>アタゴ</t>
    </rPh>
    <phoneticPr fontId="1"/>
  </si>
  <si>
    <t>embryo</t>
    <phoneticPr fontId="1"/>
  </si>
  <si>
    <t>(1/20)</t>
    <phoneticPr fontId="1"/>
  </si>
  <si>
    <t>ちゃんぽん・トーナメント優勝者</t>
    <rPh sb="12" eb="15">
      <t>ユウショウシャ</t>
    </rPh>
    <phoneticPr fontId="1"/>
  </si>
  <si>
    <t>第一回咲総合スレ杯</t>
    <rPh sb="0" eb="1">
      <t>ダイ</t>
    </rPh>
    <rPh sb="1" eb="3">
      <t>イッカイ</t>
    </rPh>
    <rPh sb="3" eb="4">
      <t>サキ</t>
    </rPh>
    <rPh sb="4" eb="6">
      <t>ソウゴウ</t>
    </rPh>
    <rPh sb="8" eb="9">
      <t>ハイ</t>
    </rPh>
    <phoneticPr fontId="1"/>
  </si>
  <si>
    <t>咲さん可愛い杯前大会</t>
    <rPh sb="0" eb="1">
      <t>サキ</t>
    </rPh>
    <rPh sb="3" eb="5">
      <t>カワイ</t>
    </rPh>
    <rPh sb="6" eb="7">
      <t>ハイ</t>
    </rPh>
    <rPh sb="7" eb="8">
      <t>マエ</t>
    </rPh>
    <rPh sb="8" eb="10">
      <t>タイカイ</t>
    </rPh>
    <phoneticPr fontId="1"/>
  </si>
  <si>
    <t>銀行</t>
    <rPh sb="0" eb="2">
      <t>ギンコウ</t>
    </rPh>
    <phoneticPr fontId="1"/>
  </si>
  <si>
    <t>クロチャーハン</t>
    <phoneticPr fontId="1"/>
  </si>
  <si>
    <t>上重漫</t>
    <rPh sb="0" eb="3">
      <t>ウエシゲマン</t>
    </rPh>
    <phoneticPr fontId="1"/>
  </si>
  <si>
    <t>1/27決勝前</t>
    <rPh sb="4" eb="6">
      <t>ケッショウ</t>
    </rPh>
    <rPh sb="6" eb="7">
      <t>マエ</t>
    </rPh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</si>
  <si>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</si>
  <si>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ドラフト打ち上げ</t>
    <rPh sb="4" eb="5">
      <t>ウ</t>
    </rPh>
    <rPh sb="6" eb="7">
      <t>ア</t>
    </rPh>
    <phoneticPr fontId="1"/>
  </si>
  <si>
    <t>gacha00</t>
    <phoneticPr fontId="1"/>
  </si>
  <si>
    <t>えころも天</t>
    <rPh sb="4" eb="5">
      <t>テン</t>
    </rPh>
    <phoneticPr fontId="1"/>
  </si>
  <si>
    <t>すばらきらめ</t>
    <phoneticPr fontId="1"/>
  </si>
  <si>
    <t>インフレ大会</t>
    <rPh sb="4" eb="6">
      <t>タイカイ</t>
    </rPh>
    <phoneticPr fontId="1"/>
  </si>
  <si>
    <t>姫松</t>
    <rPh sb="0" eb="2">
      <t>ヒメマツ</t>
    </rPh>
    <phoneticPr fontId="1"/>
  </si>
  <si>
    <t>阿知賀</t>
    <rPh sb="0" eb="1">
      <t>ア</t>
    </rPh>
    <rPh sb="1" eb="2">
      <t>チ</t>
    </rPh>
    <rPh sb="2" eb="3">
      <t>ガ</t>
    </rPh>
    <phoneticPr fontId="1"/>
  </si>
  <si>
    <t>白糸台</t>
    <rPh sb="0" eb="3">
      <t>シライトダイ</t>
    </rPh>
    <phoneticPr fontId="1"/>
  </si>
  <si>
    <t>清澄</t>
    <rPh sb="0" eb="2">
      <t>キヨスミ</t>
    </rPh>
    <phoneticPr fontId="1"/>
  </si>
  <si>
    <t>きたくし</t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</si>
  <si>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</si>
  <si>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愛宕ネキ。</t>
    <rPh sb="0" eb="2">
      <t>アタゴ</t>
    </rPh>
    <phoneticPr fontId="1"/>
  </si>
  <si>
    <t>愛宕シルク</t>
    <rPh sb="0" eb="2">
      <t>アタゴ</t>
    </rPh>
    <phoneticPr fontId="1"/>
  </si>
  <si>
    <t>メゲルーワ</t>
    <phoneticPr fontId="1"/>
  </si>
  <si>
    <t>風神みょんふぁ</t>
    <rPh sb="0" eb="2">
      <t>フウジン</t>
    </rPh>
    <phoneticPr fontId="1"/>
  </si>
  <si>
    <t>小走やえ大先輩</t>
    <rPh sb="0" eb="2">
      <t>コバシ</t>
    </rPh>
    <rPh sb="4" eb="7">
      <t>ダイセンパイ</t>
    </rPh>
    <phoneticPr fontId="1"/>
  </si>
  <si>
    <t>チョコレ</t>
    <phoneticPr fontId="1"/>
  </si>
  <si>
    <t>つるぺた姫子</t>
    <rPh sb="4" eb="5">
      <t>ヒメ</t>
    </rPh>
    <rPh sb="5" eb="6">
      <t>コ</t>
    </rPh>
    <phoneticPr fontId="1"/>
  </si>
  <si>
    <t>ダヴぁーん</t>
    <phoneticPr fontId="1"/>
  </si>
  <si>
    <t>すばらきらめ</t>
    <phoneticPr fontId="1"/>
  </si>
  <si>
    <t>はっちゃそ</t>
    <phoneticPr fontId="1"/>
  </si>
  <si>
    <t>あざらしあこ</t>
    <phoneticPr fontId="1"/>
  </si>
  <si>
    <t>クロチャーシュー</t>
    <phoneticPr fontId="1"/>
  </si>
  <si>
    <t>えころも天</t>
    <rPh sb="4" eb="5">
      <t>テン</t>
    </rPh>
    <phoneticPr fontId="1"/>
  </si>
  <si>
    <t>天永咲夜</t>
    <rPh sb="0" eb="1">
      <t>アマ</t>
    </rPh>
    <rPh sb="1" eb="2">
      <t>ナガ</t>
    </rPh>
    <rPh sb="2" eb="3">
      <t>サキ</t>
    </rPh>
    <rPh sb="3" eb="4">
      <t>ヨル</t>
    </rPh>
    <phoneticPr fontId="1"/>
  </si>
  <si>
    <t>ステゴマ</t>
    <phoneticPr fontId="1"/>
  </si>
  <si>
    <t>咲さん=かわいい</t>
    <rPh sb="0" eb="1">
      <t>サキ</t>
    </rPh>
    <phoneticPr fontId="1"/>
  </si>
  <si>
    <t>配牌五向聴</t>
    <rPh sb="0" eb="2">
      <t>ハイパイ</t>
    </rPh>
    <rPh sb="2" eb="3">
      <t>ゴ</t>
    </rPh>
    <rPh sb="3" eb="4">
      <t>ムカ</t>
    </rPh>
    <rPh sb="4" eb="5">
      <t>キ</t>
    </rPh>
    <phoneticPr fontId="1"/>
  </si>
  <si>
    <t>インフレ実験団体戦(2/9)</t>
    <rPh sb="4" eb="6">
      <t>ジッケン</t>
    </rPh>
    <rPh sb="6" eb="9">
      <t>ダンタイセン</t>
    </rPh>
    <phoneticPr fontId="1"/>
  </si>
  <si>
    <t>メゲルーワ</t>
    <phoneticPr fontId="1"/>
  </si>
  <si>
    <t>ゲリラトーナメント</t>
    <phoneticPr fontId="1"/>
  </si>
  <si>
    <t>誰でもちゃんぽん</t>
    <rPh sb="0" eb="1">
      <t>ダレ</t>
    </rPh>
    <phoneticPr fontId="1"/>
  </si>
  <si>
    <t>hizihizi</t>
    <phoneticPr fontId="1"/>
  </si>
  <si>
    <t>なしなし杯(2/9)</t>
    <phoneticPr fontId="1"/>
  </si>
  <si>
    <t>あざらしあこ</t>
    <phoneticPr fontId="1"/>
  </si>
  <si>
    <t>ステゴマ</t>
    <phoneticPr fontId="1"/>
  </si>
  <si>
    <t>チョコレ</t>
    <phoneticPr fontId="1"/>
  </si>
  <si>
    <t>風神みょんふぁ</t>
    <phoneticPr fontId="1"/>
  </si>
  <si>
    <t>はっちゃそ</t>
    <phoneticPr fontId="1"/>
  </si>
  <si>
    <t>でー！</t>
    <phoneticPr fontId="1"/>
  </si>
  <si>
    <t>後引掛けの洋榎</t>
    <phoneticPr fontId="1"/>
  </si>
  <si>
    <t>ダヴぁーん</t>
    <phoneticPr fontId="1"/>
  </si>
  <si>
    <t>つるぺた姫子</t>
    <phoneticPr fontId="1"/>
  </si>
  <si>
    <t>ペヤングダヴァン</t>
    <phoneticPr fontId="1"/>
  </si>
  <si>
    <t>お☆か☆し</t>
    <phoneticPr fontId="1"/>
  </si>
  <si>
    <t>天永咲夜</t>
    <rPh sb="0" eb="1">
      <t>アマ</t>
    </rPh>
    <rPh sb="1" eb="2">
      <t>ナガ</t>
    </rPh>
    <rPh sb="2" eb="3">
      <t>サ</t>
    </rPh>
    <rPh sb="3" eb="4">
      <t>ヨル</t>
    </rPh>
    <phoneticPr fontId="1"/>
  </si>
  <si>
    <t>スーパーやえっち</t>
    <phoneticPr fontId="1"/>
  </si>
  <si>
    <t>fomyutam</t>
    <phoneticPr fontId="1"/>
  </si>
  <si>
    <t>絶壁平原</t>
    <rPh sb="0" eb="2">
      <t>ゼッペキ</t>
    </rPh>
    <rPh sb="2" eb="4">
      <t>ヘイゲン</t>
    </rPh>
    <phoneticPr fontId="1"/>
  </si>
  <si>
    <t>メゲルーワ</t>
    <phoneticPr fontId="1"/>
  </si>
  <si>
    <t>上重漫</t>
    <rPh sb="0" eb="1">
      <t>ウエ</t>
    </rPh>
    <rPh sb="1" eb="2">
      <t>シゲ</t>
    </rPh>
    <rPh sb="2" eb="3">
      <t>マン</t>
    </rPh>
    <phoneticPr fontId="1"/>
  </si>
  <si>
    <t>渋谷尭深親衛隊</t>
    <rPh sb="0" eb="2">
      <t>シブヤ</t>
    </rPh>
    <rPh sb="2" eb="3">
      <t>タカ</t>
    </rPh>
    <rPh sb="3" eb="4">
      <t>フカ</t>
    </rPh>
    <rPh sb="4" eb="7">
      <t>シンエイタイ</t>
    </rPh>
    <phoneticPr fontId="1"/>
  </si>
  <si>
    <t>おもち帝国首領</t>
    <rPh sb="3" eb="5">
      <t>テイコク</t>
    </rPh>
    <rPh sb="5" eb="7">
      <t>シュリョウ</t>
    </rPh>
    <phoneticPr fontId="1"/>
  </si>
  <si>
    <t>こまきまーけっと</t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</si>
  <si>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</si>
  <si>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特級射手∬菫</t>
    <phoneticPr fontId="1"/>
  </si>
  <si>
    <t>あらタヌキ</t>
    <phoneticPr fontId="1"/>
  </si>
  <si>
    <t>成香牧場</t>
    <rPh sb="0" eb="1">
      <t>ナ</t>
    </rPh>
    <rPh sb="1" eb="2">
      <t>カオ</t>
    </rPh>
    <rPh sb="2" eb="4">
      <t>ボクジョウ</t>
    </rPh>
    <phoneticPr fontId="1"/>
  </si>
  <si>
    <t>wahaha</t>
    <phoneticPr fontId="1"/>
  </si>
  <si>
    <t>本内成香＠有珠山</t>
    <rPh sb="0" eb="1">
      <t>モト</t>
    </rPh>
    <rPh sb="1" eb="2">
      <t>ウチ</t>
    </rPh>
    <rPh sb="2" eb="3">
      <t>ナ</t>
    </rPh>
    <rPh sb="3" eb="4">
      <t>カオ</t>
    </rPh>
    <rPh sb="5" eb="8">
      <t>ウスザン</t>
    </rPh>
    <phoneticPr fontId="1"/>
  </si>
  <si>
    <t>なしなし杯(2/9)</t>
    <rPh sb="4" eb="5">
      <t>ハイ</t>
    </rPh>
    <phoneticPr fontId="1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</si>
</sst>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.5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5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71"/>
  <sheetViews>
    <sheetView topLeftCell="A3" workbookViewId="0">
      <selection activeCell="C3" sqref="C3"/>
    </sheetView>
  </sheetViews>
  <sheetFormatPr defaultRowHeight="13.5"/>
  <cols>
    <col min="1" max="1" width="4.125" customWidth="1"/>
    <col min="2" max="2" width="16.875" bestFit="1" customWidth="1"/>
    <col min="5" max="5" width="3.875" customWidth="1"/>
    <col min="6" max="6" width="15.875" bestFit="1" customWidth="1"/>
    <col min="7" max="7" width="8.5" customWidth="1"/>
    <col min="8" max="8" width="5.625" customWidth="1"/>
    <col min="9" max="9" width="14.375" customWidth="1"/>
    <col min="10" max="11" width="10" bestFit="1" customWidth="1"/>
    <col min="12" max="12" width="13.875" customWidth="1"/>
  </cols>
  <sheetData>
    <row r="2" spans="1:13">
      <c r="A2" s="3"/>
      <c r="B2" s="17" t="s">
        <v>78</v>
      </c>
      <c r="C2" s="17"/>
      <c r="D2" s="3"/>
      <c r="E2" s="17" t="s">
        <v>82</v>
      </c>
      <c r="F2" s="17"/>
      <c r="G2" s="17"/>
      <c r="H2" s="17"/>
      <c r="I2" s="17"/>
      <c r="J2" s="17"/>
      <c r="K2" s="17"/>
      <c r="L2" s="17"/>
      <c r="M2" s="17"/>
    </row>
    <row r="3" spans="1:13">
      <c r="F3" s="17" t="s">
        <v>84</v>
      </c>
      <c r="G3" s="17"/>
      <c r="I3" s="17" t="s">
        <v>83</v>
      </c>
      <c r="J3" s="17"/>
      <c r="L3" s="17" t="s">
        <v>35</v>
      </c>
      <c r="M3" s="17"/>
    </row>
    <row r="4" spans="1:13">
      <c r="A4" s="16" t="s">
        <v>85</v>
      </c>
      <c r="B4" t="s">
        <v>0</v>
      </c>
      <c r="C4">
        <v>24800</v>
      </c>
      <c r="E4" s="16" t="s">
        <v>85</v>
      </c>
      <c r="F4" t="s">
        <v>28</v>
      </c>
      <c r="G4">
        <v>-8000</v>
      </c>
      <c r="H4" s="16" t="s">
        <v>85</v>
      </c>
      <c r="I4" t="s">
        <v>44</v>
      </c>
      <c r="J4">
        <v>-16500</v>
      </c>
      <c r="L4" t="s">
        <v>36</v>
      </c>
      <c r="M4">
        <v>20400</v>
      </c>
    </row>
    <row r="5" spans="1:13">
      <c r="A5" s="16"/>
      <c r="B5" t="s">
        <v>1</v>
      </c>
      <c r="C5">
        <v>6300</v>
      </c>
      <c r="E5" s="16"/>
      <c r="F5" t="s">
        <v>17</v>
      </c>
      <c r="G5">
        <v>-6200</v>
      </c>
      <c r="H5" s="16"/>
      <c r="I5" t="s">
        <v>18</v>
      </c>
      <c r="J5">
        <v>13800</v>
      </c>
      <c r="L5" t="s">
        <v>43</v>
      </c>
      <c r="M5">
        <v>-15700</v>
      </c>
    </row>
    <row r="6" spans="1:13">
      <c r="A6" s="16"/>
      <c r="B6" t="s">
        <v>2</v>
      </c>
      <c r="C6">
        <v>-14000</v>
      </c>
      <c r="E6" s="16"/>
      <c r="F6" t="s">
        <v>2</v>
      </c>
      <c r="G6">
        <v>-1600</v>
      </c>
      <c r="H6" s="16"/>
      <c r="I6" t="s">
        <v>34</v>
      </c>
      <c r="J6">
        <v>2400</v>
      </c>
      <c r="L6" t="s">
        <v>48</v>
      </c>
      <c r="M6">
        <v>3300</v>
      </c>
    </row>
    <row r="7" spans="1:13">
      <c r="A7" s="16"/>
      <c r="B7" t="s">
        <v>3</v>
      </c>
      <c r="C7">
        <v>-17000</v>
      </c>
      <c r="E7" s="16"/>
      <c r="F7" t="s">
        <v>21</v>
      </c>
      <c r="G7">
        <v>15800</v>
      </c>
      <c r="H7" s="16"/>
      <c r="I7" t="s">
        <v>3</v>
      </c>
      <c r="J7">
        <v>300</v>
      </c>
      <c r="L7" t="s">
        <v>41</v>
      </c>
      <c r="M7">
        <v>-8000</v>
      </c>
    </row>
    <row r="8" spans="1:13">
      <c r="A8" s="4"/>
      <c r="E8" s="4"/>
      <c r="H8" s="4"/>
    </row>
    <row r="9" spans="1:13">
      <c r="A9" s="16" t="s">
        <v>86</v>
      </c>
      <c r="B9" t="s">
        <v>4</v>
      </c>
      <c r="C9">
        <v>15200</v>
      </c>
      <c r="E9" s="16" t="s">
        <v>86</v>
      </c>
      <c r="F9" t="s">
        <v>29</v>
      </c>
      <c r="G9">
        <v>-16600</v>
      </c>
      <c r="H9" s="16" t="s">
        <v>86</v>
      </c>
      <c r="I9" t="s">
        <v>28</v>
      </c>
      <c r="J9">
        <v>16000</v>
      </c>
    </row>
    <row r="10" spans="1:13">
      <c r="A10" s="16"/>
      <c r="B10" t="s">
        <v>33</v>
      </c>
      <c r="C10">
        <v>3300</v>
      </c>
      <c r="E10" s="16"/>
      <c r="F10" t="s">
        <v>18</v>
      </c>
      <c r="G10">
        <v>-11600</v>
      </c>
      <c r="H10" s="16"/>
      <c r="I10" t="s">
        <v>33</v>
      </c>
      <c r="J10">
        <v>4000</v>
      </c>
    </row>
    <row r="11" spans="1:13">
      <c r="A11" s="16"/>
      <c r="B11" t="s">
        <v>5</v>
      </c>
      <c r="C11">
        <v>-6800</v>
      </c>
      <c r="E11" s="16"/>
      <c r="F11" t="s">
        <v>25</v>
      </c>
      <c r="G11">
        <v>23300</v>
      </c>
      <c r="H11" s="16"/>
      <c r="I11" t="s">
        <v>37</v>
      </c>
      <c r="J11">
        <v>-3200</v>
      </c>
    </row>
    <row r="12" spans="1:13">
      <c r="A12" s="16"/>
      <c r="B12" t="s">
        <v>6</v>
      </c>
      <c r="C12">
        <v>-11700</v>
      </c>
      <c r="E12" s="16"/>
      <c r="F12" t="s">
        <v>22</v>
      </c>
      <c r="G12">
        <v>4900</v>
      </c>
      <c r="H12" s="16"/>
      <c r="I12" t="s">
        <v>45</v>
      </c>
      <c r="J12">
        <v>-16800</v>
      </c>
    </row>
    <row r="13" spans="1:13">
      <c r="A13" s="4"/>
      <c r="E13" s="4"/>
      <c r="H13" s="4"/>
    </row>
    <row r="14" spans="1:13">
      <c r="A14" s="16" t="s">
        <v>87</v>
      </c>
      <c r="B14" t="s">
        <v>7</v>
      </c>
      <c r="C14">
        <v>18600</v>
      </c>
      <c r="E14" s="16" t="s">
        <v>87</v>
      </c>
      <c r="F14" t="s">
        <v>5</v>
      </c>
      <c r="G14">
        <v>16800</v>
      </c>
      <c r="H14" s="16" t="s">
        <v>87</v>
      </c>
      <c r="I14" t="s">
        <v>42</v>
      </c>
      <c r="J14">
        <v>-12900</v>
      </c>
    </row>
    <row r="15" spans="1:13">
      <c r="A15" s="16"/>
      <c r="B15" t="s">
        <v>8</v>
      </c>
      <c r="C15">
        <v>7600</v>
      </c>
      <c r="E15" s="16"/>
      <c r="F15" t="s">
        <v>7</v>
      </c>
      <c r="G15">
        <v>-6600</v>
      </c>
      <c r="H15" s="16"/>
      <c r="I15" t="s">
        <v>38</v>
      </c>
      <c r="J15">
        <v>-1800</v>
      </c>
    </row>
    <row r="16" spans="1:13">
      <c r="A16" s="16"/>
      <c r="B16" t="s">
        <v>9</v>
      </c>
      <c r="C16">
        <v>-3700</v>
      </c>
      <c r="E16" s="16"/>
      <c r="F16" t="s">
        <v>16</v>
      </c>
      <c r="G16">
        <v>-14500</v>
      </c>
      <c r="H16" s="16"/>
      <c r="I16" t="s">
        <v>1</v>
      </c>
      <c r="J16">
        <v>20200</v>
      </c>
    </row>
    <row r="17" spans="1:12">
      <c r="A17" s="16"/>
      <c r="B17" t="s">
        <v>10</v>
      </c>
      <c r="C17">
        <v>-22500</v>
      </c>
      <c r="E17" s="16"/>
      <c r="F17" t="s">
        <v>23</v>
      </c>
      <c r="G17">
        <v>4300</v>
      </c>
      <c r="H17" s="16"/>
      <c r="I17" t="s">
        <v>39</v>
      </c>
      <c r="J17">
        <v>-5500</v>
      </c>
    </row>
    <row r="18" spans="1:12">
      <c r="A18" s="4"/>
      <c r="E18" s="4"/>
      <c r="H18" s="4"/>
    </row>
    <row r="19" spans="1:12">
      <c r="A19" s="16" t="s">
        <v>88</v>
      </c>
      <c r="B19" t="s">
        <v>70</v>
      </c>
      <c r="C19">
        <v>14400</v>
      </c>
      <c r="E19" s="16" t="s">
        <v>88</v>
      </c>
      <c r="F19" t="s">
        <v>67</v>
      </c>
      <c r="G19">
        <v>15100</v>
      </c>
      <c r="H19" s="16" t="s">
        <v>88</v>
      </c>
      <c r="I19" t="s">
        <v>30</v>
      </c>
      <c r="J19">
        <v>21000</v>
      </c>
    </row>
    <row r="20" spans="1:12">
      <c r="A20" s="16"/>
      <c r="B20" t="s">
        <v>80</v>
      </c>
      <c r="C20">
        <v>3400</v>
      </c>
      <c r="E20" s="16"/>
      <c r="F20" t="s">
        <v>19</v>
      </c>
      <c r="G20">
        <v>-21100</v>
      </c>
      <c r="H20" s="16"/>
      <c r="I20" t="s">
        <v>20</v>
      </c>
      <c r="J20">
        <v>-15600</v>
      </c>
    </row>
    <row r="21" spans="1:12">
      <c r="A21" s="16"/>
      <c r="B21" t="s">
        <v>81</v>
      </c>
      <c r="C21">
        <v>-1800</v>
      </c>
      <c r="E21" s="16"/>
      <c r="F21" t="s">
        <v>24</v>
      </c>
      <c r="G21">
        <v>-500</v>
      </c>
      <c r="H21" s="16"/>
      <c r="I21" t="s">
        <v>31</v>
      </c>
      <c r="J21">
        <v>18300</v>
      </c>
    </row>
    <row r="22" spans="1:12">
      <c r="A22" s="16"/>
      <c r="B22" t="s">
        <v>31</v>
      </c>
      <c r="C22">
        <v>-16000</v>
      </c>
      <c r="E22" s="16"/>
      <c r="F22" t="s">
        <v>8</v>
      </c>
      <c r="G22">
        <v>6500</v>
      </c>
      <c r="H22" s="16"/>
      <c r="I22" s="8" t="s">
        <v>46</v>
      </c>
      <c r="J22">
        <v>-23700</v>
      </c>
    </row>
    <row r="23" spans="1:12">
      <c r="A23" s="4"/>
      <c r="E23" s="4"/>
      <c r="H23" s="4"/>
    </row>
    <row r="24" spans="1:12">
      <c r="A24" s="16" t="s">
        <v>89</v>
      </c>
      <c r="B24" t="s">
        <v>14</v>
      </c>
      <c r="C24">
        <v>25900</v>
      </c>
      <c r="E24" s="16" t="s">
        <v>89</v>
      </c>
      <c r="F24" t="s">
        <v>44</v>
      </c>
      <c r="G24">
        <v>-2700</v>
      </c>
      <c r="H24" s="16" t="s">
        <v>89</v>
      </c>
      <c r="I24" t="s">
        <v>32</v>
      </c>
      <c r="J24">
        <v>10300</v>
      </c>
    </row>
    <row r="25" spans="1:12">
      <c r="A25" s="16"/>
      <c r="B25" t="s">
        <v>15</v>
      </c>
      <c r="C25">
        <v>11200</v>
      </c>
      <c r="E25" s="16"/>
      <c r="F25" t="s">
        <v>20</v>
      </c>
      <c r="G25">
        <v>5500</v>
      </c>
      <c r="H25" s="16"/>
      <c r="I25" t="s">
        <v>47</v>
      </c>
      <c r="J25">
        <v>2100</v>
      </c>
    </row>
    <row r="26" spans="1:12">
      <c r="A26" s="16"/>
      <c r="B26" t="s">
        <v>16</v>
      </c>
      <c r="C26">
        <v>-15500</v>
      </c>
      <c r="E26" s="16"/>
      <c r="F26" t="s">
        <v>26</v>
      </c>
      <c r="G26">
        <v>-4100</v>
      </c>
      <c r="H26" s="16"/>
      <c r="I26" t="s">
        <v>40</v>
      </c>
      <c r="J26">
        <v>-6500</v>
      </c>
    </row>
    <row r="27" spans="1:12">
      <c r="A27" s="16"/>
      <c r="B27" t="s">
        <v>67</v>
      </c>
      <c r="C27">
        <v>-34700</v>
      </c>
      <c r="E27" s="16"/>
      <c r="F27" t="s">
        <v>3</v>
      </c>
      <c r="G27">
        <v>1300</v>
      </c>
      <c r="H27" s="16"/>
      <c r="I27" t="s">
        <v>49</v>
      </c>
      <c r="J27">
        <v>-5900</v>
      </c>
    </row>
    <row r="30" spans="1:12">
      <c r="A30" s="3"/>
      <c r="B30" s="17" t="s">
        <v>101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>
      <c r="A31" s="3"/>
      <c r="B31" s="3"/>
      <c r="C31" s="1" t="s">
        <v>122</v>
      </c>
      <c r="D31" s="1" t="s">
        <v>123</v>
      </c>
      <c r="E31" s="1"/>
      <c r="F31" s="1" t="s">
        <v>124</v>
      </c>
      <c r="G31" s="1"/>
      <c r="H31" s="1"/>
      <c r="I31" s="1"/>
      <c r="J31" s="1" t="s">
        <v>122</v>
      </c>
      <c r="K31" s="1" t="s">
        <v>123</v>
      </c>
      <c r="L31" s="1" t="s">
        <v>124</v>
      </c>
    </row>
    <row r="32" spans="1:12">
      <c r="B32" s="3" t="s">
        <v>102</v>
      </c>
      <c r="C32">
        <v>-13600</v>
      </c>
      <c r="D32">
        <v>-7800</v>
      </c>
      <c r="F32">
        <f>SUM(C32:D32)</f>
        <v>-21400</v>
      </c>
      <c r="H32" s="3" t="s">
        <v>103</v>
      </c>
      <c r="J32">
        <v>-10100</v>
      </c>
      <c r="K32" s="6">
        <v>-15200</v>
      </c>
      <c r="L32" s="6">
        <f>SUM(J32:K32)</f>
        <v>-25300</v>
      </c>
    </row>
    <row r="33" spans="2:13">
      <c r="B33" s="3" t="s">
        <v>106</v>
      </c>
      <c r="C33">
        <v>-10200</v>
      </c>
      <c r="D33">
        <v>29200</v>
      </c>
      <c r="F33">
        <f t="shared" ref="F33:F43" si="0">SUM(C33:D33)</f>
        <v>19000</v>
      </c>
      <c r="H33" t="s">
        <v>110</v>
      </c>
      <c r="J33">
        <v>2900</v>
      </c>
      <c r="K33" s="6">
        <v>-12900</v>
      </c>
      <c r="L33" s="6">
        <f t="shared" ref="L33:L43" si="1">SUM(J33:K33)</f>
        <v>-10000</v>
      </c>
    </row>
    <row r="34" spans="2:13">
      <c r="B34" s="3" t="s">
        <v>107</v>
      </c>
      <c r="C34">
        <v>3900</v>
      </c>
      <c r="D34">
        <v>-16000</v>
      </c>
      <c r="F34">
        <f t="shared" si="0"/>
        <v>-12100</v>
      </c>
      <c r="H34" t="s">
        <v>111</v>
      </c>
      <c r="J34">
        <v>-8900</v>
      </c>
      <c r="K34" s="6">
        <v>41000</v>
      </c>
      <c r="L34" s="6">
        <f t="shared" si="1"/>
        <v>32100</v>
      </c>
    </row>
    <row r="35" spans="2:13">
      <c r="B35" s="3" t="s">
        <v>108</v>
      </c>
      <c r="C35">
        <v>-18700</v>
      </c>
      <c r="D35">
        <v>1400</v>
      </c>
      <c r="F35">
        <f t="shared" si="0"/>
        <v>-17300</v>
      </c>
      <c r="H35" t="s">
        <v>112</v>
      </c>
      <c r="J35">
        <v>-14600</v>
      </c>
      <c r="K35" s="6">
        <v>2500</v>
      </c>
      <c r="L35" s="6">
        <f t="shared" si="1"/>
        <v>-12100</v>
      </c>
    </row>
    <row r="36" spans="2:13">
      <c r="B36" s="3" t="s">
        <v>109</v>
      </c>
      <c r="C36">
        <v>-18000</v>
      </c>
      <c r="D36">
        <v>-35100</v>
      </c>
      <c r="F36">
        <f t="shared" si="0"/>
        <v>-53100</v>
      </c>
      <c r="H36" t="s">
        <v>113</v>
      </c>
      <c r="J36">
        <v>-1700</v>
      </c>
      <c r="K36" s="6">
        <v>54700</v>
      </c>
      <c r="L36" s="6">
        <f t="shared" si="1"/>
        <v>53000</v>
      </c>
    </row>
    <row r="37" spans="2:13">
      <c r="L37" s="6"/>
    </row>
    <row r="38" spans="2:13">
      <c r="C38" s="1" t="s">
        <v>122</v>
      </c>
      <c r="D38" s="1" t="s">
        <v>123</v>
      </c>
      <c r="E38" s="1"/>
      <c r="F38" s="1" t="s">
        <v>124</v>
      </c>
      <c r="G38" s="1"/>
      <c r="H38" s="1"/>
      <c r="I38" s="1"/>
      <c r="J38" s="1" t="s">
        <v>122</v>
      </c>
      <c r="K38" s="1" t="s">
        <v>123</v>
      </c>
      <c r="L38" s="1" t="s">
        <v>124</v>
      </c>
    </row>
    <row r="39" spans="2:13">
      <c r="B39" s="3" t="s">
        <v>104</v>
      </c>
      <c r="C39">
        <v>16400</v>
      </c>
      <c r="D39">
        <v>5200</v>
      </c>
      <c r="F39">
        <f t="shared" si="0"/>
        <v>21600</v>
      </c>
      <c r="H39" s="3" t="s">
        <v>105</v>
      </c>
      <c r="J39">
        <v>7300</v>
      </c>
      <c r="K39" s="6">
        <v>17800</v>
      </c>
      <c r="L39" s="6">
        <f t="shared" si="1"/>
        <v>25100</v>
      </c>
    </row>
    <row r="40" spans="2:13">
      <c r="B40" s="3" t="s">
        <v>114</v>
      </c>
      <c r="C40">
        <v>42600</v>
      </c>
      <c r="D40">
        <v>-4700</v>
      </c>
      <c r="F40">
        <f>SUM(C40:D40)</f>
        <v>37900</v>
      </c>
      <c r="H40" s="3" t="s">
        <v>118</v>
      </c>
      <c r="J40">
        <v>-35300</v>
      </c>
      <c r="K40" s="6">
        <v>-11600</v>
      </c>
      <c r="L40" s="6">
        <f t="shared" si="1"/>
        <v>-46900</v>
      </c>
    </row>
    <row r="41" spans="2:13">
      <c r="B41" s="3" t="s">
        <v>115</v>
      </c>
      <c r="C41">
        <v>14000</v>
      </c>
      <c r="D41">
        <v>23900</v>
      </c>
      <c r="F41">
        <f>SUM(C41:D41)</f>
        <v>37900</v>
      </c>
      <c r="H41" s="3" t="s">
        <v>119</v>
      </c>
      <c r="J41">
        <v>-9000</v>
      </c>
      <c r="K41" s="6">
        <v>-49800</v>
      </c>
      <c r="L41" s="6">
        <f t="shared" si="1"/>
        <v>-58800</v>
      </c>
    </row>
    <row r="42" spans="2:13">
      <c r="B42" s="3" t="s">
        <v>116</v>
      </c>
      <c r="C42">
        <v>40000</v>
      </c>
      <c r="D42">
        <v>-8500</v>
      </c>
      <c r="F42">
        <f t="shared" si="0"/>
        <v>31500</v>
      </c>
      <c r="H42" s="3" t="s">
        <v>120</v>
      </c>
      <c r="J42">
        <v>-6700</v>
      </c>
      <c r="K42" s="6">
        <v>4600</v>
      </c>
      <c r="L42" s="6">
        <f t="shared" si="1"/>
        <v>-2100</v>
      </c>
    </row>
    <row r="43" spans="2:13">
      <c r="B43" s="3" t="s">
        <v>117</v>
      </c>
      <c r="C43">
        <v>11000</v>
      </c>
      <c r="D43">
        <v>8500</v>
      </c>
      <c r="F43">
        <f t="shared" si="0"/>
        <v>19500</v>
      </c>
      <c r="H43" s="3" t="s">
        <v>121</v>
      </c>
      <c r="J43">
        <v>8700</v>
      </c>
      <c r="K43" s="6">
        <v>-28100</v>
      </c>
      <c r="L43" s="6">
        <f t="shared" si="1"/>
        <v>-19400</v>
      </c>
    </row>
    <row r="46" spans="2:13">
      <c r="B46" s="17" t="s">
        <v>125</v>
      </c>
      <c r="C46" s="17"/>
      <c r="D46" s="17"/>
      <c r="G46" s="17" t="s">
        <v>163</v>
      </c>
      <c r="H46" s="17"/>
      <c r="I46" s="17"/>
      <c r="J46" s="17"/>
      <c r="K46" s="17"/>
      <c r="L46" s="17"/>
      <c r="M46" s="17"/>
    </row>
    <row r="47" spans="2:13">
      <c r="B47" s="17" t="s">
        <v>142</v>
      </c>
      <c r="C47" s="17"/>
      <c r="D47" s="17"/>
    </row>
    <row r="48" spans="2:13">
      <c r="I48" s="7" t="s">
        <v>181</v>
      </c>
      <c r="J48" s="7" t="s">
        <v>182</v>
      </c>
      <c r="K48" s="7" t="s">
        <v>183</v>
      </c>
      <c r="L48" s="7" t="s">
        <v>184</v>
      </c>
      <c r="M48" s="7" t="s">
        <v>180</v>
      </c>
    </row>
    <row r="49" spans="2:14">
      <c r="B49" t="s">
        <v>137</v>
      </c>
      <c r="D49">
        <v>66000</v>
      </c>
      <c r="G49" t="s">
        <v>164</v>
      </c>
      <c r="I49">
        <v>-11000</v>
      </c>
      <c r="M49">
        <f>SUM(I49:L49)</f>
        <v>-11000</v>
      </c>
    </row>
    <row r="50" spans="2:14">
      <c r="B50" t="s">
        <v>136</v>
      </c>
      <c r="D50">
        <v>15000</v>
      </c>
      <c r="G50" t="s">
        <v>165</v>
      </c>
      <c r="I50">
        <v>9000</v>
      </c>
      <c r="J50">
        <v>-15000</v>
      </c>
      <c r="M50">
        <f t="shared" ref="M50:M67" si="2">SUM(I50:L50)</f>
        <v>-6000</v>
      </c>
    </row>
    <row r="51" spans="2:14" ht="16.5">
      <c r="B51" t="s">
        <v>128</v>
      </c>
      <c r="D51">
        <v>9000</v>
      </c>
      <c r="G51" t="s">
        <v>166</v>
      </c>
      <c r="I51">
        <v>8000</v>
      </c>
      <c r="J51">
        <v>0</v>
      </c>
      <c r="M51">
        <f t="shared" si="2"/>
        <v>8000</v>
      </c>
      <c r="N51" s="2"/>
    </row>
    <row r="52" spans="2:14">
      <c r="B52" t="s">
        <v>131</v>
      </c>
      <c r="D52">
        <v>-1000</v>
      </c>
      <c r="G52" t="s">
        <v>167</v>
      </c>
      <c r="I52">
        <v>-6000</v>
      </c>
      <c r="M52">
        <f t="shared" si="2"/>
        <v>-6000</v>
      </c>
    </row>
    <row r="53" spans="2:14">
      <c r="B53" t="s">
        <v>130</v>
      </c>
      <c r="D53">
        <v>-1000</v>
      </c>
    </row>
    <row r="54" spans="2:14">
      <c r="B54" t="s">
        <v>129</v>
      </c>
      <c r="D54">
        <v>-3000</v>
      </c>
      <c r="G54" t="s">
        <v>168</v>
      </c>
      <c r="I54">
        <v>-7000</v>
      </c>
      <c r="M54">
        <f t="shared" si="2"/>
        <v>-7000</v>
      </c>
    </row>
    <row r="55" spans="2:14">
      <c r="B55" t="s">
        <v>133</v>
      </c>
      <c r="D55">
        <v>-3000</v>
      </c>
      <c r="G55" t="s">
        <v>169</v>
      </c>
      <c r="I55">
        <v>9000</v>
      </c>
      <c r="J55">
        <v>12000</v>
      </c>
      <c r="K55">
        <v>0</v>
      </c>
      <c r="L55">
        <v>4000</v>
      </c>
      <c r="M55">
        <f t="shared" si="2"/>
        <v>25000</v>
      </c>
    </row>
    <row r="56" spans="2:14">
      <c r="B56" t="s">
        <v>140</v>
      </c>
      <c r="D56">
        <v>-4000</v>
      </c>
      <c r="G56" t="s">
        <v>170</v>
      </c>
      <c r="I56">
        <v>1000</v>
      </c>
      <c r="J56">
        <v>3000</v>
      </c>
      <c r="K56">
        <v>16000</v>
      </c>
      <c r="L56">
        <v>-11000</v>
      </c>
      <c r="M56">
        <f t="shared" si="2"/>
        <v>9000</v>
      </c>
    </row>
    <row r="57" spans="2:14">
      <c r="B57" t="s">
        <v>138</v>
      </c>
      <c r="D57">
        <v>-6000</v>
      </c>
      <c r="G57" t="s">
        <v>171</v>
      </c>
      <c r="I57">
        <v>-3000</v>
      </c>
      <c r="M57">
        <f t="shared" si="2"/>
        <v>-3000</v>
      </c>
    </row>
    <row r="58" spans="2:14">
      <c r="B58" t="s">
        <v>134</v>
      </c>
      <c r="D58">
        <v>-7000</v>
      </c>
    </row>
    <row r="59" spans="2:14">
      <c r="B59" t="s">
        <v>126</v>
      </c>
      <c r="D59">
        <v>-8000</v>
      </c>
      <c r="G59" t="s">
        <v>172</v>
      </c>
      <c r="I59">
        <v>-4000</v>
      </c>
      <c r="M59">
        <f t="shared" si="2"/>
        <v>-4000</v>
      </c>
    </row>
    <row r="60" spans="2:14">
      <c r="B60" t="s">
        <v>132</v>
      </c>
      <c r="D60">
        <v>-8000</v>
      </c>
      <c r="G60" t="s">
        <v>173</v>
      </c>
      <c r="I60">
        <v>14000</v>
      </c>
      <c r="J60">
        <v>-4000</v>
      </c>
      <c r="K60">
        <v>-25000</v>
      </c>
      <c r="L60">
        <v>22000</v>
      </c>
      <c r="M60">
        <f t="shared" si="2"/>
        <v>7000</v>
      </c>
    </row>
    <row r="61" spans="2:14">
      <c r="B61" t="s">
        <v>127</v>
      </c>
      <c r="D61">
        <v>-11000</v>
      </c>
      <c r="G61" t="s">
        <v>174</v>
      </c>
      <c r="I61">
        <v>-18000</v>
      </c>
      <c r="M61">
        <f t="shared" si="2"/>
        <v>-18000</v>
      </c>
    </row>
    <row r="62" spans="2:14">
      <c r="B62" t="s">
        <v>141</v>
      </c>
      <c r="D62">
        <v>-12000</v>
      </c>
      <c r="G62" t="s">
        <v>175</v>
      </c>
      <c r="I62">
        <v>8000</v>
      </c>
      <c r="J62">
        <v>-8000</v>
      </c>
      <c r="M62">
        <f t="shared" si="2"/>
        <v>0</v>
      </c>
    </row>
    <row r="63" spans="2:14">
      <c r="B63" t="s">
        <v>135</v>
      </c>
      <c r="D63">
        <v>-12000</v>
      </c>
    </row>
    <row r="64" spans="2:14">
      <c r="B64" t="s">
        <v>139</v>
      </c>
      <c r="D64">
        <v>-14000</v>
      </c>
      <c r="G64" t="s">
        <v>176</v>
      </c>
      <c r="I64">
        <v>8000</v>
      </c>
      <c r="J64">
        <v>-11000</v>
      </c>
      <c r="M64">
        <f t="shared" si="2"/>
        <v>-3000</v>
      </c>
    </row>
    <row r="65" spans="3:13">
      <c r="C65" s="3"/>
      <c r="G65" t="s">
        <v>177</v>
      </c>
      <c r="I65">
        <v>23000</v>
      </c>
      <c r="J65">
        <v>23000</v>
      </c>
      <c r="K65">
        <v>9000</v>
      </c>
      <c r="L65">
        <v>-15000</v>
      </c>
      <c r="M65">
        <f t="shared" si="2"/>
        <v>40000</v>
      </c>
    </row>
    <row r="66" spans="3:13">
      <c r="G66" t="s">
        <v>178</v>
      </c>
      <c r="I66">
        <v>-37000</v>
      </c>
      <c r="M66">
        <f t="shared" si="2"/>
        <v>-37000</v>
      </c>
    </row>
    <row r="67" spans="3:13">
      <c r="G67" t="s">
        <v>179</v>
      </c>
      <c r="I67">
        <v>6000</v>
      </c>
      <c r="M67">
        <f t="shared" si="2"/>
        <v>6000</v>
      </c>
    </row>
    <row r="71" spans="3:13">
      <c r="G71" s="3"/>
      <c r="H71" s="3"/>
      <c r="I71" s="3"/>
      <c r="J71" s="3"/>
      <c r="K71" s="3"/>
      <c r="L71" s="3"/>
      <c r="M71" s="3"/>
    </row>
  </sheetData>
  <sortState ref="B49:C64">
    <sortCondition descending="1" ref="C48:C63"/>
  </sortState>
  <mergeCells count="24">
    <mergeCell ref="H4:H7"/>
    <mergeCell ref="H9:H12"/>
    <mergeCell ref="H14:H17"/>
    <mergeCell ref="H19:H22"/>
    <mergeCell ref="E4:E7"/>
    <mergeCell ref="E19:E22"/>
    <mergeCell ref="E14:E17"/>
    <mergeCell ref="E9:E12"/>
    <mergeCell ref="B2:C2"/>
    <mergeCell ref="E2:M2"/>
    <mergeCell ref="F3:G3"/>
    <mergeCell ref="I3:J3"/>
    <mergeCell ref="L3:M3"/>
    <mergeCell ref="B47:D47"/>
    <mergeCell ref="B30:L30"/>
    <mergeCell ref="B46:D46"/>
    <mergeCell ref="G46:M46"/>
    <mergeCell ref="H24:H27"/>
    <mergeCell ref="E24:E27"/>
    <mergeCell ref="A4:A7"/>
    <mergeCell ref="A9:A12"/>
    <mergeCell ref="A14:A17"/>
    <mergeCell ref="A19:A22"/>
    <mergeCell ref="A24:A27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86"/>
  <sheetViews>
    <sheetView topLeftCell="I35" workbookViewId="0">
      <selection activeCell="L53" sqref="L53"/>
    </sheetView>
  </sheetViews>
  <sheetFormatPr defaultRowHeight="13.5"/>
  <cols>
    <col min="1" max="1" width="9" customWidth="1"/>
    <col min="2" max="2" width="15.875" bestFit="1" customWidth="1"/>
    <col min="4" max="4" width="9" customWidth="1"/>
    <col min="5" max="5" width="16.875" bestFit="1" customWidth="1"/>
    <col min="7" max="7" width="9" customWidth="1"/>
    <col min="8" max="8" width="15" bestFit="1" customWidth="1"/>
    <col min="9" max="9" width="7.5" bestFit="1" customWidth="1"/>
    <col min="11" max="11" width="15.875" bestFit="1" customWidth="1"/>
    <col min="14" max="14" width="16.875" bestFit="1" customWidth="1"/>
  </cols>
  <sheetData>
    <row r="2" spans="1:12">
      <c r="A2" s="17" t="s">
        <v>79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2">
      <c r="A4" s="17" t="s">
        <v>94</v>
      </c>
      <c r="B4" s="17" t="s">
        <v>27</v>
      </c>
      <c r="C4" s="17"/>
      <c r="E4" s="17" t="s">
        <v>90</v>
      </c>
      <c r="F4" s="17"/>
      <c r="H4" s="17" t="s">
        <v>91</v>
      </c>
      <c r="I4" s="17"/>
      <c r="K4" s="17" t="s">
        <v>92</v>
      </c>
      <c r="L4" s="17"/>
    </row>
    <row r="5" spans="1:12">
      <c r="A5" s="17"/>
      <c r="B5" t="s">
        <v>65</v>
      </c>
      <c r="C5">
        <v>-24300</v>
      </c>
      <c r="E5" t="s">
        <v>68</v>
      </c>
      <c r="F5">
        <v>1200</v>
      </c>
      <c r="H5" t="s">
        <v>71</v>
      </c>
      <c r="I5">
        <v>21800</v>
      </c>
      <c r="K5" t="s">
        <v>74</v>
      </c>
      <c r="L5">
        <v>1300</v>
      </c>
    </row>
    <row r="6" spans="1:12">
      <c r="A6" s="17"/>
      <c r="B6" t="s">
        <v>66</v>
      </c>
      <c r="C6">
        <v>-37600</v>
      </c>
      <c r="E6" t="s">
        <v>69</v>
      </c>
      <c r="F6">
        <v>3900</v>
      </c>
      <c r="H6" t="s">
        <v>72</v>
      </c>
      <c r="I6">
        <v>40900</v>
      </c>
      <c r="K6" t="s">
        <v>75</v>
      </c>
      <c r="L6">
        <v>-7200</v>
      </c>
    </row>
    <row r="7" spans="1:12">
      <c r="A7" s="17"/>
      <c r="B7" t="s">
        <v>36</v>
      </c>
      <c r="C7">
        <v>-14100</v>
      </c>
      <c r="E7" t="s">
        <v>70</v>
      </c>
      <c r="F7">
        <v>8400</v>
      </c>
      <c r="H7" t="s">
        <v>29</v>
      </c>
      <c r="I7">
        <v>7100</v>
      </c>
      <c r="K7" t="s">
        <v>76</v>
      </c>
      <c r="L7">
        <v>-1400</v>
      </c>
    </row>
    <row r="8" spans="1:12">
      <c r="A8" s="17"/>
      <c r="B8" t="s">
        <v>67</v>
      </c>
      <c r="C8">
        <v>1300</v>
      </c>
      <c r="E8" t="s">
        <v>5</v>
      </c>
      <c r="F8">
        <v>17000</v>
      </c>
      <c r="H8" t="s">
        <v>73</v>
      </c>
      <c r="I8">
        <v>-9100</v>
      </c>
      <c r="K8" t="s">
        <v>77</v>
      </c>
      <c r="L8">
        <v>-9200</v>
      </c>
    </row>
    <row r="9" spans="1:12">
      <c r="B9" s="17" t="s">
        <v>96</v>
      </c>
      <c r="C9" s="17"/>
      <c r="D9" s="17"/>
      <c r="E9" s="17"/>
      <c r="F9" s="17"/>
      <c r="G9" s="17"/>
      <c r="H9" s="17"/>
      <c r="I9" s="17"/>
      <c r="J9" s="17"/>
      <c r="K9" s="17"/>
      <c r="L9" s="17"/>
    </row>
    <row r="12" spans="1:12">
      <c r="A12" s="17" t="s">
        <v>94</v>
      </c>
      <c r="B12" s="17" t="s">
        <v>12</v>
      </c>
      <c r="C12" s="17"/>
      <c r="E12" s="17" t="s">
        <v>13</v>
      </c>
      <c r="F12" s="17"/>
      <c r="H12" s="17" t="s">
        <v>11</v>
      </c>
      <c r="I12" s="17"/>
      <c r="K12" s="17" t="s">
        <v>93</v>
      </c>
      <c r="L12" s="17"/>
    </row>
    <row r="13" spans="1:12">
      <c r="A13" s="17"/>
      <c r="B13" t="s">
        <v>49</v>
      </c>
      <c r="C13">
        <v>-5300</v>
      </c>
      <c r="E13" t="s">
        <v>51</v>
      </c>
      <c r="F13">
        <v>21400</v>
      </c>
      <c r="H13" t="s">
        <v>0</v>
      </c>
      <c r="I13">
        <v>13500</v>
      </c>
      <c r="K13" t="s">
        <v>56</v>
      </c>
      <c r="L13">
        <v>-29600</v>
      </c>
    </row>
    <row r="14" spans="1:12">
      <c r="A14" s="17"/>
      <c r="B14" t="s">
        <v>2</v>
      </c>
      <c r="C14">
        <v>44100</v>
      </c>
      <c r="E14" t="s">
        <v>34</v>
      </c>
      <c r="F14">
        <v>-25600</v>
      </c>
      <c r="H14" t="s">
        <v>26</v>
      </c>
      <c r="I14">
        <v>-7800</v>
      </c>
      <c r="K14" t="s">
        <v>57</v>
      </c>
      <c r="L14">
        <v>-10700</v>
      </c>
    </row>
    <row r="15" spans="1:12">
      <c r="A15" s="17"/>
      <c r="B15" t="s">
        <v>63</v>
      </c>
      <c r="C15">
        <v>-4400</v>
      </c>
      <c r="E15" t="s">
        <v>52</v>
      </c>
      <c r="F15">
        <v>45300</v>
      </c>
      <c r="H15" t="s">
        <v>54</v>
      </c>
      <c r="I15">
        <v>-24200</v>
      </c>
      <c r="K15" t="s">
        <v>58</v>
      </c>
      <c r="L15">
        <v>-16700</v>
      </c>
    </row>
    <row r="16" spans="1:12">
      <c r="A16" s="17"/>
      <c r="B16" t="s">
        <v>50</v>
      </c>
      <c r="C16">
        <v>6300</v>
      </c>
      <c r="E16" t="s">
        <v>53</v>
      </c>
      <c r="F16">
        <v>-9700</v>
      </c>
      <c r="H16" t="s">
        <v>55</v>
      </c>
      <c r="I16">
        <v>28800</v>
      </c>
      <c r="K16" t="s">
        <v>59</v>
      </c>
      <c r="L16">
        <v>-25400</v>
      </c>
    </row>
    <row r="17" spans="1:12">
      <c r="A17" s="17"/>
      <c r="B17" t="s">
        <v>61</v>
      </c>
      <c r="C17">
        <v>-15500</v>
      </c>
      <c r="E17" t="s">
        <v>8</v>
      </c>
      <c r="F17">
        <v>21800</v>
      </c>
      <c r="H17" t="s">
        <v>60</v>
      </c>
      <c r="I17">
        <v>12000</v>
      </c>
      <c r="K17" t="s">
        <v>62</v>
      </c>
      <c r="L17">
        <v>-18300</v>
      </c>
    </row>
    <row r="20" spans="1:12">
      <c r="A20" s="17" t="s">
        <v>95</v>
      </c>
      <c r="B20" s="17" t="s">
        <v>13</v>
      </c>
      <c r="C20" s="17"/>
      <c r="E20" s="17" t="s">
        <v>12</v>
      </c>
      <c r="F20" s="17"/>
      <c r="H20" s="17" t="s">
        <v>91</v>
      </c>
      <c r="I20" s="17"/>
      <c r="K20" s="17" t="s">
        <v>90</v>
      </c>
      <c r="L20" s="17"/>
    </row>
    <row r="21" spans="1:12">
      <c r="A21" s="17"/>
      <c r="B21" t="s">
        <v>51</v>
      </c>
      <c r="C21">
        <v>33900</v>
      </c>
      <c r="E21" t="s">
        <v>49</v>
      </c>
      <c r="F21">
        <v>-7800</v>
      </c>
      <c r="H21" t="s">
        <v>71</v>
      </c>
      <c r="I21">
        <v>-26300</v>
      </c>
      <c r="K21" t="s">
        <v>68</v>
      </c>
      <c r="L21">
        <v>2000</v>
      </c>
    </row>
    <row r="22" spans="1:12">
      <c r="A22" s="17"/>
      <c r="B22" t="s">
        <v>34</v>
      </c>
      <c r="C22">
        <v>26600</v>
      </c>
      <c r="E22" t="s">
        <v>2</v>
      </c>
      <c r="F22">
        <v>-3400</v>
      </c>
      <c r="H22" t="s">
        <v>72</v>
      </c>
      <c r="I22">
        <v>3000</v>
      </c>
      <c r="K22" t="s">
        <v>69</v>
      </c>
      <c r="L22">
        <v>-28000</v>
      </c>
    </row>
    <row r="23" spans="1:12">
      <c r="A23" s="17"/>
      <c r="B23" t="s">
        <v>52</v>
      </c>
      <c r="C23">
        <v>20900</v>
      </c>
      <c r="E23" t="s">
        <v>64</v>
      </c>
      <c r="F23">
        <v>-3200</v>
      </c>
      <c r="H23" t="s">
        <v>29</v>
      </c>
      <c r="I23">
        <v>9900</v>
      </c>
      <c r="K23" t="s">
        <v>7</v>
      </c>
      <c r="L23">
        <v>-27600</v>
      </c>
    </row>
    <row r="24" spans="1:12">
      <c r="A24" s="17"/>
      <c r="B24" t="s">
        <v>53</v>
      </c>
      <c r="C24">
        <v>-5300</v>
      </c>
      <c r="E24" t="s">
        <v>50</v>
      </c>
      <c r="F24">
        <v>18000</v>
      </c>
      <c r="H24" t="s">
        <v>73</v>
      </c>
      <c r="I24">
        <v>-1200</v>
      </c>
      <c r="K24" t="s">
        <v>5</v>
      </c>
      <c r="L24">
        <v>-11500</v>
      </c>
    </row>
    <row r="25" spans="1:12">
      <c r="A25" s="17"/>
      <c r="B25" t="s">
        <v>8</v>
      </c>
      <c r="C25">
        <v>12400</v>
      </c>
      <c r="E25" t="s">
        <v>61</v>
      </c>
      <c r="F25">
        <v>-12500</v>
      </c>
      <c r="H25" t="s">
        <v>47</v>
      </c>
      <c r="I25">
        <v>35500</v>
      </c>
      <c r="K25" t="s">
        <v>31</v>
      </c>
      <c r="L25">
        <v>-35400</v>
      </c>
    </row>
    <row r="28" spans="1:12">
      <c r="B28" s="17" t="s">
        <v>143</v>
      </c>
      <c r="C28" s="17"/>
      <c r="D28" s="17"/>
      <c r="E28" s="17"/>
      <c r="F28" s="17"/>
      <c r="H28" s="17" t="s">
        <v>196</v>
      </c>
      <c r="I28" s="17"/>
      <c r="J28" s="17"/>
      <c r="K28" s="17"/>
      <c r="L28" s="17"/>
    </row>
    <row r="29" spans="1:12">
      <c r="B29" s="5"/>
      <c r="C29" s="5"/>
      <c r="D29" s="5"/>
      <c r="E29" s="5"/>
      <c r="F29" s="5"/>
    </row>
    <row r="30" spans="1:12">
      <c r="B30" s="17" t="s">
        <v>160</v>
      </c>
      <c r="C30" s="17"/>
      <c r="E30" s="17" t="s">
        <v>159</v>
      </c>
      <c r="F30" s="17"/>
      <c r="H30" s="17" t="s">
        <v>197</v>
      </c>
      <c r="I30" s="17"/>
      <c r="K30" s="17" t="s">
        <v>213</v>
      </c>
      <c r="L30" s="17"/>
    </row>
    <row r="31" spans="1:12">
      <c r="B31" t="s">
        <v>144</v>
      </c>
      <c r="C31">
        <v>-20200</v>
      </c>
      <c r="E31" t="s">
        <v>152</v>
      </c>
      <c r="F31">
        <v>4000</v>
      </c>
      <c r="H31" t="s">
        <v>198</v>
      </c>
      <c r="I31">
        <v>-38300</v>
      </c>
      <c r="K31" t="s">
        <v>208</v>
      </c>
      <c r="L31">
        <v>27100</v>
      </c>
    </row>
    <row r="32" spans="1:12">
      <c r="B32" t="s">
        <v>145</v>
      </c>
      <c r="C32">
        <v>10100</v>
      </c>
      <c r="E32" t="s">
        <v>153</v>
      </c>
      <c r="F32">
        <v>-4600</v>
      </c>
      <c r="H32" t="s">
        <v>199</v>
      </c>
      <c r="I32">
        <v>60900</v>
      </c>
      <c r="K32" t="s">
        <v>211</v>
      </c>
      <c r="L32">
        <v>-11600</v>
      </c>
    </row>
    <row r="33" spans="2:14">
      <c r="B33" t="s">
        <v>146</v>
      </c>
      <c r="C33">
        <v>3300</v>
      </c>
      <c r="E33" t="s">
        <v>129</v>
      </c>
      <c r="F33">
        <v>-5100</v>
      </c>
      <c r="H33" t="s">
        <v>200</v>
      </c>
      <c r="I33">
        <v>-26700</v>
      </c>
      <c r="K33" t="s">
        <v>212</v>
      </c>
      <c r="L33">
        <v>19000</v>
      </c>
    </row>
    <row r="34" spans="2:14">
      <c r="B34" t="s">
        <v>147</v>
      </c>
      <c r="C34">
        <v>16300</v>
      </c>
      <c r="E34" t="s">
        <v>154</v>
      </c>
      <c r="F34">
        <v>8400</v>
      </c>
      <c r="H34" t="s">
        <v>201</v>
      </c>
      <c r="I34">
        <v>-17300</v>
      </c>
      <c r="K34" t="s">
        <v>210</v>
      </c>
      <c r="L34">
        <v>-23600</v>
      </c>
    </row>
    <row r="35" spans="2:14">
      <c r="B35" t="s">
        <v>140</v>
      </c>
      <c r="C35">
        <v>-23700</v>
      </c>
      <c r="E35" t="s">
        <v>155</v>
      </c>
      <c r="F35">
        <v>26800</v>
      </c>
      <c r="H35" t="s">
        <v>202</v>
      </c>
      <c r="I35">
        <v>-9300</v>
      </c>
      <c r="K35" t="s">
        <v>209</v>
      </c>
      <c r="L35">
        <v>0</v>
      </c>
    </row>
    <row r="37" spans="2:14">
      <c r="B37" s="17" t="s">
        <v>161</v>
      </c>
      <c r="C37" s="17"/>
      <c r="E37" s="17" t="s">
        <v>162</v>
      </c>
      <c r="F37" s="17"/>
      <c r="H37" s="17" t="s">
        <v>220</v>
      </c>
      <c r="I37" s="17"/>
      <c r="K37" s="17" t="s">
        <v>214</v>
      </c>
      <c r="L37" s="17"/>
    </row>
    <row r="38" spans="2:14">
      <c r="B38" t="s">
        <v>148</v>
      </c>
      <c r="C38">
        <v>16400</v>
      </c>
      <c r="E38" t="s">
        <v>132</v>
      </c>
      <c r="F38">
        <v>-200</v>
      </c>
      <c r="H38" t="s">
        <v>203</v>
      </c>
      <c r="I38">
        <v>0</v>
      </c>
      <c r="K38" t="s">
        <v>215</v>
      </c>
      <c r="L38">
        <v>11200</v>
      </c>
    </row>
    <row r="39" spans="2:14">
      <c r="B39" t="s">
        <v>149</v>
      </c>
      <c r="C39">
        <v>2200</v>
      </c>
      <c r="E39" t="s">
        <v>156</v>
      </c>
      <c r="F39">
        <v>-7700</v>
      </c>
      <c r="H39" t="s">
        <v>204</v>
      </c>
      <c r="I39">
        <v>-27500</v>
      </c>
      <c r="K39" t="s">
        <v>216</v>
      </c>
      <c r="L39">
        <v>-21800</v>
      </c>
    </row>
    <row r="40" spans="2:14">
      <c r="B40" t="s">
        <v>127</v>
      </c>
      <c r="C40">
        <v>-3100</v>
      </c>
      <c r="E40" t="s">
        <v>141</v>
      </c>
      <c r="F40">
        <v>4900</v>
      </c>
      <c r="H40" t="s">
        <v>205</v>
      </c>
      <c r="I40">
        <v>9100</v>
      </c>
      <c r="K40" t="s">
        <v>217</v>
      </c>
      <c r="L40">
        <v>-1400</v>
      </c>
    </row>
    <row r="41" spans="2:14">
      <c r="B41" t="s">
        <v>150</v>
      </c>
      <c r="C41">
        <v>-4100</v>
      </c>
      <c r="E41" t="s">
        <v>157</v>
      </c>
      <c r="F41">
        <v>-20600</v>
      </c>
      <c r="H41" t="s">
        <v>206</v>
      </c>
      <c r="I41">
        <v>43800</v>
      </c>
      <c r="K41" t="s">
        <v>218</v>
      </c>
      <c r="L41">
        <v>-2900</v>
      </c>
    </row>
    <row r="42" spans="2:14">
      <c r="B42" t="s">
        <v>151</v>
      </c>
      <c r="C42">
        <v>-8900</v>
      </c>
      <c r="E42" t="s">
        <v>158</v>
      </c>
      <c r="F42">
        <v>5800</v>
      </c>
      <c r="H42" t="s">
        <v>207</v>
      </c>
      <c r="I42">
        <v>-20000</v>
      </c>
      <c r="K42" t="s">
        <v>219</v>
      </c>
      <c r="L42">
        <v>29300</v>
      </c>
    </row>
    <row r="46" spans="2:14">
      <c r="K46" t="s">
        <v>437</v>
      </c>
    </row>
    <row r="47" spans="2:14">
      <c r="B47" s="17" t="s">
        <v>254</v>
      </c>
      <c r="C47" s="17"/>
      <c r="D47" s="17"/>
      <c r="E47" s="17"/>
      <c r="F47" s="17"/>
      <c r="G47" s="17"/>
    </row>
    <row r="48" spans="2:14">
      <c r="C48" s="11" t="s">
        <v>255</v>
      </c>
      <c r="D48" s="11" t="s">
        <v>256</v>
      </c>
      <c r="E48" s="11" t="s">
        <v>257</v>
      </c>
      <c r="F48" s="11" t="s">
        <v>258</v>
      </c>
      <c r="G48" t="s">
        <v>253</v>
      </c>
      <c r="K48" t="s">
        <v>438</v>
      </c>
      <c r="N48" t="s">
        <v>439</v>
      </c>
    </row>
    <row r="49" spans="2:15">
      <c r="B49" t="s">
        <v>225</v>
      </c>
      <c r="C49">
        <v>17000</v>
      </c>
      <c r="D49">
        <v>-28000</v>
      </c>
      <c r="G49">
        <f t="shared" ref="G49:G52" si="0">SUM(C49:F49)</f>
        <v>-11000</v>
      </c>
      <c r="K49" t="s">
        <v>442</v>
      </c>
      <c r="L49">
        <v>-9400</v>
      </c>
      <c r="N49" t="s">
        <v>447</v>
      </c>
      <c r="O49">
        <v>500</v>
      </c>
    </row>
    <row r="50" spans="2:15">
      <c r="B50" t="s">
        <v>222</v>
      </c>
      <c r="C50">
        <v>5000</v>
      </c>
      <c r="D50">
        <v>18000</v>
      </c>
      <c r="E50">
        <v>45000</v>
      </c>
      <c r="F50">
        <v>46000</v>
      </c>
      <c r="G50">
        <f t="shared" si="0"/>
        <v>114000</v>
      </c>
      <c r="K50" t="s">
        <v>443</v>
      </c>
      <c r="L50">
        <v>57200</v>
      </c>
      <c r="N50" t="s">
        <v>448</v>
      </c>
      <c r="O50">
        <v>9700</v>
      </c>
    </row>
    <row r="51" spans="2:15">
      <c r="B51" t="s">
        <v>223</v>
      </c>
      <c r="C51">
        <v>3000</v>
      </c>
      <c r="G51">
        <f t="shared" si="0"/>
        <v>3000</v>
      </c>
      <c r="K51" t="s">
        <v>444</v>
      </c>
      <c r="L51">
        <v>11400</v>
      </c>
      <c r="N51" t="s">
        <v>449</v>
      </c>
      <c r="O51">
        <v>-17500</v>
      </c>
    </row>
    <row r="52" spans="2:15">
      <c r="B52" t="s">
        <v>224</v>
      </c>
      <c r="C52">
        <v>-25000</v>
      </c>
      <c r="G52">
        <f t="shared" si="0"/>
        <v>-25000</v>
      </c>
      <c r="K52" t="s">
        <v>445</v>
      </c>
      <c r="L52">
        <v>33700</v>
      </c>
      <c r="N52" t="s">
        <v>455</v>
      </c>
      <c r="O52">
        <v>25400</v>
      </c>
    </row>
    <row r="53" spans="2:15">
      <c r="K53" t="s">
        <v>446</v>
      </c>
      <c r="L53">
        <v>2800</v>
      </c>
      <c r="N53" t="s">
        <v>460</v>
      </c>
      <c r="O53">
        <v>-9900</v>
      </c>
    </row>
    <row r="54" spans="2:15">
      <c r="B54" t="s">
        <v>226</v>
      </c>
      <c r="C54">
        <v>17000</v>
      </c>
      <c r="D54">
        <v>-20000</v>
      </c>
      <c r="G54">
        <f>SUM(C54:F54)</f>
        <v>-3000</v>
      </c>
    </row>
    <row r="55" spans="2:15">
      <c r="B55" t="s">
        <v>227</v>
      </c>
      <c r="C55">
        <v>-4000</v>
      </c>
      <c r="D55">
        <v>30000</v>
      </c>
      <c r="E55">
        <v>-31000</v>
      </c>
      <c r="G55">
        <f t="shared" ref="G55:G86" si="1">SUM(C55:F55)</f>
        <v>-5000</v>
      </c>
    </row>
    <row r="56" spans="2:15">
      <c r="B56" t="s">
        <v>229</v>
      </c>
      <c r="C56">
        <v>-6000</v>
      </c>
      <c r="G56">
        <f t="shared" si="1"/>
        <v>-6000</v>
      </c>
    </row>
    <row r="57" spans="2:15">
      <c r="B57" t="s">
        <v>228</v>
      </c>
      <c r="C57">
        <v>-7000</v>
      </c>
      <c r="G57">
        <f t="shared" si="1"/>
        <v>-7000</v>
      </c>
      <c r="K57" t="s">
        <v>441</v>
      </c>
      <c r="N57" t="s">
        <v>440</v>
      </c>
    </row>
    <row r="58" spans="2:15">
      <c r="K58" t="s">
        <v>221</v>
      </c>
      <c r="L58">
        <v>18300</v>
      </c>
      <c r="N58" t="s">
        <v>452</v>
      </c>
      <c r="O58">
        <v>-9400</v>
      </c>
    </row>
    <row r="59" spans="2:15">
      <c r="B59" t="s">
        <v>230</v>
      </c>
      <c r="C59">
        <v>24000</v>
      </c>
      <c r="D59">
        <v>31000</v>
      </c>
      <c r="E59">
        <v>2000</v>
      </c>
      <c r="F59">
        <v>-17000</v>
      </c>
      <c r="G59">
        <f t="shared" si="1"/>
        <v>40000</v>
      </c>
      <c r="K59" t="s">
        <v>453</v>
      </c>
      <c r="L59">
        <v>-2000</v>
      </c>
      <c r="N59" t="s">
        <v>451</v>
      </c>
      <c r="O59">
        <v>-64900</v>
      </c>
    </row>
    <row r="60" spans="2:15">
      <c r="B60" t="s">
        <v>232</v>
      </c>
      <c r="C60">
        <v>12000</v>
      </c>
      <c r="D60">
        <v>-17000</v>
      </c>
      <c r="G60">
        <f t="shared" si="1"/>
        <v>-5000</v>
      </c>
      <c r="K60" t="s">
        <v>454</v>
      </c>
      <c r="L60">
        <v>12200</v>
      </c>
      <c r="N60" t="s">
        <v>450</v>
      </c>
      <c r="O60">
        <v>-6100</v>
      </c>
    </row>
    <row r="61" spans="2:15">
      <c r="B61" t="s">
        <v>233</v>
      </c>
      <c r="C61">
        <v>-18000</v>
      </c>
      <c r="G61">
        <f t="shared" si="1"/>
        <v>-18000</v>
      </c>
      <c r="K61" t="s">
        <v>458</v>
      </c>
      <c r="L61">
        <v>-8400</v>
      </c>
      <c r="N61" t="s">
        <v>456</v>
      </c>
      <c r="O61">
        <v>-50700</v>
      </c>
    </row>
    <row r="62" spans="2:15">
      <c r="B62" t="s">
        <v>231</v>
      </c>
      <c r="C62">
        <v>-18000</v>
      </c>
      <c r="G62">
        <f t="shared" si="1"/>
        <v>-18000</v>
      </c>
      <c r="K62" t="s">
        <v>459</v>
      </c>
      <c r="L62">
        <v>-23500</v>
      </c>
      <c r="N62" t="s">
        <v>457</v>
      </c>
      <c r="O62">
        <v>30600</v>
      </c>
    </row>
    <row r="64" spans="2:15">
      <c r="B64" t="s">
        <v>235</v>
      </c>
      <c r="C64">
        <v>36000</v>
      </c>
      <c r="D64">
        <v>5000</v>
      </c>
      <c r="E64">
        <v>-16000</v>
      </c>
      <c r="G64">
        <f t="shared" si="1"/>
        <v>25000</v>
      </c>
    </row>
    <row r="65" spans="2:7">
      <c r="B65" t="s">
        <v>221</v>
      </c>
      <c r="C65">
        <v>1000</v>
      </c>
      <c r="D65">
        <v>-19000</v>
      </c>
      <c r="G65">
        <f t="shared" si="1"/>
        <v>-18000</v>
      </c>
    </row>
    <row r="66" spans="2:7">
      <c r="B66" t="s">
        <v>234</v>
      </c>
      <c r="C66">
        <v>-37000</v>
      </c>
      <c r="G66">
        <f t="shared" si="1"/>
        <v>-37000</v>
      </c>
    </row>
    <row r="68" spans="2:7">
      <c r="B68" t="s">
        <v>238</v>
      </c>
      <c r="C68">
        <v>32000</v>
      </c>
      <c r="D68">
        <v>6000</v>
      </c>
      <c r="E68">
        <v>13000</v>
      </c>
      <c r="F68">
        <v>-19000</v>
      </c>
      <c r="G68">
        <f t="shared" si="1"/>
        <v>32000</v>
      </c>
    </row>
    <row r="69" spans="2:7">
      <c r="B69" t="s">
        <v>237</v>
      </c>
      <c r="C69">
        <v>13000</v>
      </c>
      <c r="D69">
        <v>12000</v>
      </c>
      <c r="E69">
        <v>17000</v>
      </c>
      <c r="F69">
        <v>-10000</v>
      </c>
      <c r="G69">
        <f t="shared" si="1"/>
        <v>32000</v>
      </c>
    </row>
    <row r="70" spans="2:7">
      <c r="B70" t="s">
        <v>236</v>
      </c>
      <c r="C70">
        <v>-18000</v>
      </c>
      <c r="G70">
        <f t="shared" si="1"/>
        <v>-18000</v>
      </c>
    </row>
    <row r="71" spans="2:7">
      <c r="B71" t="s">
        <v>239</v>
      </c>
      <c r="C71">
        <v>-27000</v>
      </c>
      <c r="G71">
        <f t="shared" si="1"/>
        <v>-27000</v>
      </c>
    </row>
    <row r="73" spans="2:7">
      <c r="B73" t="s">
        <v>241</v>
      </c>
      <c r="C73">
        <v>58000</v>
      </c>
      <c r="D73">
        <v>-21000</v>
      </c>
      <c r="G73">
        <f t="shared" si="1"/>
        <v>37000</v>
      </c>
    </row>
    <row r="74" spans="2:7">
      <c r="B74" t="s">
        <v>242</v>
      </c>
      <c r="C74">
        <v>-10000</v>
      </c>
      <c r="D74">
        <v>3000</v>
      </c>
      <c r="G74">
        <f t="shared" si="1"/>
        <v>-7000</v>
      </c>
    </row>
    <row r="75" spans="2:7">
      <c r="B75" t="s">
        <v>243</v>
      </c>
      <c r="C75">
        <v>-18000</v>
      </c>
      <c r="G75">
        <f t="shared" si="1"/>
        <v>-18000</v>
      </c>
    </row>
    <row r="76" spans="2:7">
      <c r="B76" t="s">
        <v>240</v>
      </c>
      <c r="C76">
        <v>-30000</v>
      </c>
      <c r="G76">
        <f t="shared" si="1"/>
        <v>-30000</v>
      </c>
    </row>
    <row r="78" spans="2:7">
      <c r="B78" t="s">
        <v>247</v>
      </c>
      <c r="C78">
        <v>7000</v>
      </c>
      <c r="D78">
        <v>18000</v>
      </c>
      <c r="E78">
        <v>0</v>
      </c>
      <c r="G78">
        <f t="shared" si="1"/>
        <v>25000</v>
      </c>
    </row>
    <row r="79" spans="2:7">
      <c r="B79" t="s">
        <v>244</v>
      </c>
      <c r="C79">
        <v>6000</v>
      </c>
      <c r="D79">
        <v>9000</v>
      </c>
      <c r="E79">
        <v>-30000</v>
      </c>
      <c r="G79">
        <f t="shared" si="1"/>
        <v>-15000</v>
      </c>
    </row>
    <row r="80" spans="2:7">
      <c r="B80" t="s">
        <v>246</v>
      </c>
      <c r="C80">
        <v>2000</v>
      </c>
      <c r="G80">
        <f t="shared" si="1"/>
        <v>2000</v>
      </c>
    </row>
    <row r="81" spans="2:7">
      <c r="B81" t="s">
        <v>245</v>
      </c>
      <c r="C81">
        <v>-15000</v>
      </c>
      <c r="G81">
        <f t="shared" si="1"/>
        <v>-15000</v>
      </c>
    </row>
    <row r="83" spans="2:7">
      <c r="B83" t="s">
        <v>249</v>
      </c>
      <c r="C83">
        <v>7000</v>
      </c>
      <c r="D83">
        <v>-10000</v>
      </c>
      <c r="G83">
        <f t="shared" si="1"/>
        <v>-3000</v>
      </c>
    </row>
    <row r="84" spans="2:7">
      <c r="B84" t="s">
        <v>248</v>
      </c>
      <c r="C84">
        <v>3000</v>
      </c>
      <c r="D84">
        <v>-17000</v>
      </c>
      <c r="G84">
        <f t="shared" si="1"/>
        <v>-14000</v>
      </c>
    </row>
    <row r="85" spans="2:7">
      <c r="B85" t="s">
        <v>251</v>
      </c>
      <c r="C85">
        <v>1000</v>
      </c>
      <c r="G85">
        <f t="shared" si="1"/>
        <v>1000</v>
      </c>
    </row>
    <row r="86" spans="2:7">
      <c r="B86" t="s">
        <v>250</v>
      </c>
      <c r="C86">
        <v>-11000</v>
      </c>
      <c r="G86">
        <f t="shared" si="1"/>
        <v>-11000</v>
      </c>
    </row>
  </sheetData>
  <mergeCells count="28">
    <mergeCell ref="A4:A8"/>
    <mergeCell ref="E30:F30"/>
    <mergeCell ref="B30:C30"/>
    <mergeCell ref="E37:F37"/>
    <mergeCell ref="B37:C37"/>
    <mergeCell ref="B28:F28"/>
    <mergeCell ref="A12:A17"/>
    <mergeCell ref="H30:I30"/>
    <mergeCell ref="H37:I37"/>
    <mergeCell ref="K37:L37"/>
    <mergeCell ref="K30:L30"/>
    <mergeCell ref="H28:L28"/>
    <mergeCell ref="B47:G47"/>
    <mergeCell ref="A2:L2"/>
    <mergeCell ref="K12:L12"/>
    <mergeCell ref="K20:L20"/>
    <mergeCell ref="H12:I12"/>
    <mergeCell ref="B9:L9"/>
    <mergeCell ref="E4:F4"/>
    <mergeCell ref="E12:F12"/>
    <mergeCell ref="E20:F20"/>
    <mergeCell ref="H20:I20"/>
    <mergeCell ref="H4:I4"/>
    <mergeCell ref="K4:L4"/>
    <mergeCell ref="B20:C20"/>
    <mergeCell ref="B12:C12"/>
    <mergeCell ref="B4:C4"/>
    <mergeCell ref="A20:A2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U265"/>
  <sheetViews>
    <sheetView tabSelected="1" zoomScaleNormal="100" workbookViewId="0">
      <selection activeCell="M2" sqref="M2"/>
    </sheetView>
  </sheetViews>
  <sheetFormatPr defaultRowHeight="13.5"/>
  <cols>
    <col min="1" max="1" width="7.125" customWidth="1"/>
    <col min="2" max="2" width="20.125" bestFit="1" customWidth="1"/>
    <col min="4" max="7" width="6.125" customWidth="1"/>
    <col min="8" max="8" width="5.75" customWidth="1"/>
    <col min="9" max="9" width="16.875" bestFit="1" customWidth="1"/>
    <col min="11" max="11" width="9" customWidth="1"/>
    <col min="12" max="12" width="11.875" customWidth="1"/>
    <col min="13" max="13" width="6.875" customWidth="1"/>
    <col min="14" max="14" width="16.875" bestFit="1" customWidth="1"/>
    <col min="15" max="16" width="16.25" bestFit="1" customWidth="1"/>
    <col min="17" max="17" width="16.25" customWidth="1"/>
    <col min="18" max="18" width="16.25" bestFit="1" customWidth="1"/>
    <col min="19" max="19" width="16.25" customWidth="1"/>
  </cols>
  <sheetData>
    <row r="2" spans="1:15" ht="13.5" customHeight="1">
      <c r="B2" s="17" t="s">
        <v>99</v>
      </c>
      <c r="C2" s="17"/>
      <c r="H2" s="15"/>
      <c r="I2" s="17" t="s">
        <v>100</v>
      </c>
      <c r="J2" s="17"/>
      <c r="K2" s="3" t="s">
        <v>194</v>
      </c>
      <c r="L2" s="3" t="s">
        <v>195</v>
      </c>
      <c r="N2" s="17" t="s">
        <v>98</v>
      </c>
      <c r="O2" s="17"/>
    </row>
    <row r="3" spans="1:15">
      <c r="A3" s="16" t="s">
        <v>461</v>
      </c>
      <c r="B3" t="s">
        <v>56</v>
      </c>
      <c r="C3">
        <v>-9400</v>
      </c>
      <c r="D3">
        <f>COUNTIF(I:J,B3)</f>
        <v>1</v>
      </c>
      <c r="E3">
        <f>COUNTIF(N:O,B3)</f>
        <v>1</v>
      </c>
      <c r="F3">
        <f>COUNTIF(D:D,0)</f>
        <v>0</v>
      </c>
      <c r="H3">
        <f>RANK(J3,I:J,0)</f>
        <v>1</v>
      </c>
      <c r="I3" t="s">
        <v>60</v>
      </c>
      <c r="J3">
        <f t="shared" ref="J3:J34" si="0">SUMIF(B:B,I3,C:C)</f>
        <v>115200</v>
      </c>
      <c r="K3">
        <f>COUNTIF(B:C,I3)</f>
        <v>8</v>
      </c>
      <c r="L3" s="10">
        <f>J3/K3</f>
        <v>14400</v>
      </c>
      <c r="N3" t="s">
        <v>460</v>
      </c>
      <c r="O3" t="s">
        <v>49</v>
      </c>
    </row>
    <row r="4" spans="1:15">
      <c r="A4" s="16"/>
      <c r="B4" t="s">
        <v>51</v>
      </c>
      <c r="C4">
        <v>57200</v>
      </c>
      <c r="F4">
        <f>COUNTIF(E:E,0)</f>
        <v>0</v>
      </c>
      <c r="H4">
        <f t="shared" ref="H4:H67" si="1">RANK(J4,I:J,0)</f>
        <v>2</v>
      </c>
      <c r="I4" t="s">
        <v>51</v>
      </c>
      <c r="J4">
        <f t="shared" si="0"/>
        <v>98800</v>
      </c>
      <c r="K4">
        <f t="shared" ref="K4:K67" si="2">COUNTIF(B:C,I4)</f>
        <v>6</v>
      </c>
      <c r="L4" s="10">
        <f t="shared" ref="L4:L67" si="3">J4/K4</f>
        <v>16466.666666666668</v>
      </c>
      <c r="N4" t="s">
        <v>232</v>
      </c>
      <c r="O4" t="s">
        <v>62</v>
      </c>
    </row>
    <row r="5" spans="1:15">
      <c r="A5" s="16"/>
      <c r="B5" t="s">
        <v>7</v>
      </c>
      <c r="C5">
        <v>11400</v>
      </c>
      <c r="H5">
        <f t="shared" si="1"/>
        <v>3</v>
      </c>
      <c r="I5" t="s">
        <v>16</v>
      </c>
      <c r="J5">
        <f t="shared" si="0"/>
        <v>76000</v>
      </c>
      <c r="K5">
        <f t="shared" si="2"/>
        <v>4</v>
      </c>
      <c r="L5" s="10">
        <f t="shared" si="3"/>
        <v>19000</v>
      </c>
      <c r="N5" t="s">
        <v>221</v>
      </c>
      <c r="O5" t="s">
        <v>52</v>
      </c>
    </row>
    <row r="6" spans="1:15">
      <c r="A6" s="16"/>
      <c r="B6" t="s">
        <v>55</v>
      </c>
      <c r="C6">
        <v>33700</v>
      </c>
      <c r="H6">
        <f t="shared" si="1"/>
        <v>4</v>
      </c>
      <c r="I6" t="s">
        <v>72</v>
      </c>
      <c r="J6">
        <f t="shared" si="0"/>
        <v>68900</v>
      </c>
      <c r="K6">
        <f t="shared" si="2"/>
        <v>4</v>
      </c>
      <c r="L6" s="10">
        <f t="shared" si="3"/>
        <v>17225</v>
      </c>
      <c r="N6" t="s">
        <v>238</v>
      </c>
      <c r="O6" t="s">
        <v>59</v>
      </c>
    </row>
    <row r="7" spans="1:15">
      <c r="A7" s="16"/>
      <c r="B7" t="s">
        <v>47</v>
      </c>
      <c r="C7">
        <v>2800</v>
      </c>
      <c r="H7">
        <f t="shared" si="1"/>
        <v>5</v>
      </c>
      <c r="I7" t="s">
        <v>70</v>
      </c>
      <c r="J7">
        <f t="shared" si="0"/>
        <v>68800</v>
      </c>
      <c r="K7">
        <f t="shared" si="2"/>
        <v>6</v>
      </c>
      <c r="L7" s="10">
        <f t="shared" si="3"/>
        <v>11466.666666666666</v>
      </c>
      <c r="N7" t="s">
        <v>245</v>
      </c>
      <c r="O7" t="s">
        <v>40</v>
      </c>
    </row>
    <row r="8" spans="1:15">
      <c r="A8" s="16"/>
      <c r="B8" t="s">
        <v>221</v>
      </c>
      <c r="C8">
        <v>18300</v>
      </c>
      <c r="H8">
        <f t="shared" si="1"/>
        <v>6</v>
      </c>
      <c r="I8" t="s">
        <v>137</v>
      </c>
      <c r="J8">
        <f t="shared" si="0"/>
        <v>66000</v>
      </c>
      <c r="K8">
        <f t="shared" si="2"/>
        <v>1</v>
      </c>
      <c r="L8" s="10">
        <f t="shared" si="3"/>
        <v>66000</v>
      </c>
      <c r="N8" t="s">
        <v>205</v>
      </c>
      <c r="O8" t="s">
        <v>76</v>
      </c>
    </row>
    <row r="9" spans="1:15">
      <c r="A9" s="16"/>
      <c r="B9" t="s">
        <v>29</v>
      </c>
      <c r="C9">
        <v>-2000</v>
      </c>
      <c r="H9">
        <f t="shared" si="1"/>
        <v>7</v>
      </c>
      <c r="I9" t="s">
        <v>55</v>
      </c>
      <c r="J9">
        <f t="shared" si="0"/>
        <v>65700</v>
      </c>
      <c r="K9">
        <f t="shared" si="2"/>
        <v>7</v>
      </c>
      <c r="L9" s="10">
        <f t="shared" si="3"/>
        <v>9385.7142857142862</v>
      </c>
      <c r="N9" t="s">
        <v>215</v>
      </c>
      <c r="O9" t="s">
        <v>23</v>
      </c>
    </row>
    <row r="10" spans="1:15">
      <c r="A10" s="16"/>
      <c r="B10" t="s">
        <v>168</v>
      </c>
      <c r="C10">
        <v>12200</v>
      </c>
      <c r="H10">
        <f t="shared" si="1"/>
        <v>8</v>
      </c>
      <c r="I10" t="s">
        <v>52</v>
      </c>
      <c r="J10">
        <f t="shared" si="0"/>
        <v>61800</v>
      </c>
      <c r="K10">
        <f t="shared" si="2"/>
        <v>4</v>
      </c>
      <c r="L10" s="10">
        <f t="shared" si="3"/>
        <v>15450</v>
      </c>
      <c r="N10" t="s">
        <v>218</v>
      </c>
      <c r="O10" t="s">
        <v>69</v>
      </c>
    </row>
    <row r="11" spans="1:15">
      <c r="A11" s="16"/>
      <c r="B11" t="s">
        <v>76</v>
      </c>
      <c r="C11">
        <v>-8400</v>
      </c>
      <c r="H11">
        <f t="shared" si="1"/>
        <v>9</v>
      </c>
      <c r="I11" t="s">
        <v>8</v>
      </c>
      <c r="J11">
        <f t="shared" si="0"/>
        <v>50700</v>
      </c>
      <c r="K11">
        <f t="shared" si="2"/>
        <v>10</v>
      </c>
      <c r="L11" s="10">
        <f t="shared" si="3"/>
        <v>5070</v>
      </c>
      <c r="N11" t="s">
        <v>219</v>
      </c>
      <c r="O11" t="s">
        <v>54</v>
      </c>
    </row>
    <row r="12" spans="1:15">
      <c r="A12" s="16"/>
      <c r="B12" t="s">
        <v>67</v>
      </c>
      <c r="C12">
        <v>-23500</v>
      </c>
      <c r="H12">
        <f t="shared" si="1"/>
        <v>10</v>
      </c>
      <c r="I12" t="s">
        <v>47</v>
      </c>
      <c r="J12">
        <f t="shared" si="0"/>
        <v>48400</v>
      </c>
      <c r="K12">
        <f t="shared" si="2"/>
        <v>9</v>
      </c>
      <c r="L12" s="10">
        <f t="shared" si="3"/>
        <v>5377.7777777777774</v>
      </c>
      <c r="N12" t="s">
        <v>166</v>
      </c>
      <c r="O12" t="s">
        <v>1</v>
      </c>
    </row>
    <row r="13" spans="1:15">
      <c r="A13" s="16"/>
      <c r="B13" t="s">
        <v>70</v>
      </c>
      <c r="C13">
        <v>500</v>
      </c>
      <c r="H13">
        <f t="shared" si="1"/>
        <v>11</v>
      </c>
      <c r="I13" t="s">
        <v>56</v>
      </c>
      <c r="J13">
        <f t="shared" si="0"/>
        <v>43000</v>
      </c>
      <c r="K13">
        <f t="shared" si="2"/>
        <v>6</v>
      </c>
      <c r="L13" s="10">
        <f t="shared" si="3"/>
        <v>7166.666666666667</v>
      </c>
      <c r="N13" t="s">
        <v>168</v>
      </c>
      <c r="O13" t="s">
        <v>77</v>
      </c>
    </row>
    <row r="14" spans="1:15">
      <c r="A14" s="16"/>
      <c r="B14" t="s">
        <v>2</v>
      </c>
      <c r="C14">
        <v>9700</v>
      </c>
      <c r="H14">
        <f t="shared" si="1"/>
        <v>12</v>
      </c>
      <c r="I14" t="s">
        <v>69</v>
      </c>
      <c r="J14">
        <f t="shared" si="0"/>
        <v>37900</v>
      </c>
      <c r="K14">
        <f t="shared" si="2"/>
        <v>7</v>
      </c>
      <c r="L14" s="10">
        <f t="shared" si="3"/>
        <v>5414.2857142857147</v>
      </c>
      <c r="N14" t="s">
        <v>151</v>
      </c>
      <c r="O14" t="s">
        <v>31</v>
      </c>
    </row>
    <row r="15" spans="1:15">
      <c r="A15" s="16"/>
      <c r="B15" t="s">
        <v>75</v>
      </c>
      <c r="C15">
        <v>-17500</v>
      </c>
      <c r="H15">
        <f t="shared" si="1"/>
        <v>12</v>
      </c>
      <c r="I15" s="3" t="s">
        <v>115</v>
      </c>
      <c r="J15">
        <f t="shared" si="0"/>
        <v>37900</v>
      </c>
      <c r="K15">
        <f t="shared" si="2"/>
        <v>1</v>
      </c>
      <c r="L15" s="10">
        <f t="shared" si="3"/>
        <v>37900</v>
      </c>
      <c r="N15" t="s">
        <v>146</v>
      </c>
      <c r="O15" t="s">
        <v>75</v>
      </c>
    </row>
    <row r="16" spans="1:15">
      <c r="A16" s="16"/>
      <c r="B16" t="s">
        <v>0</v>
      </c>
      <c r="C16">
        <v>25400</v>
      </c>
      <c r="H16">
        <f t="shared" si="1"/>
        <v>14</v>
      </c>
      <c r="I16" t="s">
        <v>238</v>
      </c>
      <c r="J16">
        <f t="shared" si="0"/>
        <v>32000</v>
      </c>
      <c r="K16">
        <f t="shared" si="2"/>
        <v>1</v>
      </c>
      <c r="L16" s="10">
        <f t="shared" si="3"/>
        <v>32000</v>
      </c>
      <c r="N16" t="s">
        <v>147</v>
      </c>
      <c r="O16" t="s">
        <v>60</v>
      </c>
    </row>
    <row r="17" spans="1:15">
      <c r="A17" s="16"/>
      <c r="B17" t="s">
        <v>460</v>
      </c>
      <c r="C17">
        <v>-9900</v>
      </c>
      <c r="H17">
        <f t="shared" si="1"/>
        <v>15</v>
      </c>
      <c r="I17" t="s">
        <v>2</v>
      </c>
      <c r="J17">
        <f t="shared" si="0"/>
        <v>31600</v>
      </c>
      <c r="K17">
        <f t="shared" si="2"/>
        <v>6</v>
      </c>
      <c r="L17" s="10">
        <f t="shared" si="3"/>
        <v>5266.666666666667</v>
      </c>
      <c r="N17" t="s">
        <v>157</v>
      </c>
      <c r="O17" s="9" t="s">
        <v>46</v>
      </c>
    </row>
    <row r="18" spans="1:15">
      <c r="A18" s="16"/>
      <c r="B18" t="s">
        <v>69</v>
      </c>
      <c r="C18">
        <v>-9400</v>
      </c>
      <c r="H18">
        <f t="shared" si="1"/>
        <v>16</v>
      </c>
      <c r="I18" t="s">
        <v>25</v>
      </c>
      <c r="J18">
        <f t="shared" si="0"/>
        <v>30600</v>
      </c>
      <c r="K18">
        <f t="shared" si="2"/>
        <v>3</v>
      </c>
      <c r="L18" s="10">
        <f t="shared" si="3"/>
        <v>10200</v>
      </c>
      <c r="N18" t="s">
        <v>137</v>
      </c>
      <c r="O18" t="s">
        <v>53</v>
      </c>
    </row>
    <row r="19" spans="1:15">
      <c r="A19" s="16"/>
      <c r="B19" t="s">
        <v>31</v>
      </c>
      <c r="C19">
        <v>-64900</v>
      </c>
      <c r="H19">
        <f t="shared" si="1"/>
        <v>17</v>
      </c>
      <c r="I19" t="s">
        <v>4</v>
      </c>
      <c r="J19">
        <f t="shared" si="0"/>
        <v>25300</v>
      </c>
      <c r="K19">
        <f t="shared" si="2"/>
        <v>2</v>
      </c>
      <c r="L19" s="10">
        <f t="shared" si="3"/>
        <v>12650</v>
      </c>
      <c r="N19" t="s">
        <v>131</v>
      </c>
      <c r="O19" t="s">
        <v>25</v>
      </c>
    </row>
    <row r="20" spans="1:15">
      <c r="A20" s="16"/>
      <c r="B20" t="s">
        <v>60</v>
      </c>
      <c r="C20">
        <v>-6100</v>
      </c>
      <c r="H20">
        <f t="shared" si="1"/>
        <v>18</v>
      </c>
      <c r="I20" t="s">
        <v>5</v>
      </c>
      <c r="J20">
        <f t="shared" si="0"/>
        <v>23900</v>
      </c>
      <c r="K20">
        <f t="shared" si="2"/>
        <v>5</v>
      </c>
      <c r="L20" s="10">
        <f t="shared" si="3"/>
        <v>4780</v>
      </c>
      <c r="N20" t="s">
        <v>134</v>
      </c>
      <c r="O20" t="s">
        <v>71</v>
      </c>
    </row>
    <row r="21" spans="1:15">
      <c r="A21" s="16"/>
      <c r="B21" t="s">
        <v>205</v>
      </c>
      <c r="C21">
        <v>-50700</v>
      </c>
      <c r="H21">
        <f t="shared" si="1"/>
        <v>19</v>
      </c>
      <c r="I21" t="s">
        <v>30</v>
      </c>
      <c r="J21">
        <f t="shared" si="0"/>
        <v>21000</v>
      </c>
      <c r="K21">
        <f t="shared" si="2"/>
        <v>1</v>
      </c>
      <c r="L21" s="10">
        <f t="shared" si="3"/>
        <v>21000</v>
      </c>
      <c r="N21" s="3" t="s">
        <v>107</v>
      </c>
      <c r="O21" t="s">
        <v>22</v>
      </c>
    </row>
    <row r="22" spans="1:15">
      <c r="A22" s="16"/>
      <c r="B22" t="s">
        <v>457</v>
      </c>
      <c r="C22">
        <v>30600</v>
      </c>
      <c r="H22">
        <f t="shared" si="1"/>
        <v>20</v>
      </c>
      <c r="I22" t="s">
        <v>1</v>
      </c>
      <c r="J22">
        <f t="shared" si="0"/>
        <v>19500</v>
      </c>
      <c r="K22">
        <f t="shared" si="2"/>
        <v>3</v>
      </c>
      <c r="L22" s="10">
        <f t="shared" si="3"/>
        <v>6500</v>
      </c>
      <c r="N22" s="3" t="s">
        <v>115</v>
      </c>
      <c r="O22" t="s">
        <v>18</v>
      </c>
    </row>
    <row r="23" spans="1:15">
      <c r="A23" s="16" t="s">
        <v>252</v>
      </c>
      <c r="B23" t="s">
        <v>198</v>
      </c>
      <c r="C23">
        <v>-38300</v>
      </c>
      <c r="H23">
        <f t="shared" si="1"/>
        <v>21</v>
      </c>
      <c r="I23" t="s">
        <v>168</v>
      </c>
      <c r="J23">
        <f t="shared" si="0"/>
        <v>17300</v>
      </c>
      <c r="K23">
        <f t="shared" si="2"/>
        <v>4</v>
      </c>
      <c r="L23" s="10">
        <f t="shared" si="3"/>
        <v>4325</v>
      </c>
      <c r="N23" s="3" t="s">
        <v>103</v>
      </c>
      <c r="O23" t="s">
        <v>97</v>
      </c>
    </row>
    <row r="24" spans="1:15">
      <c r="A24" s="16"/>
      <c r="B24" t="s">
        <v>56</v>
      </c>
      <c r="C24">
        <v>60900</v>
      </c>
      <c r="H24">
        <f t="shared" si="1"/>
        <v>22</v>
      </c>
      <c r="I24" t="s">
        <v>147</v>
      </c>
      <c r="J24">
        <f t="shared" si="0"/>
        <v>16300</v>
      </c>
      <c r="K24">
        <f t="shared" si="2"/>
        <v>1</v>
      </c>
      <c r="L24" s="10">
        <f t="shared" si="3"/>
        <v>16300</v>
      </c>
      <c r="N24" t="s">
        <v>66</v>
      </c>
      <c r="O24" t="s">
        <v>65</v>
      </c>
    </row>
    <row r="25" spans="1:15">
      <c r="A25" s="16"/>
      <c r="B25" t="s">
        <v>51</v>
      </c>
      <c r="C25">
        <v>-26700</v>
      </c>
      <c r="H25">
        <f t="shared" si="1"/>
        <v>23</v>
      </c>
      <c r="I25" t="s">
        <v>21</v>
      </c>
      <c r="J25">
        <f t="shared" si="0"/>
        <v>15800</v>
      </c>
      <c r="K25">
        <f t="shared" si="2"/>
        <v>1</v>
      </c>
      <c r="L25" s="10">
        <f t="shared" si="3"/>
        <v>15800</v>
      </c>
      <c r="N25" t="s">
        <v>41</v>
      </c>
      <c r="O25" t="s">
        <v>29</v>
      </c>
    </row>
    <row r="26" spans="1:15">
      <c r="A26" s="16"/>
      <c r="B26" t="s">
        <v>50</v>
      </c>
      <c r="C26">
        <v>-17300</v>
      </c>
      <c r="H26">
        <f t="shared" si="1"/>
        <v>24</v>
      </c>
      <c r="I26" t="s">
        <v>81</v>
      </c>
      <c r="J26">
        <f t="shared" si="0"/>
        <v>14000</v>
      </c>
      <c r="K26">
        <f t="shared" si="2"/>
        <v>3</v>
      </c>
      <c r="L26" s="10">
        <f t="shared" si="3"/>
        <v>4666.666666666667</v>
      </c>
      <c r="N26" t="s">
        <v>17</v>
      </c>
      <c r="O26" t="s">
        <v>74</v>
      </c>
    </row>
    <row r="27" spans="1:15">
      <c r="A27" s="16"/>
      <c r="B27" t="s">
        <v>47</v>
      </c>
      <c r="C27">
        <v>-9300</v>
      </c>
      <c r="H27">
        <f t="shared" si="1"/>
        <v>25</v>
      </c>
      <c r="I27" t="s">
        <v>219</v>
      </c>
      <c r="J27">
        <f t="shared" si="0"/>
        <v>11300</v>
      </c>
      <c r="K27">
        <f t="shared" si="2"/>
        <v>2</v>
      </c>
      <c r="L27" s="10">
        <f t="shared" si="3"/>
        <v>5650</v>
      </c>
      <c r="N27" t="s">
        <v>38</v>
      </c>
      <c r="O27" t="s">
        <v>43</v>
      </c>
    </row>
    <row r="28" spans="1:15">
      <c r="A28" s="16"/>
      <c r="B28" t="s">
        <v>26</v>
      </c>
      <c r="C28">
        <v>0</v>
      </c>
      <c r="H28">
        <f t="shared" si="1"/>
        <v>26</v>
      </c>
      <c r="I28" t="s">
        <v>15</v>
      </c>
      <c r="J28">
        <f t="shared" si="0"/>
        <v>11200</v>
      </c>
      <c r="K28">
        <f t="shared" si="2"/>
        <v>1</v>
      </c>
      <c r="L28" s="10">
        <f t="shared" si="3"/>
        <v>11200</v>
      </c>
      <c r="N28" t="s">
        <v>39</v>
      </c>
      <c r="O28" t="s">
        <v>70</v>
      </c>
    </row>
    <row r="29" spans="1:15">
      <c r="A29" s="16"/>
      <c r="B29" t="s">
        <v>10</v>
      </c>
      <c r="C29">
        <v>-27500</v>
      </c>
      <c r="H29">
        <f t="shared" si="1"/>
        <v>27</v>
      </c>
      <c r="I29" t="s">
        <v>32</v>
      </c>
      <c r="J29">
        <f t="shared" si="0"/>
        <v>10300</v>
      </c>
      <c r="K29">
        <f t="shared" si="2"/>
        <v>1</v>
      </c>
      <c r="L29" s="10">
        <f t="shared" si="3"/>
        <v>10300</v>
      </c>
      <c r="N29" t="s">
        <v>57</v>
      </c>
      <c r="O29" t="s">
        <v>10</v>
      </c>
    </row>
    <row r="30" spans="1:15" ht="13.5" customHeight="1">
      <c r="A30" s="16"/>
      <c r="B30" t="s">
        <v>205</v>
      </c>
      <c r="C30">
        <v>9100</v>
      </c>
      <c r="H30">
        <f t="shared" si="1"/>
        <v>28</v>
      </c>
      <c r="I30" t="s">
        <v>166</v>
      </c>
      <c r="J30">
        <f t="shared" si="0"/>
        <v>8000</v>
      </c>
      <c r="K30">
        <f t="shared" si="2"/>
        <v>1</v>
      </c>
      <c r="L30" s="10">
        <f t="shared" si="3"/>
        <v>8000</v>
      </c>
      <c r="N30" t="s">
        <v>36</v>
      </c>
      <c r="O30" t="s">
        <v>80</v>
      </c>
    </row>
    <row r="31" spans="1:15">
      <c r="A31" s="16"/>
      <c r="B31" t="s">
        <v>60</v>
      </c>
      <c r="C31">
        <v>43800</v>
      </c>
      <c r="H31">
        <f t="shared" si="1"/>
        <v>28</v>
      </c>
      <c r="I31" t="s">
        <v>28</v>
      </c>
      <c r="J31">
        <f t="shared" si="0"/>
        <v>8000</v>
      </c>
      <c r="K31">
        <f t="shared" si="2"/>
        <v>2</v>
      </c>
      <c r="L31" s="10">
        <f t="shared" si="3"/>
        <v>4000</v>
      </c>
      <c r="N31" t="s">
        <v>50</v>
      </c>
      <c r="O31" t="s">
        <v>34</v>
      </c>
    </row>
    <row r="32" spans="1:15">
      <c r="A32" s="16"/>
      <c r="B32" t="s">
        <v>207</v>
      </c>
      <c r="C32">
        <v>-20000</v>
      </c>
      <c r="H32">
        <f t="shared" si="1"/>
        <v>30</v>
      </c>
      <c r="I32" t="s">
        <v>36</v>
      </c>
      <c r="J32">
        <f t="shared" si="0"/>
        <v>6300</v>
      </c>
      <c r="K32">
        <f t="shared" si="2"/>
        <v>2</v>
      </c>
      <c r="L32" s="10">
        <f t="shared" si="3"/>
        <v>3150</v>
      </c>
      <c r="N32" t="s">
        <v>15</v>
      </c>
      <c r="O32" t="s">
        <v>47</v>
      </c>
    </row>
    <row r="33" spans="1:15">
      <c r="A33" s="16"/>
      <c r="B33" t="s">
        <v>168</v>
      </c>
      <c r="C33">
        <v>27100</v>
      </c>
      <c r="H33">
        <f t="shared" si="1"/>
        <v>31</v>
      </c>
      <c r="I33" t="s">
        <v>215</v>
      </c>
      <c r="J33">
        <f t="shared" si="0"/>
        <v>6200</v>
      </c>
      <c r="K33">
        <f t="shared" si="2"/>
        <v>2</v>
      </c>
      <c r="L33" s="10">
        <f t="shared" si="3"/>
        <v>3100</v>
      </c>
      <c r="N33" t="s">
        <v>58</v>
      </c>
      <c r="O33" t="s">
        <v>32</v>
      </c>
    </row>
    <row r="34" spans="1:15">
      <c r="A34" s="16"/>
      <c r="B34" t="s">
        <v>55</v>
      </c>
      <c r="C34">
        <v>-11600</v>
      </c>
      <c r="H34">
        <f t="shared" si="1"/>
        <v>32</v>
      </c>
      <c r="I34" t="s">
        <v>68</v>
      </c>
      <c r="J34">
        <f t="shared" si="0"/>
        <v>5200</v>
      </c>
      <c r="K34">
        <f t="shared" si="2"/>
        <v>3</v>
      </c>
      <c r="L34" s="10">
        <f t="shared" si="3"/>
        <v>1733.3333333333333</v>
      </c>
      <c r="N34" t="s">
        <v>21</v>
      </c>
      <c r="O34" t="s">
        <v>42</v>
      </c>
    </row>
    <row r="35" spans="1:15" ht="13.5" customHeight="1">
      <c r="A35" s="16"/>
      <c r="B35" t="s">
        <v>69</v>
      </c>
      <c r="C35">
        <v>19000</v>
      </c>
      <c r="H35">
        <f t="shared" si="1"/>
        <v>33</v>
      </c>
      <c r="I35" t="s">
        <v>22</v>
      </c>
      <c r="J35">
        <f t="shared" ref="J35:J66" si="4">SUMIF(B:B,I35,C:C)</f>
        <v>4900</v>
      </c>
      <c r="K35">
        <f t="shared" si="2"/>
        <v>1</v>
      </c>
      <c r="L35" s="10">
        <f t="shared" si="3"/>
        <v>4900</v>
      </c>
      <c r="N35" t="s">
        <v>145</v>
      </c>
      <c r="O35" t="s">
        <v>20</v>
      </c>
    </row>
    <row r="36" spans="1:15">
      <c r="A36" s="16"/>
      <c r="B36" t="s">
        <v>70</v>
      </c>
      <c r="C36">
        <v>-23600</v>
      </c>
      <c r="H36">
        <f t="shared" si="1"/>
        <v>34</v>
      </c>
      <c r="I36" t="s">
        <v>23</v>
      </c>
      <c r="J36">
        <f t="shared" si="4"/>
        <v>4300</v>
      </c>
      <c r="K36">
        <f t="shared" si="2"/>
        <v>1</v>
      </c>
      <c r="L36" s="10">
        <f t="shared" si="3"/>
        <v>4300</v>
      </c>
      <c r="N36" t="s">
        <v>81</v>
      </c>
      <c r="O36" t="s">
        <v>45</v>
      </c>
    </row>
    <row r="37" spans="1:15">
      <c r="A37" s="16"/>
      <c r="B37" t="s">
        <v>72</v>
      </c>
      <c r="C37">
        <v>0</v>
      </c>
      <c r="H37">
        <f t="shared" si="1"/>
        <v>35</v>
      </c>
      <c r="I37" t="s">
        <v>80</v>
      </c>
      <c r="J37">
        <f t="shared" si="4"/>
        <v>3400</v>
      </c>
      <c r="K37">
        <f t="shared" si="2"/>
        <v>1</v>
      </c>
      <c r="L37" s="10">
        <f t="shared" si="3"/>
        <v>3400</v>
      </c>
      <c r="N37" t="s">
        <v>9</v>
      </c>
      <c r="O37" t="s">
        <v>24</v>
      </c>
    </row>
    <row r="38" spans="1:15">
      <c r="A38" s="16"/>
      <c r="B38" t="s">
        <v>215</v>
      </c>
      <c r="C38">
        <v>11200</v>
      </c>
      <c r="H38">
        <f t="shared" si="1"/>
        <v>36</v>
      </c>
      <c r="I38" t="s">
        <v>146</v>
      </c>
      <c r="J38">
        <f t="shared" si="4"/>
        <v>3300</v>
      </c>
      <c r="K38">
        <f t="shared" si="2"/>
        <v>1</v>
      </c>
      <c r="L38" s="10">
        <f t="shared" si="3"/>
        <v>3300</v>
      </c>
      <c r="N38" t="s">
        <v>73</v>
      </c>
      <c r="O38" t="s">
        <v>61</v>
      </c>
    </row>
    <row r="39" spans="1:15">
      <c r="A39" s="16"/>
      <c r="B39" t="s">
        <v>0</v>
      </c>
      <c r="C39">
        <v>-21800</v>
      </c>
      <c r="H39">
        <f t="shared" si="1"/>
        <v>37</v>
      </c>
      <c r="I39" t="s">
        <v>26</v>
      </c>
      <c r="J39">
        <f t="shared" si="4"/>
        <v>2800</v>
      </c>
      <c r="K39">
        <f t="shared" si="2"/>
        <v>6</v>
      </c>
      <c r="L39" s="10">
        <f t="shared" si="3"/>
        <v>466.66666666666669</v>
      </c>
      <c r="N39" t="s">
        <v>19</v>
      </c>
    </row>
    <row r="40" spans="1:15" ht="13.5" customHeight="1">
      <c r="A40" s="16"/>
      <c r="B40" t="s">
        <v>52</v>
      </c>
      <c r="C40">
        <v>-1400</v>
      </c>
      <c r="H40">
        <f t="shared" si="1"/>
        <v>38</v>
      </c>
      <c r="I40" t="s">
        <v>18</v>
      </c>
      <c r="J40">
        <f t="shared" si="4"/>
        <v>2200</v>
      </c>
      <c r="K40">
        <f t="shared" si="2"/>
        <v>2</v>
      </c>
      <c r="L40" s="10">
        <f t="shared" si="3"/>
        <v>1100</v>
      </c>
      <c r="N40" t="s">
        <v>55</v>
      </c>
    </row>
    <row r="41" spans="1:15">
      <c r="A41" s="16"/>
      <c r="B41" t="s">
        <v>218</v>
      </c>
      <c r="C41">
        <v>-2900</v>
      </c>
      <c r="H41">
        <f t="shared" si="1"/>
        <v>39</v>
      </c>
      <c r="I41" t="s">
        <v>74</v>
      </c>
      <c r="J41">
        <f t="shared" si="4"/>
        <v>1300</v>
      </c>
      <c r="K41">
        <f t="shared" si="2"/>
        <v>1</v>
      </c>
      <c r="L41" s="10">
        <f t="shared" si="3"/>
        <v>1300</v>
      </c>
      <c r="N41" t="s">
        <v>7</v>
      </c>
    </row>
    <row r="42" spans="1:15">
      <c r="A42" s="16"/>
      <c r="B42" t="s">
        <v>219</v>
      </c>
      <c r="C42">
        <v>29300</v>
      </c>
      <c r="H42">
        <f t="shared" si="1"/>
        <v>40</v>
      </c>
      <c r="I42" t="s">
        <v>221</v>
      </c>
      <c r="J42">
        <f t="shared" si="4"/>
        <v>300</v>
      </c>
      <c r="K42">
        <f t="shared" si="2"/>
        <v>2</v>
      </c>
      <c r="L42" s="10">
        <f t="shared" si="3"/>
        <v>150</v>
      </c>
      <c r="N42" t="s">
        <v>51</v>
      </c>
    </row>
    <row r="43" spans="1:15">
      <c r="A43" s="16" t="s">
        <v>254</v>
      </c>
      <c r="B43" t="s">
        <v>225</v>
      </c>
      <c r="C43">
        <v>-11000</v>
      </c>
      <c r="H43">
        <f t="shared" si="1"/>
        <v>41</v>
      </c>
      <c r="I43" t="s">
        <v>24</v>
      </c>
      <c r="J43">
        <f t="shared" si="4"/>
        <v>-500</v>
      </c>
      <c r="K43">
        <f t="shared" si="2"/>
        <v>1</v>
      </c>
      <c r="L43" s="10">
        <f t="shared" si="3"/>
        <v>-500</v>
      </c>
      <c r="N43" t="s">
        <v>63</v>
      </c>
    </row>
    <row r="44" spans="1:15">
      <c r="A44" s="16"/>
      <c r="B44" t="s">
        <v>222</v>
      </c>
      <c r="C44">
        <v>114000</v>
      </c>
      <c r="H44">
        <f t="shared" si="1"/>
        <v>42</v>
      </c>
      <c r="I44" t="s">
        <v>131</v>
      </c>
      <c r="J44">
        <f t="shared" si="4"/>
        <v>-1000</v>
      </c>
      <c r="K44">
        <f t="shared" si="2"/>
        <v>1</v>
      </c>
      <c r="L44" s="10">
        <f t="shared" si="3"/>
        <v>-1000</v>
      </c>
      <c r="N44" t="s">
        <v>72</v>
      </c>
    </row>
    <row r="45" spans="1:15" ht="13.5" customHeight="1">
      <c r="A45" s="16"/>
      <c r="B45" t="s">
        <v>223</v>
      </c>
      <c r="C45">
        <v>3000</v>
      </c>
      <c r="H45">
        <f t="shared" si="1"/>
        <v>43</v>
      </c>
      <c r="I45" t="s">
        <v>50</v>
      </c>
      <c r="J45">
        <f t="shared" si="4"/>
        <v>-1200</v>
      </c>
      <c r="K45">
        <f t="shared" si="2"/>
        <v>5</v>
      </c>
      <c r="L45" s="10">
        <f t="shared" si="3"/>
        <v>-240</v>
      </c>
      <c r="N45" t="s">
        <v>8</v>
      </c>
    </row>
    <row r="46" spans="1:15">
      <c r="A46" s="16"/>
      <c r="B46" t="s">
        <v>224</v>
      </c>
      <c r="C46">
        <v>-25000</v>
      </c>
      <c r="H46">
        <f t="shared" si="1"/>
        <v>44</v>
      </c>
      <c r="I46" t="s">
        <v>38</v>
      </c>
      <c r="J46">
        <f t="shared" si="4"/>
        <v>-1800</v>
      </c>
      <c r="K46">
        <f t="shared" si="2"/>
        <v>1</v>
      </c>
      <c r="L46" s="10">
        <f t="shared" si="3"/>
        <v>-1800</v>
      </c>
      <c r="N46" t="s">
        <v>5</v>
      </c>
    </row>
    <row r="47" spans="1:15">
      <c r="A47" s="16"/>
      <c r="B47" t="s">
        <v>226</v>
      </c>
      <c r="C47">
        <v>-3000</v>
      </c>
      <c r="H47">
        <f t="shared" si="1"/>
        <v>45</v>
      </c>
      <c r="I47" t="s">
        <v>58</v>
      </c>
      <c r="J47">
        <f t="shared" si="4"/>
        <v>-2200</v>
      </c>
      <c r="K47">
        <f t="shared" si="2"/>
        <v>5</v>
      </c>
      <c r="L47" s="10">
        <f t="shared" si="3"/>
        <v>-440</v>
      </c>
      <c r="N47" t="s">
        <v>28</v>
      </c>
    </row>
    <row r="48" spans="1:15">
      <c r="A48" s="16"/>
      <c r="B48" t="s">
        <v>227</v>
      </c>
      <c r="C48">
        <v>-5000</v>
      </c>
      <c r="H48">
        <f t="shared" si="1"/>
        <v>46</v>
      </c>
      <c r="I48" t="s">
        <v>218</v>
      </c>
      <c r="J48">
        <f t="shared" si="4"/>
        <v>-2900</v>
      </c>
      <c r="K48">
        <f t="shared" si="2"/>
        <v>1</v>
      </c>
      <c r="L48" s="10">
        <f t="shared" si="3"/>
        <v>-2900</v>
      </c>
      <c r="N48" t="s">
        <v>26</v>
      </c>
    </row>
    <row r="49" spans="1:21">
      <c r="A49" s="16"/>
      <c r="B49" t="s">
        <v>229</v>
      </c>
      <c r="C49">
        <v>-6000</v>
      </c>
      <c r="H49">
        <f t="shared" si="1"/>
        <v>47</v>
      </c>
      <c r="I49" t="s">
        <v>9</v>
      </c>
      <c r="J49">
        <f t="shared" si="4"/>
        <v>-3700</v>
      </c>
      <c r="K49">
        <f t="shared" si="2"/>
        <v>1</v>
      </c>
      <c r="L49" s="10">
        <f t="shared" si="3"/>
        <v>-3700</v>
      </c>
      <c r="N49" t="s">
        <v>30</v>
      </c>
    </row>
    <row r="50" spans="1:21" ht="13.5" customHeight="1">
      <c r="A50" s="16"/>
      <c r="B50" t="s">
        <v>228</v>
      </c>
      <c r="C50">
        <v>-7000</v>
      </c>
      <c r="H50">
        <f t="shared" si="1"/>
        <v>48</v>
      </c>
      <c r="I50" t="s">
        <v>71</v>
      </c>
      <c r="J50">
        <f t="shared" si="4"/>
        <v>-4500</v>
      </c>
      <c r="K50">
        <f t="shared" si="2"/>
        <v>2</v>
      </c>
      <c r="L50" s="10">
        <f t="shared" si="3"/>
        <v>-2250</v>
      </c>
      <c r="N50" t="s">
        <v>68</v>
      </c>
    </row>
    <row r="51" spans="1:21">
      <c r="A51" s="16"/>
      <c r="B51" t="s">
        <v>230</v>
      </c>
      <c r="C51">
        <v>40000</v>
      </c>
      <c r="H51">
        <f t="shared" si="1"/>
        <v>49</v>
      </c>
      <c r="I51" t="s">
        <v>232</v>
      </c>
      <c r="J51">
        <f t="shared" si="4"/>
        <v>-5000</v>
      </c>
      <c r="K51">
        <f t="shared" si="2"/>
        <v>1</v>
      </c>
      <c r="L51" s="10">
        <f t="shared" si="3"/>
        <v>-5000</v>
      </c>
      <c r="N51" t="s">
        <v>14</v>
      </c>
    </row>
    <row r="52" spans="1:21" ht="16.5">
      <c r="A52" s="16"/>
      <c r="B52" t="s">
        <v>232</v>
      </c>
      <c r="C52">
        <v>-5000</v>
      </c>
      <c r="H52">
        <f t="shared" si="1"/>
        <v>50</v>
      </c>
      <c r="I52" t="s">
        <v>39</v>
      </c>
      <c r="J52">
        <f t="shared" si="4"/>
        <v>-5500</v>
      </c>
      <c r="K52">
        <f t="shared" si="2"/>
        <v>1</v>
      </c>
      <c r="L52" s="10">
        <f t="shared" si="3"/>
        <v>-5500</v>
      </c>
      <c r="N52" t="s">
        <v>6</v>
      </c>
      <c r="U52" s="2"/>
    </row>
    <row r="53" spans="1:21">
      <c r="A53" s="16"/>
      <c r="B53" t="s">
        <v>233</v>
      </c>
      <c r="C53">
        <v>-18000</v>
      </c>
      <c r="H53">
        <f t="shared" si="1"/>
        <v>51</v>
      </c>
      <c r="I53" t="s">
        <v>17</v>
      </c>
      <c r="J53">
        <f t="shared" si="4"/>
        <v>-6200</v>
      </c>
      <c r="K53">
        <f t="shared" si="2"/>
        <v>1</v>
      </c>
      <c r="L53" s="10">
        <f t="shared" si="3"/>
        <v>-6200</v>
      </c>
      <c r="N53" t="s">
        <v>56</v>
      </c>
    </row>
    <row r="54" spans="1:21">
      <c r="A54" s="16"/>
      <c r="B54" t="s">
        <v>231</v>
      </c>
      <c r="C54">
        <v>-18000</v>
      </c>
      <c r="H54">
        <f t="shared" si="1"/>
        <v>52</v>
      </c>
      <c r="I54" t="s">
        <v>40</v>
      </c>
      <c r="J54">
        <f t="shared" si="4"/>
        <v>-6500</v>
      </c>
      <c r="K54">
        <f t="shared" si="2"/>
        <v>1</v>
      </c>
      <c r="L54" s="10">
        <f t="shared" si="3"/>
        <v>-6500</v>
      </c>
      <c r="N54" t="s">
        <v>0</v>
      </c>
    </row>
    <row r="55" spans="1:21">
      <c r="A55" s="16"/>
      <c r="B55" t="s">
        <v>235</v>
      </c>
      <c r="C55">
        <v>25000</v>
      </c>
      <c r="H55">
        <f t="shared" si="1"/>
        <v>53</v>
      </c>
      <c r="I55" t="s">
        <v>134</v>
      </c>
      <c r="J55">
        <f t="shared" si="4"/>
        <v>-7000</v>
      </c>
      <c r="K55">
        <f t="shared" si="2"/>
        <v>1</v>
      </c>
      <c r="L55" s="10">
        <f t="shared" si="3"/>
        <v>-7000</v>
      </c>
      <c r="N55" t="s">
        <v>16</v>
      </c>
    </row>
    <row r="56" spans="1:21">
      <c r="A56" s="16"/>
      <c r="B56" t="s">
        <v>221</v>
      </c>
      <c r="C56">
        <v>-18000</v>
      </c>
      <c r="H56">
        <f t="shared" si="1"/>
        <v>54</v>
      </c>
      <c r="I56" t="s">
        <v>41</v>
      </c>
      <c r="J56">
        <f t="shared" si="4"/>
        <v>-8000</v>
      </c>
      <c r="K56">
        <f t="shared" si="2"/>
        <v>1</v>
      </c>
      <c r="L56" s="10">
        <f t="shared" si="3"/>
        <v>-8000</v>
      </c>
      <c r="N56" t="s">
        <v>3</v>
      </c>
    </row>
    <row r="57" spans="1:21">
      <c r="A57" s="16"/>
      <c r="B57" t="s">
        <v>234</v>
      </c>
      <c r="C57">
        <v>-37000</v>
      </c>
      <c r="H57">
        <f t="shared" si="1"/>
        <v>55</v>
      </c>
      <c r="I57" t="s">
        <v>151</v>
      </c>
      <c r="J57">
        <f t="shared" si="4"/>
        <v>-8900</v>
      </c>
      <c r="K57">
        <f t="shared" si="2"/>
        <v>1</v>
      </c>
      <c r="L57" s="10">
        <f t="shared" si="3"/>
        <v>-8900</v>
      </c>
      <c r="N57" t="s">
        <v>2</v>
      </c>
    </row>
    <row r="58" spans="1:21">
      <c r="A58" s="16"/>
      <c r="B58" t="s">
        <v>238</v>
      </c>
      <c r="C58">
        <v>32000</v>
      </c>
      <c r="H58">
        <f t="shared" si="1"/>
        <v>56</v>
      </c>
      <c r="I58" t="s">
        <v>77</v>
      </c>
      <c r="J58">
        <f t="shared" si="4"/>
        <v>-9200</v>
      </c>
      <c r="K58">
        <f t="shared" si="2"/>
        <v>1</v>
      </c>
      <c r="L58" s="10">
        <f t="shared" si="3"/>
        <v>-9200</v>
      </c>
      <c r="N58" t="s">
        <v>67</v>
      </c>
    </row>
    <row r="59" spans="1:21">
      <c r="A59" s="16"/>
      <c r="B59" t="s">
        <v>237</v>
      </c>
      <c r="C59">
        <v>32000</v>
      </c>
      <c r="H59">
        <f t="shared" si="1"/>
        <v>57</v>
      </c>
      <c r="I59" t="s">
        <v>3</v>
      </c>
      <c r="J59">
        <f t="shared" si="4"/>
        <v>-9600</v>
      </c>
      <c r="K59">
        <f t="shared" si="2"/>
        <v>4</v>
      </c>
      <c r="L59" s="10">
        <f t="shared" si="3"/>
        <v>-2400</v>
      </c>
    </row>
    <row r="60" spans="1:21">
      <c r="A60" s="16"/>
      <c r="B60" t="s">
        <v>236</v>
      </c>
      <c r="C60">
        <v>-18000</v>
      </c>
      <c r="H60">
        <f t="shared" si="1"/>
        <v>58</v>
      </c>
      <c r="I60" t="s">
        <v>460</v>
      </c>
      <c r="J60">
        <f t="shared" si="4"/>
        <v>-9900</v>
      </c>
      <c r="K60">
        <f t="shared" si="2"/>
        <v>1</v>
      </c>
      <c r="L60" s="10">
        <f t="shared" si="3"/>
        <v>-9900</v>
      </c>
    </row>
    <row r="61" spans="1:21">
      <c r="A61" s="16"/>
      <c r="B61" t="s">
        <v>239</v>
      </c>
      <c r="C61">
        <v>-27000</v>
      </c>
      <c r="H61">
        <f t="shared" si="1"/>
        <v>59</v>
      </c>
      <c r="I61" t="s">
        <v>20</v>
      </c>
      <c r="J61">
        <f t="shared" si="4"/>
        <v>-10100</v>
      </c>
      <c r="K61">
        <f t="shared" si="2"/>
        <v>2</v>
      </c>
      <c r="L61" s="10">
        <f t="shared" si="3"/>
        <v>-5050</v>
      </c>
    </row>
    <row r="62" spans="1:21">
      <c r="A62" s="16"/>
      <c r="B62" t="s">
        <v>241</v>
      </c>
      <c r="C62">
        <v>37000</v>
      </c>
      <c r="H62">
        <f t="shared" si="1"/>
        <v>60</v>
      </c>
      <c r="I62" t="s">
        <v>57</v>
      </c>
      <c r="J62">
        <f t="shared" si="4"/>
        <v>-10700</v>
      </c>
      <c r="K62">
        <f t="shared" si="2"/>
        <v>1</v>
      </c>
      <c r="L62" s="10">
        <f t="shared" si="3"/>
        <v>-10700</v>
      </c>
    </row>
    <row r="63" spans="1:21">
      <c r="A63" s="16"/>
      <c r="B63" t="s">
        <v>242</v>
      </c>
      <c r="C63">
        <v>-7000</v>
      </c>
      <c r="H63">
        <f t="shared" si="1"/>
        <v>61</v>
      </c>
      <c r="I63" t="s">
        <v>49</v>
      </c>
      <c r="J63">
        <f t="shared" si="4"/>
        <v>-11600</v>
      </c>
      <c r="K63">
        <f t="shared" si="2"/>
        <v>6</v>
      </c>
      <c r="L63" s="10">
        <f t="shared" si="3"/>
        <v>-1933.3333333333333</v>
      </c>
    </row>
    <row r="64" spans="1:21">
      <c r="A64" s="16"/>
      <c r="B64" t="s">
        <v>243</v>
      </c>
      <c r="C64">
        <v>-18000</v>
      </c>
      <c r="H64">
        <f t="shared" si="1"/>
        <v>62</v>
      </c>
      <c r="I64" t="s">
        <v>6</v>
      </c>
      <c r="J64">
        <f t="shared" si="4"/>
        <v>-11700</v>
      </c>
      <c r="K64">
        <f t="shared" si="2"/>
        <v>1</v>
      </c>
      <c r="L64" s="10">
        <f t="shared" si="3"/>
        <v>-11700</v>
      </c>
    </row>
    <row r="65" spans="1:12">
      <c r="A65" s="16"/>
      <c r="B65" t="s">
        <v>240</v>
      </c>
      <c r="C65">
        <v>-30000</v>
      </c>
      <c r="H65">
        <f t="shared" si="1"/>
        <v>63</v>
      </c>
      <c r="I65" s="3" t="s">
        <v>107</v>
      </c>
      <c r="J65">
        <f t="shared" si="4"/>
        <v>-12100</v>
      </c>
      <c r="K65">
        <f t="shared" si="2"/>
        <v>1</v>
      </c>
      <c r="L65" s="10">
        <f t="shared" si="3"/>
        <v>-12100</v>
      </c>
    </row>
    <row r="66" spans="1:12">
      <c r="A66" s="16"/>
      <c r="B66" t="s">
        <v>247</v>
      </c>
      <c r="C66">
        <v>25000</v>
      </c>
      <c r="H66">
        <f t="shared" si="1"/>
        <v>64</v>
      </c>
      <c r="I66" t="s">
        <v>42</v>
      </c>
      <c r="J66">
        <f t="shared" si="4"/>
        <v>-12900</v>
      </c>
      <c r="K66">
        <f t="shared" si="2"/>
        <v>1</v>
      </c>
      <c r="L66" s="10">
        <f t="shared" si="3"/>
        <v>-12900</v>
      </c>
    </row>
    <row r="67" spans="1:12">
      <c r="A67" s="16"/>
      <c r="B67" t="s">
        <v>244</v>
      </c>
      <c r="C67">
        <v>-15000</v>
      </c>
      <c r="H67">
        <f t="shared" si="1"/>
        <v>65</v>
      </c>
      <c r="I67" t="s">
        <v>245</v>
      </c>
      <c r="J67">
        <f t="shared" ref="J67:J94" si="5">SUMIF(B:B,I67,C:C)</f>
        <v>-15000</v>
      </c>
      <c r="K67">
        <f t="shared" si="2"/>
        <v>1</v>
      </c>
      <c r="L67" s="10">
        <f t="shared" si="3"/>
        <v>-15000</v>
      </c>
    </row>
    <row r="68" spans="1:12">
      <c r="A68" s="16"/>
      <c r="B68" t="s">
        <v>246</v>
      </c>
      <c r="C68">
        <v>2000</v>
      </c>
      <c r="H68">
        <f t="shared" ref="H68:H94" si="6">RANK(J68,I:J,0)</f>
        <v>65</v>
      </c>
      <c r="I68" t="s">
        <v>53</v>
      </c>
      <c r="J68">
        <f t="shared" si="5"/>
        <v>-15000</v>
      </c>
      <c r="K68">
        <f t="shared" ref="K68:K94" si="7">COUNTIF(B:C,I68)</f>
        <v>2</v>
      </c>
      <c r="L68" s="10">
        <f t="shared" ref="L68:L93" si="8">J68/K68</f>
        <v>-7500</v>
      </c>
    </row>
    <row r="69" spans="1:12">
      <c r="A69" s="16"/>
      <c r="B69" t="s">
        <v>245</v>
      </c>
      <c r="C69">
        <v>-15000</v>
      </c>
      <c r="H69">
        <f t="shared" si="6"/>
        <v>67</v>
      </c>
      <c r="I69" t="s">
        <v>43</v>
      </c>
      <c r="J69">
        <f t="shared" si="5"/>
        <v>-15700</v>
      </c>
      <c r="K69">
        <f t="shared" si="7"/>
        <v>1</v>
      </c>
      <c r="L69" s="10">
        <f t="shared" si="8"/>
        <v>-15700</v>
      </c>
    </row>
    <row r="70" spans="1:12">
      <c r="A70" s="16"/>
      <c r="B70" t="s">
        <v>249</v>
      </c>
      <c r="C70">
        <v>-3000</v>
      </c>
      <c r="H70">
        <f t="shared" si="6"/>
        <v>68</v>
      </c>
      <c r="I70" t="s">
        <v>45</v>
      </c>
      <c r="J70">
        <f t="shared" si="5"/>
        <v>-16800</v>
      </c>
      <c r="K70">
        <f t="shared" si="7"/>
        <v>1</v>
      </c>
      <c r="L70" s="10">
        <f t="shared" si="8"/>
        <v>-16800</v>
      </c>
    </row>
    <row r="71" spans="1:12">
      <c r="A71" s="16"/>
      <c r="B71" t="s">
        <v>248</v>
      </c>
      <c r="C71">
        <v>-14000</v>
      </c>
      <c r="H71">
        <f t="shared" si="6"/>
        <v>69</v>
      </c>
      <c r="I71" t="s">
        <v>62</v>
      </c>
      <c r="J71">
        <f t="shared" si="5"/>
        <v>-18300</v>
      </c>
      <c r="K71">
        <f t="shared" si="7"/>
        <v>1</v>
      </c>
      <c r="L71" s="10">
        <f t="shared" si="8"/>
        <v>-18300</v>
      </c>
    </row>
    <row r="72" spans="1:12">
      <c r="A72" s="16"/>
      <c r="B72" t="s">
        <v>251</v>
      </c>
      <c r="C72">
        <v>1000</v>
      </c>
      <c r="H72">
        <f t="shared" si="6"/>
        <v>70</v>
      </c>
      <c r="I72" t="s">
        <v>97</v>
      </c>
      <c r="J72">
        <f t="shared" si="5"/>
        <v>-19200</v>
      </c>
      <c r="K72">
        <f t="shared" si="7"/>
        <v>2</v>
      </c>
      <c r="L72" s="10">
        <f t="shared" si="8"/>
        <v>-9600</v>
      </c>
    </row>
    <row r="73" spans="1:12">
      <c r="A73" s="16"/>
      <c r="B73" t="s">
        <v>250</v>
      </c>
      <c r="C73">
        <v>-11000</v>
      </c>
      <c r="H73">
        <f t="shared" si="6"/>
        <v>71</v>
      </c>
      <c r="I73" t="s">
        <v>157</v>
      </c>
      <c r="J73">
        <f t="shared" si="5"/>
        <v>-20600</v>
      </c>
      <c r="K73">
        <f t="shared" si="7"/>
        <v>1</v>
      </c>
      <c r="L73" s="10">
        <f t="shared" si="8"/>
        <v>-20600</v>
      </c>
    </row>
    <row r="74" spans="1:12">
      <c r="A74" s="16" t="s">
        <v>185</v>
      </c>
      <c r="B74" t="s">
        <v>0</v>
      </c>
      <c r="C74">
        <v>24800</v>
      </c>
      <c r="H74">
        <f t="shared" si="6"/>
        <v>72</v>
      </c>
      <c r="I74" t="s">
        <v>14</v>
      </c>
      <c r="J74">
        <f t="shared" si="5"/>
        <v>-21000</v>
      </c>
      <c r="K74">
        <f t="shared" si="7"/>
        <v>2</v>
      </c>
      <c r="L74" s="10">
        <f t="shared" si="8"/>
        <v>-10500</v>
      </c>
    </row>
    <row r="75" spans="1:12">
      <c r="A75" s="16"/>
      <c r="B75" t="s">
        <v>1</v>
      </c>
      <c r="C75">
        <v>6300</v>
      </c>
      <c r="H75">
        <f t="shared" si="6"/>
        <v>73</v>
      </c>
      <c r="I75" t="s">
        <v>0</v>
      </c>
      <c r="J75">
        <f t="shared" si="5"/>
        <v>-22500</v>
      </c>
      <c r="K75">
        <f t="shared" si="7"/>
        <v>7</v>
      </c>
      <c r="L75" s="10">
        <f t="shared" si="8"/>
        <v>-3214.2857142857142</v>
      </c>
    </row>
    <row r="76" spans="1:12">
      <c r="A76" s="16"/>
      <c r="B76" t="s">
        <v>2</v>
      </c>
      <c r="C76">
        <v>-14000</v>
      </c>
      <c r="H76">
        <f t="shared" si="6"/>
        <v>74</v>
      </c>
      <c r="I76" t="s">
        <v>34</v>
      </c>
      <c r="J76">
        <f t="shared" si="5"/>
        <v>-23600</v>
      </c>
      <c r="K76">
        <f t="shared" si="7"/>
        <v>4</v>
      </c>
      <c r="L76" s="10">
        <f t="shared" si="8"/>
        <v>-5900</v>
      </c>
    </row>
    <row r="77" spans="1:12">
      <c r="A77" s="16"/>
      <c r="B77" t="s">
        <v>3</v>
      </c>
      <c r="C77">
        <v>-17000</v>
      </c>
      <c r="H77">
        <f t="shared" si="6"/>
        <v>75</v>
      </c>
      <c r="I77" s="8" t="s">
        <v>46</v>
      </c>
      <c r="J77">
        <f t="shared" si="5"/>
        <v>-23700</v>
      </c>
      <c r="K77">
        <f t="shared" si="7"/>
        <v>1</v>
      </c>
      <c r="L77" s="10">
        <f t="shared" si="8"/>
        <v>-23700</v>
      </c>
    </row>
    <row r="78" spans="1:12">
      <c r="A78" s="16"/>
      <c r="B78" t="s">
        <v>4</v>
      </c>
      <c r="C78">
        <v>15200</v>
      </c>
      <c r="H78">
        <f t="shared" si="6"/>
        <v>76</v>
      </c>
      <c r="I78" t="s">
        <v>19</v>
      </c>
      <c r="J78">
        <f t="shared" si="5"/>
        <v>-24100</v>
      </c>
      <c r="K78">
        <f t="shared" si="7"/>
        <v>2</v>
      </c>
      <c r="L78" s="10">
        <f t="shared" si="8"/>
        <v>-12050</v>
      </c>
    </row>
    <row r="79" spans="1:12">
      <c r="A79" s="16"/>
      <c r="B79" t="s">
        <v>33</v>
      </c>
      <c r="C79">
        <v>3300</v>
      </c>
      <c r="H79">
        <f t="shared" si="6"/>
        <v>77</v>
      </c>
      <c r="I79" t="s">
        <v>65</v>
      </c>
      <c r="J79">
        <f t="shared" si="5"/>
        <v>-24300</v>
      </c>
      <c r="K79">
        <f t="shared" si="7"/>
        <v>1</v>
      </c>
      <c r="L79" s="10">
        <f t="shared" si="8"/>
        <v>-24300</v>
      </c>
    </row>
    <row r="80" spans="1:12">
      <c r="A80" s="16"/>
      <c r="B80" t="s">
        <v>5</v>
      </c>
      <c r="C80">
        <v>-6800</v>
      </c>
      <c r="H80">
        <f t="shared" si="6"/>
        <v>78</v>
      </c>
      <c r="I80" t="s">
        <v>29</v>
      </c>
      <c r="J80">
        <f t="shared" si="5"/>
        <v>-24600</v>
      </c>
      <c r="K80">
        <f t="shared" si="7"/>
        <v>7</v>
      </c>
      <c r="L80" s="10">
        <f t="shared" si="8"/>
        <v>-3514.2857142857142</v>
      </c>
    </row>
    <row r="81" spans="1:12">
      <c r="A81" s="16"/>
      <c r="B81" t="s">
        <v>6</v>
      </c>
      <c r="C81">
        <v>-11700</v>
      </c>
      <c r="H81">
        <f t="shared" si="6"/>
        <v>79</v>
      </c>
      <c r="I81" t="s">
        <v>67</v>
      </c>
      <c r="J81">
        <f t="shared" si="5"/>
        <v>-25200</v>
      </c>
      <c r="K81">
        <f t="shared" si="7"/>
        <v>7</v>
      </c>
      <c r="L81" s="10">
        <f t="shared" si="8"/>
        <v>-3600</v>
      </c>
    </row>
    <row r="82" spans="1:12">
      <c r="A82" s="16"/>
      <c r="B82" t="s">
        <v>7</v>
      </c>
      <c r="C82">
        <v>18600</v>
      </c>
      <c r="H82">
        <f t="shared" si="6"/>
        <v>80</v>
      </c>
      <c r="I82" s="3" t="s">
        <v>103</v>
      </c>
      <c r="J82">
        <f t="shared" si="5"/>
        <v>-25300</v>
      </c>
      <c r="K82">
        <f t="shared" si="7"/>
        <v>1</v>
      </c>
      <c r="L82" s="10">
        <f t="shared" si="8"/>
        <v>-25300</v>
      </c>
    </row>
    <row r="83" spans="1:12">
      <c r="A83" s="16"/>
      <c r="B83" t="s">
        <v>8</v>
      </c>
      <c r="C83">
        <v>7600</v>
      </c>
      <c r="H83">
        <f t="shared" si="6"/>
        <v>81</v>
      </c>
      <c r="I83" t="s">
        <v>59</v>
      </c>
      <c r="J83">
        <f t="shared" si="5"/>
        <v>-25400</v>
      </c>
      <c r="K83">
        <f t="shared" si="7"/>
        <v>1</v>
      </c>
      <c r="L83" s="10">
        <f t="shared" si="8"/>
        <v>-25400</v>
      </c>
    </row>
    <row r="84" spans="1:12">
      <c r="A84" s="16"/>
      <c r="B84" t="s">
        <v>9</v>
      </c>
      <c r="C84">
        <v>-3700</v>
      </c>
      <c r="H84">
        <f t="shared" si="6"/>
        <v>82</v>
      </c>
      <c r="I84" t="s">
        <v>61</v>
      </c>
      <c r="J84">
        <f t="shared" si="5"/>
        <v>-28000</v>
      </c>
      <c r="K84">
        <f t="shared" si="7"/>
        <v>2</v>
      </c>
      <c r="L84" s="10">
        <f t="shared" si="8"/>
        <v>-14000</v>
      </c>
    </row>
    <row r="85" spans="1:12">
      <c r="A85" s="16"/>
      <c r="B85" t="s">
        <v>10</v>
      </c>
      <c r="C85">
        <v>-22500</v>
      </c>
      <c r="H85">
        <f t="shared" si="6"/>
        <v>83</v>
      </c>
      <c r="I85" t="s">
        <v>66</v>
      </c>
      <c r="J85">
        <f t="shared" si="5"/>
        <v>-37600</v>
      </c>
      <c r="K85">
        <f t="shared" si="7"/>
        <v>1</v>
      </c>
      <c r="L85" s="10">
        <f t="shared" si="8"/>
        <v>-37600</v>
      </c>
    </row>
    <row r="86" spans="1:12">
      <c r="A86" s="16"/>
      <c r="B86" t="s">
        <v>70</v>
      </c>
      <c r="C86">
        <v>14400</v>
      </c>
      <c r="H86">
        <f t="shared" si="6"/>
        <v>84</v>
      </c>
      <c r="I86" t="s">
        <v>54</v>
      </c>
      <c r="J86">
        <f t="shared" si="5"/>
        <v>-38200</v>
      </c>
      <c r="K86">
        <f t="shared" si="7"/>
        <v>2</v>
      </c>
      <c r="L86" s="10">
        <f t="shared" si="8"/>
        <v>-19100</v>
      </c>
    </row>
    <row r="87" spans="1:12">
      <c r="A87" s="16"/>
      <c r="B87" t="s">
        <v>80</v>
      </c>
      <c r="C87">
        <v>3400</v>
      </c>
      <c r="H87">
        <f t="shared" si="6"/>
        <v>85</v>
      </c>
      <c r="I87" t="s">
        <v>75</v>
      </c>
      <c r="J87">
        <f t="shared" si="5"/>
        <v>-40500</v>
      </c>
      <c r="K87">
        <f t="shared" si="7"/>
        <v>4</v>
      </c>
      <c r="L87" s="10">
        <f t="shared" si="8"/>
        <v>-10125</v>
      </c>
    </row>
    <row r="88" spans="1:12">
      <c r="A88" s="16"/>
      <c r="B88" t="s">
        <v>64</v>
      </c>
      <c r="C88">
        <v>-1800</v>
      </c>
      <c r="H88">
        <f t="shared" si="6"/>
        <v>86</v>
      </c>
      <c r="I88" t="s">
        <v>73</v>
      </c>
      <c r="J88">
        <f t="shared" si="5"/>
        <v>-51600</v>
      </c>
      <c r="K88">
        <f t="shared" si="7"/>
        <v>4</v>
      </c>
      <c r="L88" s="10">
        <f t="shared" si="8"/>
        <v>-12900</v>
      </c>
    </row>
    <row r="89" spans="1:12">
      <c r="A89" s="16"/>
      <c r="B89" t="s">
        <v>31</v>
      </c>
      <c r="C89">
        <v>-16000</v>
      </c>
      <c r="H89">
        <f t="shared" si="6"/>
        <v>87</v>
      </c>
      <c r="I89" t="s">
        <v>205</v>
      </c>
      <c r="J89">
        <f t="shared" si="5"/>
        <v>-59600</v>
      </c>
      <c r="K89">
        <f t="shared" si="7"/>
        <v>3</v>
      </c>
      <c r="L89" s="10">
        <f t="shared" si="8"/>
        <v>-19866.666666666668</v>
      </c>
    </row>
    <row r="90" spans="1:12">
      <c r="A90" s="16"/>
      <c r="B90" t="s">
        <v>14</v>
      </c>
      <c r="C90">
        <v>25900</v>
      </c>
      <c r="H90">
        <f t="shared" si="6"/>
        <v>88</v>
      </c>
      <c r="I90" t="s">
        <v>7</v>
      </c>
      <c r="J90">
        <f t="shared" si="5"/>
        <v>-61300</v>
      </c>
      <c r="K90">
        <f t="shared" si="7"/>
        <v>7</v>
      </c>
      <c r="L90" s="10">
        <f t="shared" si="8"/>
        <v>-8757.1428571428569</v>
      </c>
    </row>
    <row r="91" spans="1:12">
      <c r="A91" s="16"/>
      <c r="B91" t="s">
        <v>15</v>
      </c>
      <c r="C91">
        <v>11200</v>
      </c>
      <c r="H91">
        <f t="shared" si="6"/>
        <v>89</v>
      </c>
      <c r="I91" t="s">
        <v>10</v>
      </c>
      <c r="J91">
        <f t="shared" si="5"/>
        <v>-72100</v>
      </c>
      <c r="K91">
        <f t="shared" si="7"/>
        <v>4</v>
      </c>
      <c r="L91" s="10">
        <f t="shared" si="8"/>
        <v>-18025</v>
      </c>
    </row>
    <row r="92" spans="1:12">
      <c r="A92" s="16"/>
      <c r="B92" t="s">
        <v>16</v>
      </c>
      <c r="C92">
        <v>-15500</v>
      </c>
      <c r="H92">
        <f t="shared" si="6"/>
        <v>90</v>
      </c>
      <c r="I92" t="s">
        <v>31</v>
      </c>
      <c r="J92">
        <f t="shared" si="5"/>
        <v>-86500</v>
      </c>
      <c r="K92">
        <f t="shared" si="7"/>
        <v>7</v>
      </c>
      <c r="L92" s="10">
        <f t="shared" si="8"/>
        <v>-12357.142857142857</v>
      </c>
    </row>
    <row r="93" spans="1:12">
      <c r="A93" s="16"/>
      <c r="B93" t="s">
        <v>67</v>
      </c>
      <c r="C93">
        <v>-34700</v>
      </c>
      <c r="H93">
        <f t="shared" si="6"/>
        <v>91</v>
      </c>
      <c r="I93" t="s">
        <v>63</v>
      </c>
      <c r="J93">
        <f t="shared" si="5"/>
        <v>-87900</v>
      </c>
      <c r="K93">
        <f t="shared" si="7"/>
        <v>6</v>
      </c>
      <c r="L93" s="10">
        <f t="shared" si="8"/>
        <v>-14650</v>
      </c>
    </row>
    <row r="94" spans="1:12">
      <c r="A94" s="16" t="s">
        <v>186</v>
      </c>
      <c r="B94" t="s">
        <v>28</v>
      </c>
      <c r="C94">
        <v>-8000</v>
      </c>
      <c r="H94">
        <f t="shared" si="6"/>
        <v>92</v>
      </c>
      <c r="I94" t="s">
        <v>76</v>
      </c>
      <c r="J94">
        <f t="shared" si="5"/>
        <v>-103000</v>
      </c>
      <c r="K94">
        <f t="shared" si="7"/>
        <v>7</v>
      </c>
    </row>
    <row r="95" spans="1:12">
      <c r="A95" s="16"/>
      <c r="B95" t="s">
        <v>17</v>
      </c>
      <c r="C95">
        <v>-6200</v>
      </c>
    </row>
    <row r="96" spans="1:12">
      <c r="A96" s="16"/>
      <c r="B96" t="s">
        <v>2</v>
      </c>
      <c r="C96">
        <v>-1600</v>
      </c>
    </row>
    <row r="97" spans="1:10">
      <c r="A97" s="16"/>
      <c r="B97" t="s">
        <v>21</v>
      </c>
      <c r="C97">
        <v>15800</v>
      </c>
      <c r="J97" s="3"/>
    </row>
    <row r="98" spans="1:10">
      <c r="A98" s="16"/>
      <c r="B98" t="s">
        <v>29</v>
      </c>
      <c r="C98">
        <v>-16600</v>
      </c>
    </row>
    <row r="99" spans="1:10">
      <c r="A99" s="16"/>
      <c r="B99" t="s">
        <v>18</v>
      </c>
      <c r="C99">
        <v>-11600</v>
      </c>
    </row>
    <row r="100" spans="1:10">
      <c r="A100" s="16"/>
      <c r="B100" t="s">
        <v>25</v>
      </c>
      <c r="C100">
        <v>23300</v>
      </c>
    </row>
    <row r="101" spans="1:10">
      <c r="A101" s="16"/>
      <c r="B101" t="s">
        <v>22</v>
      </c>
      <c r="C101">
        <v>4900</v>
      </c>
    </row>
    <row r="102" spans="1:10">
      <c r="A102" s="16"/>
      <c r="B102" t="s">
        <v>5</v>
      </c>
      <c r="C102">
        <v>16800</v>
      </c>
    </row>
    <row r="103" spans="1:10" ht="13.5" customHeight="1">
      <c r="A103" s="16"/>
      <c r="B103" t="s">
        <v>7</v>
      </c>
      <c r="C103">
        <v>-6600</v>
      </c>
    </row>
    <row r="104" spans="1:10">
      <c r="A104" s="16"/>
      <c r="B104" t="s">
        <v>16</v>
      </c>
      <c r="C104">
        <v>-14500</v>
      </c>
    </row>
    <row r="105" spans="1:10">
      <c r="A105" s="16"/>
      <c r="B105" t="s">
        <v>23</v>
      </c>
      <c r="C105">
        <v>4300</v>
      </c>
    </row>
    <row r="106" spans="1:10">
      <c r="A106" s="16"/>
      <c r="B106" t="s">
        <v>67</v>
      </c>
      <c r="C106">
        <v>15100</v>
      </c>
    </row>
    <row r="107" spans="1:10">
      <c r="A107" s="16"/>
      <c r="B107" t="s">
        <v>19</v>
      </c>
      <c r="C107">
        <v>-21100</v>
      </c>
    </row>
    <row r="108" spans="1:10">
      <c r="A108" s="16"/>
      <c r="B108" t="s">
        <v>24</v>
      </c>
      <c r="C108">
        <v>-500</v>
      </c>
    </row>
    <row r="109" spans="1:10">
      <c r="A109" s="16"/>
      <c r="B109" t="s">
        <v>8</v>
      </c>
      <c r="C109">
        <v>6500</v>
      </c>
    </row>
    <row r="110" spans="1:10">
      <c r="A110" s="16"/>
      <c r="B110" t="s">
        <v>44</v>
      </c>
      <c r="C110">
        <v>-2700</v>
      </c>
    </row>
    <row r="111" spans="1:10">
      <c r="A111" s="16"/>
      <c r="B111" t="s">
        <v>20</v>
      </c>
      <c r="C111">
        <v>5500</v>
      </c>
    </row>
    <row r="112" spans="1:10">
      <c r="A112" s="16"/>
      <c r="B112" t="s">
        <v>26</v>
      </c>
      <c r="C112">
        <v>-4100</v>
      </c>
    </row>
    <row r="113" spans="1:3">
      <c r="A113" s="16"/>
      <c r="B113" t="s">
        <v>3</v>
      </c>
      <c r="C113">
        <v>1300</v>
      </c>
    </row>
    <row r="114" spans="1:3">
      <c r="A114" s="16"/>
      <c r="B114" t="s">
        <v>44</v>
      </c>
      <c r="C114">
        <v>-16500</v>
      </c>
    </row>
    <row r="115" spans="1:3">
      <c r="A115" s="16"/>
      <c r="B115" t="s">
        <v>18</v>
      </c>
      <c r="C115">
        <v>13800</v>
      </c>
    </row>
    <row r="116" spans="1:3">
      <c r="A116" s="16"/>
      <c r="B116" t="s">
        <v>34</v>
      </c>
      <c r="C116">
        <v>2400</v>
      </c>
    </row>
    <row r="117" spans="1:3">
      <c r="A117" s="16"/>
      <c r="B117" t="s">
        <v>3</v>
      </c>
      <c r="C117">
        <v>300</v>
      </c>
    </row>
    <row r="118" spans="1:3">
      <c r="A118" s="16"/>
      <c r="B118" t="s">
        <v>28</v>
      </c>
      <c r="C118">
        <v>16000</v>
      </c>
    </row>
    <row r="119" spans="1:3">
      <c r="A119" s="16"/>
      <c r="B119" t="s">
        <v>33</v>
      </c>
      <c r="C119">
        <v>4000</v>
      </c>
    </row>
    <row r="120" spans="1:3">
      <c r="A120" s="16"/>
      <c r="B120" t="s">
        <v>37</v>
      </c>
      <c r="C120">
        <v>-3200</v>
      </c>
    </row>
    <row r="121" spans="1:3">
      <c r="A121" s="16"/>
      <c r="B121" t="s">
        <v>45</v>
      </c>
      <c r="C121">
        <v>-16800</v>
      </c>
    </row>
    <row r="122" spans="1:3">
      <c r="A122" s="16"/>
      <c r="B122" t="s">
        <v>42</v>
      </c>
      <c r="C122">
        <v>-12900</v>
      </c>
    </row>
    <row r="123" spans="1:3">
      <c r="A123" s="16"/>
      <c r="B123" t="s">
        <v>38</v>
      </c>
      <c r="C123">
        <v>-1800</v>
      </c>
    </row>
    <row r="124" spans="1:3" ht="13.5" customHeight="1">
      <c r="A124" s="16"/>
      <c r="B124" t="s">
        <v>1</v>
      </c>
      <c r="C124">
        <v>20200</v>
      </c>
    </row>
    <row r="125" spans="1:3">
      <c r="A125" s="16"/>
      <c r="B125" t="s">
        <v>39</v>
      </c>
      <c r="C125">
        <v>-5500</v>
      </c>
    </row>
    <row r="126" spans="1:3">
      <c r="A126" s="16"/>
      <c r="B126" t="s">
        <v>30</v>
      </c>
      <c r="C126">
        <v>21000</v>
      </c>
    </row>
    <row r="127" spans="1:3">
      <c r="A127" s="16"/>
      <c r="B127" t="s">
        <v>20</v>
      </c>
      <c r="C127">
        <v>-15600</v>
      </c>
    </row>
    <row r="128" spans="1:3">
      <c r="A128" s="16"/>
      <c r="B128" t="s">
        <v>31</v>
      </c>
      <c r="C128">
        <v>18300</v>
      </c>
    </row>
    <row r="129" spans="1:3">
      <c r="A129" s="16"/>
      <c r="B129" s="8" t="s">
        <v>46</v>
      </c>
      <c r="C129">
        <v>-23700</v>
      </c>
    </row>
    <row r="130" spans="1:3">
      <c r="A130" s="16"/>
      <c r="B130" t="s">
        <v>32</v>
      </c>
      <c r="C130">
        <v>10300</v>
      </c>
    </row>
    <row r="131" spans="1:3">
      <c r="A131" s="16"/>
      <c r="B131" t="s">
        <v>47</v>
      </c>
      <c r="C131">
        <v>2100</v>
      </c>
    </row>
    <row r="132" spans="1:3">
      <c r="A132" s="16"/>
      <c r="B132" t="s">
        <v>40</v>
      </c>
      <c r="C132">
        <v>-6500</v>
      </c>
    </row>
    <row r="133" spans="1:3">
      <c r="A133" s="16"/>
      <c r="B133" t="s">
        <v>49</v>
      </c>
      <c r="C133">
        <v>-5900</v>
      </c>
    </row>
    <row r="134" spans="1:3">
      <c r="A134" s="16"/>
      <c r="B134" t="s">
        <v>36</v>
      </c>
      <c r="C134">
        <v>20400</v>
      </c>
    </row>
    <row r="135" spans="1:3">
      <c r="A135" s="16"/>
      <c r="B135" t="s">
        <v>43</v>
      </c>
      <c r="C135">
        <v>-15700</v>
      </c>
    </row>
    <row r="136" spans="1:3">
      <c r="A136" s="16"/>
      <c r="B136" t="s">
        <v>48</v>
      </c>
      <c r="C136">
        <v>3300</v>
      </c>
    </row>
    <row r="137" spans="1:3">
      <c r="A137" s="16"/>
      <c r="B137" t="s">
        <v>41</v>
      </c>
      <c r="C137">
        <v>-8000</v>
      </c>
    </row>
    <row r="138" spans="1:3">
      <c r="A138" s="16" t="s">
        <v>187</v>
      </c>
      <c r="B138" s="3" t="s">
        <v>0</v>
      </c>
      <c r="C138">
        <v>-21400</v>
      </c>
    </row>
    <row r="139" spans="1:3" ht="20.25" customHeight="1">
      <c r="A139" s="16"/>
      <c r="B139" s="3" t="s">
        <v>64</v>
      </c>
      <c r="C139">
        <v>19000</v>
      </c>
    </row>
    <row r="140" spans="1:3">
      <c r="A140" s="16"/>
      <c r="B140" s="3" t="s">
        <v>107</v>
      </c>
      <c r="C140">
        <v>-12100</v>
      </c>
    </row>
    <row r="141" spans="1:3">
      <c r="A141" s="16"/>
      <c r="B141" s="3" t="s">
        <v>60</v>
      </c>
      <c r="C141">
        <v>-17300</v>
      </c>
    </row>
    <row r="142" spans="1:3">
      <c r="A142" s="16"/>
      <c r="B142" s="3" t="s">
        <v>7</v>
      </c>
      <c r="C142">
        <v>-53100</v>
      </c>
    </row>
    <row r="143" spans="1:3">
      <c r="A143" s="16"/>
      <c r="B143" s="3" t="s">
        <v>58</v>
      </c>
      <c r="C143">
        <v>21600</v>
      </c>
    </row>
    <row r="144" spans="1:3">
      <c r="A144" s="16"/>
      <c r="B144" s="3" t="s">
        <v>26</v>
      </c>
      <c r="C144">
        <v>37900</v>
      </c>
    </row>
    <row r="145" spans="1:3">
      <c r="A145" s="16"/>
      <c r="B145" s="3" t="s">
        <v>115</v>
      </c>
      <c r="C145">
        <v>37900</v>
      </c>
    </row>
    <row r="146" spans="1:3">
      <c r="A146" s="16"/>
      <c r="B146" s="3" t="s">
        <v>31</v>
      </c>
      <c r="C146">
        <v>31500</v>
      </c>
    </row>
    <row r="147" spans="1:3">
      <c r="A147" s="16"/>
      <c r="B147" s="3" t="s">
        <v>8</v>
      </c>
      <c r="C147">
        <v>19500</v>
      </c>
    </row>
    <row r="148" spans="1:3">
      <c r="A148" s="16"/>
      <c r="B148" s="3" t="s">
        <v>103</v>
      </c>
      <c r="C148" s="6">
        <v>-25300</v>
      </c>
    </row>
    <row r="149" spans="1:3">
      <c r="A149" s="16"/>
      <c r="B149" t="s">
        <v>29</v>
      </c>
      <c r="C149" s="6">
        <v>-10000</v>
      </c>
    </row>
    <row r="150" spans="1:3">
      <c r="A150" s="16"/>
      <c r="B150" t="s">
        <v>70</v>
      </c>
      <c r="C150" s="6">
        <v>32100</v>
      </c>
    </row>
    <row r="151" spans="1:3">
      <c r="A151" s="16"/>
      <c r="B151" t="s">
        <v>76</v>
      </c>
      <c r="C151" s="6">
        <v>-12100</v>
      </c>
    </row>
    <row r="152" spans="1:3">
      <c r="A152" s="16"/>
      <c r="B152" t="s">
        <v>47</v>
      </c>
      <c r="C152" s="6">
        <v>53000</v>
      </c>
    </row>
    <row r="153" spans="1:3">
      <c r="A153" s="16"/>
      <c r="B153" s="3" t="s">
        <v>56</v>
      </c>
      <c r="C153" s="6">
        <v>25100</v>
      </c>
    </row>
    <row r="154" spans="1:3">
      <c r="A154" s="16"/>
      <c r="B154" s="3" t="s">
        <v>14</v>
      </c>
      <c r="C154" s="6">
        <v>-46900</v>
      </c>
    </row>
    <row r="155" spans="1:3">
      <c r="A155" s="16"/>
      <c r="B155" s="3" t="s">
        <v>63</v>
      </c>
      <c r="C155" s="6">
        <v>-58800</v>
      </c>
    </row>
    <row r="156" spans="1:3">
      <c r="A156" s="16"/>
      <c r="B156" s="3" t="s">
        <v>55</v>
      </c>
      <c r="C156" s="6">
        <v>-2100</v>
      </c>
    </row>
    <row r="157" spans="1:3">
      <c r="A157" s="16"/>
      <c r="B157" s="3" t="s">
        <v>67</v>
      </c>
      <c r="C157" s="6">
        <v>-19400</v>
      </c>
    </row>
    <row r="158" spans="1:3">
      <c r="A158" s="16" t="s">
        <v>188</v>
      </c>
      <c r="B158" t="s">
        <v>137</v>
      </c>
      <c r="C158">
        <v>66000</v>
      </c>
    </row>
    <row r="159" spans="1:3">
      <c r="A159" s="16"/>
      <c r="B159" t="s">
        <v>60</v>
      </c>
      <c r="C159">
        <v>15000</v>
      </c>
    </row>
    <row r="160" spans="1:3">
      <c r="A160" s="16"/>
      <c r="B160" t="s">
        <v>49</v>
      </c>
      <c r="C160">
        <v>9000</v>
      </c>
    </row>
    <row r="161" spans="1:3">
      <c r="A161" s="16"/>
      <c r="B161" t="s">
        <v>131</v>
      </c>
      <c r="C161">
        <v>-1000</v>
      </c>
    </row>
    <row r="162" spans="1:3">
      <c r="A162" s="16"/>
      <c r="B162" t="s">
        <v>56</v>
      </c>
      <c r="C162">
        <v>-1000</v>
      </c>
    </row>
    <row r="163" spans="1:3">
      <c r="A163" s="16"/>
      <c r="B163" t="s">
        <v>55</v>
      </c>
      <c r="C163">
        <v>-3000</v>
      </c>
    </row>
    <row r="164" spans="1:3">
      <c r="A164" s="16"/>
      <c r="B164" t="s">
        <v>19</v>
      </c>
      <c r="C164">
        <v>-3000</v>
      </c>
    </row>
    <row r="165" spans="1:3">
      <c r="A165" s="16"/>
      <c r="B165" t="s">
        <v>47</v>
      </c>
      <c r="C165">
        <v>-4000</v>
      </c>
    </row>
    <row r="166" spans="1:3">
      <c r="A166" s="16"/>
      <c r="B166" t="s">
        <v>29</v>
      </c>
      <c r="C166">
        <v>-6000</v>
      </c>
    </row>
    <row r="167" spans="1:3">
      <c r="A167" s="16"/>
      <c r="B167" t="s">
        <v>134</v>
      </c>
      <c r="C167">
        <v>-7000</v>
      </c>
    </row>
    <row r="168" spans="1:3">
      <c r="A168" s="16"/>
      <c r="B168" t="s">
        <v>16</v>
      </c>
      <c r="C168">
        <v>-8000</v>
      </c>
    </row>
    <row r="169" spans="1:3">
      <c r="A169" s="16"/>
      <c r="B169" t="s">
        <v>50</v>
      </c>
      <c r="C169">
        <v>-8000</v>
      </c>
    </row>
    <row r="170" spans="1:3">
      <c r="A170" s="16"/>
      <c r="B170" t="s">
        <v>76</v>
      </c>
      <c r="C170">
        <v>-11000</v>
      </c>
    </row>
    <row r="171" spans="1:3">
      <c r="A171" s="16"/>
      <c r="B171" t="s">
        <v>58</v>
      </c>
      <c r="C171">
        <v>-12000</v>
      </c>
    </row>
    <row r="172" spans="1:3">
      <c r="A172" s="16"/>
      <c r="B172" t="s">
        <v>63</v>
      </c>
      <c r="C172">
        <v>-12000</v>
      </c>
    </row>
    <row r="173" spans="1:3">
      <c r="A173" s="16"/>
      <c r="B173" t="s">
        <v>31</v>
      </c>
      <c r="C173">
        <v>-14000</v>
      </c>
    </row>
    <row r="174" spans="1:3">
      <c r="A174" s="16" t="s">
        <v>189</v>
      </c>
      <c r="B174" t="s">
        <v>26</v>
      </c>
      <c r="C174">
        <v>-20200</v>
      </c>
    </row>
    <row r="175" spans="1:3">
      <c r="A175" s="16"/>
      <c r="B175" t="s">
        <v>145</v>
      </c>
      <c r="C175">
        <v>10100</v>
      </c>
    </row>
    <row r="176" spans="1:3">
      <c r="A176" s="16"/>
      <c r="B176" t="s">
        <v>146</v>
      </c>
      <c r="C176">
        <v>3300</v>
      </c>
    </row>
    <row r="177" spans="1:3">
      <c r="A177" s="16"/>
      <c r="B177" t="s">
        <v>147</v>
      </c>
      <c r="C177">
        <v>16300</v>
      </c>
    </row>
    <row r="178" spans="1:3">
      <c r="A178" s="16"/>
      <c r="B178" t="s">
        <v>47</v>
      </c>
      <c r="C178">
        <v>-23700</v>
      </c>
    </row>
    <row r="179" spans="1:3">
      <c r="A179" s="16"/>
      <c r="B179" t="s">
        <v>49</v>
      </c>
      <c r="C179">
        <v>16400</v>
      </c>
    </row>
    <row r="180" spans="1:3">
      <c r="A180" s="16"/>
      <c r="B180" t="s">
        <v>75</v>
      </c>
      <c r="C180">
        <v>2200</v>
      </c>
    </row>
    <row r="181" spans="1:3">
      <c r="A181" s="16"/>
      <c r="B181" t="s">
        <v>76</v>
      </c>
      <c r="C181">
        <v>-3100</v>
      </c>
    </row>
    <row r="182" spans="1:3">
      <c r="A182" s="16"/>
      <c r="B182" t="s">
        <v>10</v>
      </c>
      <c r="C182">
        <v>-4100</v>
      </c>
    </row>
    <row r="183" spans="1:3">
      <c r="A183" s="16"/>
      <c r="B183" t="s">
        <v>151</v>
      </c>
      <c r="C183">
        <v>-8900</v>
      </c>
    </row>
    <row r="184" spans="1:3">
      <c r="A184" s="16"/>
      <c r="B184" t="s">
        <v>51</v>
      </c>
      <c r="C184">
        <v>4000</v>
      </c>
    </row>
    <row r="185" spans="1:3">
      <c r="A185" s="16"/>
      <c r="B185" t="s">
        <v>69</v>
      </c>
      <c r="C185">
        <v>-4600</v>
      </c>
    </row>
    <row r="186" spans="1:3">
      <c r="A186" s="16"/>
      <c r="B186" t="s">
        <v>55</v>
      </c>
      <c r="C186">
        <v>-5100</v>
      </c>
    </row>
    <row r="187" spans="1:3">
      <c r="A187" s="16"/>
      <c r="B187" t="s">
        <v>5</v>
      </c>
      <c r="C187">
        <v>8400</v>
      </c>
    </row>
    <row r="188" spans="1:3">
      <c r="A188" s="16"/>
      <c r="B188" t="s">
        <v>155</v>
      </c>
      <c r="C188">
        <v>26800</v>
      </c>
    </row>
    <row r="189" spans="1:3">
      <c r="A189" s="16"/>
      <c r="B189" t="s">
        <v>50</v>
      </c>
      <c r="C189">
        <v>-200</v>
      </c>
    </row>
    <row r="190" spans="1:3">
      <c r="A190" s="16"/>
      <c r="B190" t="s">
        <v>156</v>
      </c>
      <c r="C190">
        <v>-7700</v>
      </c>
    </row>
    <row r="191" spans="1:3">
      <c r="A191" s="16"/>
      <c r="B191" t="s">
        <v>58</v>
      </c>
      <c r="C191">
        <v>4900</v>
      </c>
    </row>
    <row r="192" spans="1:3">
      <c r="A192" s="16"/>
      <c r="B192" t="s">
        <v>157</v>
      </c>
      <c r="C192">
        <v>-20600</v>
      </c>
    </row>
    <row r="193" spans="1:3">
      <c r="A193" s="16"/>
      <c r="B193" t="s">
        <v>3</v>
      </c>
      <c r="C193">
        <v>5800</v>
      </c>
    </row>
    <row r="194" spans="1:3">
      <c r="A194" s="16" t="s">
        <v>191</v>
      </c>
      <c r="B194" t="s">
        <v>65</v>
      </c>
      <c r="C194">
        <v>-24300</v>
      </c>
    </row>
    <row r="195" spans="1:3">
      <c r="A195" s="16"/>
      <c r="B195" t="s">
        <v>66</v>
      </c>
      <c r="C195">
        <v>-37600</v>
      </c>
    </row>
    <row r="196" spans="1:3">
      <c r="A196" s="16"/>
      <c r="B196" t="s">
        <v>36</v>
      </c>
      <c r="C196">
        <v>-14100</v>
      </c>
    </row>
    <row r="197" spans="1:3">
      <c r="A197" s="16"/>
      <c r="B197" t="s">
        <v>67</v>
      </c>
      <c r="C197">
        <v>1300</v>
      </c>
    </row>
    <row r="198" spans="1:3">
      <c r="A198" s="16"/>
      <c r="B198" t="s">
        <v>68</v>
      </c>
      <c r="C198">
        <v>1200</v>
      </c>
    </row>
    <row r="199" spans="1:3">
      <c r="A199" s="16"/>
      <c r="B199" t="s">
        <v>69</v>
      </c>
      <c r="C199">
        <v>3900</v>
      </c>
    </row>
    <row r="200" spans="1:3">
      <c r="A200" s="16"/>
      <c r="B200" t="s">
        <v>70</v>
      </c>
      <c r="C200">
        <v>8400</v>
      </c>
    </row>
    <row r="201" spans="1:3">
      <c r="A201" s="16"/>
      <c r="B201" t="s">
        <v>5</v>
      </c>
      <c r="C201">
        <v>17000</v>
      </c>
    </row>
    <row r="202" spans="1:3">
      <c r="A202" s="16"/>
      <c r="B202" t="s">
        <v>71</v>
      </c>
      <c r="C202">
        <v>21800</v>
      </c>
    </row>
    <row r="203" spans="1:3">
      <c r="A203" s="16"/>
      <c r="B203" t="s">
        <v>72</v>
      </c>
      <c r="C203">
        <v>40900</v>
      </c>
    </row>
    <row r="204" spans="1:3">
      <c r="A204" s="16"/>
      <c r="B204" t="s">
        <v>29</v>
      </c>
      <c r="C204">
        <v>7100</v>
      </c>
    </row>
    <row r="205" spans="1:3">
      <c r="A205" s="16"/>
      <c r="B205" t="s">
        <v>73</v>
      </c>
      <c r="C205">
        <v>-9100</v>
      </c>
    </row>
    <row r="206" spans="1:3">
      <c r="A206" s="16"/>
      <c r="B206" t="s">
        <v>74</v>
      </c>
      <c r="C206">
        <v>1300</v>
      </c>
    </row>
    <row r="207" spans="1:3">
      <c r="A207" s="16"/>
      <c r="B207" t="s">
        <v>75</v>
      </c>
      <c r="C207">
        <v>-7200</v>
      </c>
    </row>
    <row r="208" spans="1:3">
      <c r="A208" s="16"/>
      <c r="B208" t="s">
        <v>76</v>
      </c>
      <c r="C208">
        <v>-1400</v>
      </c>
    </row>
    <row r="209" spans="1:3">
      <c r="A209" s="16"/>
      <c r="B209" t="s">
        <v>77</v>
      </c>
      <c r="C209">
        <v>-9200</v>
      </c>
    </row>
    <row r="210" spans="1:3">
      <c r="A210" s="16" t="s">
        <v>192</v>
      </c>
      <c r="B210" t="s">
        <v>49</v>
      </c>
      <c r="C210">
        <v>-5300</v>
      </c>
    </row>
    <row r="211" spans="1:3">
      <c r="A211" s="16"/>
      <c r="B211" t="s">
        <v>2</v>
      </c>
      <c r="C211">
        <v>44100</v>
      </c>
    </row>
    <row r="212" spans="1:3">
      <c r="A212" s="16"/>
      <c r="B212" t="s">
        <v>63</v>
      </c>
      <c r="C212">
        <v>-4400</v>
      </c>
    </row>
    <row r="213" spans="1:3">
      <c r="A213" s="16"/>
      <c r="B213" t="s">
        <v>50</v>
      </c>
      <c r="C213">
        <v>6300</v>
      </c>
    </row>
    <row r="214" spans="1:3">
      <c r="A214" s="16"/>
      <c r="B214" t="s">
        <v>61</v>
      </c>
      <c r="C214">
        <v>-15500</v>
      </c>
    </row>
    <row r="215" spans="1:3">
      <c r="A215" s="16"/>
      <c r="B215" t="s">
        <v>51</v>
      </c>
      <c r="C215">
        <v>21400</v>
      </c>
    </row>
    <row r="216" spans="1:3">
      <c r="A216" s="16"/>
      <c r="B216" t="s">
        <v>34</v>
      </c>
      <c r="C216">
        <v>-25600</v>
      </c>
    </row>
    <row r="217" spans="1:3">
      <c r="A217" s="16"/>
      <c r="B217" t="s">
        <v>52</v>
      </c>
      <c r="C217">
        <v>45300</v>
      </c>
    </row>
    <row r="218" spans="1:3">
      <c r="A218" s="16"/>
      <c r="B218" t="s">
        <v>53</v>
      </c>
      <c r="C218">
        <v>-9700</v>
      </c>
    </row>
    <row r="219" spans="1:3">
      <c r="A219" s="16"/>
      <c r="B219" t="s">
        <v>8</v>
      </c>
      <c r="C219">
        <v>21800</v>
      </c>
    </row>
    <row r="220" spans="1:3">
      <c r="A220" s="16"/>
      <c r="B220" t="s">
        <v>0</v>
      </c>
      <c r="C220">
        <v>13500</v>
      </c>
    </row>
    <row r="221" spans="1:3">
      <c r="A221" s="16"/>
      <c r="B221" t="s">
        <v>26</v>
      </c>
      <c r="C221">
        <v>-7800</v>
      </c>
    </row>
    <row r="222" spans="1:3">
      <c r="A222" s="16"/>
      <c r="B222" t="s">
        <v>54</v>
      </c>
      <c r="C222">
        <v>-24200</v>
      </c>
    </row>
    <row r="223" spans="1:3">
      <c r="A223" s="16"/>
      <c r="B223" t="s">
        <v>55</v>
      </c>
      <c r="C223">
        <v>28800</v>
      </c>
    </row>
    <row r="224" spans="1:3">
      <c r="A224" s="16"/>
      <c r="B224" t="s">
        <v>60</v>
      </c>
      <c r="C224">
        <v>12000</v>
      </c>
    </row>
    <row r="225" spans="1:3">
      <c r="A225" s="16"/>
      <c r="B225" t="s">
        <v>56</v>
      </c>
      <c r="C225">
        <v>-29600</v>
      </c>
    </row>
    <row r="226" spans="1:3">
      <c r="A226" s="16"/>
      <c r="B226" t="s">
        <v>57</v>
      </c>
      <c r="C226">
        <v>-10700</v>
      </c>
    </row>
    <row r="227" spans="1:3">
      <c r="A227" s="16"/>
      <c r="B227" t="s">
        <v>58</v>
      </c>
      <c r="C227">
        <v>-16700</v>
      </c>
    </row>
    <row r="228" spans="1:3">
      <c r="A228" s="16"/>
      <c r="B228" t="s">
        <v>59</v>
      </c>
      <c r="C228">
        <v>-25400</v>
      </c>
    </row>
    <row r="229" spans="1:3">
      <c r="A229" s="16"/>
      <c r="B229" t="s">
        <v>62</v>
      </c>
      <c r="C229">
        <v>-18300</v>
      </c>
    </row>
    <row r="230" spans="1:3">
      <c r="A230" s="16" t="s">
        <v>193</v>
      </c>
      <c r="B230" t="s">
        <v>51</v>
      </c>
      <c r="C230">
        <v>33900</v>
      </c>
    </row>
    <row r="231" spans="1:3">
      <c r="A231" s="16"/>
      <c r="B231" t="s">
        <v>34</v>
      </c>
      <c r="C231">
        <v>26600</v>
      </c>
    </row>
    <row r="232" spans="1:3">
      <c r="A232" s="16"/>
      <c r="B232" t="s">
        <v>52</v>
      </c>
      <c r="C232">
        <v>20900</v>
      </c>
    </row>
    <row r="233" spans="1:3">
      <c r="A233" s="16"/>
      <c r="B233" t="s">
        <v>53</v>
      </c>
      <c r="C233">
        <v>-5300</v>
      </c>
    </row>
    <row r="234" spans="1:3">
      <c r="A234" s="16"/>
      <c r="B234" t="s">
        <v>8</v>
      </c>
      <c r="C234">
        <v>12400</v>
      </c>
    </row>
    <row r="235" spans="1:3">
      <c r="A235" s="16"/>
      <c r="B235" t="s">
        <v>49</v>
      </c>
      <c r="C235">
        <v>-7800</v>
      </c>
    </row>
    <row r="236" spans="1:3">
      <c r="A236" s="16"/>
      <c r="B236" t="s">
        <v>2</v>
      </c>
      <c r="C236">
        <v>-3400</v>
      </c>
    </row>
    <row r="237" spans="1:3">
      <c r="A237" s="16"/>
      <c r="B237" t="s">
        <v>64</v>
      </c>
      <c r="C237">
        <v>-3200</v>
      </c>
    </row>
    <row r="238" spans="1:3">
      <c r="A238" s="16"/>
      <c r="B238" t="s">
        <v>50</v>
      </c>
      <c r="C238">
        <v>18000</v>
      </c>
    </row>
    <row r="239" spans="1:3">
      <c r="A239" s="16"/>
      <c r="B239" t="s">
        <v>61</v>
      </c>
      <c r="C239">
        <v>-12500</v>
      </c>
    </row>
    <row r="240" spans="1:3">
      <c r="A240" s="16"/>
      <c r="B240" t="s">
        <v>71</v>
      </c>
      <c r="C240">
        <v>-26300</v>
      </c>
    </row>
    <row r="241" spans="1:3">
      <c r="A241" s="16"/>
      <c r="B241" t="s">
        <v>72</v>
      </c>
      <c r="C241">
        <v>3000</v>
      </c>
    </row>
    <row r="242" spans="1:3">
      <c r="A242" s="16"/>
      <c r="B242" t="s">
        <v>29</v>
      </c>
      <c r="C242">
        <v>9900</v>
      </c>
    </row>
    <row r="243" spans="1:3">
      <c r="A243" s="16"/>
      <c r="B243" t="s">
        <v>73</v>
      </c>
      <c r="C243">
        <v>-1200</v>
      </c>
    </row>
    <row r="244" spans="1:3">
      <c r="A244" s="16"/>
      <c r="B244" t="s">
        <v>47</v>
      </c>
      <c r="C244">
        <v>35500</v>
      </c>
    </row>
    <row r="245" spans="1:3">
      <c r="A245" s="16"/>
      <c r="B245" t="s">
        <v>68</v>
      </c>
      <c r="C245">
        <v>2000</v>
      </c>
    </row>
    <row r="246" spans="1:3">
      <c r="A246" s="16"/>
      <c r="B246" t="s">
        <v>69</v>
      </c>
      <c r="C246">
        <v>-28000</v>
      </c>
    </row>
    <row r="247" spans="1:3">
      <c r="A247" s="16"/>
      <c r="B247" t="s">
        <v>7</v>
      </c>
      <c r="C247">
        <v>-27600</v>
      </c>
    </row>
    <row r="248" spans="1:3">
      <c r="A248" s="16"/>
      <c r="B248" t="s">
        <v>5</v>
      </c>
      <c r="C248">
        <v>-11500</v>
      </c>
    </row>
    <row r="249" spans="1:3">
      <c r="A249" s="16"/>
      <c r="B249" t="s">
        <v>31</v>
      </c>
      <c r="C249">
        <v>-35400</v>
      </c>
    </row>
    <row r="250" spans="1:3">
      <c r="A250" s="16" t="s">
        <v>190</v>
      </c>
      <c r="B250" t="s">
        <v>47</v>
      </c>
      <c r="C250">
        <v>-11000</v>
      </c>
    </row>
    <row r="251" spans="1:3">
      <c r="A251" s="16"/>
      <c r="B251" t="s">
        <v>165</v>
      </c>
      <c r="C251">
        <v>-6000</v>
      </c>
    </row>
    <row r="252" spans="1:3">
      <c r="A252" s="16"/>
      <c r="B252" t="s">
        <v>166</v>
      </c>
      <c r="C252">
        <v>8000</v>
      </c>
    </row>
    <row r="253" spans="1:3">
      <c r="A253" s="16"/>
      <c r="B253" t="s">
        <v>0</v>
      </c>
      <c r="C253">
        <v>-6000</v>
      </c>
    </row>
    <row r="254" spans="1:3">
      <c r="A254" s="16"/>
      <c r="B254" t="s">
        <v>168</v>
      </c>
      <c r="C254">
        <v>-7000</v>
      </c>
    </row>
    <row r="255" spans="1:3">
      <c r="A255" s="16"/>
      <c r="B255" t="s">
        <v>69</v>
      </c>
      <c r="C255">
        <v>25000</v>
      </c>
    </row>
    <row r="256" spans="1:3">
      <c r="A256" s="16"/>
      <c r="B256" t="s">
        <v>51</v>
      </c>
      <c r="C256">
        <v>9000</v>
      </c>
    </row>
    <row r="257" spans="1:3">
      <c r="A257" s="16"/>
      <c r="B257" t="s">
        <v>73</v>
      </c>
      <c r="C257">
        <v>-3000</v>
      </c>
    </row>
    <row r="258" spans="1:3">
      <c r="A258" s="16"/>
      <c r="B258" t="s">
        <v>67</v>
      </c>
      <c r="C258">
        <v>-4000</v>
      </c>
    </row>
    <row r="259" spans="1:3">
      <c r="A259" s="16"/>
      <c r="B259" t="s">
        <v>7</v>
      </c>
      <c r="C259">
        <v>7000</v>
      </c>
    </row>
    <row r="260" spans="1:3">
      <c r="A260" s="16"/>
      <c r="B260" t="s">
        <v>49</v>
      </c>
      <c r="C260">
        <v>-18000</v>
      </c>
    </row>
    <row r="261" spans="1:3">
      <c r="A261" s="16"/>
      <c r="B261" t="s">
        <v>58</v>
      </c>
      <c r="C261">
        <v>0</v>
      </c>
    </row>
    <row r="262" spans="1:3">
      <c r="A262" s="16"/>
      <c r="B262" t="s">
        <v>56</v>
      </c>
      <c r="C262">
        <v>-3000</v>
      </c>
    </row>
    <row r="263" spans="1:3">
      <c r="A263" s="16"/>
      <c r="B263" t="s">
        <v>155</v>
      </c>
      <c r="C263">
        <v>40000</v>
      </c>
    </row>
    <row r="264" spans="1:3">
      <c r="A264" s="16"/>
      <c r="B264" t="s">
        <v>76</v>
      </c>
      <c r="C264">
        <v>-37000</v>
      </c>
    </row>
    <row r="265" spans="1:3">
      <c r="A265" s="16"/>
      <c r="B265" t="s">
        <v>156</v>
      </c>
      <c r="C265">
        <v>6000</v>
      </c>
    </row>
  </sheetData>
  <sortState ref="I3:J94">
    <sortCondition descending="1" ref="J3:J94"/>
  </sortState>
  <mergeCells count="15">
    <mergeCell ref="A138:A157"/>
    <mergeCell ref="A158:A173"/>
    <mergeCell ref="A250:A265"/>
    <mergeCell ref="A210:A229"/>
    <mergeCell ref="A194:A209"/>
    <mergeCell ref="A230:A249"/>
    <mergeCell ref="A174:A193"/>
    <mergeCell ref="N2:O2"/>
    <mergeCell ref="B2:C2"/>
    <mergeCell ref="I2:J2"/>
    <mergeCell ref="A74:A93"/>
    <mergeCell ref="A94:A137"/>
    <mergeCell ref="A23:A42"/>
    <mergeCell ref="A43:A73"/>
    <mergeCell ref="A3:A2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4"/>
  <sheetViews>
    <sheetView workbookViewId="0">
      <selection activeCell="E1" sqref="E1"/>
    </sheetView>
  </sheetViews>
  <sheetFormatPr defaultRowHeight="13.5"/>
  <cols>
    <col min="2" max="2" width="16" bestFit="1" customWidth="1"/>
    <col min="3" max="3" width="6.25" customWidth="1"/>
    <col min="4" max="4" width="11.75" customWidth="1"/>
    <col min="5" max="5" width="17.125" customWidth="1"/>
    <col min="6" max="6" width="6" customWidth="1"/>
    <col min="7" max="7" width="9.625" customWidth="1"/>
    <col min="8" max="8" width="16.875" bestFit="1" customWidth="1"/>
    <col min="9" max="9" width="5.875" customWidth="1"/>
    <col min="10" max="10" width="4.625" customWidth="1"/>
    <col min="11" max="12" width="16.875" bestFit="1" customWidth="1"/>
    <col min="14" max="14" width="17.25" bestFit="1" customWidth="1"/>
    <col min="15" max="15" width="7" customWidth="1"/>
    <col min="16" max="16" width="16.875" bestFit="1" customWidth="1"/>
    <col min="17" max="17" width="7" customWidth="1"/>
  </cols>
  <sheetData>
    <row r="1" spans="1:17" ht="18.75">
      <c r="A1" s="12" t="s">
        <v>259</v>
      </c>
    </row>
    <row r="3" spans="1:17">
      <c r="B3" t="s">
        <v>466</v>
      </c>
      <c r="E3" s="17" t="s">
        <v>285</v>
      </c>
      <c r="F3" s="17"/>
      <c r="H3" s="17" t="s">
        <v>295</v>
      </c>
      <c r="I3" s="17"/>
      <c r="K3" s="17" t="s">
        <v>299</v>
      </c>
      <c r="L3" s="17"/>
      <c r="N3" s="17" t="s">
        <v>300</v>
      </c>
      <c r="O3" s="17"/>
      <c r="P3" s="17"/>
      <c r="Q3" s="17"/>
    </row>
    <row r="4" spans="1:17">
      <c r="B4" t="s">
        <v>465</v>
      </c>
      <c r="C4">
        <v>225</v>
      </c>
      <c r="E4" t="s">
        <v>52</v>
      </c>
      <c r="F4">
        <v>164</v>
      </c>
      <c r="H4" t="s">
        <v>33</v>
      </c>
      <c r="I4">
        <v>104</v>
      </c>
      <c r="K4" t="s">
        <v>394</v>
      </c>
      <c r="L4">
        <v>147</v>
      </c>
      <c r="N4" t="s">
        <v>303</v>
      </c>
      <c r="O4">
        <v>234</v>
      </c>
      <c r="P4" t="s">
        <v>353</v>
      </c>
      <c r="Q4">
        <v>-1</v>
      </c>
    </row>
    <row r="5" spans="1:17">
      <c r="B5" t="s">
        <v>467</v>
      </c>
      <c r="C5">
        <v>194</v>
      </c>
      <c r="E5" t="s">
        <v>51</v>
      </c>
      <c r="F5">
        <v>159</v>
      </c>
      <c r="H5" t="s">
        <v>286</v>
      </c>
      <c r="I5">
        <v>104</v>
      </c>
      <c r="K5" t="s">
        <v>395</v>
      </c>
      <c r="L5">
        <v>143</v>
      </c>
      <c r="N5" t="s">
        <v>304</v>
      </c>
      <c r="O5">
        <v>220</v>
      </c>
      <c r="P5" t="s">
        <v>354</v>
      </c>
      <c r="Q5">
        <v>-1</v>
      </c>
    </row>
    <row r="6" spans="1:17">
      <c r="B6" t="s">
        <v>468</v>
      </c>
      <c r="C6">
        <v>193</v>
      </c>
      <c r="E6" t="s">
        <v>47</v>
      </c>
      <c r="F6">
        <v>130</v>
      </c>
      <c r="H6" t="s">
        <v>287</v>
      </c>
      <c r="I6">
        <v>101</v>
      </c>
      <c r="K6" t="s">
        <v>332</v>
      </c>
      <c r="L6">
        <v>140</v>
      </c>
      <c r="N6" t="s">
        <v>305</v>
      </c>
      <c r="O6">
        <v>201</v>
      </c>
      <c r="P6" t="s">
        <v>355</v>
      </c>
      <c r="Q6">
        <v>-5</v>
      </c>
    </row>
    <row r="7" spans="1:17">
      <c r="B7" t="s">
        <v>288</v>
      </c>
      <c r="C7">
        <v>163</v>
      </c>
      <c r="E7" t="s">
        <v>260</v>
      </c>
      <c r="F7">
        <v>121</v>
      </c>
      <c r="H7" t="s">
        <v>288</v>
      </c>
      <c r="I7">
        <v>90</v>
      </c>
      <c r="K7" t="s">
        <v>396</v>
      </c>
      <c r="L7">
        <v>135</v>
      </c>
      <c r="N7" t="s">
        <v>306</v>
      </c>
      <c r="O7">
        <v>175</v>
      </c>
      <c r="P7" t="s">
        <v>356</v>
      </c>
      <c r="Q7">
        <v>-13</v>
      </c>
    </row>
    <row r="8" spans="1:17">
      <c r="B8" t="s">
        <v>469</v>
      </c>
      <c r="C8">
        <v>138</v>
      </c>
      <c r="E8" t="s">
        <v>60</v>
      </c>
      <c r="F8">
        <v>114</v>
      </c>
      <c r="H8" t="s">
        <v>436</v>
      </c>
      <c r="I8">
        <v>59</v>
      </c>
      <c r="K8" t="s">
        <v>397</v>
      </c>
      <c r="L8">
        <v>128</v>
      </c>
      <c r="N8" t="s">
        <v>307</v>
      </c>
      <c r="O8">
        <v>168</v>
      </c>
      <c r="P8" t="s">
        <v>357</v>
      </c>
      <c r="Q8">
        <v>-16</v>
      </c>
    </row>
    <row r="9" spans="1:17">
      <c r="B9" t="s">
        <v>470</v>
      </c>
      <c r="C9">
        <v>136</v>
      </c>
      <c r="E9" t="s">
        <v>261</v>
      </c>
      <c r="F9">
        <v>111</v>
      </c>
      <c r="H9" t="s">
        <v>131</v>
      </c>
      <c r="I9">
        <v>56</v>
      </c>
      <c r="K9" t="s">
        <v>354</v>
      </c>
      <c r="L9">
        <v>121</v>
      </c>
      <c r="N9" t="s">
        <v>308</v>
      </c>
      <c r="O9">
        <v>162</v>
      </c>
      <c r="P9" t="s">
        <v>434</v>
      </c>
      <c r="Q9">
        <v>-25</v>
      </c>
    </row>
    <row r="10" spans="1:17">
      <c r="B10" t="s">
        <v>471</v>
      </c>
      <c r="C10">
        <v>132</v>
      </c>
      <c r="E10" t="s">
        <v>76</v>
      </c>
      <c r="F10">
        <v>101</v>
      </c>
      <c r="H10" t="s">
        <v>289</v>
      </c>
      <c r="I10">
        <v>52</v>
      </c>
      <c r="K10" t="s">
        <v>361</v>
      </c>
      <c r="L10">
        <v>119</v>
      </c>
      <c r="N10" t="s">
        <v>309</v>
      </c>
      <c r="O10">
        <v>161</v>
      </c>
      <c r="P10" t="s">
        <v>358</v>
      </c>
      <c r="Q10">
        <v>-30</v>
      </c>
    </row>
    <row r="11" spans="1:17">
      <c r="B11" t="s">
        <v>472</v>
      </c>
      <c r="C11">
        <v>130</v>
      </c>
      <c r="E11" t="s">
        <v>29</v>
      </c>
      <c r="F11">
        <v>98</v>
      </c>
      <c r="H11" t="s">
        <v>290</v>
      </c>
      <c r="I11">
        <v>49</v>
      </c>
      <c r="K11" t="s">
        <v>383</v>
      </c>
      <c r="L11">
        <v>116</v>
      </c>
      <c r="N11" t="s">
        <v>310</v>
      </c>
      <c r="O11">
        <v>152</v>
      </c>
      <c r="P11" t="s">
        <v>359</v>
      </c>
      <c r="Q11">
        <v>-35</v>
      </c>
    </row>
    <row r="12" spans="1:17">
      <c r="B12" t="s">
        <v>473</v>
      </c>
      <c r="C12">
        <v>116</v>
      </c>
      <c r="E12" t="s">
        <v>262</v>
      </c>
      <c r="F12">
        <v>91</v>
      </c>
      <c r="H12" t="s">
        <v>36</v>
      </c>
      <c r="I12">
        <v>36</v>
      </c>
      <c r="K12" t="s">
        <v>398</v>
      </c>
      <c r="L12">
        <v>113</v>
      </c>
      <c r="N12" t="s">
        <v>311</v>
      </c>
      <c r="O12">
        <v>150</v>
      </c>
      <c r="P12" t="s">
        <v>360</v>
      </c>
      <c r="Q12">
        <v>-36</v>
      </c>
    </row>
    <row r="13" spans="1:17">
      <c r="B13" t="s">
        <v>474</v>
      </c>
      <c r="C13">
        <v>80</v>
      </c>
      <c r="E13" t="s">
        <v>165</v>
      </c>
      <c r="F13">
        <v>90</v>
      </c>
      <c r="H13" t="s">
        <v>50</v>
      </c>
      <c r="I13">
        <v>26</v>
      </c>
      <c r="K13" t="s">
        <v>399</v>
      </c>
      <c r="L13">
        <v>112</v>
      </c>
      <c r="N13" t="s">
        <v>312</v>
      </c>
      <c r="O13">
        <v>142</v>
      </c>
      <c r="P13" t="s">
        <v>361</v>
      </c>
      <c r="Q13">
        <v>-44</v>
      </c>
    </row>
    <row r="14" spans="1:17">
      <c r="B14" t="s">
        <v>475</v>
      </c>
      <c r="C14">
        <v>70</v>
      </c>
      <c r="E14" t="s">
        <v>263</v>
      </c>
      <c r="F14">
        <v>84</v>
      </c>
      <c r="H14" t="s">
        <v>29</v>
      </c>
      <c r="I14">
        <v>21</v>
      </c>
      <c r="K14" t="s">
        <v>400</v>
      </c>
      <c r="L14">
        <v>111</v>
      </c>
      <c r="N14" t="s">
        <v>313</v>
      </c>
      <c r="O14">
        <v>136</v>
      </c>
      <c r="P14" t="s">
        <v>362</v>
      </c>
      <c r="Q14">
        <v>-44</v>
      </c>
    </row>
    <row r="15" spans="1:17">
      <c r="B15" t="s">
        <v>476</v>
      </c>
      <c r="C15">
        <v>66</v>
      </c>
      <c r="E15" t="s">
        <v>264</v>
      </c>
      <c r="F15">
        <v>83</v>
      </c>
      <c r="H15" t="s">
        <v>291</v>
      </c>
      <c r="I15">
        <v>-8</v>
      </c>
      <c r="K15" t="s">
        <v>401</v>
      </c>
      <c r="L15">
        <v>100</v>
      </c>
      <c r="N15" t="s">
        <v>314</v>
      </c>
      <c r="O15">
        <v>134</v>
      </c>
      <c r="P15" t="s">
        <v>363</v>
      </c>
      <c r="Q15">
        <v>-50</v>
      </c>
    </row>
    <row r="16" spans="1:17">
      <c r="B16" t="s">
        <v>477</v>
      </c>
      <c r="C16">
        <v>65</v>
      </c>
      <c r="E16" t="s">
        <v>50</v>
      </c>
      <c r="F16">
        <v>82</v>
      </c>
      <c r="H16" t="s">
        <v>34</v>
      </c>
      <c r="I16">
        <v>-19</v>
      </c>
      <c r="K16" t="s">
        <v>350</v>
      </c>
      <c r="L16">
        <v>95</v>
      </c>
      <c r="N16" t="s">
        <v>315</v>
      </c>
      <c r="O16">
        <v>123</v>
      </c>
      <c r="P16" t="s">
        <v>364</v>
      </c>
      <c r="Q16">
        <v>-60</v>
      </c>
    </row>
    <row r="17" spans="2:17">
      <c r="B17" t="s">
        <v>478</v>
      </c>
      <c r="C17">
        <v>58</v>
      </c>
      <c r="E17" t="s">
        <v>265</v>
      </c>
      <c r="F17">
        <v>72</v>
      </c>
      <c r="H17" t="s">
        <v>292</v>
      </c>
      <c r="I17">
        <v>-27</v>
      </c>
      <c r="K17" t="s">
        <v>402</v>
      </c>
      <c r="L17">
        <v>77</v>
      </c>
      <c r="N17" t="s">
        <v>316</v>
      </c>
      <c r="O17">
        <v>119</v>
      </c>
      <c r="P17" t="s">
        <v>365</v>
      </c>
      <c r="Q17">
        <v>-61</v>
      </c>
    </row>
    <row r="18" spans="2:17">
      <c r="B18" t="s">
        <v>479</v>
      </c>
      <c r="C18">
        <v>57</v>
      </c>
      <c r="E18" t="s">
        <v>266</v>
      </c>
      <c r="F18">
        <v>70</v>
      </c>
      <c r="H18" t="s">
        <v>47</v>
      </c>
      <c r="I18">
        <v>-32</v>
      </c>
      <c r="K18" t="s">
        <v>334</v>
      </c>
      <c r="L18">
        <v>75</v>
      </c>
      <c r="N18" t="s">
        <v>317</v>
      </c>
      <c r="O18">
        <v>115</v>
      </c>
      <c r="P18" t="s">
        <v>366</v>
      </c>
      <c r="Q18">
        <v>-61</v>
      </c>
    </row>
    <row r="19" spans="2:17">
      <c r="B19" t="s">
        <v>480</v>
      </c>
      <c r="C19">
        <v>55</v>
      </c>
      <c r="E19" t="s">
        <v>267</v>
      </c>
      <c r="F19">
        <v>69</v>
      </c>
      <c r="H19" t="s">
        <v>293</v>
      </c>
      <c r="I19">
        <v>-32</v>
      </c>
      <c r="K19" t="s">
        <v>403</v>
      </c>
      <c r="L19">
        <v>75</v>
      </c>
      <c r="N19" t="s">
        <v>318</v>
      </c>
      <c r="O19">
        <v>112</v>
      </c>
      <c r="P19" t="s">
        <v>367</v>
      </c>
      <c r="Q19">
        <v>-61</v>
      </c>
    </row>
    <row r="20" spans="2:17">
      <c r="B20" t="s">
        <v>481</v>
      </c>
      <c r="C20">
        <v>54</v>
      </c>
      <c r="E20" t="s">
        <v>268</v>
      </c>
      <c r="F20">
        <v>67</v>
      </c>
      <c r="H20" t="s">
        <v>294</v>
      </c>
      <c r="I20">
        <v>-37</v>
      </c>
      <c r="K20" t="s">
        <v>404</v>
      </c>
      <c r="L20">
        <v>73</v>
      </c>
      <c r="N20" t="s">
        <v>319</v>
      </c>
      <c r="O20">
        <v>111</v>
      </c>
      <c r="P20" t="s">
        <v>368</v>
      </c>
      <c r="Q20">
        <v>-66</v>
      </c>
    </row>
    <row r="21" spans="2:17">
      <c r="B21" t="s">
        <v>482</v>
      </c>
      <c r="C21">
        <v>53</v>
      </c>
      <c r="E21" t="s">
        <v>56</v>
      </c>
      <c r="F21">
        <v>66</v>
      </c>
      <c r="H21" t="s">
        <v>18</v>
      </c>
      <c r="I21">
        <v>-59</v>
      </c>
      <c r="K21" t="s">
        <v>405</v>
      </c>
      <c r="L21">
        <v>72</v>
      </c>
      <c r="N21" t="s">
        <v>320</v>
      </c>
      <c r="O21">
        <v>101</v>
      </c>
      <c r="P21" t="s">
        <v>369</v>
      </c>
      <c r="Q21">
        <v>-70</v>
      </c>
    </row>
    <row r="22" spans="2:17">
      <c r="B22" t="s">
        <v>483</v>
      </c>
      <c r="C22">
        <v>50</v>
      </c>
      <c r="E22" t="s">
        <v>269</v>
      </c>
      <c r="F22">
        <v>65</v>
      </c>
      <c r="H22" t="s">
        <v>17</v>
      </c>
      <c r="I22">
        <v>-69</v>
      </c>
      <c r="K22" t="s">
        <v>406</v>
      </c>
      <c r="L22">
        <v>69</v>
      </c>
      <c r="N22" t="s">
        <v>321</v>
      </c>
      <c r="O22">
        <v>95</v>
      </c>
      <c r="P22" t="s">
        <v>370</v>
      </c>
      <c r="Q22">
        <v>-71</v>
      </c>
    </row>
    <row r="23" spans="2:17">
      <c r="B23" t="s">
        <v>484</v>
      </c>
      <c r="C23">
        <v>48</v>
      </c>
      <c r="E23" t="s">
        <v>270</v>
      </c>
      <c r="F23">
        <v>60</v>
      </c>
      <c r="H23" t="s">
        <v>76</v>
      </c>
      <c r="I23">
        <v>-77</v>
      </c>
      <c r="K23" t="s">
        <v>305</v>
      </c>
      <c r="L23">
        <v>67</v>
      </c>
      <c r="N23" t="s">
        <v>322</v>
      </c>
      <c r="O23">
        <v>92</v>
      </c>
      <c r="P23" t="s">
        <v>371</v>
      </c>
      <c r="Q23">
        <v>-75</v>
      </c>
    </row>
    <row r="24" spans="2:17">
      <c r="B24" t="s">
        <v>485</v>
      </c>
      <c r="C24">
        <v>48</v>
      </c>
      <c r="E24" t="s">
        <v>271</v>
      </c>
      <c r="F24">
        <v>54</v>
      </c>
      <c r="H24" t="s">
        <v>28</v>
      </c>
      <c r="I24">
        <v>-78</v>
      </c>
      <c r="K24" t="s">
        <v>356</v>
      </c>
      <c r="L24">
        <v>65</v>
      </c>
      <c r="N24" t="s">
        <v>323</v>
      </c>
      <c r="O24">
        <v>91</v>
      </c>
      <c r="P24" t="s">
        <v>372</v>
      </c>
      <c r="Q24">
        <v>-76</v>
      </c>
    </row>
    <row r="25" spans="2:17">
      <c r="B25" t="s">
        <v>486</v>
      </c>
      <c r="C25">
        <v>7</v>
      </c>
      <c r="E25" t="s">
        <v>272</v>
      </c>
      <c r="F25">
        <v>52</v>
      </c>
      <c r="H25" t="s">
        <v>107</v>
      </c>
      <c r="I25">
        <v>-93</v>
      </c>
      <c r="K25" t="s">
        <v>380</v>
      </c>
      <c r="L25">
        <v>59</v>
      </c>
      <c r="N25" t="s">
        <v>324</v>
      </c>
      <c r="O25">
        <v>91</v>
      </c>
      <c r="P25" t="s">
        <v>373</v>
      </c>
      <c r="Q25">
        <v>-90</v>
      </c>
    </row>
    <row r="26" spans="2:17">
      <c r="B26" t="s">
        <v>487</v>
      </c>
      <c r="C26">
        <v>6</v>
      </c>
      <c r="E26" t="s">
        <v>49</v>
      </c>
      <c r="F26">
        <v>48</v>
      </c>
      <c r="H26" t="s">
        <v>274</v>
      </c>
      <c r="I26">
        <v>-126</v>
      </c>
      <c r="K26" t="s">
        <v>407</v>
      </c>
      <c r="L26">
        <v>55</v>
      </c>
      <c r="N26" t="s">
        <v>325</v>
      </c>
      <c r="O26">
        <v>83</v>
      </c>
      <c r="P26" t="s">
        <v>374</v>
      </c>
      <c r="Q26">
        <v>-99</v>
      </c>
    </row>
    <row r="27" spans="2:17">
      <c r="B27" t="s">
        <v>488</v>
      </c>
      <c r="C27">
        <v>1</v>
      </c>
      <c r="E27" t="s">
        <v>74</v>
      </c>
      <c r="F27">
        <v>42</v>
      </c>
      <c r="K27" t="s">
        <v>408</v>
      </c>
      <c r="L27">
        <v>55</v>
      </c>
      <c r="N27" t="s">
        <v>326</v>
      </c>
      <c r="O27">
        <v>82</v>
      </c>
      <c r="P27" t="s">
        <v>375</v>
      </c>
      <c r="Q27">
        <v>-100</v>
      </c>
    </row>
    <row r="28" spans="2:17">
      <c r="B28" t="s">
        <v>489</v>
      </c>
      <c r="C28">
        <v>-9</v>
      </c>
      <c r="E28" t="s">
        <v>273</v>
      </c>
      <c r="F28">
        <v>41</v>
      </c>
      <c r="K28" t="s">
        <v>409</v>
      </c>
      <c r="L28">
        <v>51</v>
      </c>
      <c r="N28" t="s">
        <v>327</v>
      </c>
      <c r="O28">
        <v>78</v>
      </c>
      <c r="P28" t="s">
        <v>376</v>
      </c>
      <c r="Q28">
        <v>-115</v>
      </c>
    </row>
    <row r="29" spans="2:17">
      <c r="B29" t="s">
        <v>490</v>
      </c>
      <c r="C29">
        <v>-14</v>
      </c>
      <c r="E29" t="s">
        <v>435</v>
      </c>
      <c r="F29">
        <v>41</v>
      </c>
      <c r="K29" t="s">
        <v>321</v>
      </c>
      <c r="L29">
        <v>40</v>
      </c>
      <c r="N29" t="s">
        <v>392</v>
      </c>
      <c r="O29">
        <v>72</v>
      </c>
      <c r="P29" t="s">
        <v>377</v>
      </c>
      <c r="Q29">
        <v>-116</v>
      </c>
    </row>
    <row r="30" spans="2:17">
      <c r="B30" t="s">
        <v>491</v>
      </c>
      <c r="C30">
        <v>-18</v>
      </c>
      <c r="E30" t="s">
        <v>274</v>
      </c>
      <c r="F30">
        <v>39</v>
      </c>
      <c r="K30" t="s">
        <v>318</v>
      </c>
      <c r="L30">
        <v>34</v>
      </c>
      <c r="N30" t="s">
        <v>328</v>
      </c>
      <c r="O30">
        <v>65</v>
      </c>
      <c r="P30" t="s">
        <v>378</v>
      </c>
      <c r="Q30">
        <v>-117</v>
      </c>
    </row>
    <row r="31" spans="2:17">
      <c r="B31" t="s">
        <v>492</v>
      </c>
      <c r="C31">
        <v>-21</v>
      </c>
      <c r="E31" t="s">
        <v>75</v>
      </c>
      <c r="F31">
        <v>38</v>
      </c>
      <c r="K31" t="s">
        <v>410</v>
      </c>
      <c r="L31">
        <v>32</v>
      </c>
      <c r="N31" t="s">
        <v>329</v>
      </c>
      <c r="O31">
        <v>63</v>
      </c>
      <c r="P31" t="s">
        <v>379</v>
      </c>
      <c r="Q31">
        <v>-123</v>
      </c>
    </row>
    <row r="32" spans="2:17">
      <c r="E32" t="s">
        <v>275</v>
      </c>
      <c r="F32">
        <v>33</v>
      </c>
      <c r="K32" t="s">
        <v>411</v>
      </c>
      <c r="L32">
        <v>32</v>
      </c>
      <c r="N32" t="s">
        <v>330</v>
      </c>
      <c r="O32">
        <v>62</v>
      </c>
      <c r="P32" t="s">
        <v>380</v>
      </c>
      <c r="Q32">
        <v>-126</v>
      </c>
    </row>
    <row r="33" spans="5:17">
      <c r="E33" t="s">
        <v>276</v>
      </c>
      <c r="F33">
        <v>30</v>
      </c>
      <c r="K33" t="s">
        <v>412</v>
      </c>
      <c r="L33">
        <v>25</v>
      </c>
      <c r="N33" t="s">
        <v>331</v>
      </c>
      <c r="O33">
        <v>61</v>
      </c>
      <c r="P33" t="s">
        <v>381</v>
      </c>
      <c r="Q33">
        <v>-130</v>
      </c>
    </row>
    <row r="34" spans="5:17">
      <c r="E34" t="s">
        <v>277</v>
      </c>
      <c r="F34">
        <v>27</v>
      </c>
      <c r="K34" t="s">
        <v>331</v>
      </c>
      <c r="L34">
        <v>11</v>
      </c>
      <c r="N34" t="s">
        <v>332</v>
      </c>
      <c r="O34">
        <v>55</v>
      </c>
      <c r="P34" t="s">
        <v>382</v>
      </c>
      <c r="Q34">
        <v>-137</v>
      </c>
    </row>
    <row r="35" spans="5:17">
      <c r="E35" t="s">
        <v>278</v>
      </c>
      <c r="F35">
        <v>24</v>
      </c>
      <c r="K35" t="s">
        <v>413</v>
      </c>
      <c r="L35">
        <v>9</v>
      </c>
      <c r="N35" t="s">
        <v>333</v>
      </c>
      <c r="O35">
        <v>49</v>
      </c>
      <c r="P35" t="s">
        <v>383</v>
      </c>
      <c r="Q35">
        <v>-140</v>
      </c>
    </row>
    <row r="36" spans="5:17">
      <c r="E36" t="s">
        <v>279</v>
      </c>
      <c r="F36">
        <v>-4</v>
      </c>
      <c r="K36" t="s">
        <v>414</v>
      </c>
      <c r="L36">
        <v>9</v>
      </c>
      <c r="N36" t="s">
        <v>334</v>
      </c>
      <c r="O36">
        <v>42</v>
      </c>
      <c r="P36" t="s">
        <v>384</v>
      </c>
      <c r="Q36">
        <v>-150</v>
      </c>
    </row>
    <row r="37" spans="5:17">
      <c r="E37" t="s">
        <v>280</v>
      </c>
      <c r="F37">
        <v>-5</v>
      </c>
      <c r="K37" t="s">
        <v>415</v>
      </c>
      <c r="L37">
        <v>5</v>
      </c>
      <c r="N37" t="s">
        <v>335</v>
      </c>
      <c r="O37">
        <v>42</v>
      </c>
      <c r="P37" t="s">
        <v>385</v>
      </c>
      <c r="Q37">
        <v>-151</v>
      </c>
    </row>
    <row r="38" spans="5:17">
      <c r="E38" t="s">
        <v>281</v>
      </c>
      <c r="F38">
        <v>-13</v>
      </c>
      <c r="K38" t="s">
        <v>416</v>
      </c>
      <c r="L38">
        <v>-1</v>
      </c>
      <c r="N38" t="s">
        <v>336</v>
      </c>
      <c r="O38">
        <v>40</v>
      </c>
      <c r="P38" t="s">
        <v>386</v>
      </c>
      <c r="Q38">
        <v>-153</v>
      </c>
    </row>
    <row r="39" spans="5:17">
      <c r="E39" t="s">
        <v>282</v>
      </c>
      <c r="F39">
        <v>-29</v>
      </c>
      <c r="K39" t="s">
        <v>417</v>
      </c>
      <c r="L39">
        <v>-2</v>
      </c>
      <c r="N39" t="s">
        <v>337</v>
      </c>
      <c r="O39">
        <v>34</v>
      </c>
      <c r="P39" t="s">
        <v>387</v>
      </c>
      <c r="Q39">
        <v>-164</v>
      </c>
    </row>
    <row r="40" spans="5:17">
      <c r="E40" t="s">
        <v>283</v>
      </c>
      <c r="F40">
        <v>-35</v>
      </c>
      <c r="K40" t="s">
        <v>304</v>
      </c>
      <c r="L40">
        <v>-6</v>
      </c>
      <c r="N40" t="s">
        <v>338</v>
      </c>
      <c r="O40">
        <v>33</v>
      </c>
      <c r="P40" t="s">
        <v>388</v>
      </c>
      <c r="Q40">
        <v>-166</v>
      </c>
    </row>
    <row r="41" spans="5:17">
      <c r="E41" t="s">
        <v>10</v>
      </c>
      <c r="F41">
        <v>-52</v>
      </c>
      <c r="K41" t="s">
        <v>352</v>
      </c>
      <c r="L41">
        <v>-10</v>
      </c>
      <c r="N41" t="s">
        <v>339</v>
      </c>
      <c r="O41">
        <v>31</v>
      </c>
      <c r="P41" t="s">
        <v>389</v>
      </c>
      <c r="Q41">
        <v>-167</v>
      </c>
    </row>
    <row r="42" spans="5:17">
      <c r="E42" t="s">
        <v>63</v>
      </c>
      <c r="F42">
        <v>-67</v>
      </c>
      <c r="K42" t="s">
        <v>418</v>
      </c>
      <c r="L42">
        <v>-12</v>
      </c>
      <c r="N42" t="s">
        <v>340</v>
      </c>
      <c r="O42">
        <v>23</v>
      </c>
      <c r="P42" t="s">
        <v>390</v>
      </c>
      <c r="Q42">
        <v>-169</v>
      </c>
    </row>
    <row r="43" spans="5:17">
      <c r="E43" t="s">
        <v>34</v>
      </c>
      <c r="F43">
        <v>-71</v>
      </c>
      <c r="K43" t="s">
        <v>322</v>
      </c>
      <c r="L43">
        <v>-15</v>
      </c>
      <c r="N43" t="s">
        <v>341</v>
      </c>
      <c r="O43">
        <v>23</v>
      </c>
      <c r="P43" t="s">
        <v>391</v>
      </c>
      <c r="Q43">
        <v>-171</v>
      </c>
    </row>
    <row r="44" spans="5:17">
      <c r="E44" t="s">
        <v>284</v>
      </c>
      <c r="F44">
        <v>-106</v>
      </c>
      <c r="K44" t="s">
        <v>419</v>
      </c>
      <c r="L44">
        <v>-33</v>
      </c>
      <c r="N44" t="s">
        <v>342</v>
      </c>
      <c r="O44">
        <v>19</v>
      </c>
    </row>
    <row r="45" spans="5:17">
      <c r="G45" t="s">
        <v>420</v>
      </c>
      <c r="H45">
        <v>-33</v>
      </c>
      <c r="J45" t="s">
        <v>343</v>
      </c>
      <c r="K45">
        <v>17</v>
      </c>
    </row>
    <row r="46" spans="5:17">
      <c r="G46" t="s">
        <v>421</v>
      </c>
      <c r="H46">
        <v>-36</v>
      </c>
      <c r="J46" t="s">
        <v>344</v>
      </c>
      <c r="K46">
        <v>17</v>
      </c>
    </row>
    <row r="47" spans="5:17">
      <c r="G47" t="s">
        <v>422</v>
      </c>
      <c r="H47">
        <v>-86</v>
      </c>
      <c r="J47" t="s">
        <v>345</v>
      </c>
      <c r="K47">
        <v>13</v>
      </c>
    </row>
    <row r="48" spans="5:17">
      <c r="G48" t="s">
        <v>423</v>
      </c>
      <c r="H48">
        <v>-88</v>
      </c>
      <c r="J48" t="s">
        <v>346</v>
      </c>
      <c r="K48">
        <v>9</v>
      </c>
    </row>
    <row r="49" spans="10:11">
      <c r="J49" t="s">
        <v>347</v>
      </c>
      <c r="K49">
        <v>7</v>
      </c>
    </row>
    <row r="50" spans="10:11">
      <c r="J50" t="s">
        <v>348</v>
      </c>
      <c r="K50">
        <v>6</v>
      </c>
    </row>
    <row r="51" spans="10:11">
      <c r="J51" t="s">
        <v>349</v>
      </c>
      <c r="K51">
        <v>5</v>
      </c>
    </row>
    <row r="52" spans="10:11">
      <c r="J52" t="s">
        <v>350</v>
      </c>
      <c r="K52">
        <v>1</v>
      </c>
    </row>
    <row r="53" spans="10:11">
      <c r="J53" t="s">
        <v>351</v>
      </c>
      <c r="K53">
        <v>1</v>
      </c>
    </row>
    <row r="54" spans="10:11">
      <c r="J54" t="s">
        <v>352</v>
      </c>
      <c r="K54">
        <v>0</v>
      </c>
    </row>
  </sheetData>
  <mergeCells count="4">
    <mergeCell ref="E3:F3"/>
    <mergeCell ref="H3:I3"/>
    <mergeCell ref="K3:L3"/>
    <mergeCell ref="N3:Q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T231"/>
  <sheetViews>
    <sheetView workbookViewId="0">
      <selection activeCell="K3" sqref="K3"/>
    </sheetView>
  </sheetViews>
  <sheetFormatPr defaultRowHeight="13.5"/>
  <cols>
    <col min="2" max="2" width="16" bestFit="1" customWidth="1"/>
    <col min="4" max="6" width="3.75" customWidth="1"/>
    <col min="7" max="7" width="5.25" customWidth="1"/>
    <col min="8" max="8" width="20.5" bestFit="1" customWidth="1"/>
    <col min="9" max="9" width="15.375" bestFit="1" customWidth="1"/>
    <col min="10" max="10" width="4.25" customWidth="1"/>
    <col min="11" max="11" width="6.625" customWidth="1"/>
    <col min="12" max="12" width="16" bestFit="1" customWidth="1"/>
    <col min="15" max="16" width="16" bestFit="1" customWidth="1"/>
    <col min="18" max="18" width="20.5" customWidth="1"/>
    <col min="19" max="19" width="15.375" bestFit="1" customWidth="1"/>
  </cols>
  <sheetData>
    <row r="3" spans="1:20">
      <c r="B3" s="17" t="s">
        <v>301</v>
      </c>
      <c r="C3" s="17"/>
      <c r="D3" s="11"/>
      <c r="E3" s="11"/>
      <c r="K3" s="15"/>
      <c r="L3" s="17" t="s">
        <v>302</v>
      </c>
      <c r="M3" s="17"/>
      <c r="O3" s="17" t="s">
        <v>296</v>
      </c>
      <c r="P3" s="17"/>
    </row>
    <row r="4" spans="1:20">
      <c r="A4" s="16" t="s">
        <v>493</v>
      </c>
      <c r="B4" t="s">
        <v>465</v>
      </c>
      <c r="C4">
        <v>225</v>
      </c>
      <c r="D4">
        <f>COUNTIF(L:M,B4)</f>
        <v>1</v>
      </c>
      <c r="E4">
        <f>COUNTIF(O:P,B4)</f>
        <v>1</v>
      </c>
      <c r="F4">
        <f>COUNTIF(D:D,0)</f>
        <v>0</v>
      </c>
      <c r="H4" s="17" t="s">
        <v>425</v>
      </c>
      <c r="I4" s="17"/>
      <c r="J4" s="15"/>
      <c r="K4">
        <f>RANK(M4,L:M,0)</f>
        <v>1</v>
      </c>
      <c r="L4" t="s">
        <v>288</v>
      </c>
      <c r="M4">
        <f>SUMIF(B:B,L4,C:C)</f>
        <v>467</v>
      </c>
      <c r="O4" t="s">
        <v>17</v>
      </c>
      <c r="P4" t="s">
        <v>362</v>
      </c>
      <c r="T4" s="3"/>
    </row>
    <row r="5" spans="1:20">
      <c r="A5" s="16"/>
      <c r="B5" t="s">
        <v>467</v>
      </c>
      <c r="C5">
        <v>194</v>
      </c>
      <c r="F5">
        <f>COUNTIF(E:E,0)</f>
        <v>0</v>
      </c>
      <c r="H5" s="13" t="s">
        <v>426</v>
      </c>
      <c r="I5" t="s">
        <v>305</v>
      </c>
      <c r="K5">
        <f t="shared" ref="K5:K68" si="0">RANK(M5,L:M,0)</f>
        <v>2</v>
      </c>
      <c r="L5" t="s">
        <v>50</v>
      </c>
      <c r="M5">
        <f>SUMIF(B:B,L5,C:C)</f>
        <v>412</v>
      </c>
      <c r="O5" t="s">
        <v>386</v>
      </c>
      <c r="P5" t="s">
        <v>282</v>
      </c>
    </row>
    <row r="6" spans="1:20">
      <c r="A6" s="16"/>
      <c r="B6" t="s">
        <v>468</v>
      </c>
      <c r="C6">
        <v>193</v>
      </c>
      <c r="H6" s="13" t="s">
        <v>427</v>
      </c>
      <c r="I6" t="s">
        <v>428</v>
      </c>
      <c r="K6">
        <f t="shared" si="0"/>
        <v>3</v>
      </c>
      <c r="L6" t="s">
        <v>33</v>
      </c>
      <c r="M6">
        <f>SUMIF(B:B,L6,C:C)</f>
        <v>338</v>
      </c>
      <c r="O6" t="s">
        <v>423</v>
      </c>
      <c r="P6" t="s">
        <v>434</v>
      </c>
    </row>
    <row r="7" spans="1:20">
      <c r="A7" s="16"/>
      <c r="B7" t="s">
        <v>288</v>
      </c>
      <c r="C7">
        <v>163</v>
      </c>
      <c r="H7" s="14">
        <v>41287</v>
      </c>
      <c r="I7" t="s">
        <v>429</v>
      </c>
      <c r="K7">
        <f t="shared" si="0"/>
        <v>4</v>
      </c>
      <c r="L7" t="s">
        <v>265</v>
      </c>
      <c r="M7">
        <f>SUMIF(B:B,L7,C:C)</f>
        <v>317</v>
      </c>
      <c r="O7" t="s">
        <v>131</v>
      </c>
      <c r="P7" t="s">
        <v>318</v>
      </c>
    </row>
    <row r="8" spans="1:20">
      <c r="A8" s="16"/>
      <c r="B8" t="s">
        <v>469</v>
      </c>
      <c r="C8">
        <v>138</v>
      </c>
      <c r="H8" s="14">
        <v>41294</v>
      </c>
      <c r="I8" t="s">
        <v>430</v>
      </c>
      <c r="K8">
        <f t="shared" si="0"/>
        <v>5</v>
      </c>
      <c r="L8" t="s">
        <v>29</v>
      </c>
      <c r="M8">
        <f>SUMIF(B:B,L8,C:C)</f>
        <v>302</v>
      </c>
      <c r="O8" t="s">
        <v>406</v>
      </c>
      <c r="P8" t="s">
        <v>336</v>
      </c>
    </row>
    <row r="9" spans="1:20">
      <c r="A9" s="16"/>
      <c r="B9" t="s">
        <v>470</v>
      </c>
      <c r="C9">
        <v>136</v>
      </c>
      <c r="H9" s="13" t="s">
        <v>431</v>
      </c>
      <c r="I9" t="s">
        <v>432</v>
      </c>
      <c r="K9">
        <f t="shared" si="0"/>
        <v>6</v>
      </c>
      <c r="L9" t="s">
        <v>10</v>
      </c>
      <c r="M9">
        <f>SUMIF(B:B,L9,C:C)</f>
        <v>282</v>
      </c>
      <c r="O9" t="s">
        <v>377</v>
      </c>
      <c r="P9" t="s">
        <v>339</v>
      </c>
    </row>
    <row r="10" spans="1:20">
      <c r="A10" s="16"/>
      <c r="B10" t="s">
        <v>471</v>
      </c>
      <c r="C10">
        <v>132</v>
      </c>
      <c r="H10" s="13" t="s">
        <v>433</v>
      </c>
      <c r="I10" t="s">
        <v>321</v>
      </c>
      <c r="K10">
        <f t="shared" si="0"/>
        <v>7</v>
      </c>
      <c r="L10" t="s">
        <v>51</v>
      </c>
      <c r="M10">
        <f>SUMIF(B:B,L10,C:C)</f>
        <v>275</v>
      </c>
      <c r="O10" t="s">
        <v>420</v>
      </c>
      <c r="P10" t="s">
        <v>316</v>
      </c>
    </row>
    <row r="11" spans="1:20">
      <c r="A11" s="16"/>
      <c r="B11" t="s">
        <v>472</v>
      </c>
      <c r="C11">
        <v>130</v>
      </c>
      <c r="H11" s="14">
        <v>41308</v>
      </c>
      <c r="I11" t="s">
        <v>361</v>
      </c>
      <c r="K11">
        <f t="shared" si="0"/>
        <v>8</v>
      </c>
      <c r="L11" t="s">
        <v>60</v>
      </c>
      <c r="M11">
        <f>SUMIF(B:B,L11,C:C)</f>
        <v>259</v>
      </c>
      <c r="O11" t="s">
        <v>50</v>
      </c>
      <c r="P11" t="s">
        <v>334</v>
      </c>
    </row>
    <row r="12" spans="1:20">
      <c r="A12" s="16"/>
      <c r="B12" t="s">
        <v>473</v>
      </c>
      <c r="C12">
        <v>116</v>
      </c>
      <c r="H12" t="s">
        <v>463</v>
      </c>
      <c r="I12" t="s">
        <v>462</v>
      </c>
      <c r="K12">
        <f t="shared" si="0"/>
        <v>9</v>
      </c>
      <c r="L12" t="s">
        <v>52</v>
      </c>
      <c r="M12">
        <f>SUMIF(B:B,L12,C:C)</f>
        <v>239</v>
      </c>
      <c r="O12" t="s">
        <v>264</v>
      </c>
      <c r="P12" t="s">
        <v>360</v>
      </c>
    </row>
    <row r="13" spans="1:20">
      <c r="A13" s="16"/>
      <c r="B13" t="s">
        <v>474</v>
      </c>
      <c r="C13">
        <v>80</v>
      </c>
      <c r="H13" t="s">
        <v>464</v>
      </c>
      <c r="I13" t="s">
        <v>465</v>
      </c>
      <c r="K13">
        <f t="shared" si="0"/>
        <v>10</v>
      </c>
      <c r="L13" t="s">
        <v>467</v>
      </c>
      <c r="M13">
        <f>SUMIF(B:B,L13,C:C)</f>
        <v>194</v>
      </c>
      <c r="O13" t="s">
        <v>286</v>
      </c>
      <c r="P13" t="s">
        <v>306</v>
      </c>
    </row>
    <row r="14" spans="1:20">
      <c r="A14" s="16"/>
      <c r="B14" t="s">
        <v>475</v>
      </c>
      <c r="C14">
        <v>70</v>
      </c>
      <c r="K14">
        <f t="shared" si="0"/>
        <v>11</v>
      </c>
      <c r="L14" t="s">
        <v>398</v>
      </c>
      <c r="M14">
        <f>SUMIF(B:B,L14,C:C)</f>
        <v>193</v>
      </c>
      <c r="O14" t="s">
        <v>407</v>
      </c>
      <c r="P14" t="s">
        <v>357</v>
      </c>
    </row>
    <row r="15" spans="1:20">
      <c r="A15" s="16"/>
      <c r="B15" t="s">
        <v>476</v>
      </c>
      <c r="C15">
        <v>66</v>
      </c>
      <c r="K15">
        <f t="shared" si="0"/>
        <v>12</v>
      </c>
      <c r="L15" t="s">
        <v>261</v>
      </c>
      <c r="M15">
        <f>SUMIF(B:B,L15,C:C)</f>
        <v>176</v>
      </c>
      <c r="O15" t="s">
        <v>371</v>
      </c>
      <c r="P15" t="s">
        <v>343</v>
      </c>
    </row>
    <row r="16" spans="1:20">
      <c r="A16" s="16"/>
      <c r="B16" t="s">
        <v>477</v>
      </c>
      <c r="C16">
        <v>65</v>
      </c>
      <c r="K16">
        <f t="shared" si="0"/>
        <v>13</v>
      </c>
      <c r="L16" t="s">
        <v>306</v>
      </c>
      <c r="M16">
        <f>SUMIF(B:B,L16,C:C)</f>
        <v>175</v>
      </c>
      <c r="O16" t="s">
        <v>395</v>
      </c>
      <c r="P16" t="s">
        <v>337</v>
      </c>
    </row>
    <row r="17" spans="1:16">
      <c r="A17" s="16"/>
      <c r="B17" t="s">
        <v>478</v>
      </c>
      <c r="C17">
        <v>58</v>
      </c>
      <c r="K17">
        <f t="shared" si="0"/>
        <v>14</v>
      </c>
      <c r="L17" t="s">
        <v>307</v>
      </c>
      <c r="M17">
        <f>SUMIF(B:B,L17,C:C)</f>
        <v>168</v>
      </c>
      <c r="O17" t="s">
        <v>288</v>
      </c>
      <c r="P17" t="s">
        <v>342</v>
      </c>
    </row>
    <row r="18" spans="1:16">
      <c r="A18" s="16"/>
      <c r="B18" t="s">
        <v>479</v>
      </c>
      <c r="C18">
        <v>57</v>
      </c>
      <c r="K18">
        <f t="shared" si="0"/>
        <v>15</v>
      </c>
      <c r="L18" t="s">
        <v>308</v>
      </c>
      <c r="M18">
        <f>SUMIF(B:B,L18,C:C)</f>
        <v>162</v>
      </c>
      <c r="O18" t="s">
        <v>372</v>
      </c>
      <c r="P18" t="s">
        <v>368</v>
      </c>
    </row>
    <row r="19" spans="1:16">
      <c r="A19" s="16"/>
      <c r="B19" t="s">
        <v>480</v>
      </c>
      <c r="C19">
        <v>55</v>
      </c>
      <c r="K19">
        <f t="shared" si="0"/>
        <v>16</v>
      </c>
      <c r="L19" t="s">
        <v>309</v>
      </c>
      <c r="M19">
        <f>SUMIF(B:B,L19,C:C)</f>
        <v>161</v>
      </c>
      <c r="O19" t="s">
        <v>404</v>
      </c>
      <c r="P19" t="s">
        <v>340</v>
      </c>
    </row>
    <row r="20" spans="1:16">
      <c r="A20" s="16"/>
      <c r="B20" t="s">
        <v>481</v>
      </c>
      <c r="C20">
        <v>54</v>
      </c>
      <c r="K20">
        <f t="shared" si="0"/>
        <v>17</v>
      </c>
      <c r="L20" t="s">
        <v>310</v>
      </c>
      <c r="M20">
        <f>SUMIF(B:B,L20,C:C)</f>
        <v>152</v>
      </c>
      <c r="O20" t="s">
        <v>292</v>
      </c>
      <c r="P20" t="s">
        <v>313</v>
      </c>
    </row>
    <row r="21" spans="1:16">
      <c r="A21" s="16"/>
      <c r="B21" t="s">
        <v>482</v>
      </c>
      <c r="C21">
        <v>53</v>
      </c>
      <c r="K21">
        <f t="shared" si="0"/>
        <v>18</v>
      </c>
      <c r="L21" t="s">
        <v>47</v>
      </c>
      <c r="M21">
        <f>SUMIF(B:B,L21,C:C)</f>
        <v>151</v>
      </c>
      <c r="O21" t="s">
        <v>412</v>
      </c>
      <c r="P21" t="s">
        <v>350</v>
      </c>
    </row>
    <row r="22" spans="1:16">
      <c r="A22" s="16"/>
      <c r="B22" t="s">
        <v>483</v>
      </c>
      <c r="C22">
        <v>50</v>
      </c>
      <c r="K22">
        <f t="shared" si="0"/>
        <v>19</v>
      </c>
      <c r="L22" t="s">
        <v>311</v>
      </c>
      <c r="M22">
        <f>SUMIF(B:B,L22,C:C)</f>
        <v>150</v>
      </c>
      <c r="O22" t="s">
        <v>414</v>
      </c>
      <c r="P22" t="s">
        <v>335</v>
      </c>
    </row>
    <row r="23" spans="1:16">
      <c r="A23" s="16"/>
      <c r="B23" t="s">
        <v>484</v>
      </c>
      <c r="C23">
        <v>48</v>
      </c>
      <c r="K23">
        <f t="shared" si="0"/>
        <v>20</v>
      </c>
      <c r="L23" t="s">
        <v>394</v>
      </c>
      <c r="M23">
        <f>SUMIF(B:B,L23,C:C)</f>
        <v>147</v>
      </c>
      <c r="O23" t="s">
        <v>391</v>
      </c>
      <c r="P23" t="s">
        <v>366</v>
      </c>
    </row>
    <row r="24" spans="1:16">
      <c r="A24" s="16"/>
      <c r="B24" t="s">
        <v>485</v>
      </c>
      <c r="C24">
        <v>48</v>
      </c>
      <c r="K24">
        <f t="shared" si="0"/>
        <v>21</v>
      </c>
      <c r="L24" t="s">
        <v>318</v>
      </c>
      <c r="M24">
        <f>SUMIF(B:B,L24,C:C)</f>
        <v>146</v>
      </c>
      <c r="O24" t="s">
        <v>263</v>
      </c>
      <c r="P24" t="s">
        <v>346</v>
      </c>
    </row>
    <row r="25" spans="1:16">
      <c r="A25" s="16"/>
      <c r="B25" t="s">
        <v>486</v>
      </c>
      <c r="C25">
        <v>7</v>
      </c>
      <c r="K25">
        <f t="shared" si="0"/>
        <v>22</v>
      </c>
      <c r="L25" t="s">
        <v>395</v>
      </c>
      <c r="M25">
        <f>SUMIF(B:B,L25,C:C)</f>
        <v>143</v>
      </c>
      <c r="O25" t="s">
        <v>400</v>
      </c>
      <c r="P25" t="s">
        <v>63</v>
      </c>
    </row>
    <row r="26" spans="1:16">
      <c r="A26" s="16"/>
      <c r="B26" t="s">
        <v>487</v>
      </c>
      <c r="C26">
        <v>6</v>
      </c>
      <c r="K26">
        <f t="shared" si="0"/>
        <v>23</v>
      </c>
      <c r="L26" t="s">
        <v>313</v>
      </c>
      <c r="M26">
        <f>SUMIF(B:B,L26,C:C)</f>
        <v>136</v>
      </c>
      <c r="O26" t="s">
        <v>107</v>
      </c>
      <c r="P26" t="s">
        <v>283</v>
      </c>
    </row>
    <row r="27" spans="1:16">
      <c r="A27" s="16"/>
      <c r="B27" t="s">
        <v>488</v>
      </c>
      <c r="C27">
        <v>1</v>
      </c>
      <c r="K27">
        <f t="shared" si="0"/>
        <v>24</v>
      </c>
      <c r="L27" t="s">
        <v>321</v>
      </c>
      <c r="M27">
        <f>SUMIF(B:B,L27,C:C)</f>
        <v>135</v>
      </c>
      <c r="O27" t="s">
        <v>418</v>
      </c>
      <c r="P27" t="s">
        <v>354</v>
      </c>
    </row>
    <row r="28" spans="1:16">
      <c r="A28" s="16"/>
      <c r="B28" t="s">
        <v>489</v>
      </c>
      <c r="C28">
        <v>-9</v>
      </c>
      <c r="K28">
        <f t="shared" si="0"/>
        <v>24</v>
      </c>
      <c r="L28" t="s">
        <v>396</v>
      </c>
      <c r="M28">
        <f>SUMIF(B:B,L28,C:C)</f>
        <v>135</v>
      </c>
      <c r="O28" t="s">
        <v>411</v>
      </c>
      <c r="P28" t="s">
        <v>349</v>
      </c>
    </row>
    <row r="29" spans="1:16">
      <c r="A29" s="16"/>
      <c r="B29" t="s">
        <v>490</v>
      </c>
      <c r="C29">
        <v>-14</v>
      </c>
      <c r="K29">
        <f t="shared" si="0"/>
        <v>26</v>
      </c>
      <c r="L29" t="s">
        <v>314</v>
      </c>
      <c r="M29">
        <f>SUMIF(B:B,L29,C:C)</f>
        <v>134</v>
      </c>
      <c r="O29" t="s">
        <v>422</v>
      </c>
      <c r="P29" t="s">
        <v>322</v>
      </c>
    </row>
    <row r="30" spans="1:16">
      <c r="A30" s="16"/>
      <c r="B30" t="s">
        <v>491</v>
      </c>
      <c r="C30">
        <v>-18</v>
      </c>
      <c r="K30">
        <f t="shared" si="0"/>
        <v>27</v>
      </c>
      <c r="L30" t="s">
        <v>472</v>
      </c>
      <c r="M30">
        <f>SUMIF(B:B,L30,C:C)</f>
        <v>130</v>
      </c>
      <c r="O30" t="s">
        <v>396</v>
      </c>
      <c r="P30" t="s">
        <v>326</v>
      </c>
    </row>
    <row r="31" spans="1:16">
      <c r="A31" s="16"/>
      <c r="B31" t="s">
        <v>492</v>
      </c>
      <c r="C31">
        <v>-21</v>
      </c>
      <c r="K31">
        <f t="shared" si="0"/>
        <v>28</v>
      </c>
      <c r="L31" t="s">
        <v>315</v>
      </c>
      <c r="M31">
        <f>SUMIF(B:B,L31,C:C)</f>
        <v>123</v>
      </c>
      <c r="O31" t="s">
        <v>51</v>
      </c>
      <c r="P31" t="s">
        <v>392</v>
      </c>
    </row>
    <row r="32" spans="1:16">
      <c r="A32" s="17" t="s">
        <v>424</v>
      </c>
      <c r="B32" t="s">
        <v>394</v>
      </c>
      <c r="C32">
        <v>147</v>
      </c>
      <c r="K32">
        <f t="shared" si="0"/>
        <v>29</v>
      </c>
      <c r="L32" t="s">
        <v>260</v>
      </c>
      <c r="M32">
        <f>SUMIF(B:B,L32,C:C)</f>
        <v>121</v>
      </c>
      <c r="O32" t="s">
        <v>387</v>
      </c>
      <c r="P32" t="s">
        <v>365</v>
      </c>
    </row>
    <row r="33" spans="1:16">
      <c r="A33" s="17"/>
      <c r="B33" t="s">
        <v>395</v>
      </c>
      <c r="C33">
        <v>143</v>
      </c>
      <c r="K33">
        <f t="shared" si="0"/>
        <v>30</v>
      </c>
      <c r="L33" t="s">
        <v>354</v>
      </c>
      <c r="M33">
        <f>SUMIF(B:B,L33,C:C)</f>
        <v>120</v>
      </c>
      <c r="O33" t="s">
        <v>165</v>
      </c>
      <c r="P33" t="s">
        <v>307</v>
      </c>
    </row>
    <row r="34" spans="1:16">
      <c r="A34" s="17"/>
      <c r="B34" t="s">
        <v>332</v>
      </c>
      <c r="C34">
        <v>140</v>
      </c>
      <c r="K34">
        <f t="shared" si="0"/>
        <v>30</v>
      </c>
      <c r="L34" t="s">
        <v>49</v>
      </c>
      <c r="M34">
        <f>SUMIF(B:B,L34,C:C)</f>
        <v>120</v>
      </c>
      <c r="O34" t="s">
        <v>267</v>
      </c>
      <c r="P34" t="s">
        <v>348</v>
      </c>
    </row>
    <row r="35" spans="1:16">
      <c r="A35" s="17"/>
      <c r="B35" t="s">
        <v>396</v>
      </c>
      <c r="C35">
        <v>135</v>
      </c>
      <c r="K35">
        <f t="shared" si="0"/>
        <v>32</v>
      </c>
      <c r="L35" t="s">
        <v>316</v>
      </c>
      <c r="M35">
        <f>SUMIF(B:B,L35,C:C)</f>
        <v>119</v>
      </c>
      <c r="O35" t="s">
        <v>408</v>
      </c>
      <c r="P35" t="s">
        <v>328</v>
      </c>
    </row>
    <row r="36" spans="1:16">
      <c r="A36" s="17"/>
      <c r="B36" t="s">
        <v>397</v>
      </c>
      <c r="C36">
        <v>128</v>
      </c>
      <c r="K36">
        <f t="shared" si="0"/>
        <v>33</v>
      </c>
      <c r="L36" t="s">
        <v>334</v>
      </c>
      <c r="M36">
        <f>SUMIF(B:B,L36,C:C)</f>
        <v>117</v>
      </c>
      <c r="O36" t="s">
        <v>28</v>
      </c>
      <c r="P36" t="s">
        <v>320</v>
      </c>
    </row>
    <row r="37" spans="1:16">
      <c r="A37" s="17"/>
      <c r="B37" t="s">
        <v>354</v>
      </c>
      <c r="C37">
        <v>121</v>
      </c>
      <c r="K37">
        <f t="shared" si="0"/>
        <v>33</v>
      </c>
      <c r="L37" t="s">
        <v>76</v>
      </c>
      <c r="M37">
        <f>SUMIF(B:B,L37,C:C)</f>
        <v>117</v>
      </c>
      <c r="O37" t="s">
        <v>369</v>
      </c>
      <c r="P37" t="s">
        <v>269</v>
      </c>
    </row>
    <row r="38" spans="1:16">
      <c r="A38" s="17"/>
      <c r="B38" t="s">
        <v>361</v>
      </c>
      <c r="C38">
        <v>119</v>
      </c>
      <c r="K38">
        <f t="shared" si="0"/>
        <v>35</v>
      </c>
      <c r="L38" t="s">
        <v>263</v>
      </c>
      <c r="M38">
        <f>SUMIF(B:B,L38,C:C)</f>
        <v>115</v>
      </c>
      <c r="O38" t="s">
        <v>385</v>
      </c>
      <c r="P38" t="s">
        <v>345</v>
      </c>
    </row>
    <row r="39" spans="1:16">
      <c r="A39" s="17"/>
      <c r="B39" t="s">
        <v>383</v>
      </c>
      <c r="C39">
        <v>116</v>
      </c>
      <c r="K39">
        <f t="shared" si="0"/>
        <v>35</v>
      </c>
      <c r="L39" t="s">
        <v>317</v>
      </c>
      <c r="M39">
        <f>SUMIF(B:B,L39,C:C)</f>
        <v>115</v>
      </c>
      <c r="O39" t="s">
        <v>293</v>
      </c>
      <c r="P39" t="s">
        <v>367</v>
      </c>
    </row>
    <row r="40" spans="1:16">
      <c r="A40" s="17"/>
      <c r="B40" t="s">
        <v>398</v>
      </c>
      <c r="C40">
        <v>113</v>
      </c>
      <c r="K40">
        <f t="shared" si="0"/>
        <v>37</v>
      </c>
      <c r="L40" t="s">
        <v>328</v>
      </c>
      <c r="M40">
        <f>SUMIF(B:B,L40,C:C)</f>
        <v>113</v>
      </c>
      <c r="O40" t="s">
        <v>265</v>
      </c>
      <c r="P40" t="s">
        <v>56</v>
      </c>
    </row>
    <row r="41" spans="1:16">
      <c r="A41" s="17"/>
      <c r="B41" t="s">
        <v>399</v>
      </c>
      <c r="C41">
        <v>112</v>
      </c>
      <c r="K41">
        <f t="shared" si="0"/>
        <v>38</v>
      </c>
      <c r="L41" t="s">
        <v>399</v>
      </c>
      <c r="M41">
        <f>SUMIF(B:B,L41,C:C)</f>
        <v>112</v>
      </c>
      <c r="O41" t="s">
        <v>435</v>
      </c>
      <c r="P41" t="s">
        <v>321</v>
      </c>
    </row>
    <row r="42" spans="1:16">
      <c r="A42" s="17"/>
      <c r="B42" t="s">
        <v>400</v>
      </c>
      <c r="C42">
        <v>111</v>
      </c>
      <c r="K42">
        <f t="shared" si="0"/>
        <v>38</v>
      </c>
      <c r="L42" t="s">
        <v>383</v>
      </c>
      <c r="M42">
        <f>SUMIF(B:B,L42,C:C)</f>
        <v>112</v>
      </c>
      <c r="O42" t="s">
        <v>381</v>
      </c>
      <c r="P42" t="s">
        <v>341</v>
      </c>
    </row>
    <row r="43" spans="1:16">
      <c r="A43" s="17"/>
      <c r="B43" t="s">
        <v>401</v>
      </c>
      <c r="C43">
        <v>100</v>
      </c>
      <c r="K43">
        <f t="shared" si="0"/>
        <v>40</v>
      </c>
      <c r="L43" t="s">
        <v>319</v>
      </c>
      <c r="M43">
        <f>SUMIF(B:B,L43,C:C)</f>
        <v>111</v>
      </c>
      <c r="O43" t="s">
        <v>261</v>
      </c>
      <c r="P43" t="s">
        <v>308</v>
      </c>
    </row>
    <row r="44" spans="1:16">
      <c r="A44" s="17"/>
      <c r="B44" t="s">
        <v>350</v>
      </c>
      <c r="C44">
        <v>95</v>
      </c>
      <c r="K44">
        <f t="shared" si="0"/>
        <v>40</v>
      </c>
      <c r="L44" t="s">
        <v>400</v>
      </c>
      <c r="M44">
        <f>SUMIF(B:B,L44,C:C)</f>
        <v>111</v>
      </c>
      <c r="O44" t="s">
        <v>373</v>
      </c>
      <c r="P44" t="s">
        <v>270</v>
      </c>
    </row>
    <row r="45" spans="1:16">
      <c r="A45" s="17"/>
      <c r="B45" t="s">
        <v>402</v>
      </c>
      <c r="C45">
        <v>77</v>
      </c>
      <c r="K45">
        <f t="shared" si="0"/>
        <v>40</v>
      </c>
      <c r="L45" t="s">
        <v>131</v>
      </c>
      <c r="M45">
        <f>SUMIF(B:B,L45,C:C)</f>
        <v>111</v>
      </c>
      <c r="O45" t="s">
        <v>421</v>
      </c>
      <c r="P45" t="s">
        <v>327</v>
      </c>
    </row>
    <row r="46" spans="1:16">
      <c r="A46" s="17"/>
      <c r="B46" t="s">
        <v>334</v>
      </c>
      <c r="C46">
        <v>75</v>
      </c>
      <c r="K46">
        <f t="shared" si="0"/>
        <v>43</v>
      </c>
      <c r="L46" t="s">
        <v>283</v>
      </c>
      <c r="M46">
        <f>SUMIF(B:B,L46,C:C)</f>
        <v>107</v>
      </c>
      <c r="O46" t="s">
        <v>382</v>
      </c>
      <c r="P46" t="s">
        <v>276</v>
      </c>
    </row>
    <row r="47" spans="1:16">
      <c r="A47" s="17"/>
      <c r="B47" t="s">
        <v>403</v>
      </c>
      <c r="C47">
        <v>75</v>
      </c>
      <c r="K47">
        <f t="shared" si="0"/>
        <v>44</v>
      </c>
      <c r="L47" t="s">
        <v>286</v>
      </c>
      <c r="M47">
        <f>SUMIF(B:B,L47,C:C)</f>
        <v>104</v>
      </c>
      <c r="O47" t="s">
        <v>416</v>
      </c>
      <c r="P47" t="s">
        <v>330</v>
      </c>
    </row>
    <row r="48" spans="1:16">
      <c r="A48" s="17"/>
      <c r="B48" t="s">
        <v>404</v>
      </c>
      <c r="C48">
        <v>73</v>
      </c>
      <c r="K48">
        <f t="shared" si="0"/>
        <v>45</v>
      </c>
      <c r="L48" t="s">
        <v>287</v>
      </c>
      <c r="M48">
        <f>SUMIF(B:B,L48,C:C)</f>
        <v>101</v>
      </c>
      <c r="O48" t="s">
        <v>370</v>
      </c>
      <c r="P48" t="s">
        <v>319</v>
      </c>
    </row>
    <row r="49" spans="1:16">
      <c r="A49" s="17"/>
      <c r="B49" t="s">
        <v>405</v>
      </c>
      <c r="C49">
        <v>72</v>
      </c>
      <c r="K49">
        <f t="shared" si="0"/>
        <v>45</v>
      </c>
      <c r="L49" t="s">
        <v>320</v>
      </c>
      <c r="M49">
        <f>SUMIF(B:B,L49,C:C)</f>
        <v>101</v>
      </c>
      <c r="O49" t="s">
        <v>287</v>
      </c>
      <c r="P49" t="s">
        <v>272</v>
      </c>
    </row>
    <row r="50" spans="1:16">
      <c r="A50" s="17"/>
      <c r="B50" t="s">
        <v>406</v>
      </c>
      <c r="C50">
        <v>69</v>
      </c>
      <c r="K50">
        <f t="shared" si="0"/>
        <v>47</v>
      </c>
      <c r="L50" t="s">
        <v>401</v>
      </c>
      <c r="M50">
        <f>SUMIF(B:B,L50,C:C)</f>
        <v>100</v>
      </c>
      <c r="O50" t="s">
        <v>401</v>
      </c>
      <c r="P50" t="s">
        <v>310</v>
      </c>
    </row>
    <row r="51" spans="1:16">
      <c r="A51" s="17"/>
      <c r="B51" t="s">
        <v>305</v>
      </c>
      <c r="C51">
        <v>67</v>
      </c>
      <c r="K51">
        <f t="shared" si="0"/>
        <v>48</v>
      </c>
      <c r="L51" t="s">
        <v>262</v>
      </c>
      <c r="M51">
        <f>SUMIF(B:B,L51,C:C)</f>
        <v>98</v>
      </c>
      <c r="O51" t="s">
        <v>262</v>
      </c>
      <c r="P51" t="s">
        <v>275</v>
      </c>
    </row>
    <row r="52" spans="1:16">
      <c r="A52" s="17"/>
      <c r="B52" t="s">
        <v>356</v>
      </c>
      <c r="C52">
        <v>65</v>
      </c>
      <c r="K52">
        <f t="shared" si="0"/>
        <v>49</v>
      </c>
      <c r="L52" t="s">
        <v>350</v>
      </c>
      <c r="M52">
        <f>SUMIF(B:B,L52,C:C)</f>
        <v>96</v>
      </c>
      <c r="O52" t="s">
        <v>389</v>
      </c>
      <c r="P52" t="s">
        <v>49</v>
      </c>
    </row>
    <row r="53" spans="1:16">
      <c r="A53" s="17"/>
      <c r="B53" t="s">
        <v>380</v>
      </c>
      <c r="C53">
        <v>59</v>
      </c>
      <c r="K53">
        <f t="shared" si="0"/>
        <v>50</v>
      </c>
      <c r="L53" t="s">
        <v>323</v>
      </c>
      <c r="M53">
        <f>SUMIF(B:B,L53,C:C)</f>
        <v>91</v>
      </c>
      <c r="O53" t="s">
        <v>52</v>
      </c>
      <c r="P53" t="s">
        <v>274</v>
      </c>
    </row>
    <row r="54" spans="1:16">
      <c r="A54" s="17"/>
      <c r="B54" t="s">
        <v>407</v>
      </c>
      <c r="C54">
        <v>55</v>
      </c>
      <c r="K54">
        <f t="shared" si="0"/>
        <v>50</v>
      </c>
      <c r="L54" t="s">
        <v>324</v>
      </c>
      <c r="M54">
        <f>SUMIF(B:B,L54,C:C)</f>
        <v>91</v>
      </c>
      <c r="O54" t="s">
        <v>394</v>
      </c>
      <c r="P54" t="s">
        <v>338</v>
      </c>
    </row>
    <row r="55" spans="1:16">
      <c r="A55" s="17"/>
      <c r="B55" t="s">
        <v>408</v>
      </c>
      <c r="C55">
        <v>55</v>
      </c>
      <c r="K55">
        <f t="shared" si="0"/>
        <v>50</v>
      </c>
      <c r="L55" t="s">
        <v>268</v>
      </c>
      <c r="M55">
        <f>SUMIF(B:B,L55,C:C)</f>
        <v>91</v>
      </c>
      <c r="O55" t="s">
        <v>76</v>
      </c>
      <c r="P55" t="s">
        <v>268</v>
      </c>
    </row>
    <row r="56" spans="1:16">
      <c r="A56" s="17"/>
      <c r="B56" t="s">
        <v>409</v>
      </c>
      <c r="C56">
        <v>51</v>
      </c>
      <c r="K56">
        <f t="shared" si="0"/>
        <v>50</v>
      </c>
      <c r="L56" t="s">
        <v>410</v>
      </c>
      <c r="M56">
        <f>SUMIF(B:B,L56,C:C)</f>
        <v>91</v>
      </c>
      <c r="O56" t="s">
        <v>413</v>
      </c>
      <c r="P56" t="s">
        <v>344</v>
      </c>
    </row>
    <row r="57" spans="1:16">
      <c r="A57" s="17"/>
      <c r="B57" t="s">
        <v>321</v>
      </c>
      <c r="C57">
        <v>40</v>
      </c>
      <c r="K57">
        <f t="shared" si="0"/>
        <v>54</v>
      </c>
      <c r="L57" t="s">
        <v>264</v>
      </c>
      <c r="M57">
        <f>SUMIF(B:B,L57,C:C)</f>
        <v>83</v>
      </c>
      <c r="O57" t="s">
        <v>410</v>
      </c>
      <c r="P57" t="s">
        <v>353</v>
      </c>
    </row>
    <row r="58" spans="1:16">
      <c r="A58" s="17"/>
      <c r="B58" t="s">
        <v>318</v>
      </c>
      <c r="C58">
        <v>34</v>
      </c>
      <c r="K58">
        <f t="shared" si="0"/>
        <v>55</v>
      </c>
      <c r="L58" t="s">
        <v>326</v>
      </c>
      <c r="M58">
        <f>SUMIF(B:B,L58,C:C)</f>
        <v>82</v>
      </c>
      <c r="O58" t="s">
        <v>266</v>
      </c>
      <c r="P58" t="s">
        <v>284</v>
      </c>
    </row>
    <row r="59" spans="1:16">
      <c r="A59" s="17"/>
      <c r="B59" t="s">
        <v>410</v>
      </c>
      <c r="C59">
        <v>32</v>
      </c>
      <c r="K59">
        <f t="shared" si="0"/>
        <v>56</v>
      </c>
      <c r="L59" t="s">
        <v>165</v>
      </c>
      <c r="M59">
        <f>SUMIF(B:B,L59,C:C)</f>
        <v>81</v>
      </c>
      <c r="O59" t="s">
        <v>390</v>
      </c>
      <c r="P59" t="s">
        <v>324</v>
      </c>
    </row>
    <row r="60" spans="1:16">
      <c r="A60" s="17"/>
      <c r="B60" t="s">
        <v>411</v>
      </c>
      <c r="C60">
        <v>32</v>
      </c>
      <c r="K60">
        <f t="shared" si="0"/>
        <v>57</v>
      </c>
      <c r="L60" t="s">
        <v>327</v>
      </c>
      <c r="M60">
        <f>SUMIF(B:B,L60,C:C)</f>
        <v>78</v>
      </c>
      <c r="O60" t="s">
        <v>398</v>
      </c>
      <c r="P60" t="s">
        <v>311</v>
      </c>
    </row>
    <row r="61" spans="1:16">
      <c r="A61" s="17"/>
      <c r="B61" t="s">
        <v>412</v>
      </c>
      <c r="C61">
        <v>25</v>
      </c>
      <c r="K61">
        <f t="shared" si="0"/>
        <v>58</v>
      </c>
      <c r="L61" t="s">
        <v>322</v>
      </c>
      <c r="M61">
        <f>SUMIF(B:B,L61,C:C)</f>
        <v>77</v>
      </c>
      <c r="O61" t="s">
        <v>60</v>
      </c>
      <c r="P61" t="s">
        <v>277</v>
      </c>
    </row>
    <row r="62" spans="1:16">
      <c r="A62" s="17"/>
      <c r="B62" t="s">
        <v>331</v>
      </c>
      <c r="C62">
        <v>11</v>
      </c>
      <c r="K62">
        <f t="shared" si="0"/>
        <v>58</v>
      </c>
      <c r="L62" t="s">
        <v>402</v>
      </c>
      <c r="M62">
        <f>SUMIF(B:B,L62,C:C)</f>
        <v>77</v>
      </c>
      <c r="O62" t="s">
        <v>399</v>
      </c>
      <c r="P62" t="s">
        <v>309</v>
      </c>
    </row>
    <row r="63" spans="1:16">
      <c r="A63" s="17"/>
      <c r="B63" t="s">
        <v>413</v>
      </c>
      <c r="C63">
        <v>9</v>
      </c>
      <c r="K63">
        <f t="shared" si="0"/>
        <v>60</v>
      </c>
      <c r="L63" t="s">
        <v>278</v>
      </c>
      <c r="M63">
        <f>SUMIF(B:B,L63,C:C)</f>
        <v>76</v>
      </c>
      <c r="O63" t="s">
        <v>289</v>
      </c>
      <c r="P63" t="s">
        <v>75</v>
      </c>
    </row>
    <row r="64" spans="1:16">
      <c r="A64" s="17"/>
      <c r="B64" t="s">
        <v>414</v>
      </c>
      <c r="C64">
        <v>9</v>
      </c>
      <c r="K64">
        <f t="shared" si="0"/>
        <v>61</v>
      </c>
      <c r="L64" t="s">
        <v>404</v>
      </c>
      <c r="M64">
        <f>SUMIF(B:B,L64,C:C)</f>
        <v>73</v>
      </c>
      <c r="O64" t="s">
        <v>33</v>
      </c>
      <c r="P64" t="s">
        <v>278</v>
      </c>
    </row>
    <row r="65" spans="1:16">
      <c r="A65" s="17"/>
      <c r="B65" t="s">
        <v>415</v>
      </c>
      <c r="C65">
        <v>5</v>
      </c>
      <c r="K65">
        <f t="shared" si="0"/>
        <v>62</v>
      </c>
      <c r="L65" t="s">
        <v>392</v>
      </c>
      <c r="M65">
        <f>SUMIF(B:B,L65,C:C)</f>
        <v>72</v>
      </c>
      <c r="O65" t="s">
        <v>374</v>
      </c>
      <c r="P65" t="s">
        <v>352</v>
      </c>
    </row>
    <row r="66" spans="1:16">
      <c r="A66" s="17"/>
      <c r="B66" t="s">
        <v>416</v>
      </c>
      <c r="C66">
        <v>-1</v>
      </c>
      <c r="K66">
        <f t="shared" si="0"/>
        <v>63</v>
      </c>
      <c r="L66" t="s">
        <v>56</v>
      </c>
      <c r="M66">
        <f>SUMIF(B:B,L66,C:C)</f>
        <v>71</v>
      </c>
      <c r="O66" t="s">
        <v>18</v>
      </c>
      <c r="P66" t="s">
        <v>279</v>
      </c>
    </row>
    <row r="67" spans="1:16">
      <c r="A67" s="17"/>
      <c r="B67" t="s">
        <v>417</v>
      </c>
      <c r="C67">
        <v>-2</v>
      </c>
      <c r="K67">
        <f t="shared" si="0"/>
        <v>64</v>
      </c>
      <c r="L67" t="s">
        <v>266</v>
      </c>
      <c r="M67">
        <f>SUMIF(B:B,L67,C:C)</f>
        <v>70</v>
      </c>
      <c r="O67" t="s">
        <v>294</v>
      </c>
      <c r="P67" t="s">
        <v>280</v>
      </c>
    </row>
    <row r="68" spans="1:16">
      <c r="A68" s="17"/>
      <c r="B68" t="s">
        <v>304</v>
      </c>
      <c r="C68">
        <v>-6</v>
      </c>
      <c r="K68">
        <f t="shared" si="0"/>
        <v>65</v>
      </c>
      <c r="L68" t="s">
        <v>406</v>
      </c>
      <c r="M68">
        <f>SUMIF(B:B,L68,C:C)</f>
        <v>69</v>
      </c>
      <c r="O68" t="s">
        <v>29</v>
      </c>
      <c r="P68" t="s">
        <v>329</v>
      </c>
    </row>
    <row r="69" spans="1:16">
      <c r="A69" s="17"/>
      <c r="B69" t="s">
        <v>352</v>
      </c>
      <c r="C69">
        <v>-10</v>
      </c>
      <c r="K69">
        <f t="shared" ref="K69:K132" si="1">RANK(M69,L:M,0)</f>
        <v>65</v>
      </c>
      <c r="L69" t="s">
        <v>267</v>
      </c>
      <c r="M69">
        <f>SUMIF(B:B,L69,C:C)</f>
        <v>69</v>
      </c>
      <c r="O69" t="s">
        <v>383</v>
      </c>
      <c r="P69" t="s">
        <v>281</v>
      </c>
    </row>
    <row r="70" spans="1:16">
      <c r="A70" s="17"/>
      <c r="B70" t="s">
        <v>418</v>
      </c>
      <c r="C70">
        <v>-12</v>
      </c>
      <c r="K70">
        <f t="shared" si="1"/>
        <v>67</v>
      </c>
      <c r="L70" t="s">
        <v>329</v>
      </c>
      <c r="M70">
        <f>SUMIF(B:B,L70,C:C)</f>
        <v>63</v>
      </c>
      <c r="O70" t="s">
        <v>379</v>
      </c>
      <c r="P70" t="s">
        <v>323</v>
      </c>
    </row>
    <row r="71" spans="1:16">
      <c r="A71" s="17"/>
      <c r="B71" t="s">
        <v>322</v>
      </c>
      <c r="C71">
        <v>-15</v>
      </c>
      <c r="K71">
        <f t="shared" si="1"/>
        <v>68</v>
      </c>
      <c r="L71" t="s">
        <v>330</v>
      </c>
      <c r="M71">
        <f>SUMIF(B:B,L71,C:C)</f>
        <v>62</v>
      </c>
      <c r="O71" t="s">
        <v>388</v>
      </c>
      <c r="P71" t="s">
        <v>363</v>
      </c>
    </row>
    <row r="72" spans="1:16">
      <c r="A72" s="17"/>
      <c r="B72" t="s">
        <v>419</v>
      </c>
      <c r="C72">
        <v>-33</v>
      </c>
      <c r="K72">
        <f t="shared" si="1"/>
        <v>69</v>
      </c>
      <c r="L72" t="s">
        <v>75</v>
      </c>
      <c r="M72">
        <f>SUMIF(B:B,L72,C:C)</f>
        <v>61</v>
      </c>
      <c r="O72" t="s">
        <v>290</v>
      </c>
      <c r="P72" t="s">
        <v>315</v>
      </c>
    </row>
    <row r="73" spans="1:16">
      <c r="A73" s="17"/>
      <c r="B73" t="s">
        <v>420</v>
      </c>
      <c r="C73">
        <v>-33</v>
      </c>
      <c r="K73">
        <f t="shared" si="1"/>
        <v>70</v>
      </c>
      <c r="L73" t="s">
        <v>270</v>
      </c>
      <c r="M73">
        <f>SUMIF(B:B,L73,C:C)</f>
        <v>60</v>
      </c>
      <c r="O73" t="s">
        <v>378</v>
      </c>
      <c r="P73" t="s">
        <v>74</v>
      </c>
    </row>
    <row r="74" spans="1:16">
      <c r="A74" s="17"/>
      <c r="B74" t="s">
        <v>421</v>
      </c>
      <c r="C74">
        <v>-36</v>
      </c>
      <c r="K74">
        <f t="shared" si="1"/>
        <v>71</v>
      </c>
      <c r="L74" t="s">
        <v>407</v>
      </c>
      <c r="M74">
        <f>SUMIF(B:B,L74,C:C)</f>
        <v>55</v>
      </c>
      <c r="O74" t="s">
        <v>260</v>
      </c>
      <c r="P74" t="s">
        <v>358</v>
      </c>
    </row>
    <row r="75" spans="1:16">
      <c r="A75" s="17"/>
      <c r="B75" t="s">
        <v>422</v>
      </c>
      <c r="C75">
        <v>-86</v>
      </c>
      <c r="K75">
        <f t="shared" si="1"/>
        <v>71</v>
      </c>
      <c r="L75" t="s">
        <v>408</v>
      </c>
      <c r="M75">
        <f>SUMIF(B:B,L75,C:C)</f>
        <v>55</v>
      </c>
      <c r="O75" t="s">
        <v>47</v>
      </c>
      <c r="P75" t="s">
        <v>314</v>
      </c>
    </row>
    <row r="76" spans="1:16">
      <c r="A76" s="17"/>
      <c r="B76" t="s">
        <v>423</v>
      </c>
      <c r="C76">
        <v>-88</v>
      </c>
      <c r="K76">
        <f t="shared" si="1"/>
        <v>73</v>
      </c>
      <c r="L76" t="s">
        <v>271</v>
      </c>
      <c r="M76">
        <f>SUMIF(B:B,L76,C:C)</f>
        <v>54</v>
      </c>
      <c r="O76" t="s">
        <v>291</v>
      </c>
      <c r="P76" t="s">
        <v>10</v>
      </c>
    </row>
    <row r="77" spans="1:16">
      <c r="A77" s="16" t="s">
        <v>393</v>
      </c>
      <c r="B77" t="s">
        <v>303</v>
      </c>
      <c r="C77">
        <v>234</v>
      </c>
      <c r="K77">
        <f t="shared" si="1"/>
        <v>73</v>
      </c>
      <c r="L77" t="s">
        <v>481</v>
      </c>
      <c r="M77">
        <f>SUMIF(B:B,L77,C:C)</f>
        <v>54</v>
      </c>
      <c r="O77" t="s">
        <v>402</v>
      </c>
      <c r="P77" t="s">
        <v>317</v>
      </c>
    </row>
    <row r="78" spans="1:16">
      <c r="A78" s="16"/>
      <c r="B78" t="s">
        <v>304</v>
      </c>
      <c r="C78">
        <v>220</v>
      </c>
      <c r="K78">
        <f t="shared" si="1"/>
        <v>75</v>
      </c>
      <c r="L78" t="s">
        <v>272</v>
      </c>
      <c r="M78">
        <f>SUMIF(B:B,L78,C:C)</f>
        <v>52</v>
      </c>
      <c r="O78" t="s">
        <v>467</v>
      </c>
      <c r="P78" t="s">
        <v>359</v>
      </c>
    </row>
    <row r="79" spans="1:16">
      <c r="A79" s="16"/>
      <c r="B79" t="s">
        <v>305</v>
      </c>
      <c r="C79">
        <v>201</v>
      </c>
      <c r="K79">
        <f t="shared" si="1"/>
        <v>76</v>
      </c>
      <c r="L79" t="s">
        <v>289</v>
      </c>
      <c r="M79">
        <f>SUMIF(B:B,L79,C:C)</f>
        <v>50</v>
      </c>
      <c r="O79" t="s">
        <v>472</v>
      </c>
      <c r="P79" t="s">
        <v>351</v>
      </c>
    </row>
    <row r="80" spans="1:16">
      <c r="A80" s="16"/>
      <c r="B80" t="s">
        <v>306</v>
      </c>
      <c r="C80">
        <v>175</v>
      </c>
      <c r="K80">
        <f t="shared" si="1"/>
        <v>77</v>
      </c>
      <c r="L80" t="s">
        <v>290</v>
      </c>
      <c r="M80">
        <f>SUMIF(B:B,L80,C:C)</f>
        <v>49</v>
      </c>
      <c r="O80" t="s">
        <v>481</v>
      </c>
      <c r="P80" t="s">
        <v>34</v>
      </c>
    </row>
    <row r="81" spans="1:16">
      <c r="A81" s="16"/>
      <c r="B81" t="s">
        <v>307</v>
      </c>
      <c r="C81">
        <v>168</v>
      </c>
      <c r="K81">
        <f t="shared" si="1"/>
        <v>78</v>
      </c>
      <c r="L81" t="s">
        <v>335</v>
      </c>
      <c r="M81">
        <f>SUMIF(B:B,L81,C:C)</f>
        <v>42</v>
      </c>
      <c r="O81" t="s">
        <v>488</v>
      </c>
      <c r="P81" t="s">
        <v>364</v>
      </c>
    </row>
    <row r="82" spans="1:16">
      <c r="A82" s="16"/>
      <c r="B82" t="s">
        <v>308</v>
      </c>
      <c r="C82">
        <v>162</v>
      </c>
      <c r="K82">
        <f t="shared" si="1"/>
        <v>79</v>
      </c>
      <c r="L82" t="s">
        <v>273</v>
      </c>
      <c r="M82">
        <f>SUMIF(B:B,L82,C:C)</f>
        <v>41</v>
      </c>
      <c r="O82" t="s">
        <v>489</v>
      </c>
      <c r="P82" t="s">
        <v>271</v>
      </c>
    </row>
    <row r="83" spans="1:16">
      <c r="A83" s="16"/>
      <c r="B83" t="s">
        <v>309</v>
      </c>
      <c r="C83">
        <v>161</v>
      </c>
      <c r="K83">
        <f t="shared" si="1"/>
        <v>79</v>
      </c>
      <c r="L83" t="s">
        <v>435</v>
      </c>
      <c r="M83">
        <f>SUMIF(B:B,L83,C:C)</f>
        <v>41</v>
      </c>
      <c r="O83" t="s">
        <v>492</v>
      </c>
      <c r="P83" t="s">
        <v>273</v>
      </c>
    </row>
    <row r="84" spans="1:16">
      <c r="A84" s="16"/>
      <c r="B84" t="s">
        <v>310</v>
      </c>
      <c r="C84">
        <v>152</v>
      </c>
      <c r="K84">
        <f t="shared" si="1"/>
        <v>81</v>
      </c>
      <c r="L84" t="s">
        <v>336</v>
      </c>
      <c r="M84">
        <f>SUMIF(B:B,L84,C:C)</f>
        <v>40</v>
      </c>
    </row>
    <row r="85" spans="1:16">
      <c r="A85" s="16"/>
      <c r="B85" t="s">
        <v>311</v>
      </c>
      <c r="C85">
        <v>150</v>
      </c>
      <c r="K85">
        <f t="shared" si="1"/>
        <v>82</v>
      </c>
      <c r="L85" t="s">
        <v>34</v>
      </c>
      <c r="M85">
        <f>SUMIF(B:B,L85,C:C)</f>
        <v>38</v>
      </c>
    </row>
    <row r="86" spans="1:16">
      <c r="A86" s="16"/>
      <c r="B86" t="s">
        <v>312</v>
      </c>
      <c r="C86">
        <v>142</v>
      </c>
      <c r="K86">
        <f t="shared" si="1"/>
        <v>83</v>
      </c>
      <c r="L86" t="s">
        <v>74</v>
      </c>
      <c r="M86">
        <f>SUMIF(B:B,L86,C:C)</f>
        <v>37</v>
      </c>
    </row>
    <row r="87" spans="1:16">
      <c r="A87" s="16"/>
      <c r="B87" t="s">
        <v>313</v>
      </c>
      <c r="C87">
        <v>136</v>
      </c>
      <c r="K87">
        <f t="shared" si="1"/>
        <v>84</v>
      </c>
      <c r="L87" t="s">
        <v>337</v>
      </c>
      <c r="M87">
        <f>SUMIF(B:B,L87,C:C)</f>
        <v>34</v>
      </c>
    </row>
    <row r="88" spans="1:16">
      <c r="A88" s="16"/>
      <c r="B88" t="s">
        <v>314</v>
      </c>
      <c r="C88">
        <v>134</v>
      </c>
      <c r="K88">
        <f t="shared" si="1"/>
        <v>85</v>
      </c>
      <c r="L88" t="s">
        <v>275</v>
      </c>
      <c r="M88">
        <f>SUMIF(B:B,L88,C:C)</f>
        <v>33</v>
      </c>
    </row>
    <row r="89" spans="1:16">
      <c r="A89" s="16"/>
      <c r="B89" t="s">
        <v>315</v>
      </c>
      <c r="C89">
        <v>123</v>
      </c>
      <c r="K89">
        <f t="shared" si="1"/>
        <v>85</v>
      </c>
      <c r="L89" t="s">
        <v>338</v>
      </c>
      <c r="M89">
        <f>SUMIF(B:B,L89,C:C)</f>
        <v>33</v>
      </c>
    </row>
    <row r="90" spans="1:16">
      <c r="A90" s="16"/>
      <c r="B90" t="s">
        <v>316</v>
      </c>
      <c r="C90">
        <v>119</v>
      </c>
      <c r="K90">
        <f t="shared" si="1"/>
        <v>87</v>
      </c>
      <c r="L90" t="s">
        <v>411</v>
      </c>
      <c r="M90">
        <f>SUMIF(B:B,L90,C:C)</f>
        <v>32</v>
      </c>
    </row>
    <row r="91" spans="1:16">
      <c r="A91" s="16"/>
      <c r="B91" t="s">
        <v>317</v>
      </c>
      <c r="C91">
        <v>115</v>
      </c>
      <c r="K91">
        <f t="shared" si="1"/>
        <v>88</v>
      </c>
      <c r="L91" t="s">
        <v>339</v>
      </c>
      <c r="M91">
        <f>SUMIF(B:B,L91,C:C)</f>
        <v>31</v>
      </c>
    </row>
    <row r="92" spans="1:16">
      <c r="A92" s="16"/>
      <c r="B92" t="s">
        <v>318</v>
      </c>
      <c r="C92">
        <v>112</v>
      </c>
      <c r="K92">
        <f t="shared" si="1"/>
        <v>89</v>
      </c>
      <c r="L92" t="s">
        <v>276</v>
      </c>
      <c r="M92">
        <f>SUMIF(B:B,L92,C:C)</f>
        <v>30</v>
      </c>
    </row>
    <row r="93" spans="1:16">
      <c r="A93" s="16"/>
      <c r="B93" t="s">
        <v>319</v>
      </c>
      <c r="C93">
        <v>111</v>
      </c>
      <c r="K93">
        <f t="shared" si="1"/>
        <v>90</v>
      </c>
      <c r="L93" t="s">
        <v>277</v>
      </c>
      <c r="M93">
        <f>SUMIF(B:B,L93,C:C)</f>
        <v>27</v>
      </c>
    </row>
    <row r="94" spans="1:16">
      <c r="A94" s="16"/>
      <c r="B94" t="s">
        <v>320</v>
      </c>
      <c r="C94">
        <v>101</v>
      </c>
      <c r="K94">
        <f t="shared" si="1"/>
        <v>91</v>
      </c>
      <c r="L94" t="s">
        <v>412</v>
      </c>
      <c r="M94">
        <f>SUMIF(B:B,L94,C:C)</f>
        <v>25</v>
      </c>
    </row>
    <row r="95" spans="1:16">
      <c r="A95" s="16"/>
      <c r="B95" t="s">
        <v>321</v>
      </c>
      <c r="C95">
        <v>95</v>
      </c>
      <c r="K95">
        <f t="shared" si="1"/>
        <v>92</v>
      </c>
      <c r="L95" t="s">
        <v>340</v>
      </c>
      <c r="M95">
        <f>SUMIF(B:B,L95,C:C)</f>
        <v>23</v>
      </c>
    </row>
    <row r="96" spans="1:16">
      <c r="A96" s="16"/>
      <c r="B96" t="s">
        <v>322</v>
      </c>
      <c r="C96">
        <v>92</v>
      </c>
      <c r="K96">
        <f t="shared" si="1"/>
        <v>92</v>
      </c>
      <c r="L96" t="s">
        <v>341</v>
      </c>
      <c r="M96">
        <f>SUMIF(B:B,L96,C:C)</f>
        <v>23</v>
      </c>
    </row>
    <row r="97" spans="1:13">
      <c r="A97" s="16"/>
      <c r="B97" t="s">
        <v>323</v>
      </c>
      <c r="C97">
        <v>91</v>
      </c>
      <c r="K97">
        <f t="shared" si="1"/>
        <v>94</v>
      </c>
      <c r="L97" t="s">
        <v>342</v>
      </c>
      <c r="M97">
        <f>SUMIF(B:B,L97,C:C)</f>
        <v>19</v>
      </c>
    </row>
    <row r="98" spans="1:13">
      <c r="A98" s="16"/>
      <c r="B98" t="s">
        <v>324</v>
      </c>
      <c r="C98">
        <v>91</v>
      </c>
      <c r="K98">
        <f t="shared" si="1"/>
        <v>95</v>
      </c>
      <c r="L98" t="s">
        <v>343</v>
      </c>
      <c r="M98">
        <f>SUMIF(B:B,L98,C:C)</f>
        <v>17</v>
      </c>
    </row>
    <row r="99" spans="1:13">
      <c r="A99" s="16"/>
      <c r="B99" t="s">
        <v>325</v>
      </c>
      <c r="C99">
        <v>83</v>
      </c>
      <c r="K99">
        <f t="shared" si="1"/>
        <v>95</v>
      </c>
      <c r="L99" t="s">
        <v>344</v>
      </c>
      <c r="M99">
        <f>SUMIF(B:B,L99,C:C)</f>
        <v>17</v>
      </c>
    </row>
    <row r="100" spans="1:13">
      <c r="A100" s="16"/>
      <c r="B100" t="s">
        <v>326</v>
      </c>
      <c r="C100">
        <v>82</v>
      </c>
      <c r="K100">
        <f t="shared" si="1"/>
        <v>97</v>
      </c>
      <c r="L100" t="s">
        <v>345</v>
      </c>
      <c r="M100">
        <f>SUMIF(B:B,L100,C:C)</f>
        <v>13</v>
      </c>
    </row>
    <row r="101" spans="1:13">
      <c r="A101" s="16"/>
      <c r="B101" t="s">
        <v>327</v>
      </c>
      <c r="C101">
        <v>78</v>
      </c>
      <c r="K101">
        <f t="shared" si="1"/>
        <v>98</v>
      </c>
      <c r="L101" t="s">
        <v>346</v>
      </c>
      <c r="M101">
        <f>SUMIF(B:B,L101,C:C)</f>
        <v>9</v>
      </c>
    </row>
    <row r="102" spans="1:13">
      <c r="A102" s="16"/>
      <c r="B102" t="s">
        <v>392</v>
      </c>
      <c r="C102">
        <v>72</v>
      </c>
      <c r="K102">
        <f t="shared" si="1"/>
        <v>98</v>
      </c>
      <c r="L102" t="s">
        <v>413</v>
      </c>
      <c r="M102">
        <f>SUMIF(B:B,L102,C:C)</f>
        <v>9</v>
      </c>
    </row>
    <row r="103" spans="1:13">
      <c r="A103" s="16"/>
      <c r="B103" t="s">
        <v>328</v>
      </c>
      <c r="C103">
        <v>65</v>
      </c>
      <c r="K103">
        <f t="shared" si="1"/>
        <v>98</v>
      </c>
      <c r="L103" t="s">
        <v>414</v>
      </c>
      <c r="M103">
        <f>SUMIF(B:B,L103,C:C)</f>
        <v>9</v>
      </c>
    </row>
    <row r="104" spans="1:13">
      <c r="A104" s="16"/>
      <c r="B104" t="s">
        <v>329</v>
      </c>
      <c r="C104">
        <v>63</v>
      </c>
      <c r="K104">
        <f t="shared" si="1"/>
        <v>101</v>
      </c>
      <c r="L104" t="s">
        <v>348</v>
      </c>
      <c r="M104">
        <f>SUMIF(B:B,L104,C:C)</f>
        <v>6</v>
      </c>
    </row>
    <row r="105" spans="1:13">
      <c r="A105" s="16"/>
      <c r="B105" t="s">
        <v>330</v>
      </c>
      <c r="C105">
        <v>62</v>
      </c>
      <c r="K105">
        <f t="shared" si="1"/>
        <v>102</v>
      </c>
      <c r="L105" t="s">
        <v>349</v>
      </c>
      <c r="M105">
        <f>SUMIF(B:B,L105,C:C)</f>
        <v>5</v>
      </c>
    </row>
    <row r="106" spans="1:13">
      <c r="A106" s="16"/>
      <c r="B106" t="s">
        <v>331</v>
      </c>
      <c r="C106">
        <v>61</v>
      </c>
      <c r="K106">
        <f t="shared" si="1"/>
        <v>103</v>
      </c>
      <c r="L106" t="s">
        <v>36</v>
      </c>
      <c r="M106">
        <f>SUMIF(B:B,L106,C:C)</f>
        <v>3</v>
      </c>
    </row>
    <row r="107" spans="1:13">
      <c r="A107" s="16"/>
      <c r="B107" t="s">
        <v>332</v>
      </c>
      <c r="C107">
        <v>55</v>
      </c>
      <c r="K107">
        <f t="shared" si="1"/>
        <v>104</v>
      </c>
      <c r="L107" t="s">
        <v>351</v>
      </c>
      <c r="M107">
        <f>SUMIF(B:B,L107,C:C)</f>
        <v>1</v>
      </c>
    </row>
    <row r="108" spans="1:13">
      <c r="A108" s="16"/>
      <c r="B108" t="s">
        <v>333</v>
      </c>
      <c r="C108">
        <v>49</v>
      </c>
      <c r="K108">
        <f t="shared" si="1"/>
        <v>104</v>
      </c>
      <c r="L108" t="s">
        <v>488</v>
      </c>
      <c r="M108">
        <f>SUMIF(B:B,L108,C:C)</f>
        <v>1</v>
      </c>
    </row>
    <row r="109" spans="1:13">
      <c r="A109" s="16"/>
      <c r="B109" t="s">
        <v>334</v>
      </c>
      <c r="C109">
        <v>42</v>
      </c>
      <c r="K109">
        <f t="shared" si="1"/>
        <v>106</v>
      </c>
      <c r="L109" t="s">
        <v>353</v>
      </c>
      <c r="M109">
        <f>SUMIF(B:B,L109,C:C)</f>
        <v>-1</v>
      </c>
    </row>
    <row r="110" spans="1:13">
      <c r="A110" s="16"/>
      <c r="B110" t="s">
        <v>335</v>
      </c>
      <c r="C110">
        <v>42</v>
      </c>
      <c r="K110">
        <f t="shared" si="1"/>
        <v>106</v>
      </c>
      <c r="L110" t="s">
        <v>416</v>
      </c>
      <c r="M110">
        <f>SUMIF(B:B,L110,C:C)</f>
        <v>-1</v>
      </c>
    </row>
    <row r="111" spans="1:13">
      <c r="A111" s="16"/>
      <c r="B111" t="s">
        <v>336</v>
      </c>
      <c r="C111">
        <v>40</v>
      </c>
      <c r="K111">
        <f t="shared" si="1"/>
        <v>108</v>
      </c>
      <c r="L111" t="s">
        <v>279</v>
      </c>
      <c r="M111">
        <f>SUMIF(B:B,L111,C:C)</f>
        <v>-4</v>
      </c>
    </row>
    <row r="112" spans="1:13">
      <c r="A112" s="16"/>
      <c r="B112" t="s">
        <v>337</v>
      </c>
      <c r="C112">
        <v>34</v>
      </c>
      <c r="K112">
        <f t="shared" si="1"/>
        <v>108</v>
      </c>
      <c r="L112" t="s">
        <v>274</v>
      </c>
      <c r="M112">
        <f>SUMIF(B:B,L112,C:C)</f>
        <v>-4</v>
      </c>
    </row>
    <row r="113" spans="1:13">
      <c r="A113" s="16"/>
      <c r="B113" t="s">
        <v>338</v>
      </c>
      <c r="C113">
        <v>33</v>
      </c>
      <c r="K113">
        <f t="shared" si="1"/>
        <v>110</v>
      </c>
      <c r="L113" t="s">
        <v>291</v>
      </c>
      <c r="M113">
        <f>SUMIF(B:B,L113,C:C)</f>
        <v>-8</v>
      </c>
    </row>
    <row r="114" spans="1:13">
      <c r="A114" s="16"/>
      <c r="B114" t="s">
        <v>339</v>
      </c>
      <c r="C114">
        <v>31</v>
      </c>
      <c r="K114">
        <f t="shared" si="1"/>
        <v>111</v>
      </c>
      <c r="L114" t="s">
        <v>489</v>
      </c>
      <c r="M114">
        <f>SUMIF(B:B,L114,C:C)</f>
        <v>-9</v>
      </c>
    </row>
    <row r="115" spans="1:13">
      <c r="A115" s="16"/>
      <c r="B115" t="s">
        <v>340</v>
      </c>
      <c r="C115">
        <v>23</v>
      </c>
      <c r="K115">
        <f t="shared" si="1"/>
        <v>112</v>
      </c>
      <c r="L115" t="s">
        <v>352</v>
      </c>
      <c r="M115">
        <f>SUMIF(B:B,L115,C:C)</f>
        <v>-10</v>
      </c>
    </row>
    <row r="116" spans="1:13">
      <c r="A116" s="16"/>
      <c r="B116" t="s">
        <v>341</v>
      </c>
      <c r="C116">
        <v>23</v>
      </c>
      <c r="K116">
        <f t="shared" si="1"/>
        <v>113</v>
      </c>
      <c r="L116" t="s">
        <v>418</v>
      </c>
      <c r="M116">
        <f>SUMIF(B:B,L116,C:C)</f>
        <v>-12</v>
      </c>
    </row>
    <row r="117" spans="1:13">
      <c r="A117" s="16"/>
      <c r="B117" t="s">
        <v>342</v>
      </c>
      <c r="C117">
        <v>19</v>
      </c>
      <c r="K117">
        <f t="shared" si="1"/>
        <v>114</v>
      </c>
      <c r="L117" t="s">
        <v>281</v>
      </c>
      <c r="M117">
        <f>SUMIF(B:B,L117,C:C)</f>
        <v>-13</v>
      </c>
    </row>
    <row r="118" spans="1:13">
      <c r="A118" s="16"/>
      <c r="B118" t="s">
        <v>343</v>
      </c>
      <c r="C118">
        <v>17</v>
      </c>
      <c r="K118">
        <f t="shared" si="1"/>
        <v>115</v>
      </c>
      <c r="L118" t="s">
        <v>357</v>
      </c>
      <c r="M118">
        <f>SUMIF(B:B,L118,C:C)</f>
        <v>-16</v>
      </c>
    </row>
    <row r="119" spans="1:13">
      <c r="A119" s="16"/>
      <c r="B119" t="s">
        <v>344</v>
      </c>
      <c r="C119">
        <v>17</v>
      </c>
      <c r="K119">
        <f t="shared" si="1"/>
        <v>116</v>
      </c>
      <c r="L119" t="s">
        <v>280</v>
      </c>
      <c r="M119">
        <f>SUMIF(B:B,L119,C:C)</f>
        <v>-19</v>
      </c>
    </row>
    <row r="120" spans="1:13">
      <c r="A120" s="16"/>
      <c r="B120" t="s">
        <v>345</v>
      </c>
      <c r="C120">
        <v>13</v>
      </c>
      <c r="K120">
        <f t="shared" si="1"/>
        <v>117</v>
      </c>
      <c r="L120" t="s">
        <v>492</v>
      </c>
      <c r="M120">
        <f>SUMIF(B:B,L120,C:C)</f>
        <v>-21</v>
      </c>
    </row>
    <row r="121" spans="1:13">
      <c r="A121" s="16"/>
      <c r="B121" t="s">
        <v>346</v>
      </c>
      <c r="C121">
        <v>9</v>
      </c>
      <c r="K121">
        <f t="shared" si="1"/>
        <v>118</v>
      </c>
      <c r="L121" t="s">
        <v>434</v>
      </c>
      <c r="M121">
        <f>SUMIF(B:B,L121,C:C)</f>
        <v>-25</v>
      </c>
    </row>
    <row r="122" spans="1:13">
      <c r="A122" s="16"/>
      <c r="B122" t="s">
        <v>347</v>
      </c>
      <c r="C122">
        <v>7</v>
      </c>
      <c r="K122">
        <f t="shared" si="1"/>
        <v>119</v>
      </c>
      <c r="L122" t="s">
        <v>292</v>
      </c>
      <c r="M122">
        <f>SUMIF(B:B,L122,C:C)</f>
        <v>-27</v>
      </c>
    </row>
    <row r="123" spans="1:13">
      <c r="A123" s="16"/>
      <c r="B123" t="s">
        <v>348</v>
      </c>
      <c r="C123">
        <v>6</v>
      </c>
      <c r="K123">
        <f t="shared" si="1"/>
        <v>120</v>
      </c>
      <c r="L123" t="s">
        <v>282</v>
      </c>
      <c r="M123">
        <f>SUMIF(B:B,L123,C:C)</f>
        <v>-29</v>
      </c>
    </row>
    <row r="124" spans="1:13">
      <c r="A124" s="16"/>
      <c r="B124" t="s">
        <v>349</v>
      </c>
      <c r="C124">
        <v>5</v>
      </c>
      <c r="K124">
        <f t="shared" si="1"/>
        <v>121</v>
      </c>
      <c r="L124" t="s">
        <v>358</v>
      </c>
      <c r="M124">
        <f>SUMIF(B:B,L124,C:C)</f>
        <v>-30</v>
      </c>
    </row>
    <row r="125" spans="1:13">
      <c r="A125" s="16"/>
      <c r="B125" t="s">
        <v>350</v>
      </c>
      <c r="C125">
        <v>1</v>
      </c>
      <c r="K125">
        <f t="shared" si="1"/>
        <v>122</v>
      </c>
      <c r="L125" t="s">
        <v>293</v>
      </c>
      <c r="M125">
        <f>SUMIF(B:B,L125,C:C)</f>
        <v>-32</v>
      </c>
    </row>
    <row r="126" spans="1:13">
      <c r="A126" s="16"/>
      <c r="B126" t="s">
        <v>351</v>
      </c>
      <c r="C126">
        <v>1</v>
      </c>
      <c r="K126">
        <f t="shared" si="1"/>
        <v>123</v>
      </c>
      <c r="L126" t="s">
        <v>359</v>
      </c>
      <c r="M126">
        <f>SUMIF(B:B,L126,C:C)</f>
        <v>-35</v>
      </c>
    </row>
    <row r="127" spans="1:13">
      <c r="A127" s="16"/>
      <c r="B127" t="s">
        <v>352</v>
      </c>
      <c r="C127">
        <v>0</v>
      </c>
      <c r="K127">
        <f t="shared" si="1"/>
        <v>124</v>
      </c>
      <c r="L127" t="s">
        <v>360</v>
      </c>
      <c r="M127">
        <f>SUMIF(B:B,L127,C:C)</f>
        <v>-36</v>
      </c>
    </row>
    <row r="128" spans="1:13">
      <c r="A128" s="16"/>
      <c r="B128" t="s">
        <v>353</v>
      </c>
      <c r="C128">
        <v>-1</v>
      </c>
      <c r="K128">
        <f t="shared" si="1"/>
        <v>124</v>
      </c>
      <c r="L128" t="s">
        <v>421</v>
      </c>
      <c r="M128">
        <f>SUMIF(B:B,L128,C:C)</f>
        <v>-36</v>
      </c>
    </row>
    <row r="129" spans="1:13">
      <c r="A129" s="16"/>
      <c r="B129" t="s">
        <v>354</v>
      </c>
      <c r="C129">
        <v>-1</v>
      </c>
      <c r="K129">
        <f t="shared" si="1"/>
        <v>126</v>
      </c>
      <c r="L129" t="s">
        <v>294</v>
      </c>
      <c r="M129">
        <f>SUMIF(B:B,L129,C:C)</f>
        <v>-37</v>
      </c>
    </row>
    <row r="130" spans="1:13">
      <c r="A130" s="16"/>
      <c r="B130" t="s">
        <v>355</v>
      </c>
      <c r="C130">
        <v>-5</v>
      </c>
      <c r="K130">
        <f t="shared" si="1"/>
        <v>127</v>
      </c>
      <c r="L130" t="s">
        <v>362</v>
      </c>
      <c r="M130">
        <f>SUMIF(B:B,L130,C:C)</f>
        <v>-44</v>
      </c>
    </row>
    <row r="131" spans="1:13">
      <c r="A131" s="16"/>
      <c r="B131" t="s">
        <v>356</v>
      </c>
      <c r="C131">
        <v>-13</v>
      </c>
      <c r="K131">
        <f t="shared" si="1"/>
        <v>128</v>
      </c>
      <c r="L131" t="s">
        <v>363</v>
      </c>
      <c r="M131">
        <f>SUMIF(B:B,L131,C:C)</f>
        <v>-50</v>
      </c>
    </row>
    <row r="132" spans="1:13">
      <c r="A132" s="16"/>
      <c r="B132" t="s">
        <v>357</v>
      </c>
      <c r="C132">
        <v>-16</v>
      </c>
      <c r="K132">
        <f t="shared" si="1"/>
        <v>129</v>
      </c>
      <c r="L132" t="s">
        <v>18</v>
      </c>
      <c r="M132">
        <f>SUMIF(B:B,L132,C:C)</f>
        <v>-59</v>
      </c>
    </row>
    <row r="133" spans="1:13">
      <c r="A133" s="16"/>
      <c r="B133" t="s">
        <v>434</v>
      </c>
      <c r="C133">
        <v>-25</v>
      </c>
      <c r="K133">
        <f t="shared" ref="K133:K163" si="2">RANK(M133,L:M,0)</f>
        <v>130</v>
      </c>
      <c r="L133" t="s">
        <v>364</v>
      </c>
      <c r="M133">
        <f>SUMIF(B:B,L133,C:C)</f>
        <v>-60</v>
      </c>
    </row>
    <row r="134" spans="1:13">
      <c r="A134" s="16"/>
      <c r="B134" t="s">
        <v>358</v>
      </c>
      <c r="C134">
        <v>-30</v>
      </c>
      <c r="K134">
        <f t="shared" si="2"/>
        <v>131</v>
      </c>
      <c r="L134" t="s">
        <v>365</v>
      </c>
      <c r="M134">
        <f>SUMIF(B:B,L134,C:C)</f>
        <v>-61</v>
      </c>
    </row>
    <row r="135" spans="1:13">
      <c r="A135" s="16"/>
      <c r="B135" t="s">
        <v>359</v>
      </c>
      <c r="C135">
        <v>-35</v>
      </c>
      <c r="K135">
        <f t="shared" si="2"/>
        <v>131</v>
      </c>
      <c r="L135" t="s">
        <v>366</v>
      </c>
      <c r="M135">
        <f>SUMIF(B:B,L135,C:C)</f>
        <v>-61</v>
      </c>
    </row>
    <row r="136" spans="1:13">
      <c r="A136" s="16"/>
      <c r="B136" t="s">
        <v>360</v>
      </c>
      <c r="C136">
        <v>-36</v>
      </c>
      <c r="K136">
        <f t="shared" si="2"/>
        <v>131</v>
      </c>
      <c r="L136" t="s">
        <v>367</v>
      </c>
      <c r="M136">
        <f>SUMIF(B:B,L136,C:C)</f>
        <v>-61</v>
      </c>
    </row>
    <row r="137" spans="1:13">
      <c r="A137" s="16"/>
      <c r="B137" t="s">
        <v>361</v>
      </c>
      <c r="C137">
        <v>-44</v>
      </c>
      <c r="K137">
        <f t="shared" si="2"/>
        <v>131</v>
      </c>
      <c r="L137" t="s">
        <v>63</v>
      </c>
      <c r="M137">
        <f>SUMIF(B:B,L137,C:C)</f>
        <v>-61</v>
      </c>
    </row>
    <row r="138" spans="1:13">
      <c r="A138" s="16"/>
      <c r="B138" t="s">
        <v>362</v>
      </c>
      <c r="C138">
        <v>-44</v>
      </c>
      <c r="K138">
        <f t="shared" si="2"/>
        <v>135</v>
      </c>
      <c r="L138" t="s">
        <v>368</v>
      </c>
      <c r="M138">
        <f>SUMIF(B:B,L138,C:C)</f>
        <v>-66</v>
      </c>
    </row>
    <row r="139" spans="1:13">
      <c r="A139" s="16"/>
      <c r="B139" t="s">
        <v>363</v>
      </c>
      <c r="C139">
        <v>-50</v>
      </c>
      <c r="K139">
        <f t="shared" si="2"/>
        <v>136</v>
      </c>
      <c r="L139" t="s">
        <v>17</v>
      </c>
      <c r="M139">
        <f>SUMIF(B:B,L139,C:C)</f>
        <v>-69</v>
      </c>
    </row>
    <row r="140" spans="1:13" ht="13.5" customHeight="1">
      <c r="A140" s="16"/>
      <c r="B140" t="s">
        <v>364</v>
      </c>
      <c r="C140">
        <v>-60</v>
      </c>
      <c r="K140">
        <f t="shared" si="2"/>
        <v>137</v>
      </c>
      <c r="L140" t="s">
        <v>369</v>
      </c>
      <c r="M140">
        <f>SUMIF(B:B,L140,C:C)</f>
        <v>-70</v>
      </c>
    </row>
    <row r="141" spans="1:13">
      <c r="A141" s="16"/>
      <c r="B141" t="s">
        <v>365</v>
      </c>
      <c r="C141">
        <v>-61</v>
      </c>
      <c r="K141">
        <f t="shared" si="2"/>
        <v>138</v>
      </c>
      <c r="L141" t="s">
        <v>370</v>
      </c>
      <c r="M141">
        <f>SUMIF(B:B,L141,C:C)</f>
        <v>-71</v>
      </c>
    </row>
    <row r="142" spans="1:13">
      <c r="A142" s="16"/>
      <c r="B142" t="s">
        <v>366</v>
      </c>
      <c r="C142">
        <v>-61</v>
      </c>
      <c r="K142">
        <f t="shared" si="2"/>
        <v>139</v>
      </c>
      <c r="L142" t="s">
        <v>371</v>
      </c>
      <c r="M142">
        <f>SUMIF(B:B,L142,C:C)</f>
        <v>-75</v>
      </c>
    </row>
    <row r="143" spans="1:13">
      <c r="A143" s="16"/>
      <c r="B143" t="s">
        <v>367</v>
      </c>
      <c r="C143">
        <v>-61</v>
      </c>
      <c r="K143">
        <f t="shared" si="2"/>
        <v>140</v>
      </c>
      <c r="L143" t="s">
        <v>372</v>
      </c>
      <c r="M143">
        <f>SUMIF(B:B,L143,C:C)</f>
        <v>-76</v>
      </c>
    </row>
    <row r="144" spans="1:13">
      <c r="A144" s="16"/>
      <c r="B144" t="s">
        <v>368</v>
      </c>
      <c r="C144">
        <v>-66</v>
      </c>
      <c r="K144">
        <f t="shared" si="2"/>
        <v>141</v>
      </c>
      <c r="L144" t="s">
        <v>28</v>
      </c>
      <c r="M144">
        <f>SUMIF(B:B,L144,C:C)</f>
        <v>-78</v>
      </c>
    </row>
    <row r="145" spans="1:13">
      <c r="A145" s="16"/>
      <c r="B145" t="s">
        <v>369</v>
      </c>
      <c r="C145">
        <v>-70</v>
      </c>
      <c r="K145">
        <f t="shared" si="2"/>
        <v>142</v>
      </c>
      <c r="L145" t="s">
        <v>269</v>
      </c>
      <c r="M145">
        <f>SUMIF(B:B,L145,C:C)</f>
        <v>-85</v>
      </c>
    </row>
    <row r="146" spans="1:13">
      <c r="A146" s="16"/>
      <c r="B146" t="s">
        <v>370</v>
      </c>
      <c r="C146">
        <v>-71</v>
      </c>
      <c r="K146">
        <f t="shared" si="2"/>
        <v>143</v>
      </c>
      <c r="L146" t="s">
        <v>422</v>
      </c>
      <c r="M146">
        <f>SUMIF(B:B,L146,C:C)</f>
        <v>-86</v>
      </c>
    </row>
    <row r="147" spans="1:13">
      <c r="A147" s="16"/>
      <c r="B147" t="s">
        <v>371</v>
      </c>
      <c r="C147">
        <v>-75</v>
      </c>
      <c r="K147">
        <f t="shared" si="2"/>
        <v>144</v>
      </c>
      <c r="L147" t="s">
        <v>423</v>
      </c>
      <c r="M147">
        <f>SUMIF(B:B,L147,C:C)</f>
        <v>-88</v>
      </c>
    </row>
    <row r="148" spans="1:13">
      <c r="A148" s="16"/>
      <c r="B148" t="s">
        <v>372</v>
      </c>
      <c r="C148">
        <v>-76</v>
      </c>
      <c r="K148">
        <f t="shared" si="2"/>
        <v>145</v>
      </c>
      <c r="L148" t="s">
        <v>373</v>
      </c>
      <c r="M148">
        <f>SUMIF(B:B,L148,C:C)</f>
        <v>-90</v>
      </c>
    </row>
    <row r="149" spans="1:13">
      <c r="A149" s="16"/>
      <c r="B149" t="s">
        <v>373</v>
      </c>
      <c r="C149">
        <v>-90</v>
      </c>
      <c r="K149">
        <f t="shared" si="2"/>
        <v>146</v>
      </c>
      <c r="L149" t="s">
        <v>107</v>
      </c>
      <c r="M149">
        <f>SUMIF(B:B,L149,C:C)</f>
        <v>-93</v>
      </c>
    </row>
    <row r="150" spans="1:13">
      <c r="A150" s="16"/>
      <c r="B150" t="s">
        <v>374</v>
      </c>
      <c r="C150">
        <v>-99</v>
      </c>
      <c r="K150">
        <f t="shared" si="2"/>
        <v>147</v>
      </c>
      <c r="L150" t="s">
        <v>374</v>
      </c>
      <c r="M150">
        <f>SUMIF(B:B,L150,C:C)</f>
        <v>-99</v>
      </c>
    </row>
    <row r="151" spans="1:13">
      <c r="A151" s="16"/>
      <c r="B151" t="s">
        <v>375</v>
      </c>
      <c r="C151">
        <v>-100</v>
      </c>
      <c r="K151">
        <f t="shared" si="2"/>
        <v>148</v>
      </c>
      <c r="L151" t="s">
        <v>284</v>
      </c>
      <c r="M151">
        <f>SUMIF(B:B,L151,C:C)</f>
        <v>-106</v>
      </c>
    </row>
    <row r="152" spans="1:13">
      <c r="A152" s="16"/>
      <c r="B152" t="s">
        <v>376</v>
      </c>
      <c r="C152">
        <v>-115</v>
      </c>
      <c r="K152">
        <f t="shared" si="2"/>
        <v>149</v>
      </c>
      <c r="L152" t="s">
        <v>377</v>
      </c>
      <c r="M152">
        <f>SUMIF(B:B,L152,C:C)</f>
        <v>-116</v>
      </c>
    </row>
    <row r="153" spans="1:13">
      <c r="A153" s="16"/>
      <c r="B153" t="s">
        <v>377</v>
      </c>
      <c r="C153">
        <v>-116</v>
      </c>
      <c r="K153">
        <f t="shared" si="2"/>
        <v>150</v>
      </c>
      <c r="L153" t="s">
        <v>378</v>
      </c>
      <c r="M153">
        <f>SUMIF(B:B,L153,C:C)</f>
        <v>-117</v>
      </c>
    </row>
    <row r="154" spans="1:13">
      <c r="A154" s="16"/>
      <c r="B154" t="s">
        <v>378</v>
      </c>
      <c r="C154">
        <v>-117</v>
      </c>
      <c r="K154">
        <f t="shared" si="2"/>
        <v>151</v>
      </c>
      <c r="L154" t="s">
        <v>389</v>
      </c>
      <c r="M154">
        <f>SUMIF(B:B,L154,C:C)</f>
        <v>-119</v>
      </c>
    </row>
    <row r="155" spans="1:13">
      <c r="A155" s="16"/>
      <c r="B155" t="s">
        <v>379</v>
      </c>
      <c r="C155">
        <v>-123</v>
      </c>
      <c r="K155">
        <f t="shared" si="2"/>
        <v>152</v>
      </c>
      <c r="L155" t="s">
        <v>379</v>
      </c>
      <c r="M155">
        <f>SUMIF(B:B,L155,C:C)</f>
        <v>-123</v>
      </c>
    </row>
    <row r="156" spans="1:13">
      <c r="A156" s="16"/>
      <c r="B156" t="s">
        <v>380</v>
      </c>
      <c r="C156">
        <v>-126</v>
      </c>
      <c r="K156">
        <f t="shared" si="2"/>
        <v>153</v>
      </c>
      <c r="L156" t="s">
        <v>381</v>
      </c>
      <c r="M156">
        <f>SUMIF(B:B,L156,C:C)</f>
        <v>-130</v>
      </c>
    </row>
    <row r="157" spans="1:13">
      <c r="A157" s="16"/>
      <c r="B157" t="s">
        <v>381</v>
      </c>
      <c r="C157">
        <v>-130</v>
      </c>
      <c r="K157">
        <f t="shared" si="2"/>
        <v>154</v>
      </c>
      <c r="L157" t="s">
        <v>382</v>
      </c>
      <c r="M157">
        <f>SUMIF(B:B,L157,C:C)</f>
        <v>-137</v>
      </c>
    </row>
    <row r="158" spans="1:13">
      <c r="A158" s="16"/>
      <c r="B158" t="s">
        <v>382</v>
      </c>
      <c r="C158">
        <v>-137</v>
      </c>
      <c r="K158">
        <f t="shared" si="2"/>
        <v>155</v>
      </c>
      <c r="L158" t="s">
        <v>385</v>
      </c>
      <c r="M158">
        <f>SUMIF(B:B,L158,C:C)</f>
        <v>-151</v>
      </c>
    </row>
    <row r="159" spans="1:13">
      <c r="A159" s="16"/>
      <c r="B159" t="s">
        <v>383</v>
      </c>
      <c r="C159">
        <v>-140</v>
      </c>
      <c r="K159">
        <f t="shared" si="2"/>
        <v>156</v>
      </c>
      <c r="L159" t="s">
        <v>386</v>
      </c>
      <c r="M159">
        <f>SUMIF(B:B,L159,C:C)</f>
        <v>-153</v>
      </c>
    </row>
    <row r="160" spans="1:13">
      <c r="A160" s="16"/>
      <c r="B160" t="s">
        <v>384</v>
      </c>
      <c r="C160">
        <v>-150</v>
      </c>
      <c r="K160">
        <f t="shared" si="2"/>
        <v>157</v>
      </c>
      <c r="L160" t="s">
        <v>387</v>
      </c>
      <c r="M160">
        <f>SUMIF(B:B,L160,C:C)</f>
        <v>-164</v>
      </c>
    </row>
    <row r="161" spans="1:13">
      <c r="A161" s="16"/>
      <c r="B161" t="s">
        <v>385</v>
      </c>
      <c r="C161">
        <v>-151</v>
      </c>
      <c r="K161">
        <f t="shared" si="2"/>
        <v>158</v>
      </c>
      <c r="L161" t="s">
        <v>388</v>
      </c>
      <c r="M161">
        <f>SUMIF(B:B,L161,C:C)</f>
        <v>-166</v>
      </c>
    </row>
    <row r="162" spans="1:13" ht="13.5" customHeight="1">
      <c r="A162" s="16"/>
      <c r="B162" t="s">
        <v>386</v>
      </c>
      <c r="C162">
        <v>-153</v>
      </c>
      <c r="K162">
        <f t="shared" si="2"/>
        <v>159</v>
      </c>
      <c r="L162" t="s">
        <v>390</v>
      </c>
      <c r="M162">
        <f>SUMIF(B:B,L162,C:C)</f>
        <v>-169</v>
      </c>
    </row>
    <row r="163" spans="1:13">
      <c r="A163" s="16"/>
      <c r="B163" t="s">
        <v>387</v>
      </c>
      <c r="C163">
        <v>-164</v>
      </c>
      <c r="K163">
        <f t="shared" si="2"/>
        <v>160</v>
      </c>
      <c r="L163" t="s">
        <v>391</v>
      </c>
      <c r="M163">
        <f>SUMIF(B:B,L163,C:C)</f>
        <v>-171</v>
      </c>
    </row>
    <row r="164" spans="1:13">
      <c r="A164" s="16"/>
      <c r="B164" t="s">
        <v>388</v>
      </c>
      <c r="C164">
        <v>-166</v>
      </c>
    </row>
    <row r="165" spans="1:13">
      <c r="A165" s="16"/>
      <c r="B165" t="s">
        <v>389</v>
      </c>
      <c r="C165">
        <v>-167</v>
      </c>
    </row>
    <row r="166" spans="1:13">
      <c r="A166" s="16"/>
      <c r="B166" t="s">
        <v>390</v>
      </c>
      <c r="C166">
        <v>-169</v>
      </c>
    </row>
    <row r="167" spans="1:13">
      <c r="A167" s="16"/>
      <c r="B167" t="s">
        <v>391</v>
      </c>
      <c r="C167">
        <v>-171</v>
      </c>
    </row>
    <row r="168" spans="1:13">
      <c r="A168" s="16" t="s">
        <v>297</v>
      </c>
      <c r="B168" t="s">
        <v>33</v>
      </c>
      <c r="C168">
        <v>104</v>
      </c>
    </row>
    <row r="169" spans="1:13">
      <c r="A169" s="16"/>
      <c r="B169" t="s">
        <v>286</v>
      </c>
      <c r="C169">
        <v>104</v>
      </c>
    </row>
    <row r="170" spans="1:13">
      <c r="A170" s="16"/>
      <c r="B170" t="s">
        <v>287</v>
      </c>
      <c r="C170">
        <v>101</v>
      </c>
    </row>
    <row r="171" spans="1:13">
      <c r="A171" s="16"/>
      <c r="B171" t="s">
        <v>288</v>
      </c>
      <c r="C171">
        <v>90</v>
      </c>
    </row>
    <row r="172" spans="1:13">
      <c r="A172" s="16"/>
      <c r="B172" t="s">
        <v>436</v>
      </c>
      <c r="C172">
        <v>59</v>
      </c>
    </row>
    <row r="173" spans="1:13">
      <c r="A173" s="16"/>
      <c r="B173" t="s">
        <v>131</v>
      </c>
      <c r="C173">
        <v>56</v>
      </c>
    </row>
    <row r="174" spans="1:13">
      <c r="A174" s="16"/>
      <c r="B174" t="s">
        <v>289</v>
      </c>
      <c r="C174">
        <v>52</v>
      </c>
    </row>
    <row r="175" spans="1:13">
      <c r="A175" s="16"/>
      <c r="B175" t="s">
        <v>290</v>
      </c>
      <c r="C175">
        <v>49</v>
      </c>
    </row>
    <row r="176" spans="1:13">
      <c r="A176" s="16"/>
      <c r="B176" t="s">
        <v>36</v>
      </c>
      <c r="C176">
        <v>36</v>
      </c>
    </row>
    <row r="177" spans="1:3">
      <c r="A177" s="16"/>
      <c r="B177" t="s">
        <v>50</v>
      </c>
      <c r="C177">
        <v>26</v>
      </c>
    </row>
    <row r="178" spans="1:3">
      <c r="A178" s="16"/>
      <c r="B178" t="s">
        <v>29</v>
      </c>
      <c r="C178">
        <v>21</v>
      </c>
    </row>
    <row r="179" spans="1:3">
      <c r="A179" s="16"/>
      <c r="B179" t="s">
        <v>291</v>
      </c>
      <c r="C179">
        <v>-8</v>
      </c>
    </row>
    <row r="180" spans="1:3">
      <c r="A180" s="16"/>
      <c r="B180" t="s">
        <v>34</v>
      </c>
      <c r="C180">
        <v>-19</v>
      </c>
    </row>
    <row r="181" spans="1:3">
      <c r="A181" s="16"/>
      <c r="B181" t="s">
        <v>292</v>
      </c>
      <c r="C181">
        <v>-27</v>
      </c>
    </row>
    <row r="182" spans="1:3">
      <c r="A182" s="16"/>
      <c r="B182" t="s">
        <v>47</v>
      </c>
      <c r="C182">
        <v>-32</v>
      </c>
    </row>
    <row r="183" spans="1:3">
      <c r="A183" s="16"/>
      <c r="B183" t="s">
        <v>293</v>
      </c>
      <c r="C183">
        <v>-32</v>
      </c>
    </row>
    <row r="184" spans="1:3">
      <c r="A184" s="16"/>
      <c r="B184" t="s">
        <v>294</v>
      </c>
      <c r="C184">
        <v>-37</v>
      </c>
    </row>
    <row r="185" spans="1:3">
      <c r="A185" s="16"/>
      <c r="B185" t="s">
        <v>18</v>
      </c>
      <c r="C185">
        <v>-59</v>
      </c>
    </row>
    <row r="186" spans="1:3">
      <c r="A186" s="16"/>
      <c r="B186" t="s">
        <v>17</v>
      </c>
      <c r="C186">
        <v>-69</v>
      </c>
    </row>
    <row r="187" spans="1:3">
      <c r="A187" s="16"/>
      <c r="B187" t="s">
        <v>76</v>
      </c>
      <c r="C187">
        <v>-77</v>
      </c>
    </row>
    <row r="188" spans="1:3">
      <c r="A188" s="16"/>
      <c r="B188" t="s">
        <v>28</v>
      </c>
      <c r="C188">
        <v>-78</v>
      </c>
    </row>
    <row r="189" spans="1:3">
      <c r="A189" s="16"/>
      <c r="B189" t="s">
        <v>107</v>
      </c>
      <c r="C189">
        <v>-93</v>
      </c>
    </row>
    <row r="190" spans="1:3">
      <c r="A190" s="16"/>
      <c r="B190" t="s">
        <v>274</v>
      </c>
      <c r="C190">
        <v>-126</v>
      </c>
    </row>
    <row r="191" spans="1:3">
      <c r="A191" s="16" t="s">
        <v>298</v>
      </c>
      <c r="B191" t="s">
        <v>52</v>
      </c>
      <c r="C191">
        <v>164</v>
      </c>
    </row>
    <row r="192" spans="1:3">
      <c r="A192" s="16"/>
      <c r="B192" t="s">
        <v>51</v>
      </c>
      <c r="C192">
        <v>159</v>
      </c>
    </row>
    <row r="193" spans="1:3">
      <c r="A193" s="16"/>
      <c r="B193" t="s">
        <v>47</v>
      </c>
      <c r="C193">
        <v>130</v>
      </c>
    </row>
    <row r="194" spans="1:3">
      <c r="A194" s="16"/>
      <c r="B194" t="s">
        <v>260</v>
      </c>
      <c r="C194">
        <v>121</v>
      </c>
    </row>
    <row r="195" spans="1:3">
      <c r="A195" s="16"/>
      <c r="B195" t="s">
        <v>60</v>
      </c>
      <c r="C195">
        <v>114</v>
      </c>
    </row>
    <row r="196" spans="1:3">
      <c r="A196" s="16"/>
      <c r="B196" t="s">
        <v>261</v>
      </c>
      <c r="C196">
        <v>111</v>
      </c>
    </row>
    <row r="197" spans="1:3">
      <c r="A197" s="16"/>
      <c r="B197" t="s">
        <v>76</v>
      </c>
      <c r="C197">
        <v>101</v>
      </c>
    </row>
    <row r="198" spans="1:3">
      <c r="A198" s="16"/>
      <c r="B198" t="s">
        <v>29</v>
      </c>
      <c r="C198">
        <v>98</v>
      </c>
    </row>
    <row r="199" spans="1:3">
      <c r="A199" s="16"/>
      <c r="B199" t="s">
        <v>262</v>
      </c>
      <c r="C199">
        <v>91</v>
      </c>
    </row>
    <row r="200" spans="1:3">
      <c r="A200" s="16"/>
      <c r="B200" t="s">
        <v>165</v>
      </c>
      <c r="C200">
        <v>90</v>
      </c>
    </row>
    <row r="201" spans="1:3">
      <c r="A201" s="16"/>
      <c r="B201" t="s">
        <v>64</v>
      </c>
      <c r="C201">
        <v>84</v>
      </c>
    </row>
    <row r="202" spans="1:3">
      <c r="A202" s="16"/>
      <c r="B202" t="s">
        <v>264</v>
      </c>
      <c r="C202">
        <v>83</v>
      </c>
    </row>
    <row r="203" spans="1:3">
      <c r="A203" s="16"/>
      <c r="B203" t="s">
        <v>50</v>
      </c>
      <c r="C203">
        <v>82</v>
      </c>
    </row>
    <row r="204" spans="1:3">
      <c r="A204" s="16"/>
      <c r="B204" t="s">
        <v>265</v>
      </c>
      <c r="C204">
        <v>72</v>
      </c>
    </row>
    <row r="205" spans="1:3">
      <c r="A205" s="16"/>
      <c r="B205" t="s">
        <v>266</v>
      </c>
      <c r="C205">
        <v>70</v>
      </c>
    </row>
    <row r="206" spans="1:3">
      <c r="A206" s="16"/>
      <c r="B206" t="s">
        <v>267</v>
      </c>
      <c r="C206">
        <v>69</v>
      </c>
    </row>
    <row r="207" spans="1:3">
      <c r="A207" s="16"/>
      <c r="B207" t="s">
        <v>268</v>
      </c>
      <c r="C207">
        <v>67</v>
      </c>
    </row>
    <row r="208" spans="1:3">
      <c r="A208" s="16"/>
      <c r="B208" t="s">
        <v>56</v>
      </c>
      <c r="C208">
        <v>66</v>
      </c>
    </row>
    <row r="209" spans="1:3">
      <c r="A209" s="16"/>
      <c r="B209" t="s">
        <v>269</v>
      </c>
      <c r="C209">
        <v>65</v>
      </c>
    </row>
    <row r="210" spans="1:3">
      <c r="A210" s="16"/>
      <c r="B210" t="s">
        <v>270</v>
      </c>
      <c r="C210">
        <v>60</v>
      </c>
    </row>
    <row r="211" spans="1:3">
      <c r="A211" s="16"/>
      <c r="B211" t="s">
        <v>24</v>
      </c>
      <c r="C211">
        <v>54</v>
      </c>
    </row>
    <row r="212" spans="1:3">
      <c r="A212" s="16"/>
      <c r="B212" t="s">
        <v>272</v>
      </c>
      <c r="C212">
        <v>52</v>
      </c>
    </row>
    <row r="213" spans="1:3">
      <c r="A213" s="16"/>
      <c r="B213" t="s">
        <v>49</v>
      </c>
      <c r="C213">
        <v>48</v>
      </c>
    </row>
    <row r="214" spans="1:3">
      <c r="A214" s="16"/>
      <c r="B214" t="s">
        <v>74</v>
      </c>
      <c r="C214">
        <v>42</v>
      </c>
    </row>
    <row r="215" spans="1:3">
      <c r="A215" s="16"/>
      <c r="B215" t="s">
        <v>238</v>
      </c>
      <c r="C215">
        <v>41</v>
      </c>
    </row>
    <row r="216" spans="1:3">
      <c r="A216" s="16"/>
      <c r="B216" t="s">
        <v>435</v>
      </c>
      <c r="C216">
        <v>41</v>
      </c>
    </row>
    <row r="217" spans="1:3">
      <c r="A217" s="16"/>
      <c r="B217" t="s">
        <v>274</v>
      </c>
      <c r="C217">
        <v>39</v>
      </c>
    </row>
    <row r="218" spans="1:3">
      <c r="A218" s="16"/>
      <c r="B218" t="s">
        <v>75</v>
      </c>
      <c r="C218">
        <v>38</v>
      </c>
    </row>
    <row r="219" spans="1:3">
      <c r="A219" s="16"/>
      <c r="B219" t="s">
        <v>275</v>
      </c>
      <c r="C219">
        <v>33</v>
      </c>
    </row>
    <row r="220" spans="1:3">
      <c r="A220" s="16"/>
      <c r="B220" t="s">
        <v>276</v>
      </c>
      <c r="C220">
        <v>30</v>
      </c>
    </row>
    <row r="221" spans="1:3">
      <c r="A221" s="16"/>
      <c r="B221" t="s">
        <v>277</v>
      </c>
      <c r="C221">
        <v>27</v>
      </c>
    </row>
    <row r="222" spans="1:3">
      <c r="A222" s="16"/>
      <c r="B222" t="s">
        <v>278</v>
      </c>
      <c r="C222">
        <v>24</v>
      </c>
    </row>
    <row r="223" spans="1:3">
      <c r="A223" s="16"/>
      <c r="B223" t="s">
        <v>279</v>
      </c>
      <c r="C223">
        <v>-4</v>
      </c>
    </row>
    <row r="224" spans="1:3">
      <c r="A224" s="16"/>
      <c r="B224" t="s">
        <v>280</v>
      </c>
      <c r="C224">
        <v>-5</v>
      </c>
    </row>
    <row r="225" spans="1:3">
      <c r="A225" s="16"/>
      <c r="B225" t="s">
        <v>281</v>
      </c>
      <c r="C225">
        <v>-13</v>
      </c>
    </row>
    <row r="226" spans="1:3">
      <c r="A226" s="16"/>
      <c r="B226" t="s">
        <v>282</v>
      </c>
      <c r="C226">
        <v>-29</v>
      </c>
    </row>
    <row r="227" spans="1:3">
      <c r="A227" s="16"/>
      <c r="B227" t="s">
        <v>72</v>
      </c>
      <c r="C227">
        <v>-35</v>
      </c>
    </row>
    <row r="228" spans="1:3">
      <c r="A228" s="16"/>
      <c r="B228" t="s">
        <v>10</v>
      </c>
      <c r="C228">
        <v>-52</v>
      </c>
    </row>
    <row r="229" spans="1:3">
      <c r="A229" s="16"/>
      <c r="B229" t="s">
        <v>63</v>
      </c>
      <c r="C229">
        <v>-67</v>
      </c>
    </row>
    <row r="230" spans="1:3">
      <c r="A230" s="16"/>
      <c r="B230" t="s">
        <v>34</v>
      </c>
      <c r="C230">
        <v>-71</v>
      </c>
    </row>
    <row r="231" spans="1:3">
      <c r="A231" s="16"/>
      <c r="B231" t="s">
        <v>284</v>
      </c>
      <c r="C231">
        <v>-106</v>
      </c>
    </row>
  </sheetData>
  <sortState ref="L4:M163">
    <sortCondition descending="1" ref="M4:M163"/>
  </sortState>
  <mergeCells count="9">
    <mergeCell ref="A168:A190"/>
    <mergeCell ref="A191:A231"/>
    <mergeCell ref="H4:I4"/>
    <mergeCell ref="L3:M3"/>
    <mergeCell ref="B3:C3"/>
    <mergeCell ref="O3:P3"/>
    <mergeCell ref="A77:A167"/>
    <mergeCell ref="A4:A31"/>
    <mergeCell ref="A32:A76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9" sqref="E9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2013-01-29T07:22:29Z</dcterms:created>
  <dcterms:modified xsi:type="dcterms:W3CDTF">2013-02-10T10:01:49Z</dcterms:modified>
</cp:coreProperties>
</file>