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390" windowWidth="19260" windowHeight="9060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4" i="3"/>
  <c r="D102"/>
  <c r="E102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3"/>
  <c r="E3"/>
  <c r="M50" i="1"/>
  <c r="M51"/>
  <c r="M52"/>
  <c r="M54"/>
  <c r="M55"/>
  <c r="M56"/>
  <c r="M57"/>
  <c r="M59"/>
  <c r="M60"/>
  <c r="M61"/>
  <c r="M62"/>
  <c r="M64"/>
  <c r="M65"/>
  <c r="M66"/>
  <c r="M67"/>
  <c r="M49"/>
  <c r="F41"/>
  <c r="F40"/>
  <c r="F35"/>
  <c r="L33"/>
  <c r="L34"/>
  <c r="L35"/>
  <c r="L36"/>
  <c r="L39"/>
  <c r="L40"/>
  <c r="L41"/>
  <c r="L42"/>
  <c r="L43"/>
  <c r="L32"/>
  <c r="F33"/>
  <c r="F34"/>
  <c r="F36"/>
  <c r="F39"/>
  <c r="F42"/>
  <c r="F43"/>
  <c r="F32"/>
  <c r="F4" i="3" l="1"/>
  <c r="I47"/>
  <c r="I28"/>
  <c r="I9"/>
  <c r="I73"/>
  <c r="I54"/>
  <c r="I43"/>
  <c r="I24"/>
  <c r="I5"/>
  <c r="I69"/>
  <c r="I50"/>
  <c r="I23"/>
  <c r="I4"/>
  <c r="I20"/>
  <c r="I65"/>
  <c r="I35"/>
  <c r="I80"/>
  <c r="I42"/>
  <c r="I13"/>
  <c r="I58"/>
  <c r="I15"/>
  <c r="I79"/>
  <c r="I60"/>
  <c r="I41"/>
  <c r="I22"/>
  <c r="I11"/>
  <c r="I75"/>
  <c r="I56"/>
  <c r="I37"/>
  <c r="I18"/>
  <c r="I82"/>
  <c r="I55"/>
  <c r="I36"/>
  <c r="I17"/>
  <c r="I81"/>
  <c r="I62"/>
  <c r="I51"/>
  <c r="I31"/>
  <c r="I12"/>
  <c r="I76"/>
  <c r="I57"/>
  <c r="I38"/>
  <c r="I27"/>
  <c r="I8"/>
  <c r="I72"/>
  <c r="I53"/>
  <c r="I34"/>
  <c r="I7"/>
  <c r="I71"/>
  <c r="I52"/>
  <c r="I33"/>
  <c r="I14"/>
  <c r="I78"/>
  <c r="I67"/>
  <c r="I48"/>
  <c r="I29"/>
  <c r="I10"/>
  <c r="I74"/>
  <c r="I64"/>
  <c r="I45"/>
  <c r="I26"/>
  <c r="I68"/>
  <c r="I49"/>
  <c r="I30"/>
  <c r="I19"/>
  <c r="I83"/>
  <c r="I63"/>
  <c r="I44"/>
  <c r="I25"/>
  <c r="I6"/>
  <c r="I70"/>
  <c r="I59"/>
  <c r="I40"/>
  <c r="I21"/>
  <c r="I85"/>
  <c r="I66"/>
  <c r="I39"/>
  <c r="I84"/>
  <c r="I46"/>
  <c r="I16"/>
  <c r="I61"/>
  <c r="I32"/>
  <c r="I77"/>
  <c r="I3"/>
  <c r="D104" l="1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03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3"/>
  <c r="D101"/>
  <c r="D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F3" l="1"/>
</calcChain>
</file>

<file path=xl/sharedStrings.xml><?xml version="1.0" encoding="utf-8"?>
<sst xmlns="http://schemas.openxmlformats.org/spreadsheetml/2006/main" count="625" uniqueCount="194">
  <si>
    <t>クロチャーシュー</t>
    <phoneticPr fontId="1"/>
  </si>
  <si>
    <t>絶壁平原</t>
    <rPh sb="0" eb="2">
      <t>ゼッペキ</t>
    </rPh>
    <rPh sb="2" eb="4">
      <t>ヒラバラ</t>
    </rPh>
    <phoneticPr fontId="1"/>
  </si>
  <si>
    <t>小走やえ大先輩</t>
    <rPh sb="0" eb="2">
      <t>コバシ</t>
    </rPh>
    <rPh sb="4" eb="7">
      <t>ダイセンパイ</t>
    </rPh>
    <phoneticPr fontId="1"/>
  </si>
  <si>
    <t>コーヒータイム</t>
    <phoneticPr fontId="1"/>
  </si>
  <si>
    <t>ttR5sQ5Z</t>
    <phoneticPr fontId="1"/>
  </si>
  <si>
    <t>荒川ｋ</t>
    <rPh sb="0" eb="2">
      <t>アラカワ</t>
    </rPh>
    <phoneticPr fontId="1"/>
  </si>
  <si>
    <t>かるかん</t>
    <phoneticPr fontId="1"/>
  </si>
  <si>
    <t>愛宕ネキ。</t>
    <rPh sb="0" eb="2">
      <t>アタゴ</t>
    </rPh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</si>
  <si>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</si>
  <si>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アオチャー</t>
    <phoneticPr fontId="1"/>
  </si>
  <si>
    <t>ペヤングダヴァン</t>
    <phoneticPr fontId="1"/>
  </si>
  <si>
    <t>新道寺</t>
    <rPh sb="0" eb="1">
      <t>シン</t>
    </rPh>
    <rPh sb="1" eb="2">
      <t>ドウ</t>
    </rPh>
    <rPh sb="2" eb="3">
      <t>ジ</t>
    </rPh>
    <phoneticPr fontId="1"/>
  </si>
  <si>
    <t>阿知賀</t>
    <rPh sb="0" eb="1">
      <t>ア</t>
    </rPh>
    <rPh sb="1" eb="2">
      <t>チ</t>
    </rPh>
    <rPh sb="2" eb="3">
      <t>ガ</t>
    </rPh>
    <phoneticPr fontId="1"/>
  </si>
  <si>
    <t>白糸台</t>
    <rPh sb="0" eb="3">
      <t>シライトダイ</t>
    </rPh>
    <phoneticPr fontId="1"/>
  </si>
  <si>
    <t>鍵姫</t>
    <rPh sb="0" eb="1">
      <t>カギ</t>
    </rPh>
    <rPh sb="1" eb="2">
      <t>ヒメ</t>
    </rPh>
    <phoneticPr fontId="1"/>
  </si>
  <si>
    <t>magetai</t>
    <phoneticPr fontId="1"/>
  </si>
  <si>
    <t>玄米</t>
    <rPh sb="0" eb="2">
      <t>ゲンマイ</t>
    </rPh>
    <phoneticPr fontId="1"/>
  </si>
  <si>
    <t>AKO</t>
    <phoneticPr fontId="1"/>
  </si>
  <si>
    <t>ニワカ音頭</t>
    <rPh sb="3" eb="5">
      <t>オンド</t>
    </rPh>
    <phoneticPr fontId="1"/>
  </si>
  <si>
    <t>愛宕</t>
    <rPh sb="0" eb="2">
      <t>アタゴ</t>
    </rPh>
    <phoneticPr fontId="1"/>
  </si>
  <si>
    <t>優秀バーバリアン</t>
    <rPh sb="0" eb="2">
      <t>ユウシュウ</t>
    </rPh>
    <phoneticPr fontId="1"/>
  </si>
  <si>
    <t>SSすみれ</t>
    <phoneticPr fontId="1"/>
  </si>
  <si>
    <t>なのよー</t>
    <phoneticPr fontId="1"/>
  </si>
  <si>
    <t>すてごま</t>
    <phoneticPr fontId="1"/>
  </si>
  <si>
    <t>よりふじです</t>
    <phoneticPr fontId="1"/>
  </si>
  <si>
    <t>特級射手☆菫</t>
    <rPh sb="0" eb="1">
      <t>トク</t>
    </rPh>
    <rPh sb="1" eb="2">
      <t>キュウ</t>
    </rPh>
    <rPh sb="2" eb="3">
      <t>イ</t>
    </rPh>
    <rPh sb="3" eb="4">
      <t>テ</t>
    </rPh>
    <rPh sb="5" eb="6">
      <t>スミレ</t>
    </rPh>
    <phoneticPr fontId="1"/>
  </si>
  <si>
    <t>あわあわ＠白糸台</t>
    <rPh sb="5" eb="8">
      <t>シライトダイ</t>
    </rPh>
    <phoneticPr fontId="1"/>
  </si>
  <si>
    <t>清澄</t>
    <rPh sb="0" eb="2">
      <t>キヨスミ</t>
    </rPh>
    <phoneticPr fontId="1"/>
  </si>
  <si>
    <t>あらかわやすな</t>
    <phoneticPr fontId="1"/>
  </si>
  <si>
    <t>はっちゃそ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</si>
  <si>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</si>
  <si>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ダヴぁーん</t>
    <phoneticPr fontId="1"/>
  </si>
  <si>
    <t>安河内美子</t>
    <rPh sb="0" eb="3">
      <t>ヤスコウチ</t>
    </rPh>
    <rPh sb="3" eb="4">
      <t>ウツク</t>
    </rPh>
    <rPh sb="4" eb="5">
      <t>コ</t>
    </rPh>
    <phoneticPr fontId="1"/>
  </si>
  <si>
    <t>特級射手☆菫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</si>
  <si>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宮永菫</t>
    <rPh sb="0" eb="2">
      <t>ミヤナガ</t>
    </rPh>
    <rPh sb="2" eb="3">
      <t>スミレ</t>
    </rPh>
    <phoneticPr fontId="1"/>
  </si>
  <si>
    <t>総大将</t>
    <rPh sb="0" eb="3">
      <t>ソウダイショウ</t>
    </rPh>
    <phoneticPr fontId="1"/>
  </si>
  <si>
    <t>Hisa-T</t>
    <phoneticPr fontId="1"/>
  </si>
  <si>
    <t>小走やえ大先輩</t>
    <rPh sb="0" eb="2">
      <t>コバシリ</t>
    </rPh>
    <rPh sb="4" eb="7">
      <t>ダイセンパイ</t>
    </rPh>
    <phoneticPr fontId="1"/>
  </si>
  <si>
    <t>BAKO</t>
    <phoneticPr fontId="1"/>
  </si>
  <si>
    <t>BLASTHOPE</t>
    <phoneticPr fontId="1"/>
  </si>
  <si>
    <t>白水哩</t>
    <rPh sb="0" eb="2">
      <t>シロウズ</t>
    </rPh>
    <rPh sb="2" eb="3">
      <t>マイル</t>
    </rPh>
    <phoneticPr fontId="1"/>
  </si>
  <si>
    <t>64まであと一息</t>
    <rPh sb="6" eb="8">
      <t>ヒトイキ</t>
    </rPh>
    <phoneticPr fontId="1"/>
  </si>
  <si>
    <t>安福莉子</t>
    <rPh sb="0" eb="2">
      <t>ヤスフク</t>
    </rPh>
    <rPh sb="2" eb="4">
      <t>リコ</t>
    </rPh>
    <phoneticPr fontId="1"/>
  </si>
  <si>
    <t>弘瀬_菫</t>
    <rPh sb="0" eb="2">
      <t>ヒロセ</t>
    </rPh>
    <rPh sb="3" eb="4">
      <t>スミレ</t>
    </rPh>
    <phoneticPr fontId="1"/>
  </si>
  <si>
    <t>にわかセンパイ</t>
    <phoneticPr fontId="1"/>
  </si>
  <si>
    <t>由子</t>
    <rPh sb="0" eb="1">
      <t>ヨシ</t>
    </rPh>
    <rPh sb="1" eb="2">
      <t>コ</t>
    </rPh>
    <phoneticPr fontId="1"/>
  </si>
  <si>
    <t>つ一筒</t>
  </si>
  <si>
    <t>メゲルーワ</t>
    <phoneticPr fontId="1"/>
  </si>
  <si>
    <t>天永咲夜</t>
    <rPh sb="0" eb="2">
      <t>アマナガ</t>
    </rPh>
    <rPh sb="2" eb="3">
      <t>サ</t>
    </rPh>
    <rPh sb="3" eb="4">
      <t>ヨル</t>
    </rPh>
    <phoneticPr fontId="1"/>
  </si>
  <si>
    <t>シズラーNo.1</t>
    <phoneticPr fontId="1"/>
  </si>
  <si>
    <t>hizihizi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</si>
  <si>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</si>
  <si>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渋谷のお茶</t>
    <rPh sb="0" eb="2">
      <t>シブヤ</t>
    </rPh>
    <rPh sb="4" eb="5">
      <t>チャ</t>
    </rPh>
    <phoneticPr fontId="1"/>
  </si>
  <si>
    <t>怜竜こそ至高</t>
    <rPh sb="0" eb="1">
      <t>トキ</t>
    </rPh>
    <rPh sb="1" eb="2">
      <t>リュウ</t>
    </rPh>
    <rPh sb="4" eb="6">
      <t>シコウ</t>
    </rPh>
    <phoneticPr fontId="1"/>
  </si>
  <si>
    <t>政治がわるい</t>
    <rPh sb="0" eb="2">
      <t>セイジ</t>
    </rPh>
    <phoneticPr fontId="1"/>
  </si>
  <si>
    <t>愛宕シルク</t>
    <rPh sb="0" eb="2">
      <t>アタゴ</t>
    </rPh>
    <phoneticPr fontId="1"/>
  </si>
  <si>
    <t>きたくし</t>
    <phoneticPr fontId="1"/>
  </si>
  <si>
    <t>City</t>
    <phoneticPr fontId="1"/>
  </si>
  <si>
    <t>MIKEBON</t>
    <phoneticPr fontId="1"/>
  </si>
  <si>
    <t>じゅんりー</t>
    <phoneticPr fontId="1"/>
  </si>
  <si>
    <t>つるぺた姫子</t>
    <rPh sb="4" eb="5">
      <t>ヒメ</t>
    </rPh>
    <rPh sb="5" eb="6">
      <t>コ</t>
    </rPh>
    <phoneticPr fontId="1"/>
  </si>
  <si>
    <t>ロン！６４００！</t>
    <phoneticPr fontId="1"/>
  </si>
  <si>
    <t>字牌しかみえない</t>
    <rPh sb="0" eb="1">
      <t>ジ</t>
    </rPh>
    <rPh sb="1" eb="2">
      <t>ハイ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</si>
  <si>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</si>
  <si>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wahaha</t>
    <phoneticPr fontId="1"/>
  </si>
  <si>
    <t>ネギタコス</t>
    <phoneticPr fontId="1"/>
  </si>
  <si>
    <t>(;^^)</t>
    <phoneticPr fontId="1"/>
  </si>
  <si>
    <t>咲さん=かわいい</t>
    <rPh sb="0" eb="1">
      <t>サキ</t>
    </rPh>
    <phoneticPr fontId="1"/>
  </si>
  <si>
    <t>おもち帝国首領</t>
    <rPh sb="3" eb="5">
      <t>テイコク</t>
    </rPh>
    <rPh sb="5" eb="7">
      <t>シュリョウ</t>
    </rPh>
    <phoneticPr fontId="1"/>
  </si>
  <si>
    <t>すばらきらめ</t>
    <phoneticPr fontId="1"/>
  </si>
  <si>
    <t>風神みょんふぁ</t>
    <rPh sb="0" eb="2">
      <t>フウジン</t>
    </rPh>
    <phoneticPr fontId="1"/>
  </si>
  <si>
    <t>特級射手⇒菫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</si>
  <si>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あったか～い</t>
    <phoneticPr fontId="1"/>
  </si>
  <si>
    <t>赤坂監督代行</t>
    <rPh sb="0" eb="1">
      <t>アカ</t>
    </rPh>
    <rPh sb="1" eb="2">
      <t>サカ</t>
    </rPh>
    <rPh sb="2" eb="4">
      <t>カントク</t>
    </rPh>
    <rPh sb="4" eb="6">
      <t>ダイコウ</t>
    </rPh>
    <phoneticPr fontId="1"/>
  </si>
  <si>
    <t>膝ん上に花田</t>
    <rPh sb="0" eb="1">
      <t>ヒザ</t>
    </rPh>
    <rPh sb="2" eb="3">
      <t>ウエ</t>
    </rPh>
    <rPh sb="4" eb="6">
      <t>ハナダ</t>
    </rPh>
    <phoneticPr fontId="1"/>
  </si>
  <si>
    <t>チョコレ</t>
    <phoneticPr fontId="1"/>
  </si>
  <si>
    <t>ステゴマ</t>
    <phoneticPr fontId="1"/>
  </si>
  <si>
    <t>大天使エイちゃん</t>
    <rPh sb="0" eb="3">
      <t>ダイテンシ</t>
    </rPh>
    <phoneticPr fontId="1"/>
  </si>
  <si>
    <t>13話配信記念(12/24)</t>
    <rPh sb="2" eb="3">
      <t>ワ</t>
    </rPh>
    <rPh sb="3" eb="5">
      <t>ハイシン</t>
    </rPh>
    <rPh sb="5" eb="7">
      <t>キネン</t>
    </rPh>
    <phoneticPr fontId="1"/>
  </si>
  <si>
    <t>14話記念(1/26)</t>
    <rPh sb="2" eb="3">
      <t>ワ</t>
    </rPh>
    <rPh sb="3" eb="5">
      <t>キネン</t>
    </rPh>
    <phoneticPr fontId="1"/>
  </si>
  <si>
    <t>哩哩</t>
    <rPh sb="0" eb="1">
      <t>マイル</t>
    </rPh>
    <rPh sb="1" eb="2">
      <t>マイル</t>
    </rPh>
    <phoneticPr fontId="1"/>
  </si>
  <si>
    <t>wahaha</t>
    <phoneticPr fontId="1"/>
  </si>
  <si>
    <t>年始「咲saki」団体戦杯(１/2)</t>
    <rPh sb="0" eb="2">
      <t>ネンシ</t>
    </rPh>
    <rPh sb="3" eb="4">
      <t>サキ</t>
    </rPh>
    <rPh sb="9" eb="12">
      <t>ダンタイセン</t>
    </rPh>
    <rPh sb="12" eb="13">
      <t>ハイ</t>
    </rPh>
    <phoneticPr fontId="1"/>
  </si>
  <si>
    <t>B</t>
    <phoneticPr fontId="1"/>
  </si>
  <si>
    <t>A</t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</si>
  <si>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</si>
  <si>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</si>
  <si>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</si>
  <si>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</si>
  <si>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</si>
  <si>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臨海</t>
    <rPh sb="0" eb="2">
      <t>リンカイ</t>
    </rPh>
    <phoneticPr fontId="1"/>
  </si>
  <si>
    <t>姫松</t>
    <rPh sb="0" eb="2">
      <t>ヒメマツ</t>
    </rPh>
    <phoneticPr fontId="1"/>
  </si>
  <si>
    <t>有珠山</t>
    <rPh sb="0" eb="3">
      <t>ウスザン</t>
    </rPh>
    <phoneticPr fontId="1"/>
  </si>
  <si>
    <t>運営</t>
    <rPh sb="0" eb="2">
      <t>ウンエイ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</si>
  <si>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</si>
  <si>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</si>
  <si>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データなし</t>
    <phoneticPr fontId="1"/>
  </si>
  <si>
    <t>にわかセンパイ</t>
    <phoneticPr fontId="1"/>
  </si>
  <si>
    <t>大会参加者</t>
    <phoneticPr fontId="1"/>
  </si>
  <si>
    <t>過去の収支</t>
    <phoneticPr fontId="1"/>
  </si>
  <si>
    <t>収支合計</t>
    <phoneticPr fontId="1"/>
  </si>
  <si>
    <t>団体戦(1/13)</t>
    <rPh sb="0" eb="2">
      <t>ダンタイ</t>
    </rPh>
    <rPh sb="2" eb="3">
      <t>セン</t>
    </rPh>
    <phoneticPr fontId="1"/>
  </si>
  <si>
    <t>クロチャーシュー</t>
    <phoneticPr fontId="1"/>
  </si>
  <si>
    <t>プロ野球せんべい</t>
    <rPh sb="2" eb="4">
      <t>ヤキュウ</t>
    </rPh>
    <phoneticPr fontId="1"/>
  </si>
  <si>
    <t>MIKEBON</t>
    <phoneticPr fontId="1"/>
  </si>
  <si>
    <t>きたくし</t>
    <phoneticPr fontId="1"/>
  </si>
  <si>
    <t>wahaha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</si>
  <si>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</si>
  <si>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</si>
  <si>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愛宕ネキ。</t>
    <rPh sb="0" eb="2">
      <t>アタゴ</t>
    </rPh>
    <phoneticPr fontId="1"/>
  </si>
  <si>
    <t>はっちゃそ</t>
    <phoneticPr fontId="1"/>
  </si>
  <si>
    <t>風神みょんふぁ</t>
    <rPh sb="0" eb="2">
      <t>フウジン</t>
    </rPh>
    <phoneticPr fontId="1"/>
  </si>
  <si>
    <t>ステゴマ</t>
    <phoneticPr fontId="1"/>
  </si>
  <si>
    <t>メゲルーワ</t>
    <phoneticPr fontId="1"/>
  </si>
  <si>
    <t>あわあわ＠白糸台</t>
    <rPh sb="5" eb="8">
      <t>シライトダイ</t>
    </rPh>
    <phoneticPr fontId="1"/>
  </si>
  <si>
    <t>イージス先輩</t>
    <rPh sb="4" eb="6">
      <t>センパイ</t>
    </rPh>
    <phoneticPr fontId="1"/>
  </si>
  <si>
    <t>ダヴぁーん</t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</si>
  <si>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</si>
  <si>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鍵姫</t>
    <rPh sb="0" eb="1">
      <t>カギ</t>
    </rPh>
    <rPh sb="1" eb="2">
      <t>ヒメ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</si>
  <si>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</si>
  <si>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愛宕シルク</t>
    <rPh sb="0" eb="2">
      <t>アタゴ</t>
    </rPh>
    <phoneticPr fontId="1"/>
  </si>
  <si>
    <t>咲さん=かわいい</t>
    <rPh sb="0" eb="1">
      <t>サキ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</si>
  <si>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</si>
  <si>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</si>
  <si>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合計</t>
    <rPh sb="0" eb="2">
      <t>ゴウケイ</t>
    </rPh>
    <phoneticPr fontId="1"/>
  </si>
  <si>
    <t>トーナメント(1/13)</t>
    <phoneticPr fontId="1"/>
  </si>
  <si>
    <t>玄米</t>
    <rPh sb="0" eb="2">
      <t>ゲンマイ</t>
    </rPh>
    <phoneticPr fontId="1"/>
  </si>
  <si>
    <t>ステゴマ</t>
    <phoneticPr fontId="1"/>
  </si>
  <si>
    <t>シズラーNo.1</t>
    <phoneticPr fontId="1"/>
  </si>
  <si>
    <t>愛宕シルク</t>
    <rPh sb="0" eb="2">
      <t>アタゴ</t>
    </rPh>
    <phoneticPr fontId="1"/>
  </si>
  <si>
    <t>きたくし</t>
    <phoneticPr fontId="1"/>
  </si>
  <si>
    <t>fomyutam</t>
    <phoneticPr fontId="1"/>
  </si>
  <si>
    <t>hizihizi</t>
    <phoneticPr fontId="1"/>
  </si>
  <si>
    <t>愛宕</t>
    <rPh sb="0" eb="2">
      <t>アタゴ</t>
    </rPh>
    <phoneticPr fontId="1"/>
  </si>
  <si>
    <t>イージス先</t>
    <rPh sb="4" eb="5">
      <t>サキ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</si>
  <si>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</si>
  <si>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つるぺた姫子</t>
    <rPh sb="4" eb="5">
      <t>ヒメ</t>
    </rPh>
    <rPh sb="5" eb="6">
      <t>コ</t>
    </rPh>
    <phoneticPr fontId="1"/>
  </si>
  <si>
    <t>クロチャーハン</t>
    <phoneticPr fontId="1"/>
  </si>
  <si>
    <t>はっちゃそ</t>
    <phoneticPr fontId="1"/>
  </si>
  <si>
    <t>ダヴぁーん</t>
    <phoneticPr fontId="1"/>
  </si>
  <si>
    <t>メゲルーワ</t>
    <phoneticPr fontId="1"/>
  </si>
  <si>
    <t>MIKEBON</t>
    <phoneticPr fontId="1"/>
  </si>
  <si>
    <t>収支合計</t>
    <rPh sb="0" eb="2">
      <t>シュウシ</t>
    </rPh>
    <rPh sb="2" eb="4">
      <t>ゴウケイ</t>
    </rPh>
    <phoneticPr fontId="1"/>
  </si>
  <si>
    <t>戒能プロ成人式記念</t>
    <rPh sb="0" eb="1">
      <t>カイ</t>
    </rPh>
    <rPh sb="1" eb="2">
      <t>ノウ</t>
    </rPh>
    <rPh sb="4" eb="6">
      <t>セイジン</t>
    </rPh>
    <rPh sb="6" eb="7">
      <t>シキ</t>
    </rPh>
    <rPh sb="7" eb="9">
      <t>キネン</t>
    </rPh>
    <phoneticPr fontId="1"/>
  </si>
  <si>
    <t>あわあわ＠白糸台</t>
    <rPh sb="5" eb="8">
      <t>シライトダイ</t>
    </rPh>
    <phoneticPr fontId="1"/>
  </si>
  <si>
    <t>ttR5sQ5Z</t>
  </si>
  <si>
    <t>夢乃マホ＠清澄</t>
    <rPh sb="0" eb="1">
      <t>ユメ</t>
    </rPh>
    <rPh sb="1" eb="2">
      <t>ノ</t>
    </rPh>
    <rPh sb="5" eb="7">
      <t>キヨスミ</t>
    </rPh>
    <phoneticPr fontId="1"/>
  </si>
  <si>
    <t>りこちゃんの花飾</t>
    <rPh sb="6" eb="7">
      <t>ハナ</t>
    </rPh>
    <rPh sb="7" eb="8">
      <t>カザ</t>
    </rPh>
    <phoneticPr fontId="1"/>
  </si>
  <si>
    <t>シズラーNo.1</t>
    <phoneticPr fontId="1"/>
  </si>
  <si>
    <t>チョコレ</t>
    <phoneticPr fontId="1"/>
  </si>
  <si>
    <t>ペヤングダヴァン</t>
    <phoneticPr fontId="1"/>
  </si>
  <si>
    <t>プロ麻雀せんべい</t>
    <rPh sb="2" eb="4">
      <t>マージャン</t>
    </rPh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</si>
  <si>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</si>
  <si>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すばらきらめ</t>
    <phoneticPr fontId="1"/>
  </si>
  <si>
    <t>荒川ｋ</t>
    <rPh sb="0" eb="2">
      <t>アラカワ</t>
    </rPh>
    <phoneticPr fontId="1"/>
  </si>
  <si>
    <t>つるぺた姫子</t>
    <rPh sb="4" eb="6">
      <t>ヒメコ</t>
    </rPh>
    <phoneticPr fontId="1"/>
  </si>
  <si>
    <t>新子初瀬</t>
    <rPh sb="0" eb="4">
      <t>アタラシコハツセ</t>
    </rPh>
    <phoneticPr fontId="1"/>
  </si>
  <si>
    <t>s龍門渕透華</t>
    <phoneticPr fontId="1"/>
  </si>
  <si>
    <t>コーヒータイム</t>
    <phoneticPr fontId="1"/>
  </si>
  <si>
    <t>戒能プロ</t>
    <rPh sb="0" eb="1">
      <t>カイ</t>
    </rPh>
    <rPh sb="1" eb="2">
      <t>ノウ</t>
    </rPh>
    <phoneticPr fontId="1"/>
  </si>
  <si>
    <t>三尋木プロ</t>
    <rPh sb="0" eb="1">
      <t>ミ</t>
    </rPh>
    <rPh sb="1" eb="2">
      <t>ヒロ</t>
    </rPh>
    <rPh sb="2" eb="3">
      <t>ギ</t>
    </rPh>
    <phoneticPr fontId="1"/>
  </si>
  <si>
    <t>瑞原プロ</t>
    <rPh sb="0" eb="1">
      <t>ミズ</t>
    </rPh>
    <rPh sb="1" eb="2">
      <t>ハラ</t>
    </rPh>
    <phoneticPr fontId="1"/>
  </si>
  <si>
    <t>あｒ小鍛治プロ</t>
    <rPh sb="2" eb="3">
      <t>コ</t>
    </rPh>
    <phoneticPr fontId="1"/>
  </si>
  <si>
    <t>決勝前トーナメント（1/27)</t>
    <rPh sb="0" eb="2">
      <t>ケッショウ</t>
    </rPh>
    <rPh sb="2" eb="3">
      <t>マエ</t>
    </rPh>
    <phoneticPr fontId="1"/>
  </si>
  <si>
    <t>メゲルーワ</t>
    <phoneticPr fontId="1"/>
  </si>
  <si>
    <t>天永咲夜</t>
    <rPh sb="0" eb="1">
      <t>アマ</t>
    </rPh>
    <rPh sb="1" eb="2">
      <t>ナガ</t>
    </rPh>
    <rPh sb="2" eb="3">
      <t>サキ</t>
    </rPh>
    <rPh sb="3" eb="4">
      <t>ヨ</t>
    </rPh>
    <phoneticPr fontId="1"/>
  </si>
  <si>
    <t>りこって</t>
    <phoneticPr fontId="1"/>
  </si>
  <si>
    <t>クロチャーシュー</t>
    <phoneticPr fontId="1"/>
  </si>
  <si>
    <t>あざらしあこ</t>
    <phoneticPr fontId="1"/>
  </si>
  <si>
    <t>すばらきらめ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</si>
  <si>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</si>
  <si>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赤坂監督代行</t>
    <rPh sb="0" eb="1">
      <t>アカ</t>
    </rPh>
    <rPh sb="1" eb="2">
      <t>サカ</t>
    </rPh>
    <rPh sb="2" eb="4">
      <t>カントク</t>
    </rPh>
    <rPh sb="4" eb="6">
      <t>ダイコウ</t>
    </rPh>
    <phoneticPr fontId="1"/>
  </si>
  <si>
    <t>咲さん=かわいい</t>
    <rPh sb="0" eb="1">
      <t>サキ</t>
    </rPh>
    <phoneticPr fontId="1"/>
  </si>
  <si>
    <t>愛宕ネキ。</t>
    <rPh sb="0" eb="2">
      <t>アタゴ</t>
    </rPh>
    <phoneticPr fontId="1"/>
  </si>
  <si>
    <t>シズラーNo.1</t>
    <phoneticPr fontId="1"/>
  </si>
  <si>
    <t>MIKEBON</t>
    <phoneticPr fontId="1"/>
  </si>
  <si>
    <t>きたくし</t>
    <phoneticPr fontId="1"/>
  </si>
  <si>
    <t>つるぺた姫子</t>
    <rPh sb="4" eb="6">
      <t>ヒメコ</t>
    </rPh>
    <phoneticPr fontId="1"/>
  </si>
  <si>
    <t>ステゴマ</t>
    <phoneticPr fontId="1"/>
  </si>
  <si>
    <t>新子初瀬</t>
    <rPh sb="0" eb="4">
      <t>アタラシコハツセ</t>
    </rPh>
    <phoneticPr fontId="1"/>
  </si>
  <si>
    <t>総合収支</t>
    <rPh sb="0" eb="2">
      <t>ソウゴウ</t>
    </rPh>
    <rPh sb="2" eb="4">
      <t>シュウシ</t>
    </rPh>
    <phoneticPr fontId="1"/>
  </si>
  <si>
    <t>1回戦</t>
    <rPh sb="1" eb="3">
      <t>カイセン</t>
    </rPh>
    <phoneticPr fontId="1"/>
  </si>
  <si>
    <t>準決勝</t>
    <rPh sb="0" eb="3">
      <t>ジュンケッショウ</t>
    </rPh>
    <phoneticPr fontId="1"/>
  </si>
  <si>
    <t>決勝1回目</t>
    <rPh sb="0" eb="2">
      <t>ケッショウ</t>
    </rPh>
    <rPh sb="3" eb="5">
      <t>カイメ</t>
    </rPh>
    <phoneticPr fontId="1"/>
  </si>
  <si>
    <t>決勝2回目</t>
    <rPh sb="0" eb="2">
      <t>ケッショウ</t>
    </rPh>
    <rPh sb="3" eb="5">
      <t>カイメ</t>
    </rPh>
    <phoneticPr fontId="1"/>
  </si>
  <si>
    <t>13話配信記念</t>
    <rPh sb="2" eb="3">
      <t>ワ</t>
    </rPh>
    <rPh sb="3" eb="5">
      <t>ハイシン</t>
    </rPh>
    <rPh sb="5" eb="7">
      <t>キネン</t>
    </rPh>
    <phoneticPr fontId="1"/>
  </si>
  <si>
    <t>年始｢咲総合スレ」団体戦（1/2)</t>
    <rPh sb="0" eb="2">
      <t>ネンシ</t>
    </rPh>
    <rPh sb="3" eb="4">
      <t>サキ</t>
    </rPh>
    <rPh sb="4" eb="6">
      <t>ソウゴウ</t>
    </rPh>
    <rPh sb="9" eb="12">
      <t>ダンタイセン</t>
    </rPh>
    <phoneticPr fontId="1"/>
  </si>
  <si>
    <t>団体戦(1/13)</t>
    <rPh sb="0" eb="3">
      <t>ダンタイセン</t>
    </rPh>
    <phoneticPr fontId="1"/>
  </si>
  <si>
    <t>トーナメント(1/13)</t>
    <phoneticPr fontId="1"/>
  </si>
  <si>
    <t>戒能プロ成人式記念(1/14)</t>
    <rPh sb="0" eb="1">
      <t>カイ</t>
    </rPh>
    <rPh sb="1" eb="2">
      <t>ノウ</t>
    </rPh>
    <rPh sb="4" eb="6">
      <t>セイジン</t>
    </rPh>
    <rPh sb="6" eb="7">
      <t>シキ</t>
    </rPh>
    <rPh sb="7" eb="9">
      <t>キネン</t>
    </rPh>
    <phoneticPr fontId="1"/>
  </si>
  <si>
    <t>決勝戦前トーナメント(1/27)</t>
    <rPh sb="0" eb="3">
      <t>ケッショウセン</t>
    </rPh>
    <rPh sb="3" eb="4">
      <t>マエ</t>
    </rPh>
    <phoneticPr fontId="1"/>
  </si>
  <si>
    <t>団体戦（１/26)準決勝</t>
    <rPh sb="0" eb="3">
      <t>ダンタイセン</t>
    </rPh>
    <rPh sb="9" eb="12">
      <t>ジュンケッショウ</t>
    </rPh>
    <phoneticPr fontId="1"/>
  </si>
  <si>
    <t>団体戦(1/26)準決勝</t>
    <rPh sb="0" eb="3">
      <t>ダンタイセン</t>
    </rPh>
    <rPh sb="9" eb="12">
      <t>ジュンケッショウ</t>
    </rPh>
    <phoneticPr fontId="1"/>
  </si>
  <si>
    <t>団体戦(1/27)決勝</t>
    <rPh sb="0" eb="3">
      <t>ダンタイセン</t>
    </rPh>
    <rPh sb="9" eb="11">
      <t>ケッショウ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</si>
</sst>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.5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7"/>
  <sheetViews>
    <sheetView workbookViewId="0">
      <selection activeCell="D5" sqref="D5"/>
    </sheetView>
  </sheetViews>
  <sheetFormatPr defaultRowHeight="13.5"/>
  <cols>
    <col min="1" max="1" width="4.125" customWidth="1"/>
    <col min="2" max="2" width="14.875" bestFit="1" customWidth="1"/>
    <col min="5" max="5" width="3.875" customWidth="1"/>
    <col min="6" max="6" width="15.875" bestFit="1" customWidth="1"/>
    <col min="7" max="7" width="8.5" customWidth="1"/>
    <col min="8" max="8" width="5.625" customWidth="1"/>
    <col min="9" max="9" width="14.375" customWidth="1"/>
    <col min="10" max="11" width="10" bestFit="1" customWidth="1"/>
    <col min="12" max="12" width="13.875" customWidth="1"/>
  </cols>
  <sheetData>
    <row r="2" spans="1:13">
      <c r="A2" s="3"/>
      <c r="B2" s="10" t="s">
        <v>78</v>
      </c>
      <c r="C2" s="10"/>
      <c r="D2" s="3"/>
      <c r="E2" s="10" t="s">
        <v>82</v>
      </c>
      <c r="F2" s="10"/>
      <c r="G2" s="10"/>
      <c r="H2" s="10"/>
      <c r="I2" s="10"/>
      <c r="J2" s="10"/>
      <c r="K2" s="10"/>
      <c r="L2" s="10"/>
      <c r="M2" s="10"/>
    </row>
    <row r="3" spans="1:13">
      <c r="F3" s="10" t="s">
        <v>84</v>
      </c>
      <c r="G3" s="10"/>
      <c r="I3" s="10" t="s">
        <v>83</v>
      </c>
      <c r="J3" s="10"/>
      <c r="L3" s="10" t="s">
        <v>35</v>
      </c>
      <c r="M3" s="10"/>
    </row>
    <row r="4" spans="1:13">
      <c r="A4" s="9" t="s">
        <v>85</v>
      </c>
      <c r="B4" t="s">
        <v>0</v>
      </c>
      <c r="C4">
        <v>24800</v>
      </c>
      <c r="E4" s="9" t="s">
        <v>85</v>
      </c>
      <c r="F4" t="s">
        <v>28</v>
      </c>
      <c r="G4">
        <v>-8000</v>
      </c>
      <c r="H4" s="9" t="s">
        <v>85</v>
      </c>
      <c r="I4" t="s">
        <v>44</v>
      </c>
      <c r="J4">
        <v>-16500</v>
      </c>
      <c r="L4" t="s">
        <v>36</v>
      </c>
      <c r="M4">
        <v>20400</v>
      </c>
    </row>
    <row r="5" spans="1:13">
      <c r="A5" s="9"/>
      <c r="B5" t="s">
        <v>1</v>
      </c>
      <c r="C5">
        <v>6300</v>
      </c>
      <c r="E5" s="9"/>
      <c r="F5" t="s">
        <v>17</v>
      </c>
      <c r="G5">
        <v>-6200</v>
      </c>
      <c r="H5" s="9"/>
      <c r="I5" t="s">
        <v>18</v>
      </c>
      <c r="J5">
        <v>13800</v>
      </c>
      <c r="L5" t="s">
        <v>43</v>
      </c>
      <c r="M5">
        <v>-15700</v>
      </c>
    </row>
    <row r="6" spans="1:13">
      <c r="A6" s="9"/>
      <c r="B6" t="s">
        <v>2</v>
      </c>
      <c r="C6">
        <v>-14000</v>
      </c>
      <c r="E6" s="9"/>
      <c r="F6" t="s">
        <v>2</v>
      </c>
      <c r="G6">
        <v>-1600</v>
      </c>
      <c r="H6" s="9"/>
      <c r="I6" t="s">
        <v>34</v>
      </c>
      <c r="J6">
        <v>2400</v>
      </c>
      <c r="L6" t="s">
        <v>48</v>
      </c>
      <c r="M6">
        <v>3300</v>
      </c>
    </row>
    <row r="7" spans="1:13">
      <c r="A7" s="9"/>
      <c r="B7" t="s">
        <v>3</v>
      </c>
      <c r="C7">
        <v>-17000</v>
      </c>
      <c r="E7" s="9"/>
      <c r="F7" t="s">
        <v>21</v>
      </c>
      <c r="G7">
        <v>15800</v>
      </c>
      <c r="H7" s="9"/>
      <c r="I7" t="s">
        <v>3</v>
      </c>
      <c r="J7">
        <v>300</v>
      </c>
      <c r="L7" t="s">
        <v>41</v>
      </c>
      <c r="M7">
        <v>-8000</v>
      </c>
    </row>
    <row r="8" spans="1:13">
      <c r="A8" s="4"/>
      <c r="E8" s="4"/>
      <c r="H8" s="4"/>
    </row>
    <row r="9" spans="1:13">
      <c r="A9" s="9" t="s">
        <v>86</v>
      </c>
      <c r="B9" t="s">
        <v>4</v>
      </c>
      <c r="C9">
        <v>15200</v>
      </c>
      <c r="E9" s="9" t="s">
        <v>86</v>
      </c>
      <c r="F9" t="s">
        <v>29</v>
      </c>
      <c r="G9">
        <v>-16600</v>
      </c>
      <c r="H9" s="9" t="s">
        <v>86</v>
      </c>
      <c r="I9" t="s">
        <v>28</v>
      </c>
      <c r="J9">
        <v>16000</v>
      </c>
    </row>
    <row r="10" spans="1:13">
      <c r="A10" s="9"/>
      <c r="B10" t="s">
        <v>33</v>
      </c>
      <c r="C10">
        <v>3300</v>
      </c>
      <c r="E10" s="9"/>
      <c r="F10" t="s">
        <v>18</v>
      </c>
      <c r="G10">
        <v>-11600</v>
      </c>
      <c r="H10" s="9"/>
      <c r="I10" t="s">
        <v>33</v>
      </c>
      <c r="J10">
        <v>4000</v>
      </c>
    </row>
    <row r="11" spans="1:13">
      <c r="A11" s="9"/>
      <c r="B11" t="s">
        <v>5</v>
      </c>
      <c r="C11">
        <v>-6800</v>
      </c>
      <c r="E11" s="9"/>
      <c r="F11" t="s">
        <v>25</v>
      </c>
      <c r="G11">
        <v>23300</v>
      </c>
      <c r="H11" s="9"/>
      <c r="I11" t="s">
        <v>37</v>
      </c>
      <c r="J11">
        <v>-3200</v>
      </c>
    </row>
    <row r="12" spans="1:13">
      <c r="A12" s="9"/>
      <c r="B12" t="s">
        <v>6</v>
      </c>
      <c r="C12">
        <v>-11700</v>
      </c>
      <c r="E12" s="9"/>
      <c r="F12" t="s">
        <v>22</v>
      </c>
      <c r="G12">
        <v>4900</v>
      </c>
      <c r="H12" s="9"/>
      <c r="I12" t="s">
        <v>45</v>
      </c>
      <c r="J12">
        <v>-16800</v>
      </c>
    </row>
    <row r="13" spans="1:13">
      <c r="A13" s="4"/>
      <c r="E13" s="4"/>
      <c r="H13" s="4"/>
    </row>
    <row r="14" spans="1:13">
      <c r="A14" s="9" t="s">
        <v>87</v>
      </c>
      <c r="B14" t="s">
        <v>7</v>
      </c>
      <c r="C14">
        <v>18600</v>
      </c>
      <c r="E14" s="9" t="s">
        <v>87</v>
      </c>
      <c r="F14" t="s">
        <v>5</v>
      </c>
      <c r="G14">
        <v>16800</v>
      </c>
      <c r="H14" s="9" t="s">
        <v>87</v>
      </c>
      <c r="I14" t="s">
        <v>42</v>
      </c>
      <c r="J14">
        <v>-12900</v>
      </c>
    </row>
    <row r="15" spans="1:13">
      <c r="A15" s="9"/>
      <c r="B15" t="s">
        <v>8</v>
      </c>
      <c r="C15">
        <v>7600</v>
      </c>
      <c r="E15" s="9"/>
      <c r="F15" t="s">
        <v>7</v>
      </c>
      <c r="G15">
        <v>-6600</v>
      </c>
      <c r="H15" s="9"/>
      <c r="I15" t="s">
        <v>38</v>
      </c>
      <c r="J15">
        <v>-1800</v>
      </c>
    </row>
    <row r="16" spans="1:13">
      <c r="A16" s="9"/>
      <c r="B16" t="s">
        <v>9</v>
      </c>
      <c r="C16">
        <v>-3700</v>
      </c>
      <c r="E16" s="9"/>
      <c r="F16" t="s">
        <v>16</v>
      </c>
      <c r="G16">
        <v>-14500</v>
      </c>
      <c r="H16" s="9"/>
      <c r="I16" t="s">
        <v>1</v>
      </c>
      <c r="J16">
        <v>20200</v>
      </c>
    </row>
    <row r="17" spans="1:12">
      <c r="A17" s="9"/>
      <c r="B17" t="s">
        <v>10</v>
      </c>
      <c r="C17">
        <v>-22500</v>
      </c>
      <c r="E17" s="9"/>
      <c r="F17" t="s">
        <v>23</v>
      </c>
      <c r="G17">
        <v>4300</v>
      </c>
      <c r="H17" s="9"/>
      <c r="I17" t="s">
        <v>39</v>
      </c>
      <c r="J17">
        <v>-5500</v>
      </c>
    </row>
    <row r="18" spans="1:12">
      <c r="A18" s="4"/>
      <c r="E18" s="4"/>
      <c r="H18" s="4"/>
    </row>
    <row r="19" spans="1:12">
      <c r="A19" s="9" t="s">
        <v>88</v>
      </c>
      <c r="B19" t="s">
        <v>70</v>
      </c>
      <c r="C19">
        <v>14400</v>
      </c>
      <c r="E19" s="9" t="s">
        <v>88</v>
      </c>
      <c r="F19" t="s">
        <v>67</v>
      </c>
      <c r="G19">
        <v>15100</v>
      </c>
      <c r="H19" s="9" t="s">
        <v>88</v>
      </c>
      <c r="I19" t="s">
        <v>30</v>
      </c>
      <c r="J19">
        <v>21000</v>
      </c>
    </row>
    <row r="20" spans="1:12">
      <c r="A20" s="9"/>
      <c r="B20" t="s">
        <v>80</v>
      </c>
      <c r="C20">
        <v>3400</v>
      </c>
      <c r="E20" s="9"/>
      <c r="F20" t="s">
        <v>19</v>
      </c>
      <c r="G20">
        <v>-21100</v>
      </c>
      <c r="H20" s="9"/>
      <c r="I20" t="s">
        <v>20</v>
      </c>
      <c r="J20">
        <v>-15600</v>
      </c>
    </row>
    <row r="21" spans="1:12">
      <c r="A21" s="9"/>
      <c r="B21" t="s">
        <v>81</v>
      </c>
      <c r="C21">
        <v>-1800</v>
      </c>
      <c r="E21" s="9"/>
      <c r="F21" t="s">
        <v>24</v>
      </c>
      <c r="G21">
        <v>-500</v>
      </c>
      <c r="H21" s="9"/>
      <c r="I21" t="s">
        <v>31</v>
      </c>
      <c r="J21">
        <v>18300</v>
      </c>
    </row>
    <row r="22" spans="1:12">
      <c r="A22" s="9"/>
      <c r="B22" t="s">
        <v>31</v>
      </c>
      <c r="C22">
        <v>-16000</v>
      </c>
      <c r="E22" s="9"/>
      <c r="F22" t="s">
        <v>8</v>
      </c>
      <c r="G22">
        <v>6500</v>
      </c>
      <c r="H22" s="9"/>
      <c r="I22" s="8" t="s">
        <v>46</v>
      </c>
      <c r="J22">
        <v>-23700</v>
      </c>
    </row>
    <row r="23" spans="1:12">
      <c r="A23" s="4"/>
      <c r="E23" s="4"/>
      <c r="H23" s="4"/>
    </row>
    <row r="24" spans="1:12">
      <c r="A24" s="9" t="s">
        <v>89</v>
      </c>
      <c r="B24" t="s">
        <v>14</v>
      </c>
      <c r="C24">
        <v>25900</v>
      </c>
      <c r="E24" s="9" t="s">
        <v>89</v>
      </c>
      <c r="F24" t="s">
        <v>44</v>
      </c>
      <c r="G24">
        <v>-2700</v>
      </c>
      <c r="H24" s="9" t="s">
        <v>89</v>
      </c>
      <c r="I24" t="s">
        <v>32</v>
      </c>
      <c r="J24">
        <v>10300</v>
      </c>
    </row>
    <row r="25" spans="1:12">
      <c r="A25" s="9"/>
      <c r="B25" t="s">
        <v>15</v>
      </c>
      <c r="C25">
        <v>11200</v>
      </c>
      <c r="E25" s="9"/>
      <c r="F25" t="s">
        <v>20</v>
      </c>
      <c r="G25">
        <v>5500</v>
      </c>
      <c r="H25" s="9"/>
      <c r="I25" t="s">
        <v>47</v>
      </c>
      <c r="J25">
        <v>2100</v>
      </c>
    </row>
    <row r="26" spans="1:12">
      <c r="A26" s="9"/>
      <c r="B26" t="s">
        <v>16</v>
      </c>
      <c r="C26">
        <v>-15500</v>
      </c>
      <c r="E26" s="9"/>
      <c r="F26" t="s">
        <v>26</v>
      </c>
      <c r="G26">
        <v>-4100</v>
      </c>
      <c r="H26" s="9"/>
      <c r="I26" t="s">
        <v>40</v>
      </c>
      <c r="J26">
        <v>-6500</v>
      </c>
    </row>
    <row r="27" spans="1:12">
      <c r="A27" s="9"/>
      <c r="B27" t="s">
        <v>67</v>
      </c>
      <c r="C27">
        <v>-34700</v>
      </c>
      <c r="E27" s="9"/>
      <c r="F27" t="s">
        <v>3</v>
      </c>
      <c r="G27">
        <v>1300</v>
      </c>
      <c r="H27" s="9"/>
      <c r="I27" t="s">
        <v>49</v>
      </c>
      <c r="J27">
        <v>-5900</v>
      </c>
    </row>
    <row r="30" spans="1:12">
      <c r="A30" s="3"/>
      <c r="B30" s="10" t="s">
        <v>101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3"/>
      <c r="B31" s="3"/>
      <c r="C31" s="1" t="s">
        <v>122</v>
      </c>
      <c r="D31" s="1" t="s">
        <v>123</v>
      </c>
      <c r="E31" s="1"/>
      <c r="F31" s="1" t="s">
        <v>124</v>
      </c>
      <c r="G31" s="1"/>
      <c r="H31" s="1"/>
      <c r="I31" s="1"/>
      <c r="J31" s="1" t="s">
        <v>122</v>
      </c>
      <c r="K31" s="1" t="s">
        <v>123</v>
      </c>
      <c r="L31" s="1" t="s">
        <v>124</v>
      </c>
    </row>
    <row r="32" spans="1:12">
      <c r="B32" s="3" t="s">
        <v>102</v>
      </c>
      <c r="C32">
        <v>-13600</v>
      </c>
      <c r="D32">
        <v>-7800</v>
      </c>
      <c r="F32">
        <f>SUM(C32:D32)</f>
        <v>-21400</v>
      </c>
      <c r="H32" s="3" t="s">
        <v>103</v>
      </c>
      <c r="J32">
        <v>-10100</v>
      </c>
      <c r="K32" s="6">
        <v>-15200</v>
      </c>
      <c r="L32" s="6">
        <f>SUM(J32:K32)</f>
        <v>-25300</v>
      </c>
    </row>
    <row r="33" spans="2:13">
      <c r="B33" s="3" t="s">
        <v>106</v>
      </c>
      <c r="C33">
        <v>-10200</v>
      </c>
      <c r="D33">
        <v>29200</v>
      </c>
      <c r="F33">
        <f t="shared" ref="F33:F43" si="0">SUM(C33:D33)</f>
        <v>19000</v>
      </c>
      <c r="H33" t="s">
        <v>110</v>
      </c>
      <c r="J33">
        <v>2900</v>
      </c>
      <c r="K33" s="6">
        <v>-12900</v>
      </c>
      <c r="L33" s="6">
        <f t="shared" ref="L33:L43" si="1">SUM(J33:K33)</f>
        <v>-10000</v>
      </c>
    </row>
    <row r="34" spans="2:13">
      <c r="B34" s="3" t="s">
        <v>107</v>
      </c>
      <c r="C34">
        <v>3900</v>
      </c>
      <c r="D34">
        <v>-16000</v>
      </c>
      <c r="F34">
        <f t="shared" si="0"/>
        <v>-12100</v>
      </c>
      <c r="H34" t="s">
        <v>111</v>
      </c>
      <c r="J34">
        <v>-8900</v>
      </c>
      <c r="K34" s="6">
        <v>41000</v>
      </c>
      <c r="L34" s="6">
        <f t="shared" si="1"/>
        <v>32100</v>
      </c>
    </row>
    <row r="35" spans="2:13">
      <c r="B35" s="3" t="s">
        <v>108</v>
      </c>
      <c r="C35">
        <v>-18700</v>
      </c>
      <c r="D35">
        <v>1400</v>
      </c>
      <c r="F35">
        <f t="shared" si="0"/>
        <v>-17300</v>
      </c>
      <c r="H35" t="s">
        <v>112</v>
      </c>
      <c r="J35">
        <v>-14600</v>
      </c>
      <c r="K35" s="6">
        <v>2500</v>
      </c>
      <c r="L35" s="6">
        <f t="shared" si="1"/>
        <v>-12100</v>
      </c>
    </row>
    <row r="36" spans="2:13">
      <c r="B36" s="3" t="s">
        <v>109</v>
      </c>
      <c r="C36">
        <v>-18000</v>
      </c>
      <c r="D36">
        <v>-35100</v>
      </c>
      <c r="F36">
        <f t="shared" si="0"/>
        <v>-53100</v>
      </c>
      <c r="H36" t="s">
        <v>113</v>
      </c>
      <c r="J36">
        <v>-1700</v>
      </c>
      <c r="K36" s="6">
        <v>54700</v>
      </c>
      <c r="L36" s="6">
        <f t="shared" si="1"/>
        <v>53000</v>
      </c>
    </row>
    <row r="37" spans="2:13">
      <c r="L37" s="6"/>
    </row>
    <row r="38" spans="2:13">
      <c r="C38" s="1" t="s">
        <v>122</v>
      </c>
      <c r="D38" s="1" t="s">
        <v>123</v>
      </c>
      <c r="E38" s="1"/>
      <c r="F38" s="1" t="s">
        <v>124</v>
      </c>
      <c r="G38" s="1"/>
      <c r="H38" s="1"/>
      <c r="I38" s="1"/>
      <c r="J38" s="1" t="s">
        <v>122</v>
      </c>
      <c r="K38" s="1" t="s">
        <v>123</v>
      </c>
      <c r="L38" s="1" t="s">
        <v>124</v>
      </c>
    </row>
    <row r="39" spans="2:13">
      <c r="B39" s="3" t="s">
        <v>104</v>
      </c>
      <c r="C39">
        <v>16400</v>
      </c>
      <c r="D39">
        <v>5200</v>
      </c>
      <c r="F39">
        <f t="shared" si="0"/>
        <v>21600</v>
      </c>
      <c r="H39" s="3" t="s">
        <v>105</v>
      </c>
      <c r="J39">
        <v>7300</v>
      </c>
      <c r="K39" s="6">
        <v>17800</v>
      </c>
      <c r="L39" s="6">
        <f t="shared" si="1"/>
        <v>25100</v>
      </c>
    </row>
    <row r="40" spans="2:13">
      <c r="B40" s="3" t="s">
        <v>114</v>
      </c>
      <c r="C40">
        <v>42600</v>
      </c>
      <c r="D40">
        <v>-4700</v>
      </c>
      <c r="F40">
        <f>SUM(C40:D40)</f>
        <v>37900</v>
      </c>
      <c r="H40" s="3" t="s">
        <v>118</v>
      </c>
      <c r="J40">
        <v>-35300</v>
      </c>
      <c r="K40" s="6">
        <v>-11600</v>
      </c>
      <c r="L40" s="6">
        <f t="shared" si="1"/>
        <v>-46900</v>
      </c>
    </row>
    <row r="41" spans="2:13">
      <c r="B41" s="3" t="s">
        <v>115</v>
      </c>
      <c r="C41">
        <v>14000</v>
      </c>
      <c r="D41">
        <v>23900</v>
      </c>
      <c r="F41">
        <f>SUM(C41:D41)</f>
        <v>37900</v>
      </c>
      <c r="H41" s="3" t="s">
        <v>119</v>
      </c>
      <c r="J41">
        <v>-9000</v>
      </c>
      <c r="K41" s="6">
        <v>-49800</v>
      </c>
      <c r="L41" s="6">
        <f t="shared" si="1"/>
        <v>-58800</v>
      </c>
    </row>
    <row r="42" spans="2:13">
      <c r="B42" s="3" t="s">
        <v>116</v>
      </c>
      <c r="C42">
        <v>40000</v>
      </c>
      <c r="D42">
        <v>-8500</v>
      </c>
      <c r="F42">
        <f t="shared" si="0"/>
        <v>31500</v>
      </c>
      <c r="H42" s="3" t="s">
        <v>120</v>
      </c>
      <c r="J42">
        <v>-6700</v>
      </c>
      <c r="K42" s="6">
        <v>4600</v>
      </c>
      <c r="L42" s="6">
        <f t="shared" si="1"/>
        <v>-2100</v>
      </c>
    </row>
    <row r="43" spans="2:13">
      <c r="B43" s="3" t="s">
        <v>117</v>
      </c>
      <c r="C43">
        <v>11000</v>
      </c>
      <c r="D43">
        <v>8500</v>
      </c>
      <c r="F43">
        <f t="shared" si="0"/>
        <v>19500</v>
      </c>
      <c r="H43" s="3" t="s">
        <v>121</v>
      </c>
      <c r="J43">
        <v>8700</v>
      </c>
      <c r="K43" s="6">
        <v>-28100</v>
      </c>
      <c r="L43" s="6">
        <f t="shared" si="1"/>
        <v>-19400</v>
      </c>
    </row>
    <row r="46" spans="2:13">
      <c r="B46" s="10" t="s">
        <v>125</v>
      </c>
      <c r="C46" s="10"/>
      <c r="D46" s="10"/>
      <c r="G46" s="10" t="s">
        <v>163</v>
      </c>
      <c r="H46" s="10"/>
      <c r="I46" s="10"/>
      <c r="J46" s="10"/>
      <c r="K46" s="10"/>
      <c r="L46" s="10"/>
      <c r="M46" s="10"/>
    </row>
    <row r="47" spans="2:13">
      <c r="B47" s="10" t="s">
        <v>142</v>
      </c>
      <c r="C47" s="10"/>
      <c r="D47" s="10"/>
    </row>
    <row r="48" spans="2:13">
      <c r="I48" s="7" t="s">
        <v>181</v>
      </c>
      <c r="J48" s="7" t="s">
        <v>182</v>
      </c>
      <c r="K48" s="7" t="s">
        <v>183</v>
      </c>
      <c r="L48" s="7" t="s">
        <v>184</v>
      </c>
      <c r="M48" s="7" t="s">
        <v>180</v>
      </c>
    </row>
    <row r="49" spans="2:14">
      <c r="B49" t="s">
        <v>137</v>
      </c>
      <c r="D49">
        <v>66000</v>
      </c>
      <c r="G49" t="s">
        <v>164</v>
      </c>
      <c r="I49">
        <v>-11000</v>
      </c>
      <c r="M49">
        <f>SUM(I49:L49)</f>
        <v>-11000</v>
      </c>
    </row>
    <row r="50" spans="2:14">
      <c r="B50" t="s">
        <v>136</v>
      </c>
      <c r="D50">
        <v>15000</v>
      </c>
      <c r="G50" t="s">
        <v>165</v>
      </c>
      <c r="I50">
        <v>9000</v>
      </c>
      <c r="J50">
        <v>-15000</v>
      </c>
      <c r="M50">
        <f t="shared" ref="M50:M67" si="2">SUM(I50:L50)</f>
        <v>-6000</v>
      </c>
    </row>
    <row r="51" spans="2:14" ht="16.5">
      <c r="B51" t="s">
        <v>128</v>
      </c>
      <c r="D51">
        <v>9000</v>
      </c>
      <c r="G51" t="s">
        <v>166</v>
      </c>
      <c r="I51">
        <v>8000</v>
      </c>
      <c r="J51">
        <v>0</v>
      </c>
      <c r="M51">
        <f t="shared" si="2"/>
        <v>8000</v>
      </c>
      <c r="N51" s="2"/>
    </row>
    <row r="52" spans="2:14">
      <c r="B52" t="s">
        <v>131</v>
      </c>
      <c r="D52">
        <v>-1000</v>
      </c>
      <c r="G52" t="s">
        <v>167</v>
      </c>
      <c r="I52">
        <v>-6000</v>
      </c>
      <c r="M52">
        <f t="shared" si="2"/>
        <v>-6000</v>
      </c>
    </row>
    <row r="53" spans="2:14">
      <c r="B53" t="s">
        <v>130</v>
      </c>
      <c r="D53">
        <v>-1000</v>
      </c>
    </row>
    <row r="54" spans="2:14">
      <c r="B54" t="s">
        <v>129</v>
      </c>
      <c r="D54">
        <v>-3000</v>
      </c>
      <c r="G54" t="s">
        <v>168</v>
      </c>
      <c r="I54">
        <v>-7000</v>
      </c>
      <c r="M54">
        <f t="shared" si="2"/>
        <v>-7000</v>
      </c>
    </row>
    <row r="55" spans="2:14">
      <c r="B55" t="s">
        <v>133</v>
      </c>
      <c r="D55">
        <v>-3000</v>
      </c>
      <c r="G55" t="s">
        <v>169</v>
      </c>
      <c r="I55">
        <v>9000</v>
      </c>
      <c r="J55">
        <v>12000</v>
      </c>
      <c r="K55">
        <v>0</v>
      </c>
      <c r="L55">
        <v>4000</v>
      </c>
      <c r="M55">
        <f t="shared" si="2"/>
        <v>25000</v>
      </c>
    </row>
    <row r="56" spans="2:14">
      <c r="B56" t="s">
        <v>140</v>
      </c>
      <c r="D56">
        <v>-4000</v>
      </c>
      <c r="G56" t="s">
        <v>170</v>
      </c>
      <c r="I56">
        <v>1000</v>
      </c>
      <c r="J56">
        <v>3000</v>
      </c>
      <c r="K56">
        <v>16000</v>
      </c>
      <c r="L56">
        <v>-11000</v>
      </c>
      <c r="M56">
        <f t="shared" si="2"/>
        <v>9000</v>
      </c>
    </row>
    <row r="57" spans="2:14">
      <c r="B57" t="s">
        <v>138</v>
      </c>
      <c r="D57">
        <v>-6000</v>
      </c>
      <c r="G57" t="s">
        <v>171</v>
      </c>
      <c r="I57">
        <v>-3000</v>
      </c>
      <c r="M57">
        <f t="shared" si="2"/>
        <v>-3000</v>
      </c>
    </row>
    <row r="58" spans="2:14">
      <c r="B58" t="s">
        <v>134</v>
      </c>
      <c r="D58">
        <v>-7000</v>
      </c>
    </row>
    <row r="59" spans="2:14">
      <c r="B59" t="s">
        <v>126</v>
      </c>
      <c r="D59">
        <v>-8000</v>
      </c>
      <c r="G59" t="s">
        <v>172</v>
      </c>
      <c r="I59">
        <v>-4000</v>
      </c>
      <c r="M59">
        <f t="shared" si="2"/>
        <v>-4000</v>
      </c>
    </row>
    <row r="60" spans="2:14">
      <c r="B60" t="s">
        <v>132</v>
      </c>
      <c r="D60">
        <v>-8000</v>
      </c>
      <c r="G60" t="s">
        <v>173</v>
      </c>
      <c r="I60">
        <v>14000</v>
      </c>
      <c r="J60">
        <v>-4000</v>
      </c>
      <c r="K60">
        <v>-25000</v>
      </c>
      <c r="L60">
        <v>22000</v>
      </c>
      <c r="M60">
        <f t="shared" si="2"/>
        <v>7000</v>
      </c>
    </row>
    <row r="61" spans="2:14">
      <c r="B61" t="s">
        <v>127</v>
      </c>
      <c r="D61">
        <v>-11000</v>
      </c>
      <c r="G61" t="s">
        <v>174</v>
      </c>
      <c r="I61">
        <v>-18000</v>
      </c>
      <c r="M61">
        <f t="shared" si="2"/>
        <v>-18000</v>
      </c>
    </row>
    <row r="62" spans="2:14">
      <c r="B62" t="s">
        <v>141</v>
      </c>
      <c r="D62">
        <v>-12000</v>
      </c>
      <c r="G62" t="s">
        <v>175</v>
      </c>
      <c r="I62">
        <v>8000</v>
      </c>
      <c r="J62">
        <v>-8000</v>
      </c>
      <c r="M62">
        <f t="shared" si="2"/>
        <v>0</v>
      </c>
    </row>
    <row r="63" spans="2:14">
      <c r="B63" t="s">
        <v>135</v>
      </c>
      <c r="D63">
        <v>-12000</v>
      </c>
    </row>
    <row r="64" spans="2:14">
      <c r="B64" t="s">
        <v>139</v>
      </c>
      <c r="D64">
        <v>-14000</v>
      </c>
      <c r="G64" t="s">
        <v>176</v>
      </c>
      <c r="I64">
        <v>8000</v>
      </c>
      <c r="J64">
        <v>-11000</v>
      </c>
      <c r="M64">
        <f t="shared" si="2"/>
        <v>-3000</v>
      </c>
    </row>
    <row r="65" spans="3:13">
      <c r="C65" s="3"/>
      <c r="G65" t="s">
        <v>177</v>
      </c>
      <c r="I65">
        <v>23000</v>
      </c>
      <c r="J65">
        <v>23000</v>
      </c>
      <c r="K65">
        <v>9000</v>
      </c>
      <c r="L65">
        <v>-15000</v>
      </c>
      <c r="M65">
        <f t="shared" si="2"/>
        <v>40000</v>
      </c>
    </row>
    <row r="66" spans="3:13">
      <c r="G66" t="s">
        <v>178</v>
      </c>
      <c r="I66">
        <v>-37000</v>
      </c>
      <c r="M66">
        <f t="shared" si="2"/>
        <v>-37000</v>
      </c>
    </row>
    <row r="67" spans="3:13">
      <c r="G67" t="s">
        <v>179</v>
      </c>
      <c r="I67">
        <v>6000</v>
      </c>
      <c r="M67">
        <f t="shared" si="2"/>
        <v>6000</v>
      </c>
    </row>
  </sheetData>
  <sortState ref="B49:C64">
    <sortCondition descending="1" ref="C48:C63"/>
  </sortState>
  <mergeCells count="24">
    <mergeCell ref="H4:H7"/>
    <mergeCell ref="H9:H12"/>
    <mergeCell ref="H14:H17"/>
    <mergeCell ref="H19:H22"/>
    <mergeCell ref="E4:E7"/>
    <mergeCell ref="B2:C2"/>
    <mergeCell ref="E2:M2"/>
    <mergeCell ref="F3:G3"/>
    <mergeCell ref="I3:J3"/>
    <mergeCell ref="L3:M3"/>
    <mergeCell ref="A24:A27"/>
    <mergeCell ref="B47:D47"/>
    <mergeCell ref="B30:L30"/>
    <mergeCell ref="B46:D46"/>
    <mergeCell ref="G46:M46"/>
    <mergeCell ref="H24:H27"/>
    <mergeCell ref="E24:E27"/>
    <mergeCell ref="E19:E22"/>
    <mergeCell ref="E14:E17"/>
    <mergeCell ref="E9:E12"/>
    <mergeCell ref="A4:A7"/>
    <mergeCell ref="A9:A12"/>
    <mergeCell ref="A14:A17"/>
    <mergeCell ref="A19:A2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2"/>
  <sheetViews>
    <sheetView topLeftCell="A18" workbookViewId="0">
      <selection activeCell="K46" sqref="K46"/>
    </sheetView>
  </sheetViews>
  <sheetFormatPr defaultRowHeight="13.5"/>
  <cols>
    <col min="1" max="1" width="9" customWidth="1"/>
    <col min="2" max="2" width="15.875" bestFit="1" customWidth="1"/>
    <col min="4" max="4" width="9" customWidth="1"/>
    <col min="5" max="5" width="16.875" bestFit="1" customWidth="1"/>
    <col min="7" max="7" width="9" customWidth="1"/>
    <col min="8" max="8" width="15" bestFit="1" customWidth="1"/>
    <col min="9" max="9" width="7.5" bestFit="1" customWidth="1"/>
    <col min="11" max="11" width="15.875" bestFit="1" customWidth="1"/>
  </cols>
  <sheetData>
    <row r="2" spans="1:12">
      <c r="A2" s="10" t="s">
        <v>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2">
      <c r="A4" s="10" t="s">
        <v>94</v>
      </c>
      <c r="B4" s="10" t="s">
        <v>27</v>
      </c>
      <c r="C4" s="10"/>
      <c r="E4" s="10" t="s">
        <v>90</v>
      </c>
      <c r="F4" s="10"/>
      <c r="H4" s="10" t="s">
        <v>91</v>
      </c>
      <c r="I4" s="10"/>
      <c r="K4" s="10" t="s">
        <v>92</v>
      </c>
      <c r="L4" s="10"/>
    </row>
    <row r="5" spans="1:12">
      <c r="A5" s="10"/>
      <c r="B5" t="s">
        <v>65</v>
      </c>
      <c r="C5">
        <v>-24300</v>
      </c>
      <c r="E5" t="s">
        <v>68</v>
      </c>
      <c r="F5">
        <v>1200</v>
      </c>
      <c r="H5" t="s">
        <v>71</v>
      </c>
      <c r="I5">
        <v>21800</v>
      </c>
      <c r="K5" t="s">
        <v>74</v>
      </c>
      <c r="L5">
        <v>1300</v>
      </c>
    </row>
    <row r="6" spans="1:12">
      <c r="A6" s="10"/>
      <c r="B6" t="s">
        <v>66</v>
      </c>
      <c r="C6">
        <v>-37600</v>
      </c>
      <c r="E6" t="s">
        <v>69</v>
      </c>
      <c r="F6">
        <v>3900</v>
      </c>
      <c r="H6" t="s">
        <v>72</v>
      </c>
      <c r="I6">
        <v>40900</v>
      </c>
      <c r="K6" t="s">
        <v>75</v>
      </c>
      <c r="L6">
        <v>-7200</v>
      </c>
    </row>
    <row r="7" spans="1:12">
      <c r="A7" s="10"/>
      <c r="B7" t="s">
        <v>36</v>
      </c>
      <c r="C7">
        <v>-14100</v>
      </c>
      <c r="E7" t="s">
        <v>70</v>
      </c>
      <c r="F7">
        <v>8400</v>
      </c>
      <c r="H7" t="s">
        <v>29</v>
      </c>
      <c r="I7">
        <v>7100</v>
      </c>
      <c r="K7" t="s">
        <v>76</v>
      </c>
      <c r="L7">
        <v>-1400</v>
      </c>
    </row>
    <row r="8" spans="1:12">
      <c r="A8" s="10"/>
      <c r="B8" t="s">
        <v>67</v>
      </c>
      <c r="C8">
        <v>1300</v>
      </c>
      <c r="E8" t="s">
        <v>5</v>
      </c>
      <c r="F8">
        <v>17000</v>
      </c>
      <c r="H8" t="s">
        <v>73</v>
      </c>
      <c r="I8">
        <v>-9100</v>
      </c>
      <c r="K8" t="s">
        <v>77</v>
      </c>
      <c r="L8">
        <v>-9200</v>
      </c>
    </row>
    <row r="9" spans="1:12">
      <c r="B9" s="10" t="s">
        <v>96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2" spans="1:12">
      <c r="A12" s="10" t="s">
        <v>94</v>
      </c>
      <c r="B12" s="10" t="s">
        <v>12</v>
      </c>
      <c r="C12" s="10"/>
      <c r="E12" s="10" t="s">
        <v>13</v>
      </c>
      <c r="F12" s="10"/>
      <c r="H12" s="10" t="s">
        <v>11</v>
      </c>
      <c r="I12" s="10"/>
      <c r="K12" s="10" t="s">
        <v>93</v>
      </c>
      <c r="L12" s="10"/>
    </row>
    <row r="13" spans="1:12">
      <c r="A13" s="10"/>
      <c r="B13" t="s">
        <v>49</v>
      </c>
      <c r="C13">
        <v>-5300</v>
      </c>
      <c r="E13" t="s">
        <v>51</v>
      </c>
      <c r="F13">
        <v>21400</v>
      </c>
      <c r="H13" t="s">
        <v>0</v>
      </c>
      <c r="I13">
        <v>13500</v>
      </c>
      <c r="K13" t="s">
        <v>56</v>
      </c>
      <c r="L13">
        <v>-29600</v>
      </c>
    </row>
    <row r="14" spans="1:12">
      <c r="A14" s="10"/>
      <c r="B14" t="s">
        <v>2</v>
      </c>
      <c r="C14">
        <v>44100</v>
      </c>
      <c r="E14" t="s">
        <v>34</v>
      </c>
      <c r="F14">
        <v>-25600</v>
      </c>
      <c r="H14" t="s">
        <v>26</v>
      </c>
      <c r="I14">
        <v>-7800</v>
      </c>
      <c r="K14" t="s">
        <v>57</v>
      </c>
      <c r="L14">
        <v>-10700</v>
      </c>
    </row>
    <row r="15" spans="1:12">
      <c r="A15" s="10"/>
      <c r="B15" t="s">
        <v>63</v>
      </c>
      <c r="C15">
        <v>-4400</v>
      </c>
      <c r="E15" t="s">
        <v>52</v>
      </c>
      <c r="F15">
        <v>45300</v>
      </c>
      <c r="H15" t="s">
        <v>54</v>
      </c>
      <c r="I15">
        <v>-24200</v>
      </c>
      <c r="K15" t="s">
        <v>58</v>
      </c>
      <c r="L15">
        <v>-16700</v>
      </c>
    </row>
    <row r="16" spans="1:12">
      <c r="A16" s="10"/>
      <c r="B16" t="s">
        <v>50</v>
      </c>
      <c r="C16">
        <v>6300</v>
      </c>
      <c r="E16" t="s">
        <v>53</v>
      </c>
      <c r="F16">
        <v>-9700</v>
      </c>
      <c r="H16" t="s">
        <v>55</v>
      </c>
      <c r="I16">
        <v>28800</v>
      </c>
      <c r="K16" t="s">
        <v>59</v>
      </c>
      <c r="L16">
        <v>-25400</v>
      </c>
    </row>
    <row r="17" spans="1:12">
      <c r="A17" s="10"/>
      <c r="B17" t="s">
        <v>61</v>
      </c>
      <c r="C17">
        <v>-15500</v>
      </c>
      <c r="E17" t="s">
        <v>8</v>
      </c>
      <c r="F17">
        <v>21800</v>
      </c>
      <c r="H17" t="s">
        <v>60</v>
      </c>
      <c r="I17">
        <v>12000</v>
      </c>
      <c r="K17" t="s">
        <v>62</v>
      </c>
      <c r="L17">
        <v>-18300</v>
      </c>
    </row>
    <row r="20" spans="1:12">
      <c r="A20" s="10" t="s">
        <v>95</v>
      </c>
      <c r="B20" s="10" t="s">
        <v>13</v>
      </c>
      <c r="C20" s="10"/>
      <c r="E20" s="10" t="s">
        <v>12</v>
      </c>
      <c r="F20" s="10"/>
      <c r="H20" s="10" t="s">
        <v>91</v>
      </c>
      <c r="I20" s="10"/>
      <c r="K20" s="10" t="s">
        <v>90</v>
      </c>
      <c r="L20" s="10"/>
    </row>
    <row r="21" spans="1:12">
      <c r="A21" s="10"/>
      <c r="B21" t="s">
        <v>51</v>
      </c>
      <c r="C21">
        <v>33900</v>
      </c>
      <c r="E21" t="s">
        <v>49</v>
      </c>
      <c r="F21">
        <v>-7800</v>
      </c>
      <c r="H21" t="s">
        <v>71</v>
      </c>
      <c r="I21">
        <v>-26300</v>
      </c>
      <c r="K21" t="s">
        <v>68</v>
      </c>
      <c r="L21">
        <v>2000</v>
      </c>
    </row>
    <row r="22" spans="1:12">
      <c r="A22" s="10"/>
      <c r="B22" t="s">
        <v>34</v>
      </c>
      <c r="C22">
        <v>26600</v>
      </c>
      <c r="E22" t="s">
        <v>2</v>
      </c>
      <c r="F22">
        <v>-3400</v>
      </c>
      <c r="H22" t="s">
        <v>72</v>
      </c>
      <c r="I22">
        <v>3000</v>
      </c>
      <c r="K22" t="s">
        <v>69</v>
      </c>
      <c r="L22">
        <v>-28000</v>
      </c>
    </row>
    <row r="23" spans="1:12">
      <c r="A23" s="10"/>
      <c r="B23" t="s">
        <v>52</v>
      </c>
      <c r="C23">
        <v>20900</v>
      </c>
      <c r="E23" t="s">
        <v>64</v>
      </c>
      <c r="F23">
        <v>-3200</v>
      </c>
      <c r="H23" t="s">
        <v>29</v>
      </c>
      <c r="I23">
        <v>9900</v>
      </c>
      <c r="K23" t="s">
        <v>7</v>
      </c>
      <c r="L23">
        <v>-27600</v>
      </c>
    </row>
    <row r="24" spans="1:12">
      <c r="A24" s="10"/>
      <c r="B24" t="s">
        <v>53</v>
      </c>
      <c r="C24">
        <v>-5300</v>
      </c>
      <c r="E24" t="s">
        <v>50</v>
      </c>
      <c r="F24">
        <v>18000</v>
      </c>
      <c r="H24" t="s">
        <v>73</v>
      </c>
      <c r="I24">
        <v>-1200</v>
      </c>
      <c r="K24" t="s">
        <v>5</v>
      </c>
      <c r="L24">
        <v>-11500</v>
      </c>
    </row>
    <row r="25" spans="1:12">
      <c r="A25" s="10"/>
      <c r="B25" t="s">
        <v>8</v>
      </c>
      <c r="C25">
        <v>12400</v>
      </c>
      <c r="E25" t="s">
        <v>61</v>
      </c>
      <c r="F25">
        <v>-12500</v>
      </c>
      <c r="H25" t="s">
        <v>47</v>
      </c>
      <c r="I25">
        <v>35500</v>
      </c>
      <c r="K25" t="s">
        <v>31</v>
      </c>
      <c r="L25">
        <v>-35400</v>
      </c>
    </row>
    <row r="28" spans="1:12">
      <c r="B28" s="10" t="s">
        <v>143</v>
      </c>
      <c r="C28" s="10"/>
      <c r="D28" s="10"/>
      <c r="E28" s="10"/>
      <c r="F28" s="10"/>
    </row>
    <row r="29" spans="1:12">
      <c r="B29" s="5"/>
      <c r="C29" s="5"/>
      <c r="D29" s="5"/>
      <c r="E29" s="5"/>
      <c r="F29" s="5"/>
    </row>
    <row r="30" spans="1:12">
      <c r="B30" s="10" t="s">
        <v>160</v>
      </c>
      <c r="C30" s="10"/>
      <c r="E30" s="10" t="s">
        <v>159</v>
      </c>
      <c r="F30" s="10"/>
    </row>
    <row r="31" spans="1:12">
      <c r="B31" t="s">
        <v>144</v>
      </c>
      <c r="C31">
        <v>-20200</v>
      </c>
      <c r="E31" t="s">
        <v>152</v>
      </c>
      <c r="F31">
        <v>4000</v>
      </c>
    </row>
    <row r="32" spans="1:12">
      <c r="B32" t="s">
        <v>145</v>
      </c>
      <c r="C32">
        <v>10100</v>
      </c>
      <c r="E32" t="s">
        <v>153</v>
      </c>
      <c r="F32">
        <v>-4600</v>
      </c>
    </row>
    <row r="33" spans="2:6">
      <c r="B33" t="s">
        <v>146</v>
      </c>
      <c r="C33">
        <v>3300</v>
      </c>
      <c r="E33" t="s">
        <v>129</v>
      </c>
      <c r="F33">
        <v>-5100</v>
      </c>
    </row>
    <row r="34" spans="2:6">
      <c r="B34" t="s">
        <v>147</v>
      </c>
      <c r="C34">
        <v>16300</v>
      </c>
      <c r="E34" t="s">
        <v>154</v>
      </c>
      <c r="F34">
        <v>8400</v>
      </c>
    </row>
    <row r="35" spans="2:6">
      <c r="B35" t="s">
        <v>140</v>
      </c>
      <c r="C35">
        <v>-23700</v>
      </c>
      <c r="E35" t="s">
        <v>155</v>
      </c>
      <c r="F35">
        <v>26800</v>
      </c>
    </row>
    <row r="37" spans="2:6">
      <c r="B37" s="10" t="s">
        <v>161</v>
      </c>
      <c r="C37" s="10"/>
      <c r="E37" s="10" t="s">
        <v>162</v>
      </c>
      <c r="F37" s="10"/>
    </row>
    <row r="38" spans="2:6">
      <c r="B38" t="s">
        <v>148</v>
      </c>
      <c r="C38">
        <v>16400</v>
      </c>
      <c r="E38" t="s">
        <v>132</v>
      </c>
      <c r="F38">
        <v>-200</v>
      </c>
    </row>
    <row r="39" spans="2:6">
      <c r="B39" t="s">
        <v>149</v>
      </c>
      <c r="C39">
        <v>2200</v>
      </c>
      <c r="E39" t="s">
        <v>156</v>
      </c>
      <c r="F39">
        <v>-7700</v>
      </c>
    </row>
    <row r="40" spans="2:6">
      <c r="B40" t="s">
        <v>127</v>
      </c>
      <c r="C40">
        <v>-3100</v>
      </c>
      <c r="E40" t="s">
        <v>141</v>
      </c>
      <c r="F40">
        <v>4900</v>
      </c>
    </row>
    <row r="41" spans="2:6">
      <c r="B41" t="s">
        <v>150</v>
      </c>
      <c r="C41">
        <v>-4100</v>
      </c>
      <c r="E41" t="s">
        <v>157</v>
      </c>
      <c r="F41">
        <v>-20600</v>
      </c>
    </row>
    <row r="42" spans="2:6">
      <c r="B42" t="s">
        <v>151</v>
      </c>
      <c r="C42">
        <v>-8900</v>
      </c>
      <c r="E42" t="s">
        <v>158</v>
      </c>
      <c r="F42">
        <v>5800</v>
      </c>
    </row>
  </sheetData>
  <mergeCells count="22">
    <mergeCell ref="A4:A8"/>
    <mergeCell ref="A2:L2"/>
    <mergeCell ref="K12:L12"/>
    <mergeCell ref="K20:L20"/>
    <mergeCell ref="H12:I12"/>
    <mergeCell ref="B9:L9"/>
    <mergeCell ref="E4:F4"/>
    <mergeCell ref="E12:F12"/>
    <mergeCell ref="E20:F20"/>
    <mergeCell ref="H20:I20"/>
    <mergeCell ref="H4:I4"/>
    <mergeCell ref="K4:L4"/>
    <mergeCell ref="B20:C20"/>
    <mergeCell ref="B12:C12"/>
    <mergeCell ref="B4:C4"/>
    <mergeCell ref="A20:A25"/>
    <mergeCell ref="A12:A17"/>
    <mergeCell ref="E30:F30"/>
    <mergeCell ref="B30:C30"/>
    <mergeCell ref="E37:F37"/>
    <mergeCell ref="B37:C37"/>
    <mergeCell ref="B28:F2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R195"/>
  <sheetViews>
    <sheetView tabSelected="1" topLeftCell="A98" zoomScaleNormal="100" workbookViewId="0">
      <selection activeCell="F126" sqref="F126"/>
    </sheetView>
  </sheetViews>
  <sheetFormatPr defaultRowHeight="13.5"/>
  <cols>
    <col min="1" max="1" width="7.125" customWidth="1"/>
    <col min="2" max="2" width="20.125" bestFit="1" customWidth="1"/>
    <col min="4" max="6" width="6.125" customWidth="1"/>
    <col min="7" max="7" width="6.375" customWidth="1"/>
    <col min="8" max="8" width="16.875" bestFit="1" customWidth="1"/>
    <col min="10" max="10" width="11.875" customWidth="1"/>
    <col min="11" max="11" width="16.875" bestFit="1" customWidth="1"/>
    <col min="12" max="13" width="16.25" bestFit="1" customWidth="1"/>
    <col min="14" max="14" width="16.25" customWidth="1"/>
    <col min="15" max="15" width="16.25" bestFit="1" customWidth="1"/>
    <col min="16" max="16" width="16.25" customWidth="1"/>
  </cols>
  <sheetData>
    <row r="2" spans="1:12">
      <c r="B2" s="10" t="s">
        <v>99</v>
      </c>
      <c r="C2" s="10"/>
      <c r="H2" s="10" t="s">
        <v>100</v>
      </c>
      <c r="I2" s="10"/>
      <c r="J2" s="3"/>
      <c r="K2" s="10" t="s">
        <v>98</v>
      </c>
      <c r="L2" s="10"/>
    </row>
    <row r="3" spans="1:12">
      <c r="A3" s="9" t="s">
        <v>185</v>
      </c>
      <c r="B3" t="s">
        <v>0</v>
      </c>
      <c r="C3">
        <v>24800</v>
      </c>
      <c r="D3">
        <f>COUNTIF(H:I,B3)</f>
        <v>1</v>
      </c>
      <c r="E3">
        <f>COUNTIF(K:L,B3)</f>
        <v>1</v>
      </c>
      <c r="F3">
        <f>COUNTIF(D:D,0)</f>
        <v>0</v>
      </c>
      <c r="H3" t="s">
        <v>60</v>
      </c>
      <c r="I3">
        <f>SUMIF(B:B,H3,C:C)</f>
        <v>76500</v>
      </c>
      <c r="K3" t="s">
        <v>166</v>
      </c>
      <c r="L3" t="s">
        <v>49</v>
      </c>
    </row>
    <row r="4" spans="1:12">
      <c r="A4" s="9"/>
      <c r="B4" t="s">
        <v>1</v>
      </c>
      <c r="C4">
        <v>6300</v>
      </c>
      <c r="D4">
        <f t="shared" ref="D4:D67" si="0">COUNTIF(H:I,B4)</f>
        <v>1</v>
      </c>
      <c r="E4">
        <f t="shared" ref="E4:E67" si="1">COUNTIF(K:L,B4)</f>
        <v>1</v>
      </c>
      <c r="F4">
        <f>COUNTIF(E:E,0)</f>
        <v>0</v>
      </c>
      <c r="H4" t="s">
        <v>51</v>
      </c>
      <c r="I4">
        <f>SUMIF(B:B,H4,C:C)</f>
        <v>68300</v>
      </c>
      <c r="K4" t="s">
        <v>168</v>
      </c>
      <c r="L4" t="s">
        <v>62</v>
      </c>
    </row>
    <row r="5" spans="1:12">
      <c r="A5" s="9"/>
      <c r="B5" t="s">
        <v>2</v>
      </c>
      <c r="C5">
        <v>-14000</v>
      </c>
      <c r="D5">
        <f t="shared" si="0"/>
        <v>1</v>
      </c>
      <c r="E5">
        <f t="shared" si="1"/>
        <v>1</v>
      </c>
      <c r="H5" t="s">
        <v>52</v>
      </c>
      <c r="I5">
        <f>SUMIF(B:B,H5,C:C)</f>
        <v>66200</v>
      </c>
      <c r="K5" t="s">
        <v>151</v>
      </c>
      <c r="L5" t="s">
        <v>52</v>
      </c>
    </row>
    <row r="6" spans="1:12">
      <c r="A6" s="9"/>
      <c r="B6" t="s">
        <v>3</v>
      </c>
      <c r="C6">
        <v>-17000</v>
      </c>
      <c r="D6">
        <f t="shared" si="0"/>
        <v>1</v>
      </c>
      <c r="E6">
        <f t="shared" si="1"/>
        <v>1</v>
      </c>
      <c r="H6" t="s">
        <v>137</v>
      </c>
      <c r="I6">
        <f>SUMIF(B:B,H6,C:C)</f>
        <v>66000</v>
      </c>
      <c r="K6" t="s">
        <v>146</v>
      </c>
      <c r="L6" t="s">
        <v>59</v>
      </c>
    </row>
    <row r="7" spans="1:12">
      <c r="A7" s="9"/>
      <c r="B7" t="s">
        <v>4</v>
      </c>
      <c r="C7">
        <v>15200</v>
      </c>
      <c r="D7">
        <f t="shared" si="0"/>
        <v>1</v>
      </c>
      <c r="E7">
        <f t="shared" si="1"/>
        <v>1</v>
      </c>
      <c r="H7" t="s">
        <v>8</v>
      </c>
      <c r="I7">
        <f>SUMIF(B:B,H7,C:C)</f>
        <v>65100</v>
      </c>
      <c r="K7" t="s">
        <v>147</v>
      </c>
      <c r="L7" t="s">
        <v>40</v>
      </c>
    </row>
    <row r="8" spans="1:12">
      <c r="A8" s="9"/>
      <c r="B8" t="s">
        <v>33</v>
      </c>
      <c r="C8">
        <v>3300</v>
      </c>
      <c r="D8">
        <f t="shared" si="0"/>
        <v>1</v>
      </c>
      <c r="E8">
        <f t="shared" si="1"/>
        <v>1</v>
      </c>
      <c r="H8" t="s">
        <v>70</v>
      </c>
      <c r="I8">
        <f>SUMIF(B:B,H8,C:C)</f>
        <v>54900</v>
      </c>
      <c r="K8" t="s">
        <v>157</v>
      </c>
      <c r="L8" t="s">
        <v>76</v>
      </c>
    </row>
    <row r="9" spans="1:12">
      <c r="A9" s="9"/>
      <c r="B9" t="s">
        <v>5</v>
      </c>
      <c r="C9">
        <v>-6800</v>
      </c>
      <c r="D9">
        <f t="shared" si="0"/>
        <v>1</v>
      </c>
      <c r="E9">
        <f t="shared" si="1"/>
        <v>1</v>
      </c>
      <c r="H9" t="s">
        <v>72</v>
      </c>
      <c r="I9">
        <f>SUMIF(B:B,H9,C:C)</f>
        <v>43900</v>
      </c>
      <c r="K9" t="s">
        <v>137</v>
      </c>
      <c r="L9" t="s">
        <v>23</v>
      </c>
    </row>
    <row r="10" spans="1:12">
      <c r="A10" s="9"/>
      <c r="B10" t="s">
        <v>6</v>
      </c>
      <c r="C10">
        <v>-11700</v>
      </c>
      <c r="D10">
        <f t="shared" si="0"/>
        <v>1</v>
      </c>
      <c r="E10">
        <f t="shared" si="1"/>
        <v>1</v>
      </c>
      <c r="H10" s="3" t="s">
        <v>115</v>
      </c>
      <c r="I10">
        <f>SUMIF(B:B,H10,C:C)</f>
        <v>37900</v>
      </c>
      <c r="K10" t="s">
        <v>131</v>
      </c>
      <c r="L10" t="s">
        <v>69</v>
      </c>
    </row>
    <row r="11" spans="1:12">
      <c r="A11" s="9"/>
      <c r="B11" t="s">
        <v>7</v>
      </c>
      <c r="C11">
        <v>18600</v>
      </c>
      <c r="D11">
        <f t="shared" si="0"/>
        <v>1</v>
      </c>
      <c r="E11">
        <f t="shared" si="1"/>
        <v>1</v>
      </c>
      <c r="H11" t="s">
        <v>25</v>
      </c>
      <c r="I11">
        <f>SUMIF(B:B,H11,C:C)</f>
        <v>30600</v>
      </c>
      <c r="K11" t="s">
        <v>134</v>
      </c>
      <c r="L11" t="s">
        <v>54</v>
      </c>
    </row>
    <row r="12" spans="1:12">
      <c r="A12" s="9"/>
      <c r="B12" t="s">
        <v>8</v>
      </c>
      <c r="C12">
        <v>7600</v>
      </c>
      <c r="D12">
        <f t="shared" si="0"/>
        <v>1</v>
      </c>
      <c r="E12">
        <f t="shared" si="1"/>
        <v>1</v>
      </c>
      <c r="H12" t="s">
        <v>1</v>
      </c>
      <c r="I12">
        <f>SUMIF(B:B,H12,C:C)</f>
        <v>26500</v>
      </c>
      <c r="K12" s="3" t="s">
        <v>107</v>
      </c>
      <c r="L12" t="s">
        <v>1</v>
      </c>
    </row>
    <row r="13" spans="1:12">
      <c r="A13" s="9"/>
      <c r="B13" t="s">
        <v>9</v>
      </c>
      <c r="C13">
        <v>-3700</v>
      </c>
      <c r="D13">
        <f t="shared" si="0"/>
        <v>1</v>
      </c>
      <c r="E13">
        <f t="shared" si="1"/>
        <v>1</v>
      </c>
      <c r="H13" t="s">
        <v>4</v>
      </c>
      <c r="I13">
        <f>SUMIF(B:B,H13,C:C)</f>
        <v>25300</v>
      </c>
      <c r="K13" s="3" t="s">
        <v>115</v>
      </c>
      <c r="L13" t="s">
        <v>77</v>
      </c>
    </row>
    <row r="14" spans="1:12">
      <c r="A14" s="9"/>
      <c r="B14" t="s">
        <v>10</v>
      </c>
      <c r="C14">
        <v>-22500</v>
      </c>
      <c r="D14">
        <f t="shared" si="0"/>
        <v>1</v>
      </c>
      <c r="E14">
        <f t="shared" si="1"/>
        <v>1</v>
      </c>
      <c r="H14" t="s">
        <v>5</v>
      </c>
      <c r="I14">
        <f>SUMIF(B:B,H14,C:C)</f>
        <v>23900</v>
      </c>
      <c r="K14" s="3" t="s">
        <v>103</v>
      </c>
      <c r="L14" t="s">
        <v>31</v>
      </c>
    </row>
    <row r="15" spans="1:12">
      <c r="A15" s="9"/>
      <c r="B15" t="s">
        <v>70</v>
      </c>
      <c r="C15">
        <v>14400</v>
      </c>
      <c r="D15">
        <f t="shared" si="0"/>
        <v>1</v>
      </c>
      <c r="E15">
        <f t="shared" si="1"/>
        <v>1</v>
      </c>
      <c r="H15" t="s">
        <v>47</v>
      </c>
      <c r="I15">
        <f>SUMIF(B:B,H15,C:C)</f>
        <v>51900</v>
      </c>
      <c r="K15" t="s">
        <v>66</v>
      </c>
      <c r="L15" t="s">
        <v>75</v>
      </c>
    </row>
    <row r="16" spans="1:12">
      <c r="A16" s="9"/>
      <c r="B16" t="s">
        <v>80</v>
      </c>
      <c r="C16">
        <v>3400</v>
      </c>
      <c r="D16">
        <f t="shared" si="0"/>
        <v>1</v>
      </c>
      <c r="E16">
        <f t="shared" si="1"/>
        <v>1</v>
      </c>
      <c r="H16" t="s">
        <v>2</v>
      </c>
      <c r="I16">
        <f>SUMIF(B:B,H16,C:C)</f>
        <v>21900</v>
      </c>
      <c r="K16" t="s">
        <v>41</v>
      </c>
      <c r="L16" t="s">
        <v>60</v>
      </c>
    </row>
    <row r="17" spans="1:12">
      <c r="A17" s="9"/>
      <c r="B17" t="s">
        <v>64</v>
      </c>
      <c r="C17">
        <v>-1800</v>
      </c>
      <c r="D17">
        <f t="shared" si="0"/>
        <v>1</v>
      </c>
      <c r="E17">
        <f t="shared" si="1"/>
        <v>1</v>
      </c>
      <c r="H17" t="s">
        <v>30</v>
      </c>
      <c r="I17">
        <f>SUMIF(B:B,H17,C:C)</f>
        <v>21000</v>
      </c>
      <c r="K17" t="s">
        <v>17</v>
      </c>
      <c r="L17" s="11" t="s">
        <v>46</v>
      </c>
    </row>
    <row r="18" spans="1:12">
      <c r="A18" s="9"/>
      <c r="B18" t="s">
        <v>31</v>
      </c>
      <c r="C18">
        <v>-16000</v>
      </c>
      <c r="D18">
        <f t="shared" si="0"/>
        <v>1</v>
      </c>
      <c r="E18">
        <f t="shared" si="1"/>
        <v>1</v>
      </c>
      <c r="H18" t="s">
        <v>55</v>
      </c>
      <c r="I18">
        <f>SUMIF(B:B,H18,C:C)</f>
        <v>18600</v>
      </c>
      <c r="K18" t="s">
        <v>38</v>
      </c>
      <c r="L18" t="s">
        <v>53</v>
      </c>
    </row>
    <row r="19" spans="1:12">
      <c r="A19" s="9"/>
      <c r="B19" t="s">
        <v>14</v>
      </c>
      <c r="C19">
        <v>25900</v>
      </c>
      <c r="D19">
        <f t="shared" si="0"/>
        <v>1</v>
      </c>
      <c r="E19">
        <f t="shared" si="1"/>
        <v>1</v>
      </c>
      <c r="H19" t="s">
        <v>147</v>
      </c>
      <c r="I19">
        <f>SUMIF(B:B,H19,C:C)</f>
        <v>16300</v>
      </c>
      <c r="K19" t="s">
        <v>39</v>
      </c>
      <c r="L19" t="s">
        <v>25</v>
      </c>
    </row>
    <row r="20" spans="1:12">
      <c r="A20" s="9"/>
      <c r="B20" t="s">
        <v>15</v>
      </c>
      <c r="C20">
        <v>11200</v>
      </c>
      <c r="D20">
        <f t="shared" si="0"/>
        <v>1</v>
      </c>
      <c r="E20">
        <f t="shared" si="1"/>
        <v>1</v>
      </c>
      <c r="H20" t="s">
        <v>50</v>
      </c>
      <c r="I20">
        <f>SUMIF(B:B,H20,C:C)</f>
        <v>16100</v>
      </c>
      <c r="K20" t="s">
        <v>57</v>
      </c>
      <c r="L20" t="s">
        <v>71</v>
      </c>
    </row>
    <row r="21" spans="1:12">
      <c r="A21" s="9"/>
      <c r="B21" t="s">
        <v>16</v>
      </c>
      <c r="C21">
        <v>-15500</v>
      </c>
      <c r="D21">
        <f t="shared" si="0"/>
        <v>1</v>
      </c>
      <c r="E21">
        <f t="shared" si="1"/>
        <v>1</v>
      </c>
      <c r="H21" t="s">
        <v>21</v>
      </c>
      <c r="I21">
        <f>SUMIF(B:B,H21,C:C)</f>
        <v>15800</v>
      </c>
      <c r="K21" t="s">
        <v>36</v>
      </c>
      <c r="L21" t="s">
        <v>22</v>
      </c>
    </row>
    <row r="22" spans="1:12">
      <c r="A22" s="9"/>
      <c r="B22" t="s">
        <v>67</v>
      </c>
      <c r="C22">
        <v>-34700</v>
      </c>
      <c r="D22">
        <f t="shared" si="0"/>
        <v>1</v>
      </c>
      <c r="E22">
        <f t="shared" si="1"/>
        <v>1</v>
      </c>
      <c r="H22" t="s">
        <v>81</v>
      </c>
      <c r="I22">
        <f>SUMIF(B:B,H22,C:C)</f>
        <v>14000</v>
      </c>
      <c r="K22" t="s">
        <v>50</v>
      </c>
      <c r="L22" t="s">
        <v>18</v>
      </c>
    </row>
    <row r="23" spans="1:12">
      <c r="A23" s="9" t="s">
        <v>186</v>
      </c>
      <c r="B23" t="s">
        <v>28</v>
      </c>
      <c r="C23">
        <v>-8000</v>
      </c>
      <c r="D23">
        <f t="shared" si="0"/>
        <v>1</v>
      </c>
      <c r="E23">
        <f t="shared" si="1"/>
        <v>1</v>
      </c>
      <c r="H23" t="s">
        <v>15</v>
      </c>
      <c r="I23">
        <f>SUMIF(B:B,H23,C:C)</f>
        <v>11200</v>
      </c>
      <c r="K23" t="s">
        <v>15</v>
      </c>
      <c r="L23" t="s">
        <v>97</v>
      </c>
    </row>
    <row r="24" spans="1:12">
      <c r="A24" s="9"/>
      <c r="B24" t="s">
        <v>17</v>
      </c>
      <c r="C24">
        <v>-6200</v>
      </c>
      <c r="D24">
        <f t="shared" si="0"/>
        <v>1</v>
      </c>
      <c r="E24">
        <f t="shared" si="1"/>
        <v>1</v>
      </c>
      <c r="H24" t="s">
        <v>0</v>
      </c>
      <c r="I24">
        <f>SUMIF(B:B,H24,C:C)</f>
        <v>10900</v>
      </c>
      <c r="K24" t="s">
        <v>58</v>
      </c>
      <c r="L24" t="s">
        <v>65</v>
      </c>
    </row>
    <row r="25" spans="1:12">
      <c r="A25" s="9"/>
      <c r="B25" t="s">
        <v>2</v>
      </c>
      <c r="C25">
        <v>-1600</v>
      </c>
      <c r="D25">
        <f t="shared" si="0"/>
        <v>1</v>
      </c>
      <c r="E25">
        <f t="shared" si="1"/>
        <v>1</v>
      </c>
      <c r="H25" t="s">
        <v>32</v>
      </c>
      <c r="I25">
        <f>SUMIF(B:B,H25,C:C)</f>
        <v>10300</v>
      </c>
      <c r="K25" t="s">
        <v>21</v>
      </c>
      <c r="L25" t="s">
        <v>29</v>
      </c>
    </row>
    <row r="26" spans="1:12">
      <c r="A26" s="9"/>
      <c r="B26" t="s">
        <v>21</v>
      </c>
      <c r="C26">
        <v>15800</v>
      </c>
      <c r="D26">
        <f t="shared" si="0"/>
        <v>1</v>
      </c>
      <c r="E26">
        <f t="shared" si="1"/>
        <v>1</v>
      </c>
      <c r="H26" t="s">
        <v>166</v>
      </c>
      <c r="I26">
        <f>SUMIF(B:B,H26,C:C)</f>
        <v>8000</v>
      </c>
      <c r="K26" t="s">
        <v>145</v>
      </c>
      <c r="L26" t="s">
        <v>74</v>
      </c>
    </row>
    <row r="27" spans="1:12">
      <c r="A27" s="9"/>
      <c r="B27" t="s">
        <v>29</v>
      </c>
      <c r="C27">
        <v>-16600</v>
      </c>
      <c r="D27">
        <f t="shared" si="0"/>
        <v>1</v>
      </c>
      <c r="E27">
        <f t="shared" si="1"/>
        <v>1</v>
      </c>
      <c r="H27" t="s">
        <v>28</v>
      </c>
      <c r="I27">
        <f>SUMIF(B:B,H27,C:C)</f>
        <v>8000</v>
      </c>
      <c r="K27" t="s">
        <v>81</v>
      </c>
      <c r="L27" t="s">
        <v>43</v>
      </c>
    </row>
    <row r="28" spans="1:12">
      <c r="A28" s="9"/>
      <c r="B28" t="s">
        <v>18</v>
      </c>
      <c r="C28">
        <v>-11600</v>
      </c>
      <c r="D28">
        <f t="shared" si="0"/>
        <v>1</v>
      </c>
      <c r="E28">
        <f t="shared" si="1"/>
        <v>1</v>
      </c>
      <c r="H28" t="s">
        <v>36</v>
      </c>
      <c r="I28">
        <f>SUMIF(B:B,H28,C:C)</f>
        <v>6300</v>
      </c>
      <c r="K28" t="s">
        <v>9</v>
      </c>
      <c r="L28" t="s">
        <v>70</v>
      </c>
    </row>
    <row r="29" spans="1:12">
      <c r="A29" s="9"/>
      <c r="B29" t="s">
        <v>25</v>
      </c>
      <c r="C29">
        <v>23300</v>
      </c>
      <c r="D29">
        <f t="shared" si="0"/>
        <v>1</v>
      </c>
      <c r="E29">
        <f t="shared" si="1"/>
        <v>1</v>
      </c>
      <c r="H29" t="s">
        <v>26</v>
      </c>
      <c r="I29">
        <f>SUMIF(B:B,H29,C:C)</f>
        <v>5800</v>
      </c>
      <c r="K29" t="s">
        <v>73</v>
      </c>
      <c r="L29" t="s">
        <v>10</v>
      </c>
    </row>
    <row r="30" spans="1:12" ht="13.5" customHeight="1">
      <c r="A30" s="9"/>
      <c r="B30" t="s">
        <v>22</v>
      </c>
      <c r="C30">
        <v>4900</v>
      </c>
      <c r="D30">
        <f t="shared" si="0"/>
        <v>1</v>
      </c>
      <c r="E30">
        <f t="shared" si="1"/>
        <v>1</v>
      </c>
      <c r="H30" t="s">
        <v>22</v>
      </c>
      <c r="I30">
        <f>SUMIF(B:B,H30,C:C)</f>
        <v>4900</v>
      </c>
      <c r="K30" t="s">
        <v>19</v>
      </c>
      <c r="L30" t="s">
        <v>80</v>
      </c>
    </row>
    <row r="31" spans="1:12">
      <c r="A31" s="9"/>
      <c r="B31" t="s">
        <v>5</v>
      </c>
      <c r="C31">
        <v>16800</v>
      </c>
      <c r="D31">
        <f t="shared" si="0"/>
        <v>1</v>
      </c>
      <c r="E31">
        <f t="shared" si="1"/>
        <v>1</v>
      </c>
      <c r="H31" t="s">
        <v>23</v>
      </c>
      <c r="I31">
        <f>SUMIF(B:B,H31,C:C)</f>
        <v>4300</v>
      </c>
      <c r="K31" t="s">
        <v>55</v>
      </c>
      <c r="L31" t="s">
        <v>34</v>
      </c>
    </row>
    <row r="32" spans="1:12">
      <c r="A32" s="9"/>
      <c r="B32" t="s">
        <v>7</v>
      </c>
      <c r="C32">
        <v>-6600</v>
      </c>
      <c r="D32">
        <f t="shared" si="0"/>
        <v>1</v>
      </c>
      <c r="E32">
        <f t="shared" si="1"/>
        <v>1</v>
      </c>
      <c r="H32" t="s">
        <v>80</v>
      </c>
      <c r="I32">
        <f>SUMIF(B:B,H32,C:C)</f>
        <v>3400</v>
      </c>
      <c r="K32" t="s">
        <v>7</v>
      </c>
      <c r="L32" t="s">
        <v>47</v>
      </c>
    </row>
    <row r="33" spans="1:12">
      <c r="A33" s="9"/>
      <c r="B33" t="s">
        <v>16</v>
      </c>
      <c r="C33">
        <v>-14500</v>
      </c>
      <c r="D33">
        <f t="shared" si="0"/>
        <v>1</v>
      </c>
      <c r="E33">
        <f t="shared" si="1"/>
        <v>1</v>
      </c>
      <c r="H33" t="s">
        <v>34</v>
      </c>
      <c r="I33">
        <f>SUMIF(B:B,H33,C:C)</f>
        <v>3400</v>
      </c>
      <c r="K33" t="s">
        <v>51</v>
      </c>
      <c r="L33" t="s">
        <v>32</v>
      </c>
    </row>
    <row r="34" spans="1:12">
      <c r="A34" s="9"/>
      <c r="B34" t="s">
        <v>23</v>
      </c>
      <c r="C34">
        <v>4300</v>
      </c>
      <c r="D34">
        <f t="shared" si="0"/>
        <v>1</v>
      </c>
      <c r="E34">
        <f t="shared" si="1"/>
        <v>1</v>
      </c>
      <c r="H34" t="s">
        <v>146</v>
      </c>
      <c r="I34">
        <f>SUMIF(B:B,H34,C:C)</f>
        <v>3300</v>
      </c>
      <c r="K34" t="s">
        <v>63</v>
      </c>
      <c r="L34" t="s">
        <v>42</v>
      </c>
    </row>
    <row r="35" spans="1:12" ht="13.5" customHeight="1">
      <c r="A35" s="9"/>
      <c r="B35" t="s">
        <v>67</v>
      </c>
      <c r="C35">
        <v>15100</v>
      </c>
      <c r="D35">
        <f t="shared" si="0"/>
        <v>1</v>
      </c>
      <c r="E35">
        <f t="shared" si="1"/>
        <v>1</v>
      </c>
      <c r="H35" t="s">
        <v>68</v>
      </c>
      <c r="I35">
        <f>SUMIF(B:B,H35,C:C)</f>
        <v>3200</v>
      </c>
      <c r="K35" t="s">
        <v>72</v>
      </c>
      <c r="L35" t="s">
        <v>20</v>
      </c>
    </row>
    <row r="36" spans="1:12">
      <c r="A36" s="9"/>
      <c r="B36" t="s">
        <v>19</v>
      </c>
      <c r="C36">
        <v>-21100</v>
      </c>
      <c r="D36">
        <f t="shared" si="0"/>
        <v>1</v>
      </c>
      <c r="E36">
        <f t="shared" si="1"/>
        <v>1</v>
      </c>
      <c r="H36" t="s">
        <v>18</v>
      </c>
      <c r="I36">
        <f>SUMIF(B:B,H36,C:C)</f>
        <v>2200</v>
      </c>
      <c r="K36" t="s">
        <v>8</v>
      </c>
      <c r="L36" t="s">
        <v>45</v>
      </c>
    </row>
    <row r="37" spans="1:12">
      <c r="A37" s="9"/>
      <c r="B37" t="s">
        <v>24</v>
      </c>
      <c r="C37">
        <v>-500</v>
      </c>
      <c r="D37">
        <f t="shared" si="0"/>
        <v>1</v>
      </c>
      <c r="E37">
        <f t="shared" si="1"/>
        <v>1</v>
      </c>
      <c r="H37" t="s">
        <v>74</v>
      </c>
      <c r="I37">
        <f>SUMIF(B:B,H37,C:C)</f>
        <v>1300</v>
      </c>
      <c r="K37" t="s">
        <v>5</v>
      </c>
      <c r="L37" t="s">
        <v>24</v>
      </c>
    </row>
    <row r="38" spans="1:12">
      <c r="A38" s="9"/>
      <c r="B38" t="s">
        <v>8</v>
      </c>
      <c r="C38">
        <v>6500</v>
      </c>
      <c r="D38">
        <f t="shared" si="0"/>
        <v>1</v>
      </c>
      <c r="E38">
        <f t="shared" si="1"/>
        <v>1</v>
      </c>
      <c r="H38" t="s">
        <v>24</v>
      </c>
      <c r="I38">
        <f>SUMIF(B:B,H38,C:C)</f>
        <v>-500</v>
      </c>
      <c r="K38" t="s">
        <v>28</v>
      </c>
      <c r="L38" t="s">
        <v>61</v>
      </c>
    </row>
    <row r="39" spans="1:12">
      <c r="A39" s="9"/>
      <c r="B39" t="s">
        <v>44</v>
      </c>
      <c r="C39">
        <v>-2700</v>
      </c>
      <c r="D39">
        <f t="shared" si="0"/>
        <v>1</v>
      </c>
      <c r="E39">
        <f t="shared" si="1"/>
        <v>1</v>
      </c>
      <c r="H39" t="s">
        <v>131</v>
      </c>
      <c r="I39">
        <f>SUMIF(B:B,H39,C:C)</f>
        <v>-1000</v>
      </c>
      <c r="K39" t="s">
        <v>26</v>
      </c>
    </row>
    <row r="40" spans="1:12" ht="13.5" customHeight="1">
      <c r="A40" s="9"/>
      <c r="B40" t="s">
        <v>20</v>
      </c>
      <c r="C40">
        <v>5500</v>
      </c>
      <c r="D40">
        <f t="shared" si="0"/>
        <v>1</v>
      </c>
      <c r="E40">
        <f t="shared" si="1"/>
        <v>1</v>
      </c>
      <c r="H40" t="s">
        <v>38</v>
      </c>
      <c r="I40">
        <f>SUMIF(B:B,H40,C:C)</f>
        <v>-1800</v>
      </c>
      <c r="K40" t="s">
        <v>30</v>
      </c>
    </row>
    <row r="41" spans="1:12">
      <c r="A41" s="9"/>
      <c r="B41" t="s">
        <v>26</v>
      </c>
      <c r="C41">
        <v>-4100</v>
      </c>
      <c r="D41">
        <f t="shared" si="0"/>
        <v>1</v>
      </c>
      <c r="E41">
        <f t="shared" si="1"/>
        <v>1</v>
      </c>
      <c r="H41" t="s">
        <v>58</v>
      </c>
      <c r="I41">
        <f>SUMIF(B:B,H41,C:C)</f>
        <v>-2200</v>
      </c>
      <c r="K41" t="s">
        <v>68</v>
      </c>
    </row>
    <row r="42" spans="1:12">
      <c r="A42" s="9"/>
      <c r="B42" t="s">
        <v>3</v>
      </c>
      <c r="C42">
        <v>1300</v>
      </c>
      <c r="D42">
        <f t="shared" si="0"/>
        <v>1</v>
      </c>
      <c r="E42">
        <f t="shared" si="1"/>
        <v>1</v>
      </c>
      <c r="H42" t="s">
        <v>9</v>
      </c>
      <c r="I42">
        <f>SUMIF(B:B,H42,C:C)</f>
        <v>-3700</v>
      </c>
      <c r="K42" t="s">
        <v>14</v>
      </c>
    </row>
    <row r="43" spans="1:12">
      <c r="A43" s="9"/>
      <c r="B43" t="s">
        <v>44</v>
      </c>
      <c r="C43">
        <v>-16500</v>
      </c>
      <c r="D43">
        <f t="shared" si="0"/>
        <v>1</v>
      </c>
      <c r="E43">
        <f t="shared" si="1"/>
        <v>1</v>
      </c>
      <c r="H43" t="s">
        <v>69</v>
      </c>
      <c r="I43">
        <f>SUMIF(B:B,H43,C:C)</f>
        <v>-3700</v>
      </c>
      <c r="K43" t="s">
        <v>6</v>
      </c>
    </row>
    <row r="44" spans="1:12">
      <c r="A44" s="9"/>
      <c r="B44" t="s">
        <v>18</v>
      </c>
      <c r="C44">
        <v>13800</v>
      </c>
      <c r="D44">
        <f t="shared" si="0"/>
        <v>1</v>
      </c>
      <c r="E44">
        <f t="shared" si="1"/>
        <v>1</v>
      </c>
      <c r="H44" t="s">
        <v>71</v>
      </c>
      <c r="I44">
        <f>SUMIF(B:B,H44,C:C)</f>
        <v>-4500</v>
      </c>
      <c r="K44" t="s">
        <v>56</v>
      </c>
    </row>
    <row r="45" spans="1:12" ht="13.5" customHeight="1">
      <c r="A45" s="9"/>
      <c r="B45" t="s">
        <v>34</v>
      </c>
      <c r="C45">
        <v>2400</v>
      </c>
      <c r="D45">
        <f t="shared" si="0"/>
        <v>1</v>
      </c>
      <c r="E45">
        <f t="shared" si="1"/>
        <v>1</v>
      </c>
      <c r="H45" t="s">
        <v>75</v>
      </c>
      <c r="I45">
        <f>SUMIF(B:B,H45,C:C)</f>
        <v>-5000</v>
      </c>
      <c r="K45" t="s">
        <v>0</v>
      </c>
    </row>
    <row r="46" spans="1:12">
      <c r="A46" s="9"/>
      <c r="B46" t="s">
        <v>3</v>
      </c>
      <c r="C46">
        <v>300</v>
      </c>
      <c r="D46">
        <f t="shared" si="0"/>
        <v>1</v>
      </c>
      <c r="E46">
        <f t="shared" si="1"/>
        <v>1</v>
      </c>
      <c r="H46" t="s">
        <v>39</v>
      </c>
      <c r="I46">
        <f>SUMIF(B:B,H46,C:C)</f>
        <v>-5500</v>
      </c>
      <c r="K46" t="s">
        <v>16</v>
      </c>
    </row>
    <row r="47" spans="1:12">
      <c r="A47" s="9"/>
      <c r="B47" t="s">
        <v>28</v>
      </c>
      <c r="C47">
        <v>16000</v>
      </c>
      <c r="D47">
        <f t="shared" si="0"/>
        <v>1</v>
      </c>
      <c r="E47">
        <f t="shared" si="1"/>
        <v>1</v>
      </c>
      <c r="H47" t="s">
        <v>17</v>
      </c>
      <c r="I47">
        <f>SUMIF(B:B,H47,C:C)</f>
        <v>-6200</v>
      </c>
      <c r="K47" t="s">
        <v>3</v>
      </c>
    </row>
    <row r="48" spans="1:12">
      <c r="A48" s="9"/>
      <c r="B48" t="s">
        <v>33</v>
      </c>
      <c r="C48">
        <v>4000</v>
      </c>
      <c r="D48">
        <f t="shared" si="0"/>
        <v>1</v>
      </c>
      <c r="E48">
        <f t="shared" si="1"/>
        <v>1</v>
      </c>
      <c r="H48" t="s">
        <v>40</v>
      </c>
      <c r="I48">
        <f>SUMIF(B:B,H48,C:C)</f>
        <v>-6500</v>
      </c>
      <c r="K48" t="s">
        <v>2</v>
      </c>
    </row>
    <row r="49" spans="1:18">
      <c r="A49" s="9"/>
      <c r="B49" t="s">
        <v>37</v>
      </c>
      <c r="C49">
        <v>-3200</v>
      </c>
      <c r="D49">
        <f t="shared" si="0"/>
        <v>1</v>
      </c>
      <c r="E49">
        <f t="shared" si="1"/>
        <v>1</v>
      </c>
      <c r="H49" t="s">
        <v>168</v>
      </c>
      <c r="I49">
        <f>SUMIF(B:B,H49,C:C)</f>
        <v>-7000</v>
      </c>
      <c r="K49" t="s">
        <v>67</v>
      </c>
    </row>
    <row r="50" spans="1:18" ht="13.5" customHeight="1">
      <c r="A50" s="9"/>
      <c r="B50" t="s">
        <v>45</v>
      </c>
      <c r="C50">
        <v>-16800</v>
      </c>
      <c r="D50">
        <f t="shared" si="0"/>
        <v>1</v>
      </c>
      <c r="E50">
        <f t="shared" si="1"/>
        <v>1</v>
      </c>
      <c r="H50" t="s">
        <v>134</v>
      </c>
      <c r="I50">
        <f>SUMIF(B:B,H50,C:C)</f>
        <v>-7000</v>
      </c>
    </row>
    <row r="51" spans="1:18">
      <c r="A51" s="9"/>
      <c r="B51" t="s">
        <v>42</v>
      </c>
      <c r="C51">
        <v>-12900</v>
      </c>
      <c r="D51">
        <f t="shared" si="0"/>
        <v>1</v>
      </c>
      <c r="E51">
        <f t="shared" si="1"/>
        <v>1</v>
      </c>
      <c r="H51" t="s">
        <v>41</v>
      </c>
      <c r="I51">
        <f>SUMIF(B:B,H51,C:C)</f>
        <v>-8000</v>
      </c>
    </row>
    <row r="52" spans="1:18" ht="16.5">
      <c r="A52" s="9"/>
      <c r="B52" t="s">
        <v>38</v>
      </c>
      <c r="C52">
        <v>-1800</v>
      </c>
      <c r="D52">
        <f t="shared" si="0"/>
        <v>1</v>
      </c>
      <c r="E52">
        <f t="shared" si="1"/>
        <v>1</v>
      </c>
      <c r="H52" t="s">
        <v>56</v>
      </c>
      <c r="I52">
        <f>SUMIF(B:B,H52,C:C)</f>
        <v>-8500</v>
      </c>
      <c r="R52" s="2"/>
    </row>
    <row r="53" spans="1:18">
      <c r="A53" s="9"/>
      <c r="B53" t="s">
        <v>1</v>
      </c>
      <c r="C53">
        <v>20200</v>
      </c>
      <c r="D53">
        <f t="shared" si="0"/>
        <v>1</v>
      </c>
      <c r="E53">
        <f t="shared" si="1"/>
        <v>1</v>
      </c>
      <c r="H53" t="s">
        <v>151</v>
      </c>
      <c r="I53">
        <f>SUMIF(B:B,H53,C:C)</f>
        <v>-8900</v>
      </c>
    </row>
    <row r="54" spans="1:18">
      <c r="A54" s="9"/>
      <c r="B54" t="s">
        <v>39</v>
      </c>
      <c r="C54">
        <v>-5500</v>
      </c>
      <c r="D54">
        <f t="shared" si="0"/>
        <v>1</v>
      </c>
      <c r="E54">
        <f t="shared" si="1"/>
        <v>1</v>
      </c>
      <c r="H54" t="s">
        <v>77</v>
      </c>
      <c r="I54">
        <f>SUMIF(B:B,H54,C:C)</f>
        <v>-9200</v>
      </c>
    </row>
    <row r="55" spans="1:18">
      <c r="A55" s="9"/>
      <c r="B55" t="s">
        <v>30</v>
      </c>
      <c r="C55">
        <v>21000</v>
      </c>
      <c r="D55">
        <f t="shared" si="0"/>
        <v>1</v>
      </c>
      <c r="E55">
        <f t="shared" si="1"/>
        <v>1</v>
      </c>
      <c r="H55" t="s">
        <v>3</v>
      </c>
      <c r="I55">
        <f>SUMIF(B:B,H55,C:C)</f>
        <v>-9600</v>
      </c>
    </row>
    <row r="56" spans="1:18">
      <c r="A56" s="9"/>
      <c r="B56" t="s">
        <v>20</v>
      </c>
      <c r="C56">
        <v>-15600</v>
      </c>
      <c r="D56">
        <f t="shared" si="0"/>
        <v>1</v>
      </c>
      <c r="E56">
        <f t="shared" si="1"/>
        <v>1</v>
      </c>
      <c r="H56" t="s">
        <v>20</v>
      </c>
      <c r="I56">
        <f>SUMIF(B:B,H56,C:C)</f>
        <v>-10100</v>
      </c>
    </row>
    <row r="57" spans="1:18">
      <c r="A57" s="9"/>
      <c r="B57" t="s">
        <v>31</v>
      </c>
      <c r="C57">
        <v>18300</v>
      </c>
      <c r="D57">
        <f t="shared" si="0"/>
        <v>1</v>
      </c>
      <c r="E57">
        <f t="shared" si="1"/>
        <v>1</v>
      </c>
      <c r="H57" t="s">
        <v>57</v>
      </c>
      <c r="I57">
        <f>SUMIF(B:B,H57,C:C)</f>
        <v>-10700</v>
      </c>
    </row>
    <row r="58" spans="1:18">
      <c r="A58" s="9"/>
      <c r="B58" s="8" t="s">
        <v>46</v>
      </c>
      <c r="C58">
        <v>-23700</v>
      </c>
      <c r="D58">
        <f t="shared" si="0"/>
        <v>1</v>
      </c>
      <c r="E58">
        <f t="shared" si="1"/>
        <v>1</v>
      </c>
      <c r="H58" t="s">
        <v>49</v>
      </c>
      <c r="I58">
        <f>SUMIF(B:B,H58,C:C)</f>
        <v>-11600</v>
      </c>
    </row>
    <row r="59" spans="1:18">
      <c r="A59" s="9"/>
      <c r="B59" t="s">
        <v>32</v>
      </c>
      <c r="C59">
        <v>10300</v>
      </c>
      <c r="D59">
        <f t="shared" si="0"/>
        <v>1</v>
      </c>
      <c r="E59">
        <f t="shared" si="1"/>
        <v>1</v>
      </c>
      <c r="H59" t="s">
        <v>6</v>
      </c>
      <c r="I59">
        <f>SUMIF(B:B,H59,C:C)</f>
        <v>-11700</v>
      </c>
    </row>
    <row r="60" spans="1:18">
      <c r="A60" s="9"/>
      <c r="B60" t="s">
        <v>47</v>
      </c>
      <c r="C60">
        <v>2100</v>
      </c>
      <c r="D60">
        <f t="shared" si="0"/>
        <v>1</v>
      </c>
      <c r="E60">
        <f t="shared" si="1"/>
        <v>1</v>
      </c>
      <c r="H60" s="3" t="s">
        <v>107</v>
      </c>
      <c r="I60">
        <f>SUMIF(B:B,H60,C:C)</f>
        <v>-12100</v>
      </c>
    </row>
    <row r="61" spans="1:18">
      <c r="A61" s="9"/>
      <c r="B61" t="s">
        <v>40</v>
      </c>
      <c r="C61">
        <v>-6500</v>
      </c>
      <c r="D61">
        <f t="shared" si="0"/>
        <v>1</v>
      </c>
      <c r="E61">
        <f t="shared" si="1"/>
        <v>1</v>
      </c>
      <c r="H61" t="s">
        <v>42</v>
      </c>
      <c r="I61">
        <f>SUMIF(B:B,H61,C:C)</f>
        <v>-12900</v>
      </c>
    </row>
    <row r="62" spans="1:18">
      <c r="A62" s="9"/>
      <c r="B62" t="s">
        <v>49</v>
      </c>
      <c r="C62">
        <v>-5900</v>
      </c>
      <c r="D62">
        <f t="shared" si="0"/>
        <v>1</v>
      </c>
      <c r="E62">
        <f t="shared" si="1"/>
        <v>1</v>
      </c>
      <c r="H62" t="s">
        <v>73</v>
      </c>
      <c r="I62">
        <f>SUMIF(B:B,H62,C:C)</f>
        <v>-13300</v>
      </c>
    </row>
    <row r="63" spans="1:18">
      <c r="A63" s="9"/>
      <c r="B63" t="s">
        <v>36</v>
      </c>
      <c r="C63">
        <v>20400</v>
      </c>
      <c r="D63">
        <f t="shared" si="0"/>
        <v>1</v>
      </c>
      <c r="E63">
        <f t="shared" si="1"/>
        <v>1</v>
      </c>
      <c r="H63" t="s">
        <v>53</v>
      </c>
      <c r="I63">
        <f>SUMIF(B:B,H63,C:C)</f>
        <v>-15000</v>
      </c>
    </row>
    <row r="64" spans="1:18">
      <c r="A64" s="9"/>
      <c r="B64" t="s">
        <v>43</v>
      </c>
      <c r="C64">
        <v>-15700</v>
      </c>
      <c r="D64">
        <f t="shared" si="0"/>
        <v>1</v>
      </c>
      <c r="E64">
        <f t="shared" si="1"/>
        <v>1</v>
      </c>
      <c r="H64" t="s">
        <v>29</v>
      </c>
      <c r="I64">
        <f>SUMIF(B:B,H64,C:C)</f>
        <v>-15600</v>
      </c>
    </row>
    <row r="65" spans="1:9">
      <c r="A65" s="9"/>
      <c r="B65" t="s">
        <v>48</v>
      </c>
      <c r="C65">
        <v>3300</v>
      </c>
      <c r="D65">
        <f t="shared" si="0"/>
        <v>1</v>
      </c>
      <c r="E65">
        <f t="shared" si="1"/>
        <v>1</v>
      </c>
      <c r="H65" t="s">
        <v>31</v>
      </c>
      <c r="I65">
        <f>SUMIF(B:B,H65,C:C)</f>
        <v>-15600</v>
      </c>
    </row>
    <row r="66" spans="1:9">
      <c r="A66" s="9"/>
      <c r="B66" t="s">
        <v>41</v>
      </c>
      <c r="C66">
        <v>-8000</v>
      </c>
      <c r="D66">
        <f t="shared" si="0"/>
        <v>1</v>
      </c>
      <c r="E66">
        <f t="shared" si="1"/>
        <v>1</v>
      </c>
      <c r="H66" t="s">
        <v>43</v>
      </c>
      <c r="I66">
        <f>SUMIF(B:B,H66,C:C)</f>
        <v>-15700</v>
      </c>
    </row>
    <row r="67" spans="1:9">
      <c r="A67" s="9" t="s">
        <v>187</v>
      </c>
      <c r="B67" s="3" t="s">
        <v>0</v>
      </c>
      <c r="C67">
        <v>-21400</v>
      </c>
      <c r="D67">
        <f t="shared" si="0"/>
        <v>1</v>
      </c>
      <c r="E67">
        <f t="shared" si="1"/>
        <v>1</v>
      </c>
      <c r="H67" t="s">
        <v>45</v>
      </c>
      <c r="I67">
        <f>SUMIF(B:B,H67,C:C)</f>
        <v>-16800</v>
      </c>
    </row>
    <row r="68" spans="1:9">
      <c r="A68" s="9"/>
      <c r="B68" s="3" t="s">
        <v>64</v>
      </c>
      <c r="C68">
        <v>19000</v>
      </c>
      <c r="D68">
        <f t="shared" ref="D68:D101" si="2">COUNTIF(H:I,B68)</f>
        <v>1</v>
      </c>
      <c r="E68">
        <f t="shared" ref="E68:E101" si="3">COUNTIF(K:L,B68)</f>
        <v>1</v>
      </c>
      <c r="H68" t="s">
        <v>62</v>
      </c>
      <c r="I68">
        <f>SUMIF(B:B,H68,C:C)</f>
        <v>-18300</v>
      </c>
    </row>
    <row r="69" spans="1:9">
      <c r="A69" s="9"/>
      <c r="B69" s="3" t="s">
        <v>107</v>
      </c>
      <c r="C69">
        <v>-12100</v>
      </c>
      <c r="D69">
        <f t="shared" si="2"/>
        <v>1</v>
      </c>
      <c r="E69">
        <f t="shared" si="3"/>
        <v>1</v>
      </c>
      <c r="H69" t="s">
        <v>97</v>
      </c>
      <c r="I69">
        <f>SUMIF(B:B,H69,C:C)</f>
        <v>-19200</v>
      </c>
    </row>
    <row r="70" spans="1:9">
      <c r="A70" s="9"/>
      <c r="B70" s="3" t="s">
        <v>60</v>
      </c>
      <c r="C70">
        <v>-17300</v>
      </c>
      <c r="D70">
        <f t="shared" si="2"/>
        <v>1</v>
      </c>
      <c r="E70">
        <f t="shared" si="3"/>
        <v>1</v>
      </c>
      <c r="H70" t="s">
        <v>157</v>
      </c>
      <c r="I70">
        <f>SUMIF(B:B,H70,C:C)</f>
        <v>-20600</v>
      </c>
    </row>
    <row r="71" spans="1:9">
      <c r="A71" s="9"/>
      <c r="B71" s="3" t="s">
        <v>7</v>
      </c>
      <c r="C71">
        <v>-53100</v>
      </c>
      <c r="D71">
        <f t="shared" si="2"/>
        <v>1</v>
      </c>
      <c r="E71">
        <f t="shared" si="3"/>
        <v>1</v>
      </c>
      <c r="H71" t="s">
        <v>14</v>
      </c>
      <c r="I71">
        <f>SUMIF(B:B,H71,C:C)</f>
        <v>-21000</v>
      </c>
    </row>
    <row r="72" spans="1:9" ht="16.5">
      <c r="A72" s="9"/>
      <c r="B72" s="3" t="s">
        <v>58</v>
      </c>
      <c r="C72">
        <v>21600</v>
      </c>
      <c r="D72">
        <f t="shared" si="2"/>
        <v>1</v>
      </c>
      <c r="E72">
        <f t="shared" si="3"/>
        <v>1</v>
      </c>
      <c r="H72" s="2" t="s">
        <v>46</v>
      </c>
      <c r="I72">
        <f>SUMIF(B:B,H72,C:C)</f>
        <v>-23700</v>
      </c>
    </row>
    <row r="73" spans="1:9">
      <c r="A73" s="9"/>
      <c r="B73" s="3" t="s">
        <v>26</v>
      </c>
      <c r="C73">
        <v>37900</v>
      </c>
      <c r="D73">
        <f t="shared" si="2"/>
        <v>1</v>
      </c>
      <c r="E73">
        <f t="shared" si="3"/>
        <v>1</v>
      </c>
      <c r="H73" t="s">
        <v>19</v>
      </c>
      <c r="I73">
        <f>SUMIF(B:B,H73,C:C)</f>
        <v>-24100</v>
      </c>
    </row>
    <row r="74" spans="1:9">
      <c r="A74" s="9"/>
      <c r="B74" s="3" t="s">
        <v>115</v>
      </c>
      <c r="C74">
        <v>37900</v>
      </c>
      <c r="D74">
        <f t="shared" si="2"/>
        <v>1</v>
      </c>
      <c r="E74">
        <f t="shared" si="3"/>
        <v>1</v>
      </c>
      <c r="H74" t="s">
        <v>54</v>
      </c>
      <c r="I74">
        <f>SUMIF(B:B,H74,C:C)</f>
        <v>-24200</v>
      </c>
    </row>
    <row r="75" spans="1:9">
      <c r="A75" s="9"/>
      <c r="B75" s="3" t="s">
        <v>31</v>
      </c>
      <c r="C75">
        <v>31500</v>
      </c>
      <c r="D75">
        <f t="shared" si="2"/>
        <v>1</v>
      </c>
      <c r="E75">
        <f t="shared" si="3"/>
        <v>1</v>
      </c>
      <c r="H75" t="s">
        <v>65</v>
      </c>
      <c r="I75">
        <f>SUMIF(B:B,H75,C:C)</f>
        <v>-24300</v>
      </c>
    </row>
    <row r="76" spans="1:9">
      <c r="A76" s="9"/>
      <c r="B76" s="3" t="s">
        <v>8</v>
      </c>
      <c r="C76">
        <v>19500</v>
      </c>
      <c r="D76">
        <f t="shared" si="2"/>
        <v>1</v>
      </c>
      <c r="E76">
        <f t="shared" si="3"/>
        <v>1</v>
      </c>
      <c r="H76" s="3" t="s">
        <v>103</v>
      </c>
      <c r="I76">
        <f>SUMIF(B:B,H76,C:C)</f>
        <v>-25300</v>
      </c>
    </row>
    <row r="77" spans="1:9">
      <c r="A77" s="9"/>
      <c r="B77" s="3" t="s">
        <v>103</v>
      </c>
      <c r="C77" s="6">
        <v>-25300</v>
      </c>
      <c r="D77">
        <f t="shared" si="2"/>
        <v>1</v>
      </c>
      <c r="E77">
        <f t="shared" si="3"/>
        <v>1</v>
      </c>
      <c r="H77" t="s">
        <v>59</v>
      </c>
      <c r="I77">
        <f>SUMIF(B:B,H77,C:C)</f>
        <v>-25400</v>
      </c>
    </row>
    <row r="78" spans="1:9">
      <c r="A78" s="9"/>
      <c r="B78" t="s">
        <v>29</v>
      </c>
      <c r="C78" s="6">
        <v>-10000</v>
      </c>
      <c r="D78">
        <f t="shared" si="2"/>
        <v>1</v>
      </c>
      <c r="E78">
        <f t="shared" si="3"/>
        <v>1</v>
      </c>
      <c r="H78" t="s">
        <v>10</v>
      </c>
      <c r="I78">
        <f>SUMIF(B:B,H78,C:C)</f>
        <v>-26600</v>
      </c>
    </row>
    <row r="79" spans="1:9">
      <c r="A79" s="9"/>
      <c r="B79" t="s">
        <v>70</v>
      </c>
      <c r="C79" s="6">
        <v>32100</v>
      </c>
      <c r="D79">
        <f t="shared" si="2"/>
        <v>1</v>
      </c>
      <c r="E79">
        <f t="shared" si="3"/>
        <v>1</v>
      </c>
      <c r="H79" t="s">
        <v>61</v>
      </c>
      <c r="I79">
        <f>SUMIF(B:B,H79,C:C)</f>
        <v>-28000</v>
      </c>
    </row>
    <row r="80" spans="1:9">
      <c r="A80" s="9"/>
      <c r="B80" t="s">
        <v>76</v>
      </c>
      <c r="C80" s="6">
        <v>-12100</v>
      </c>
      <c r="D80">
        <f t="shared" si="2"/>
        <v>1</v>
      </c>
      <c r="E80">
        <f t="shared" si="3"/>
        <v>1</v>
      </c>
      <c r="H80" t="s">
        <v>66</v>
      </c>
      <c r="I80">
        <f>SUMIF(B:B,H80,C:C)</f>
        <v>-37600</v>
      </c>
    </row>
    <row r="81" spans="1:9">
      <c r="A81" s="9"/>
      <c r="B81" t="s">
        <v>47</v>
      </c>
      <c r="C81" s="6">
        <v>53000</v>
      </c>
      <c r="D81">
        <f t="shared" si="2"/>
        <v>1</v>
      </c>
      <c r="E81">
        <f t="shared" si="3"/>
        <v>1</v>
      </c>
      <c r="H81" t="s">
        <v>16</v>
      </c>
      <c r="I81">
        <f>SUMIF(B:B,H81,C:C)</f>
        <v>-38000</v>
      </c>
    </row>
    <row r="82" spans="1:9">
      <c r="A82" s="9"/>
      <c r="B82" s="3" t="s">
        <v>56</v>
      </c>
      <c r="C82" s="6">
        <v>25100</v>
      </c>
      <c r="D82">
        <f t="shared" si="2"/>
        <v>1</v>
      </c>
      <c r="E82">
        <f t="shared" si="3"/>
        <v>1</v>
      </c>
      <c r="H82" t="s">
        <v>67</v>
      </c>
      <c r="I82">
        <f>SUMIF(B:B,H82,C:C)</f>
        <v>-41700</v>
      </c>
    </row>
    <row r="83" spans="1:9">
      <c r="A83" s="9"/>
      <c r="B83" s="3" t="s">
        <v>14</v>
      </c>
      <c r="C83" s="6">
        <v>-46900</v>
      </c>
      <c r="D83">
        <f t="shared" si="2"/>
        <v>1</v>
      </c>
      <c r="E83">
        <f t="shared" si="3"/>
        <v>1</v>
      </c>
      <c r="H83" t="s">
        <v>7</v>
      </c>
      <c r="I83">
        <f>SUMIF(B:B,H83,C:C)</f>
        <v>-61700</v>
      </c>
    </row>
    <row r="84" spans="1:9">
      <c r="A84" s="9"/>
      <c r="B84" s="3" t="s">
        <v>63</v>
      </c>
      <c r="C84" s="6">
        <v>-58800</v>
      </c>
      <c r="D84">
        <f t="shared" si="2"/>
        <v>1</v>
      </c>
      <c r="E84">
        <f t="shared" si="3"/>
        <v>1</v>
      </c>
      <c r="H84" t="s">
        <v>76</v>
      </c>
      <c r="I84">
        <f>SUMIF(B:B,H84,C:C)</f>
        <v>-64600</v>
      </c>
    </row>
    <row r="85" spans="1:9">
      <c r="A85" s="9"/>
      <c r="B85" s="3" t="s">
        <v>55</v>
      </c>
      <c r="C85" s="6">
        <v>-2100</v>
      </c>
      <c r="D85">
        <f t="shared" si="2"/>
        <v>1</v>
      </c>
      <c r="E85">
        <f t="shared" si="3"/>
        <v>1</v>
      </c>
      <c r="H85" t="s">
        <v>63</v>
      </c>
      <c r="I85">
        <f>SUMIF(B:B,H85,C:C)</f>
        <v>-76900</v>
      </c>
    </row>
    <row r="86" spans="1:9">
      <c r="A86" s="9"/>
      <c r="B86" s="3" t="s">
        <v>67</v>
      </c>
      <c r="C86" s="6">
        <v>-19400</v>
      </c>
      <c r="D86">
        <f t="shared" si="2"/>
        <v>1</v>
      </c>
      <c r="E86">
        <f t="shared" si="3"/>
        <v>1</v>
      </c>
    </row>
    <row r="87" spans="1:9">
      <c r="A87" s="9" t="s">
        <v>188</v>
      </c>
      <c r="B87" t="s">
        <v>137</v>
      </c>
      <c r="C87">
        <v>66000</v>
      </c>
      <c r="D87">
        <f t="shared" si="2"/>
        <v>1</v>
      </c>
      <c r="E87">
        <f t="shared" si="3"/>
        <v>1</v>
      </c>
    </row>
    <row r="88" spans="1:9">
      <c r="A88" s="9"/>
      <c r="B88" t="s">
        <v>60</v>
      </c>
      <c r="C88">
        <v>15000</v>
      </c>
      <c r="D88">
        <f t="shared" si="2"/>
        <v>1</v>
      </c>
      <c r="E88">
        <f t="shared" si="3"/>
        <v>1</v>
      </c>
    </row>
    <row r="89" spans="1:9">
      <c r="A89" s="9"/>
      <c r="B89" t="s">
        <v>49</v>
      </c>
      <c r="C89">
        <v>9000</v>
      </c>
      <c r="D89">
        <f t="shared" si="2"/>
        <v>1</v>
      </c>
      <c r="E89">
        <f t="shared" si="3"/>
        <v>1</v>
      </c>
      <c r="I89" s="3"/>
    </row>
    <row r="90" spans="1:9">
      <c r="A90" s="9"/>
      <c r="B90" t="s">
        <v>131</v>
      </c>
      <c r="C90">
        <v>-1000</v>
      </c>
      <c r="D90">
        <f t="shared" si="2"/>
        <v>1</v>
      </c>
      <c r="E90">
        <f t="shared" si="3"/>
        <v>1</v>
      </c>
    </row>
    <row r="91" spans="1:9">
      <c r="A91" s="9"/>
      <c r="B91" t="s">
        <v>56</v>
      </c>
      <c r="C91">
        <v>-1000</v>
      </c>
      <c r="D91">
        <f t="shared" si="2"/>
        <v>1</v>
      </c>
      <c r="E91">
        <f t="shared" si="3"/>
        <v>1</v>
      </c>
    </row>
    <row r="92" spans="1:9">
      <c r="A92" s="9"/>
      <c r="B92" t="s">
        <v>55</v>
      </c>
      <c r="C92">
        <v>-3000</v>
      </c>
      <c r="D92">
        <f t="shared" si="2"/>
        <v>1</v>
      </c>
      <c r="E92">
        <f t="shared" si="3"/>
        <v>1</v>
      </c>
    </row>
    <row r="93" spans="1:9">
      <c r="A93" s="9"/>
      <c r="B93" t="s">
        <v>19</v>
      </c>
      <c r="C93">
        <v>-3000</v>
      </c>
      <c r="D93">
        <f t="shared" si="2"/>
        <v>1</v>
      </c>
      <c r="E93">
        <f t="shared" si="3"/>
        <v>1</v>
      </c>
    </row>
    <row r="94" spans="1:9">
      <c r="A94" s="9"/>
      <c r="B94" t="s">
        <v>47</v>
      </c>
      <c r="C94">
        <v>-4000</v>
      </c>
      <c r="D94">
        <f t="shared" si="2"/>
        <v>1</v>
      </c>
      <c r="E94">
        <f t="shared" si="3"/>
        <v>1</v>
      </c>
    </row>
    <row r="95" spans="1:9">
      <c r="A95" s="9"/>
      <c r="B95" t="s">
        <v>29</v>
      </c>
      <c r="C95">
        <v>-6000</v>
      </c>
      <c r="D95">
        <f t="shared" si="2"/>
        <v>1</v>
      </c>
      <c r="E95">
        <f t="shared" si="3"/>
        <v>1</v>
      </c>
    </row>
    <row r="96" spans="1:9">
      <c r="A96" s="9"/>
      <c r="B96" t="s">
        <v>134</v>
      </c>
      <c r="C96">
        <v>-7000</v>
      </c>
      <c r="D96">
        <f t="shared" si="2"/>
        <v>1</v>
      </c>
      <c r="E96">
        <f t="shared" si="3"/>
        <v>1</v>
      </c>
    </row>
    <row r="97" spans="1:5">
      <c r="A97" s="9"/>
      <c r="B97" t="s">
        <v>16</v>
      </c>
      <c r="C97">
        <v>-8000</v>
      </c>
      <c r="D97">
        <f t="shared" si="2"/>
        <v>1</v>
      </c>
      <c r="E97">
        <f t="shared" si="3"/>
        <v>1</v>
      </c>
    </row>
    <row r="98" spans="1:5">
      <c r="A98" s="9"/>
      <c r="B98" t="s">
        <v>50</v>
      </c>
      <c r="C98">
        <v>-8000</v>
      </c>
      <c r="D98">
        <f t="shared" si="2"/>
        <v>1</v>
      </c>
      <c r="E98">
        <f t="shared" si="3"/>
        <v>1</v>
      </c>
    </row>
    <row r="99" spans="1:5">
      <c r="A99" s="9"/>
      <c r="B99" t="s">
        <v>76</v>
      </c>
      <c r="C99">
        <v>-11000</v>
      </c>
      <c r="D99">
        <f t="shared" si="2"/>
        <v>1</v>
      </c>
      <c r="E99">
        <f t="shared" si="3"/>
        <v>1</v>
      </c>
    </row>
    <row r="100" spans="1:5">
      <c r="A100" s="9"/>
      <c r="B100" t="s">
        <v>58</v>
      </c>
      <c r="C100">
        <v>-12000</v>
      </c>
      <c r="D100">
        <f t="shared" si="2"/>
        <v>1</v>
      </c>
      <c r="E100">
        <f t="shared" si="3"/>
        <v>1</v>
      </c>
    </row>
    <row r="101" spans="1:5">
      <c r="A101" s="9"/>
      <c r="B101" t="s">
        <v>63</v>
      </c>
      <c r="C101">
        <v>-12000</v>
      </c>
      <c r="D101">
        <f t="shared" si="2"/>
        <v>1</v>
      </c>
      <c r="E101">
        <f t="shared" si="3"/>
        <v>1</v>
      </c>
    </row>
    <row r="102" spans="1:5">
      <c r="A102" s="9"/>
      <c r="B102" t="s">
        <v>31</v>
      </c>
      <c r="C102">
        <v>-14000</v>
      </c>
      <c r="D102">
        <f t="shared" ref="D102" si="4">COUNTIF(H:I,B102)</f>
        <v>1</v>
      </c>
      <c r="E102">
        <f t="shared" ref="E102" si="5">COUNTIF(K:L,B102)</f>
        <v>1</v>
      </c>
    </row>
    <row r="103" spans="1:5" ht="13.5" customHeight="1">
      <c r="A103" s="9" t="s">
        <v>189</v>
      </c>
      <c r="B103" t="s">
        <v>26</v>
      </c>
      <c r="C103">
        <v>-20200</v>
      </c>
      <c r="D103">
        <f>COUNTIF(H:I,B103)</f>
        <v>1</v>
      </c>
      <c r="E103">
        <f>COUNTIF(K:L,B102)</f>
        <v>1</v>
      </c>
    </row>
    <row r="104" spans="1:5">
      <c r="A104" s="9"/>
      <c r="B104" t="s">
        <v>145</v>
      </c>
      <c r="C104">
        <v>10100</v>
      </c>
      <c r="D104">
        <f t="shared" ref="D104:D167" si="6">COUNTIF(H:I,B104)</f>
        <v>1</v>
      </c>
      <c r="E104">
        <f>COUNTIF(K:L,B104)</f>
        <v>1</v>
      </c>
    </row>
    <row r="105" spans="1:5">
      <c r="A105" s="9"/>
      <c r="B105" t="s">
        <v>146</v>
      </c>
      <c r="C105">
        <v>3300</v>
      </c>
      <c r="D105">
        <f t="shared" si="6"/>
        <v>1</v>
      </c>
      <c r="E105">
        <f t="shared" ref="E105:E167" si="7">COUNTIF(K:L,B103)</f>
        <v>1</v>
      </c>
    </row>
    <row r="106" spans="1:5">
      <c r="A106" s="9"/>
      <c r="B106" t="s">
        <v>147</v>
      </c>
      <c r="C106">
        <v>16300</v>
      </c>
      <c r="D106">
        <f t="shared" si="6"/>
        <v>1</v>
      </c>
      <c r="E106">
        <f t="shared" si="7"/>
        <v>1</v>
      </c>
    </row>
    <row r="107" spans="1:5">
      <c r="A107" s="9"/>
      <c r="B107" t="s">
        <v>47</v>
      </c>
      <c r="C107">
        <v>-23700</v>
      </c>
      <c r="D107">
        <f t="shared" si="6"/>
        <v>1</v>
      </c>
      <c r="E107">
        <f t="shared" si="7"/>
        <v>1</v>
      </c>
    </row>
    <row r="108" spans="1:5">
      <c r="A108" s="9"/>
      <c r="B108" t="s">
        <v>49</v>
      </c>
      <c r="C108">
        <v>16400</v>
      </c>
      <c r="D108">
        <f t="shared" si="6"/>
        <v>1</v>
      </c>
      <c r="E108">
        <f t="shared" si="7"/>
        <v>1</v>
      </c>
    </row>
    <row r="109" spans="1:5">
      <c r="A109" s="9"/>
      <c r="B109" t="s">
        <v>75</v>
      </c>
      <c r="C109">
        <v>2200</v>
      </c>
      <c r="D109">
        <f t="shared" si="6"/>
        <v>1</v>
      </c>
      <c r="E109">
        <f t="shared" si="7"/>
        <v>1</v>
      </c>
    </row>
    <row r="110" spans="1:5">
      <c r="A110" s="9"/>
      <c r="B110" t="s">
        <v>76</v>
      </c>
      <c r="C110">
        <v>-3100</v>
      </c>
      <c r="D110">
        <f t="shared" si="6"/>
        <v>1</v>
      </c>
      <c r="E110">
        <f t="shared" si="7"/>
        <v>1</v>
      </c>
    </row>
    <row r="111" spans="1:5">
      <c r="A111" s="9"/>
      <c r="B111" t="s">
        <v>10</v>
      </c>
      <c r="C111">
        <v>-4100</v>
      </c>
      <c r="D111">
        <f t="shared" si="6"/>
        <v>1</v>
      </c>
      <c r="E111">
        <f t="shared" si="7"/>
        <v>1</v>
      </c>
    </row>
    <row r="112" spans="1:5">
      <c r="A112" s="9"/>
      <c r="B112" t="s">
        <v>151</v>
      </c>
      <c r="C112">
        <v>-8900</v>
      </c>
      <c r="D112">
        <f t="shared" si="6"/>
        <v>1</v>
      </c>
      <c r="E112">
        <f t="shared" si="7"/>
        <v>1</v>
      </c>
    </row>
    <row r="113" spans="1:5">
      <c r="A113" s="9"/>
      <c r="B113" t="s">
        <v>51</v>
      </c>
      <c r="C113">
        <v>4000</v>
      </c>
      <c r="D113">
        <f t="shared" si="6"/>
        <v>1</v>
      </c>
      <c r="E113">
        <f t="shared" si="7"/>
        <v>1</v>
      </c>
    </row>
    <row r="114" spans="1:5">
      <c r="A114" s="9"/>
      <c r="B114" t="s">
        <v>69</v>
      </c>
      <c r="C114">
        <v>-4600</v>
      </c>
      <c r="D114">
        <f t="shared" si="6"/>
        <v>1</v>
      </c>
      <c r="E114">
        <f t="shared" si="7"/>
        <v>1</v>
      </c>
    </row>
    <row r="115" spans="1:5">
      <c r="A115" s="9"/>
      <c r="B115" t="s">
        <v>55</v>
      </c>
      <c r="C115">
        <v>-5100</v>
      </c>
      <c r="D115">
        <f t="shared" si="6"/>
        <v>1</v>
      </c>
      <c r="E115">
        <f t="shared" si="7"/>
        <v>1</v>
      </c>
    </row>
    <row r="116" spans="1:5">
      <c r="A116" s="9"/>
      <c r="B116" t="s">
        <v>5</v>
      </c>
      <c r="C116">
        <v>8400</v>
      </c>
      <c r="D116">
        <f t="shared" si="6"/>
        <v>1</v>
      </c>
      <c r="E116">
        <f t="shared" si="7"/>
        <v>1</v>
      </c>
    </row>
    <row r="117" spans="1:5">
      <c r="A117" s="9"/>
      <c r="B117" t="s">
        <v>155</v>
      </c>
      <c r="C117">
        <v>26800</v>
      </c>
      <c r="D117">
        <f t="shared" si="6"/>
        <v>1</v>
      </c>
      <c r="E117">
        <f t="shared" si="7"/>
        <v>1</v>
      </c>
    </row>
    <row r="118" spans="1:5">
      <c r="A118" s="9"/>
      <c r="B118" t="s">
        <v>50</v>
      </c>
      <c r="C118">
        <v>-200</v>
      </c>
      <c r="D118">
        <f t="shared" si="6"/>
        <v>1</v>
      </c>
      <c r="E118">
        <f t="shared" si="7"/>
        <v>1</v>
      </c>
    </row>
    <row r="119" spans="1:5">
      <c r="A119" s="9"/>
      <c r="B119" t="s">
        <v>156</v>
      </c>
      <c r="C119">
        <v>-7700</v>
      </c>
      <c r="D119">
        <f t="shared" si="6"/>
        <v>1</v>
      </c>
      <c r="E119">
        <f t="shared" si="7"/>
        <v>1</v>
      </c>
    </row>
    <row r="120" spans="1:5">
      <c r="A120" s="9"/>
      <c r="B120" t="s">
        <v>58</v>
      </c>
      <c r="C120">
        <v>4900</v>
      </c>
      <c r="D120">
        <f t="shared" si="6"/>
        <v>1</v>
      </c>
      <c r="E120">
        <f t="shared" si="7"/>
        <v>1</v>
      </c>
    </row>
    <row r="121" spans="1:5">
      <c r="A121" s="9"/>
      <c r="B121" t="s">
        <v>157</v>
      </c>
      <c r="C121">
        <v>-20600</v>
      </c>
      <c r="D121">
        <f t="shared" si="6"/>
        <v>1</v>
      </c>
      <c r="E121">
        <f t="shared" si="7"/>
        <v>1</v>
      </c>
    </row>
    <row r="122" spans="1:5">
      <c r="A122" s="9"/>
      <c r="B122" t="s">
        <v>3</v>
      </c>
      <c r="C122">
        <v>5800</v>
      </c>
      <c r="D122">
        <f t="shared" si="6"/>
        <v>1</v>
      </c>
      <c r="E122">
        <f t="shared" si="7"/>
        <v>1</v>
      </c>
    </row>
    <row r="123" spans="1:5">
      <c r="A123" s="9"/>
      <c r="B123" t="s">
        <v>65</v>
      </c>
      <c r="C123">
        <v>-24300</v>
      </c>
      <c r="D123">
        <f t="shared" si="6"/>
        <v>1</v>
      </c>
      <c r="E123">
        <f t="shared" si="7"/>
        <v>1</v>
      </c>
    </row>
    <row r="124" spans="1:5" ht="13.5" customHeight="1">
      <c r="A124" s="9" t="s">
        <v>191</v>
      </c>
      <c r="B124" t="s">
        <v>66</v>
      </c>
      <c r="C124">
        <v>-37600</v>
      </c>
      <c r="D124">
        <f t="shared" si="6"/>
        <v>1</v>
      </c>
      <c r="E124">
        <f t="shared" si="7"/>
        <v>1</v>
      </c>
    </row>
    <row r="125" spans="1:5">
      <c r="A125" s="9"/>
      <c r="B125" t="s">
        <v>36</v>
      </c>
      <c r="C125">
        <v>-14100</v>
      </c>
      <c r="D125">
        <f t="shared" si="6"/>
        <v>1</v>
      </c>
      <c r="E125">
        <f t="shared" si="7"/>
        <v>1</v>
      </c>
    </row>
    <row r="126" spans="1:5">
      <c r="A126" s="9"/>
      <c r="B126" t="s">
        <v>67</v>
      </c>
      <c r="C126">
        <v>1300</v>
      </c>
      <c r="D126">
        <f t="shared" si="6"/>
        <v>1</v>
      </c>
      <c r="E126">
        <f t="shared" si="7"/>
        <v>1</v>
      </c>
    </row>
    <row r="127" spans="1:5">
      <c r="A127" s="9"/>
      <c r="B127" t="s">
        <v>68</v>
      </c>
      <c r="C127">
        <v>1200</v>
      </c>
      <c r="D127">
        <f t="shared" si="6"/>
        <v>1</v>
      </c>
      <c r="E127">
        <f t="shared" si="7"/>
        <v>1</v>
      </c>
    </row>
    <row r="128" spans="1:5">
      <c r="A128" s="9"/>
      <c r="B128" t="s">
        <v>69</v>
      </c>
      <c r="C128">
        <v>3900</v>
      </c>
      <c r="D128">
        <f t="shared" si="6"/>
        <v>1</v>
      </c>
      <c r="E128">
        <f t="shared" si="7"/>
        <v>1</v>
      </c>
    </row>
    <row r="129" spans="1:5">
      <c r="A129" s="9"/>
      <c r="B129" t="s">
        <v>70</v>
      </c>
      <c r="C129">
        <v>8400</v>
      </c>
      <c r="D129">
        <f t="shared" si="6"/>
        <v>1</v>
      </c>
      <c r="E129">
        <f t="shared" si="7"/>
        <v>1</v>
      </c>
    </row>
    <row r="130" spans="1:5">
      <c r="A130" s="9"/>
      <c r="B130" t="s">
        <v>5</v>
      </c>
      <c r="C130">
        <v>17000</v>
      </c>
      <c r="D130">
        <f t="shared" si="6"/>
        <v>1</v>
      </c>
      <c r="E130">
        <f t="shared" si="7"/>
        <v>1</v>
      </c>
    </row>
    <row r="131" spans="1:5">
      <c r="A131" s="9"/>
      <c r="B131" t="s">
        <v>71</v>
      </c>
      <c r="C131">
        <v>21800</v>
      </c>
      <c r="D131">
        <f t="shared" si="6"/>
        <v>1</v>
      </c>
      <c r="E131">
        <f t="shared" si="7"/>
        <v>1</v>
      </c>
    </row>
    <row r="132" spans="1:5">
      <c r="A132" s="9"/>
      <c r="B132" t="s">
        <v>72</v>
      </c>
      <c r="C132">
        <v>40900</v>
      </c>
      <c r="D132">
        <f t="shared" si="6"/>
        <v>1</v>
      </c>
      <c r="E132">
        <f t="shared" si="7"/>
        <v>1</v>
      </c>
    </row>
    <row r="133" spans="1:5">
      <c r="A133" s="9"/>
      <c r="B133" t="s">
        <v>29</v>
      </c>
      <c r="C133">
        <v>7100</v>
      </c>
      <c r="D133">
        <f t="shared" si="6"/>
        <v>1</v>
      </c>
      <c r="E133">
        <f t="shared" si="7"/>
        <v>1</v>
      </c>
    </row>
    <row r="134" spans="1:5">
      <c r="A134" s="9"/>
      <c r="B134" t="s">
        <v>73</v>
      </c>
      <c r="C134">
        <v>-9100</v>
      </c>
      <c r="D134">
        <f t="shared" si="6"/>
        <v>1</v>
      </c>
      <c r="E134">
        <f t="shared" si="7"/>
        <v>1</v>
      </c>
    </row>
    <row r="135" spans="1:5">
      <c r="A135" s="9"/>
      <c r="B135" t="s">
        <v>74</v>
      </c>
      <c r="C135">
        <v>1300</v>
      </c>
      <c r="D135">
        <f t="shared" si="6"/>
        <v>1</v>
      </c>
      <c r="E135">
        <f t="shared" si="7"/>
        <v>1</v>
      </c>
    </row>
    <row r="136" spans="1:5">
      <c r="A136" s="9"/>
      <c r="B136" t="s">
        <v>75</v>
      </c>
      <c r="C136">
        <v>-7200</v>
      </c>
      <c r="D136">
        <f t="shared" si="6"/>
        <v>1</v>
      </c>
      <c r="E136">
        <f t="shared" si="7"/>
        <v>1</v>
      </c>
    </row>
    <row r="137" spans="1:5">
      <c r="A137" s="9"/>
      <c r="B137" t="s">
        <v>76</v>
      </c>
      <c r="C137">
        <v>-1400</v>
      </c>
      <c r="D137">
        <f t="shared" si="6"/>
        <v>1</v>
      </c>
      <c r="E137">
        <f t="shared" si="7"/>
        <v>1</v>
      </c>
    </row>
    <row r="138" spans="1:5">
      <c r="A138" s="9"/>
      <c r="B138" t="s">
        <v>77</v>
      </c>
      <c r="C138">
        <v>-9200</v>
      </c>
      <c r="D138">
        <f t="shared" si="6"/>
        <v>1</v>
      </c>
      <c r="E138">
        <f t="shared" si="7"/>
        <v>1</v>
      </c>
    </row>
    <row r="139" spans="1:5" ht="20.25" customHeight="1">
      <c r="A139" s="9"/>
      <c r="B139" t="s">
        <v>49</v>
      </c>
      <c r="C139">
        <v>-5300</v>
      </c>
      <c r="D139">
        <f t="shared" si="6"/>
        <v>1</v>
      </c>
      <c r="E139">
        <f t="shared" si="7"/>
        <v>1</v>
      </c>
    </row>
    <row r="140" spans="1:5">
      <c r="A140" s="9" t="s">
        <v>192</v>
      </c>
      <c r="B140" t="s">
        <v>2</v>
      </c>
      <c r="C140">
        <v>44100</v>
      </c>
      <c r="D140">
        <f t="shared" si="6"/>
        <v>1</v>
      </c>
      <c r="E140">
        <f t="shared" si="7"/>
        <v>1</v>
      </c>
    </row>
    <row r="141" spans="1:5">
      <c r="A141" s="9"/>
      <c r="B141" t="s">
        <v>63</v>
      </c>
      <c r="C141">
        <v>-4400</v>
      </c>
      <c r="D141">
        <f t="shared" si="6"/>
        <v>1</v>
      </c>
      <c r="E141">
        <f t="shared" si="7"/>
        <v>1</v>
      </c>
    </row>
    <row r="142" spans="1:5">
      <c r="A142" s="9"/>
      <c r="B142" t="s">
        <v>50</v>
      </c>
      <c r="C142">
        <v>6300</v>
      </c>
      <c r="D142">
        <f t="shared" si="6"/>
        <v>1</v>
      </c>
      <c r="E142">
        <f t="shared" si="7"/>
        <v>1</v>
      </c>
    </row>
    <row r="143" spans="1:5">
      <c r="A143" s="9"/>
      <c r="B143" t="s">
        <v>61</v>
      </c>
      <c r="C143">
        <v>-15500</v>
      </c>
      <c r="D143">
        <f t="shared" si="6"/>
        <v>1</v>
      </c>
      <c r="E143">
        <f t="shared" si="7"/>
        <v>1</v>
      </c>
    </row>
    <row r="144" spans="1:5">
      <c r="A144" s="9"/>
      <c r="B144" t="s">
        <v>51</v>
      </c>
      <c r="C144">
        <v>21400</v>
      </c>
      <c r="D144">
        <f t="shared" si="6"/>
        <v>1</v>
      </c>
      <c r="E144">
        <f t="shared" si="7"/>
        <v>1</v>
      </c>
    </row>
    <row r="145" spans="1:5">
      <c r="A145" s="9"/>
      <c r="B145" t="s">
        <v>34</v>
      </c>
      <c r="C145">
        <v>-25600</v>
      </c>
      <c r="D145">
        <f t="shared" si="6"/>
        <v>1</v>
      </c>
      <c r="E145">
        <f t="shared" si="7"/>
        <v>1</v>
      </c>
    </row>
    <row r="146" spans="1:5">
      <c r="A146" s="9"/>
      <c r="B146" t="s">
        <v>52</v>
      </c>
      <c r="C146">
        <v>45300</v>
      </c>
      <c r="D146">
        <f t="shared" si="6"/>
        <v>1</v>
      </c>
      <c r="E146">
        <f t="shared" si="7"/>
        <v>1</v>
      </c>
    </row>
    <row r="147" spans="1:5">
      <c r="A147" s="9"/>
      <c r="B147" t="s">
        <v>53</v>
      </c>
      <c r="C147">
        <v>-9700</v>
      </c>
      <c r="D147">
        <f t="shared" si="6"/>
        <v>1</v>
      </c>
      <c r="E147">
        <f t="shared" si="7"/>
        <v>1</v>
      </c>
    </row>
    <row r="148" spans="1:5">
      <c r="A148" s="9"/>
      <c r="B148" t="s">
        <v>8</v>
      </c>
      <c r="C148">
        <v>21800</v>
      </c>
      <c r="D148">
        <f t="shared" si="6"/>
        <v>1</v>
      </c>
      <c r="E148">
        <f t="shared" si="7"/>
        <v>1</v>
      </c>
    </row>
    <row r="149" spans="1:5">
      <c r="A149" s="9"/>
      <c r="B149" t="s">
        <v>0</v>
      </c>
      <c r="C149">
        <v>13500</v>
      </c>
      <c r="D149">
        <f t="shared" si="6"/>
        <v>1</v>
      </c>
      <c r="E149">
        <f t="shared" si="7"/>
        <v>1</v>
      </c>
    </row>
    <row r="150" spans="1:5">
      <c r="A150" s="9"/>
      <c r="B150" t="s">
        <v>26</v>
      </c>
      <c r="C150">
        <v>-7800</v>
      </c>
      <c r="D150">
        <f t="shared" si="6"/>
        <v>1</v>
      </c>
      <c r="E150">
        <f t="shared" si="7"/>
        <v>1</v>
      </c>
    </row>
    <row r="151" spans="1:5">
      <c r="A151" s="9"/>
      <c r="B151" t="s">
        <v>54</v>
      </c>
      <c r="C151">
        <v>-24200</v>
      </c>
      <c r="D151">
        <f t="shared" si="6"/>
        <v>1</v>
      </c>
      <c r="E151">
        <f t="shared" si="7"/>
        <v>1</v>
      </c>
    </row>
    <row r="152" spans="1:5">
      <c r="A152" s="9"/>
      <c r="B152" t="s">
        <v>55</v>
      </c>
      <c r="C152">
        <v>28800</v>
      </c>
      <c r="D152">
        <f t="shared" si="6"/>
        <v>1</v>
      </c>
      <c r="E152">
        <f t="shared" si="7"/>
        <v>1</v>
      </c>
    </row>
    <row r="153" spans="1:5">
      <c r="A153" s="9"/>
      <c r="B153" t="s">
        <v>60</v>
      </c>
      <c r="C153">
        <v>12000</v>
      </c>
      <c r="D153">
        <f t="shared" si="6"/>
        <v>1</v>
      </c>
      <c r="E153">
        <f t="shared" si="7"/>
        <v>1</v>
      </c>
    </row>
    <row r="154" spans="1:5">
      <c r="A154" s="9"/>
      <c r="B154" t="s">
        <v>56</v>
      </c>
      <c r="C154">
        <v>-29600</v>
      </c>
      <c r="D154">
        <f t="shared" si="6"/>
        <v>1</v>
      </c>
      <c r="E154">
        <f t="shared" si="7"/>
        <v>1</v>
      </c>
    </row>
    <row r="155" spans="1:5">
      <c r="A155" s="9"/>
      <c r="B155" t="s">
        <v>57</v>
      </c>
      <c r="C155">
        <v>-10700</v>
      </c>
      <c r="D155">
        <f t="shared" si="6"/>
        <v>1</v>
      </c>
      <c r="E155">
        <f t="shared" si="7"/>
        <v>1</v>
      </c>
    </row>
    <row r="156" spans="1:5">
      <c r="A156" s="9"/>
      <c r="B156" t="s">
        <v>58</v>
      </c>
      <c r="C156">
        <v>-16700</v>
      </c>
      <c r="D156">
        <f t="shared" si="6"/>
        <v>1</v>
      </c>
      <c r="E156">
        <f t="shared" si="7"/>
        <v>1</v>
      </c>
    </row>
    <row r="157" spans="1:5">
      <c r="A157" s="9"/>
      <c r="B157" t="s">
        <v>59</v>
      </c>
      <c r="C157">
        <v>-25400</v>
      </c>
      <c r="D157">
        <f t="shared" si="6"/>
        <v>1</v>
      </c>
      <c r="E157">
        <f t="shared" si="7"/>
        <v>1</v>
      </c>
    </row>
    <row r="158" spans="1:5">
      <c r="A158" s="9"/>
      <c r="B158" t="s">
        <v>62</v>
      </c>
      <c r="C158">
        <v>-18300</v>
      </c>
      <c r="D158">
        <f t="shared" si="6"/>
        <v>1</v>
      </c>
      <c r="E158">
        <f t="shared" si="7"/>
        <v>1</v>
      </c>
    </row>
    <row r="159" spans="1:5">
      <c r="A159" s="9"/>
      <c r="B159" t="s">
        <v>51</v>
      </c>
      <c r="C159">
        <v>33900</v>
      </c>
      <c r="D159">
        <f t="shared" si="6"/>
        <v>1</v>
      </c>
      <c r="E159">
        <f t="shared" si="7"/>
        <v>1</v>
      </c>
    </row>
    <row r="160" spans="1:5">
      <c r="A160" s="9" t="s">
        <v>193</v>
      </c>
      <c r="B160" t="s">
        <v>34</v>
      </c>
      <c r="C160">
        <v>26600</v>
      </c>
      <c r="D160">
        <f t="shared" si="6"/>
        <v>1</v>
      </c>
      <c r="E160">
        <f t="shared" si="7"/>
        <v>1</v>
      </c>
    </row>
    <row r="161" spans="1:5">
      <c r="A161" s="9"/>
      <c r="B161" t="s">
        <v>52</v>
      </c>
      <c r="C161">
        <v>20900</v>
      </c>
      <c r="D161">
        <f t="shared" si="6"/>
        <v>1</v>
      </c>
      <c r="E161">
        <f t="shared" si="7"/>
        <v>1</v>
      </c>
    </row>
    <row r="162" spans="1:5">
      <c r="A162" s="9"/>
      <c r="B162" t="s">
        <v>53</v>
      </c>
      <c r="C162">
        <v>-5300</v>
      </c>
      <c r="D162">
        <f t="shared" si="6"/>
        <v>1</v>
      </c>
      <c r="E162">
        <f t="shared" si="7"/>
        <v>1</v>
      </c>
    </row>
    <row r="163" spans="1:5">
      <c r="A163" s="9"/>
      <c r="B163" t="s">
        <v>8</v>
      </c>
      <c r="C163">
        <v>12400</v>
      </c>
      <c r="D163">
        <f t="shared" si="6"/>
        <v>1</v>
      </c>
      <c r="E163">
        <f t="shared" si="7"/>
        <v>1</v>
      </c>
    </row>
    <row r="164" spans="1:5">
      <c r="A164" s="9"/>
      <c r="B164" t="s">
        <v>49</v>
      </c>
      <c r="C164">
        <v>-7800</v>
      </c>
      <c r="D164">
        <f t="shared" si="6"/>
        <v>1</v>
      </c>
      <c r="E164">
        <f t="shared" si="7"/>
        <v>1</v>
      </c>
    </row>
    <row r="165" spans="1:5">
      <c r="A165" s="9"/>
      <c r="B165" t="s">
        <v>2</v>
      </c>
      <c r="C165">
        <v>-3400</v>
      </c>
      <c r="D165">
        <f t="shared" si="6"/>
        <v>1</v>
      </c>
      <c r="E165">
        <f t="shared" si="7"/>
        <v>1</v>
      </c>
    </row>
    <row r="166" spans="1:5">
      <c r="A166" s="9"/>
      <c r="B166" t="s">
        <v>64</v>
      </c>
      <c r="C166">
        <v>-3200</v>
      </c>
      <c r="D166">
        <f t="shared" si="6"/>
        <v>1</v>
      </c>
      <c r="E166">
        <f t="shared" si="7"/>
        <v>1</v>
      </c>
    </row>
    <row r="167" spans="1:5">
      <c r="A167" s="9"/>
      <c r="B167" t="s">
        <v>50</v>
      </c>
      <c r="C167">
        <v>18000</v>
      </c>
      <c r="D167">
        <f t="shared" si="6"/>
        <v>1</v>
      </c>
      <c r="E167">
        <f t="shared" si="7"/>
        <v>1</v>
      </c>
    </row>
    <row r="168" spans="1:5">
      <c r="A168" s="9"/>
      <c r="B168" t="s">
        <v>61</v>
      </c>
      <c r="C168">
        <v>-12500</v>
      </c>
      <c r="D168">
        <f t="shared" ref="D168:D194" si="8">COUNTIF(H:I,B168)</f>
        <v>1</v>
      </c>
      <c r="E168">
        <f t="shared" ref="E168:E194" si="9">COUNTIF(K:L,B166)</f>
        <v>1</v>
      </c>
    </row>
    <row r="169" spans="1:5">
      <c r="A169" s="9"/>
      <c r="B169" t="s">
        <v>71</v>
      </c>
      <c r="C169">
        <v>-26300</v>
      </c>
      <c r="D169">
        <f t="shared" si="8"/>
        <v>1</v>
      </c>
      <c r="E169">
        <f t="shared" si="9"/>
        <v>1</v>
      </c>
    </row>
    <row r="170" spans="1:5">
      <c r="A170" s="9"/>
      <c r="B170" t="s">
        <v>72</v>
      </c>
      <c r="C170">
        <v>3000</v>
      </c>
      <c r="D170">
        <f t="shared" si="8"/>
        <v>1</v>
      </c>
      <c r="E170">
        <f t="shared" si="9"/>
        <v>1</v>
      </c>
    </row>
    <row r="171" spans="1:5">
      <c r="A171" s="9"/>
      <c r="B171" t="s">
        <v>29</v>
      </c>
      <c r="C171">
        <v>9900</v>
      </c>
      <c r="D171">
        <f t="shared" si="8"/>
        <v>1</v>
      </c>
      <c r="E171">
        <f t="shared" si="9"/>
        <v>1</v>
      </c>
    </row>
    <row r="172" spans="1:5">
      <c r="A172" s="9"/>
      <c r="B172" t="s">
        <v>73</v>
      </c>
      <c r="C172">
        <v>-1200</v>
      </c>
      <c r="D172">
        <f t="shared" si="8"/>
        <v>1</v>
      </c>
      <c r="E172">
        <f t="shared" si="9"/>
        <v>1</v>
      </c>
    </row>
    <row r="173" spans="1:5">
      <c r="A173" s="9"/>
      <c r="B173" t="s">
        <v>47</v>
      </c>
      <c r="C173">
        <v>35500</v>
      </c>
      <c r="D173">
        <f t="shared" si="8"/>
        <v>1</v>
      </c>
      <c r="E173">
        <f t="shared" si="9"/>
        <v>1</v>
      </c>
    </row>
    <row r="174" spans="1:5">
      <c r="A174" s="9"/>
      <c r="B174" t="s">
        <v>68</v>
      </c>
      <c r="C174">
        <v>2000</v>
      </c>
      <c r="D174">
        <f t="shared" si="8"/>
        <v>1</v>
      </c>
      <c r="E174">
        <f t="shared" si="9"/>
        <v>1</v>
      </c>
    </row>
    <row r="175" spans="1:5">
      <c r="A175" s="9"/>
      <c r="B175" t="s">
        <v>69</v>
      </c>
      <c r="C175">
        <v>-28000</v>
      </c>
      <c r="D175">
        <f t="shared" si="8"/>
        <v>1</v>
      </c>
      <c r="E175">
        <f t="shared" si="9"/>
        <v>1</v>
      </c>
    </row>
    <row r="176" spans="1:5">
      <c r="A176" s="9"/>
      <c r="B176" t="s">
        <v>7</v>
      </c>
      <c r="C176">
        <v>-27600</v>
      </c>
      <c r="D176">
        <f t="shared" si="8"/>
        <v>1</v>
      </c>
      <c r="E176">
        <f t="shared" si="9"/>
        <v>1</v>
      </c>
    </row>
    <row r="177" spans="1:5">
      <c r="A177" s="9"/>
      <c r="B177" t="s">
        <v>5</v>
      </c>
      <c r="C177">
        <v>-11500</v>
      </c>
      <c r="D177">
        <f t="shared" si="8"/>
        <v>1</v>
      </c>
      <c r="E177">
        <f t="shared" si="9"/>
        <v>1</v>
      </c>
    </row>
    <row r="178" spans="1:5">
      <c r="A178" s="9"/>
      <c r="B178" t="s">
        <v>31</v>
      </c>
      <c r="C178">
        <v>-35400</v>
      </c>
      <c r="D178">
        <f t="shared" si="8"/>
        <v>1</v>
      </c>
      <c r="E178">
        <f t="shared" si="9"/>
        <v>1</v>
      </c>
    </row>
    <row r="179" spans="1:5">
      <c r="A179" s="9"/>
      <c r="B179" t="s">
        <v>47</v>
      </c>
      <c r="C179">
        <v>-11000</v>
      </c>
      <c r="D179">
        <f t="shared" si="8"/>
        <v>1</v>
      </c>
      <c r="E179">
        <f t="shared" si="9"/>
        <v>1</v>
      </c>
    </row>
    <row r="180" spans="1:5">
      <c r="A180" s="9" t="s">
        <v>190</v>
      </c>
      <c r="B180" t="s">
        <v>165</v>
      </c>
      <c r="C180">
        <v>-6000</v>
      </c>
      <c r="D180">
        <f t="shared" si="8"/>
        <v>1</v>
      </c>
      <c r="E180">
        <f t="shared" si="9"/>
        <v>1</v>
      </c>
    </row>
    <row r="181" spans="1:5">
      <c r="A181" s="9"/>
      <c r="B181" t="s">
        <v>166</v>
      </c>
      <c r="C181">
        <v>8000</v>
      </c>
      <c r="D181">
        <f t="shared" si="8"/>
        <v>1</v>
      </c>
      <c r="E181">
        <f t="shared" si="9"/>
        <v>1</v>
      </c>
    </row>
    <row r="182" spans="1:5">
      <c r="A182" s="9"/>
      <c r="B182" t="s">
        <v>0</v>
      </c>
      <c r="C182">
        <v>-6000</v>
      </c>
      <c r="D182">
        <f t="shared" si="8"/>
        <v>1</v>
      </c>
      <c r="E182">
        <f t="shared" si="9"/>
        <v>1</v>
      </c>
    </row>
    <row r="183" spans="1:5">
      <c r="A183" s="9"/>
      <c r="B183" t="s">
        <v>168</v>
      </c>
      <c r="C183">
        <v>-7000</v>
      </c>
      <c r="D183">
        <f t="shared" si="8"/>
        <v>1</v>
      </c>
      <c r="E183">
        <f t="shared" si="9"/>
        <v>1</v>
      </c>
    </row>
    <row r="184" spans="1:5">
      <c r="A184" s="9"/>
      <c r="B184" t="s">
        <v>69</v>
      </c>
      <c r="C184">
        <v>25000</v>
      </c>
      <c r="D184">
        <f t="shared" si="8"/>
        <v>1</v>
      </c>
      <c r="E184">
        <f t="shared" si="9"/>
        <v>1</v>
      </c>
    </row>
    <row r="185" spans="1:5">
      <c r="A185" s="9"/>
      <c r="B185" t="s">
        <v>51</v>
      </c>
      <c r="C185">
        <v>9000</v>
      </c>
      <c r="D185">
        <f t="shared" si="8"/>
        <v>1</v>
      </c>
      <c r="E185">
        <f t="shared" si="9"/>
        <v>1</v>
      </c>
    </row>
    <row r="186" spans="1:5">
      <c r="A186" s="9"/>
      <c r="B186" t="s">
        <v>73</v>
      </c>
      <c r="C186">
        <v>-3000</v>
      </c>
      <c r="D186">
        <f t="shared" si="8"/>
        <v>1</v>
      </c>
      <c r="E186">
        <f t="shared" si="9"/>
        <v>1</v>
      </c>
    </row>
    <row r="187" spans="1:5">
      <c r="A187" s="9"/>
      <c r="B187" t="s">
        <v>67</v>
      </c>
      <c r="C187">
        <v>-4000</v>
      </c>
      <c r="D187">
        <f t="shared" si="8"/>
        <v>1</v>
      </c>
      <c r="E187">
        <f t="shared" si="9"/>
        <v>1</v>
      </c>
    </row>
    <row r="188" spans="1:5">
      <c r="A188" s="9"/>
      <c r="B188" t="s">
        <v>7</v>
      </c>
      <c r="C188">
        <v>7000</v>
      </c>
      <c r="D188">
        <f t="shared" si="8"/>
        <v>1</v>
      </c>
      <c r="E188">
        <f t="shared" si="9"/>
        <v>1</v>
      </c>
    </row>
    <row r="189" spans="1:5">
      <c r="A189" s="9"/>
      <c r="B189" t="s">
        <v>49</v>
      </c>
      <c r="C189">
        <v>-18000</v>
      </c>
      <c r="D189">
        <f t="shared" si="8"/>
        <v>1</v>
      </c>
      <c r="E189">
        <f t="shared" si="9"/>
        <v>1</v>
      </c>
    </row>
    <row r="190" spans="1:5">
      <c r="A190" s="9"/>
      <c r="B190" t="s">
        <v>58</v>
      </c>
      <c r="C190">
        <v>0</v>
      </c>
      <c r="D190">
        <f t="shared" si="8"/>
        <v>1</v>
      </c>
      <c r="E190">
        <f t="shared" si="9"/>
        <v>1</v>
      </c>
    </row>
    <row r="191" spans="1:5">
      <c r="A191" s="9"/>
      <c r="B191" t="s">
        <v>56</v>
      </c>
      <c r="C191">
        <v>-3000</v>
      </c>
      <c r="D191">
        <f t="shared" si="8"/>
        <v>1</v>
      </c>
      <c r="E191">
        <f t="shared" si="9"/>
        <v>1</v>
      </c>
    </row>
    <row r="192" spans="1:5">
      <c r="A192" s="9"/>
      <c r="B192" t="s">
        <v>155</v>
      </c>
      <c r="C192">
        <v>40000</v>
      </c>
      <c r="D192">
        <f t="shared" si="8"/>
        <v>1</v>
      </c>
      <c r="E192">
        <f t="shared" si="9"/>
        <v>1</v>
      </c>
    </row>
    <row r="193" spans="1:5">
      <c r="A193" s="9"/>
      <c r="B193" t="s">
        <v>76</v>
      </c>
      <c r="C193">
        <v>-37000</v>
      </c>
      <c r="D193">
        <f t="shared" si="8"/>
        <v>1</v>
      </c>
      <c r="E193">
        <f t="shared" si="9"/>
        <v>1</v>
      </c>
    </row>
    <row r="194" spans="1:5">
      <c r="A194" s="9"/>
      <c r="B194" t="s">
        <v>156</v>
      </c>
      <c r="C194">
        <v>6000</v>
      </c>
      <c r="D194">
        <f t="shared" si="8"/>
        <v>1</v>
      </c>
      <c r="E194">
        <f t="shared" si="9"/>
        <v>1</v>
      </c>
    </row>
    <row r="195" spans="1:5">
      <c r="A195" s="9"/>
    </row>
  </sheetData>
  <sortState ref="H3:I85">
    <sortCondition descending="1" ref="I3:I85"/>
  </sortState>
  <mergeCells count="12">
    <mergeCell ref="A67:A86"/>
    <mergeCell ref="A87:A102"/>
    <mergeCell ref="A103:A123"/>
    <mergeCell ref="A180:A195"/>
    <mergeCell ref="A140:A159"/>
    <mergeCell ref="A124:A139"/>
    <mergeCell ref="A160:A179"/>
    <mergeCell ref="K2:L2"/>
    <mergeCell ref="B2:C2"/>
    <mergeCell ref="H2:I2"/>
    <mergeCell ref="A3:A22"/>
    <mergeCell ref="A23:A66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2013-01-29T07:22:29Z</dcterms:created>
  <dcterms:modified xsi:type="dcterms:W3CDTF">2013-01-30T08:48:27Z</dcterms:modified>
</cp:coreProperties>
</file>