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7995"/>
  </bookViews>
  <sheets>
    <sheet name="本選" sheetId="4" r:id="rId1"/>
    <sheet name="Sheet2" sheetId="2" r:id="rId2"/>
    <sheet name="Sheet3" sheetId="3" r:id="rId3"/>
  </sheets>
  <definedNames>
    <definedName name="_xlnm.Print_Area" localSheetId="0">本選!$B$2:$Y$45,本選!$B$47:$Y$97</definedName>
  </definedNames>
  <calcPr calcId="144525"/>
</workbook>
</file>

<file path=xl/calcChain.xml><?xml version="1.0" encoding="utf-8"?>
<calcChain xmlns="http://schemas.openxmlformats.org/spreadsheetml/2006/main">
  <c r="B32" i="2" l="1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B39" i="2"/>
  <c r="C39" i="2"/>
  <c r="D39" i="2"/>
  <c r="E39" i="2"/>
  <c r="F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J12" i="4"/>
  <c r="X40" i="2" s="1"/>
  <c r="J13" i="4"/>
  <c r="X41" i="2" s="1"/>
  <c r="J7" i="4"/>
  <c r="X35" i="2" s="1"/>
  <c r="J8" i="4"/>
  <c r="X36" i="2" s="1"/>
  <c r="D26" i="4"/>
  <c r="D27" i="4"/>
  <c r="D28" i="4"/>
  <c r="N31" i="4"/>
  <c r="N32" i="4"/>
  <c r="O12" i="4"/>
  <c r="O13" i="4"/>
  <c r="N12" i="4"/>
  <c r="AB40" i="2" s="1"/>
  <c r="N13" i="4"/>
  <c r="AB41" i="2" s="1"/>
  <c r="T12" i="4"/>
  <c r="T13" i="4"/>
  <c r="S12" i="4"/>
  <c r="S13" i="4"/>
  <c r="F7" i="4"/>
  <c r="T35" i="2" s="1"/>
  <c r="F8" i="4"/>
  <c r="T36" i="2" s="1"/>
  <c r="F9" i="4"/>
  <c r="T37" i="2" s="1"/>
  <c r="E7" i="4"/>
  <c r="S35" i="2" s="1"/>
  <c r="E8" i="4"/>
  <c r="S36" i="2" s="1"/>
  <c r="E9" i="4"/>
  <c r="S37" i="2" s="1"/>
  <c r="O34" i="4" l="1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M32" i="4"/>
  <c r="L32" i="4"/>
  <c r="K32" i="4"/>
  <c r="J32" i="4"/>
  <c r="I32" i="4"/>
  <c r="H32" i="4"/>
  <c r="G32" i="4"/>
  <c r="F32" i="4"/>
  <c r="E32" i="4"/>
  <c r="D32" i="4"/>
  <c r="C32" i="4"/>
  <c r="O31" i="4"/>
  <c r="M31" i="4"/>
  <c r="L31" i="4"/>
  <c r="K31" i="4"/>
  <c r="J31" i="4"/>
  <c r="I31" i="4"/>
  <c r="H31" i="4"/>
  <c r="G31" i="4"/>
  <c r="F31" i="4"/>
  <c r="E31" i="4"/>
  <c r="D31" i="4"/>
  <c r="C31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C28" i="4"/>
  <c r="O27" i="4"/>
  <c r="N27" i="4"/>
  <c r="M27" i="4"/>
  <c r="L27" i="4"/>
  <c r="K27" i="4"/>
  <c r="J27" i="4"/>
  <c r="I27" i="4"/>
  <c r="H27" i="4"/>
  <c r="G27" i="4"/>
  <c r="F27" i="4"/>
  <c r="E27" i="4"/>
  <c r="C27" i="4"/>
  <c r="O26" i="4"/>
  <c r="N26" i="4"/>
  <c r="M26" i="4"/>
  <c r="L26" i="4"/>
  <c r="K26" i="4"/>
  <c r="J26" i="4"/>
  <c r="I26" i="4"/>
  <c r="H26" i="4"/>
  <c r="G26" i="4"/>
  <c r="F26" i="4"/>
  <c r="E26" i="4"/>
  <c r="C26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18" i="4"/>
  <c r="N18" i="4"/>
  <c r="AB46" i="2" s="1"/>
  <c r="M18" i="4"/>
  <c r="AA46" i="2" s="1"/>
  <c r="L18" i="4"/>
  <c r="Z46" i="2" s="1"/>
  <c r="K18" i="4"/>
  <c r="Y46" i="2" s="1"/>
  <c r="J18" i="4"/>
  <c r="X46" i="2" s="1"/>
  <c r="I18" i="4"/>
  <c r="W46" i="2" s="1"/>
  <c r="H18" i="4"/>
  <c r="V46" i="2" s="1"/>
  <c r="G18" i="4"/>
  <c r="U46" i="2" s="1"/>
  <c r="F18" i="4"/>
  <c r="T46" i="2" s="1"/>
  <c r="E18" i="4"/>
  <c r="S46" i="2" s="1"/>
  <c r="B18" i="4"/>
  <c r="R46" i="2" s="1"/>
  <c r="O17" i="4"/>
  <c r="N17" i="4"/>
  <c r="AB45" i="2" s="1"/>
  <c r="M17" i="4"/>
  <c r="AA45" i="2" s="1"/>
  <c r="L17" i="4"/>
  <c r="Z45" i="2" s="1"/>
  <c r="K17" i="4"/>
  <c r="Y45" i="2" s="1"/>
  <c r="J17" i="4"/>
  <c r="X45" i="2" s="1"/>
  <c r="I17" i="4"/>
  <c r="W45" i="2" s="1"/>
  <c r="H17" i="4"/>
  <c r="V45" i="2" s="1"/>
  <c r="G17" i="4"/>
  <c r="U45" i="2" s="1"/>
  <c r="F17" i="4"/>
  <c r="T45" i="2" s="1"/>
  <c r="E17" i="4"/>
  <c r="S45" i="2" s="1"/>
  <c r="R45" i="2"/>
  <c r="R44" i="2"/>
  <c r="W15" i="4"/>
  <c r="T15" i="4"/>
  <c r="S15" i="4"/>
  <c r="Q15" i="4"/>
  <c r="O15" i="4"/>
  <c r="N15" i="4"/>
  <c r="AB43" i="2" s="1"/>
  <c r="M15" i="4"/>
  <c r="AA43" i="2" s="1"/>
  <c r="L15" i="4"/>
  <c r="Z43" i="2" s="1"/>
  <c r="K15" i="4"/>
  <c r="Y43" i="2" s="1"/>
  <c r="J15" i="4"/>
  <c r="X43" i="2" s="1"/>
  <c r="I15" i="4"/>
  <c r="W43" i="2" s="1"/>
  <c r="H15" i="4"/>
  <c r="V43" i="2" s="1"/>
  <c r="G15" i="4"/>
  <c r="U43" i="2" s="1"/>
  <c r="F15" i="4"/>
  <c r="T43" i="2" s="1"/>
  <c r="E15" i="4"/>
  <c r="S43" i="2" s="1"/>
  <c r="C15" i="4"/>
  <c r="R43" i="2"/>
  <c r="W14" i="4"/>
  <c r="T14" i="4"/>
  <c r="S14" i="4"/>
  <c r="Q14" i="4"/>
  <c r="O14" i="4"/>
  <c r="N14" i="4"/>
  <c r="AB42" i="2" s="1"/>
  <c r="M14" i="4"/>
  <c r="AA42" i="2" s="1"/>
  <c r="L14" i="4"/>
  <c r="Z42" i="2" s="1"/>
  <c r="K14" i="4"/>
  <c r="Y42" i="2" s="1"/>
  <c r="J14" i="4"/>
  <c r="X42" i="2" s="1"/>
  <c r="I14" i="4"/>
  <c r="W42" i="2" s="1"/>
  <c r="H14" i="4"/>
  <c r="V42" i="2" s="1"/>
  <c r="G14" i="4"/>
  <c r="U42" i="2" s="1"/>
  <c r="F14" i="4"/>
  <c r="T42" i="2" s="1"/>
  <c r="E14" i="4"/>
  <c r="S42" i="2" s="1"/>
  <c r="C14" i="4"/>
  <c r="R42" i="2"/>
  <c r="W13" i="4"/>
  <c r="Q13" i="4"/>
  <c r="M13" i="4"/>
  <c r="AA41" i="2" s="1"/>
  <c r="L13" i="4"/>
  <c r="Z41" i="2" s="1"/>
  <c r="K13" i="4"/>
  <c r="Y41" i="2" s="1"/>
  <c r="I13" i="4"/>
  <c r="W41" i="2" s="1"/>
  <c r="H13" i="4"/>
  <c r="V41" i="2" s="1"/>
  <c r="G13" i="4"/>
  <c r="U41" i="2" s="1"/>
  <c r="F13" i="4"/>
  <c r="T41" i="2" s="1"/>
  <c r="E13" i="4"/>
  <c r="S41" i="2" s="1"/>
  <c r="C13" i="4"/>
  <c r="R41" i="2"/>
  <c r="W12" i="4"/>
  <c r="Q12" i="4"/>
  <c r="M12" i="4"/>
  <c r="AA40" i="2" s="1"/>
  <c r="L12" i="4"/>
  <c r="Z40" i="2" s="1"/>
  <c r="K12" i="4"/>
  <c r="Y40" i="2" s="1"/>
  <c r="I12" i="4"/>
  <c r="W40" i="2" s="1"/>
  <c r="H12" i="4"/>
  <c r="V40" i="2" s="1"/>
  <c r="G12" i="4"/>
  <c r="U40" i="2" s="1"/>
  <c r="F12" i="4"/>
  <c r="T40" i="2" s="1"/>
  <c r="E12" i="4"/>
  <c r="S40" i="2" s="1"/>
  <c r="C12" i="4"/>
  <c r="R40" i="2"/>
  <c r="G11" i="4"/>
  <c r="U39" i="2" s="1"/>
  <c r="F11" i="4"/>
  <c r="T39" i="2" s="1"/>
  <c r="E11" i="4"/>
  <c r="S39" i="2" s="1"/>
  <c r="C11" i="4"/>
  <c r="R39" i="2"/>
  <c r="W10" i="4"/>
  <c r="T10" i="4"/>
  <c r="S10" i="4"/>
  <c r="Q10" i="4"/>
  <c r="O10" i="4"/>
  <c r="N10" i="4"/>
  <c r="AB38" i="2" s="1"/>
  <c r="M10" i="4"/>
  <c r="AA38" i="2" s="1"/>
  <c r="L10" i="4"/>
  <c r="Z38" i="2" s="1"/>
  <c r="K10" i="4"/>
  <c r="Y38" i="2" s="1"/>
  <c r="J10" i="4"/>
  <c r="X38" i="2" s="1"/>
  <c r="I10" i="4"/>
  <c r="W38" i="2" s="1"/>
  <c r="H10" i="4"/>
  <c r="V38" i="2" s="1"/>
  <c r="G10" i="4"/>
  <c r="U38" i="2" s="1"/>
  <c r="F10" i="4"/>
  <c r="T38" i="2" s="1"/>
  <c r="E10" i="4"/>
  <c r="S38" i="2" s="1"/>
  <c r="C10" i="4"/>
  <c r="R38" i="2"/>
  <c r="W9" i="4"/>
  <c r="T9" i="4"/>
  <c r="S9" i="4"/>
  <c r="Q9" i="4"/>
  <c r="O9" i="4"/>
  <c r="N9" i="4"/>
  <c r="AB37" i="2" s="1"/>
  <c r="M9" i="4"/>
  <c r="AA37" i="2" s="1"/>
  <c r="L9" i="4"/>
  <c r="Z37" i="2" s="1"/>
  <c r="K9" i="4"/>
  <c r="Y37" i="2" s="1"/>
  <c r="J9" i="4"/>
  <c r="X37" i="2" s="1"/>
  <c r="I9" i="4"/>
  <c r="W37" i="2" s="1"/>
  <c r="H9" i="4"/>
  <c r="V37" i="2" s="1"/>
  <c r="G9" i="4"/>
  <c r="U37" i="2" s="1"/>
  <c r="C9" i="4"/>
  <c r="R37" i="2"/>
  <c r="W8" i="4"/>
  <c r="T8" i="4"/>
  <c r="S8" i="4"/>
  <c r="Q8" i="4"/>
  <c r="O8" i="4"/>
  <c r="N8" i="4"/>
  <c r="AB36" i="2" s="1"/>
  <c r="M8" i="4"/>
  <c r="AA36" i="2" s="1"/>
  <c r="L8" i="4"/>
  <c r="Z36" i="2" s="1"/>
  <c r="K8" i="4"/>
  <c r="Y36" i="2" s="1"/>
  <c r="I8" i="4"/>
  <c r="W36" i="2" s="1"/>
  <c r="H8" i="4"/>
  <c r="V36" i="2" s="1"/>
  <c r="G8" i="4"/>
  <c r="U36" i="2" s="1"/>
  <c r="C8" i="4"/>
  <c r="R36" i="2"/>
  <c r="W7" i="4"/>
  <c r="T7" i="4"/>
  <c r="S7" i="4"/>
  <c r="Q7" i="4"/>
  <c r="O7" i="4"/>
  <c r="N7" i="4"/>
  <c r="AB35" i="2" s="1"/>
  <c r="M7" i="4"/>
  <c r="AA35" i="2" s="1"/>
  <c r="L7" i="4"/>
  <c r="Z35" i="2" s="1"/>
  <c r="K7" i="4"/>
  <c r="Y35" i="2" s="1"/>
  <c r="I7" i="4"/>
  <c r="W35" i="2" s="1"/>
  <c r="H7" i="4"/>
  <c r="V35" i="2" s="1"/>
  <c r="G7" i="4"/>
  <c r="U35" i="2" s="1"/>
  <c r="C7" i="4"/>
  <c r="R35" i="2"/>
  <c r="C6" i="4"/>
  <c r="W5" i="4"/>
  <c r="T5" i="4"/>
  <c r="S5" i="4"/>
  <c r="Q5" i="4"/>
  <c r="O5" i="4"/>
  <c r="N5" i="4"/>
  <c r="AB33" i="2" s="1"/>
  <c r="M5" i="4"/>
  <c r="AA33" i="2" s="1"/>
  <c r="L5" i="4"/>
  <c r="Z33" i="2" s="1"/>
  <c r="K5" i="4"/>
  <c r="Y33" i="2" s="1"/>
  <c r="J5" i="4"/>
  <c r="X33" i="2" s="1"/>
  <c r="I5" i="4"/>
  <c r="W33" i="2" s="1"/>
  <c r="H5" i="4"/>
  <c r="V33" i="2" s="1"/>
  <c r="G5" i="4"/>
  <c r="U33" i="2" s="1"/>
  <c r="F5" i="4"/>
  <c r="T33" i="2" s="1"/>
  <c r="E5" i="4"/>
  <c r="S33" i="2" s="1"/>
  <c r="C5" i="4"/>
  <c r="B5" i="4"/>
  <c r="R33" i="2" s="1"/>
  <c r="W4" i="4"/>
  <c r="T4" i="4"/>
  <c r="S4" i="4"/>
  <c r="Q4" i="4"/>
  <c r="O4" i="4"/>
  <c r="N4" i="4"/>
  <c r="AB32" i="2" s="1"/>
  <c r="M4" i="4"/>
  <c r="AA32" i="2" s="1"/>
  <c r="L4" i="4"/>
  <c r="Z32" i="2" s="1"/>
  <c r="K4" i="4"/>
  <c r="Y32" i="2" s="1"/>
  <c r="J4" i="4"/>
  <c r="X32" i="2" s="1"/>
  <c r="I4" i="4"/>
  <c r="W32" i="2" s="1"/>
  <c r="H4" i="4"/>
  <c r="V32" i="2" s="1"/>
  <c r="G4" i="4"/>
  <c r="U32" i="2" s="1"/>
  <c r="F4" i="4"/>
  <c r="T32" i="2" s="1"/>
  <c r="E4" i="4"/>
  <c r="S32" i="2" s="1"/>
  <c r="C4" i="4"/>
  <c r="B4" i="4"/>
  <c r="R32" i="2" s="1"/>
  <c r="U15" i="4" l="1"/>
  <c r="U12" i="4"/>
  <c r="U14" i="4"/>
  <c r="U4" i="4"/>
  <c r="U8" i="4"/>
  <c r="U9" i="4"/>
  <c r="U13" i="4"/>
  <c r="U7" i="4"/>
  <c r="X8" i="4"/>
  <c r="U5" i="4"/>
  <c r="X5" i="4"/>
  <c r="R8" i="4"/>
  <c r="R12" i="4"/>
  <c r="R4" i="4"/>
  <c r="R14" i="4"/>
  <c r="R10" i="4"/>
  <c r="R15" i="4"/>
  <c r="D7" i="4"/>
  <c r="D6" i="4"/>
  <c r="P7" i="4"/>
  <c r="P5" i="4"/>
  <c r="D5" i="4"/>
  <c r="D15" i="4"/>
  <c r="D14" i="4"/>
  <c r="D13" i="4"/>
  <c r="D12" i="4"/>
  <c r="P18" i="4"/>
  <c r="P17" i="4"/>
  <c r="P15" i="4"/>
  <c r="P14" i="4"/>
  <c r="P13" i="4"/>
  <c r="P12" i="4"/>
  <c r="D10" i="4"/>
  <c r="D4" i="4"/>
  <c r="X4" i="4"/>
  <c r="X7" i="4"/>
  <c r="U10" i="4"/>
  <c r="D11" i="4"/>
  <c r="D8" i="4"/>
  <c r="P8" i="4"/>
  <c r="X15" i="4"/>
  <c r="X14" i="4"/>
  <c r="X13" i="4"/>
  <c r="X12" i="4"/>
  <c r="P10" i="4"/>
  <c r="X10" i="4"/>
  <c r="R13" i="4"/>
  <c r="P4" i="4"/>
  <c r="R9" i="4"/>
  <c r="R5" i="4"/>
  <c r="R7" i="4"/>
  <c r="D9" i="4"/>
  <c r="P9" i="4"/>
  <c r="X9" i="4"/>
  <c r="V9" i="4" l="1"/>
  <c r="V10" i="4"/>
  <c r="V8" i="4"/>
  <c r="V13" i="4"/>
  <c r="V14" i="4"/>
  <c r="V7" i="4"/>
  <c r="V12" i="4"/>
  <c r="V4" i="4"/>
  <c r="V15" i="4"/>
  <c r="V5" i="4"/>
</calcChain>
</file>

<file path=xl/sharedStrings.xml><?xml version="1.0" encoding="utf-8"?>
<sst xmlns="http://schemas.openxmlformats.org/spreadsheetml/2006/main" count="82" uniqueCount="60">
  <si>
    <t>大橋</t>
    <rPh sb="0" eb="2">
      <t>オオハシ</t>
    </rPh>
    <phoneticPr fontId="1"/>
  </si>
  <si>
    <t>Split Time</t>
    <phoneticPr fontId="3"/>
  </si>
  <si>
    <t>1st Run</t>
    <phoneticPr fontId="3"/>
  </si>
  <si>
    <t>Bike</t>
    <phoneticPr fontId="3"/>
  </si>
  <si>
    <t>Split</t>
    <phoneticPr fontId="3"/>
  </si>
  <si>
    <t>2nd Run</t>
    <phoneticPr fontId="3"/>
  </si>
  <si>
    <t>Goal</t>
    <phoneticPr fontId="3"/>
  </si>
  <si>
    <t>新人順位</t>
    <rPh sb="0" eb="2">
      <t>シンジン</t>
    </rPh>
    <rPh sb="2" eb="4">
      <t>ジュンイ</t>
    </rPh>
    <phoneticPr fontId="3"/>
  </si>
  <si>
    <t>1st Run</t>
    <phoneticPr fontId="3"/>
  </si>
  <si>
    <t>Rank</t>
    <phoneticPr fontId="3"/>
  </si>
  <si>
    <t>Subtotal</t>
    <phoneticPr fontId="3"/>
  </si>
  <si>
    <t>Subtotal</t>
    <phoneticPr fontId="3"/>
  </si>
  <si>
    <t>Rank</t>
    <phoneticPr fontId="3"/>
  </si>
  <si>
    <t>Subtotal</t>
    <phoneticPr fontId="3"/>
  </si>
  <si>
    <t>Rank</t>
    <phoneticPr fontId="3"/>
  </si>
  <si>
    <t>Total</t>
    <phoneticPr fontId="3"/>
  </si>
  <si>
    <t>Rank</t>
    <phoneticPr fontId="3"/>
  </si>
  <si>
    <t xml:space="preserve"> R1</t>
    <phoneticPr fontId="3"/>
  </si>
  <si>
    <t>B1</t>
    <phoneticPr fontId="3"/>
  </si>
  <si>
    <t>B2</t>
    <phoneticPr fontId="3"/>
  </si>
  <si>
    <t>B3</t>
  </si>
  <si>
    <t>B4</t>
  </si>
  <si>
    <t>B5</t>
  </si>
  <si>
    <t>B6</t>
  </si>
  <si>
    <t>B7</t>
  </si>
  <si>
    <t>B8</t>
  </si>
  <si>
    <t>B9</t>
  </si>
  <si>
    <t>B10</t>
  </si>
  <si>
    <t>R2</t>
    <phoneticPr fontId="3"/>
  </si>
  <si>
    <t>R3</t>
    <phoneticPr fontId="3"/>
  </si>
  <si>
    <t>B1</t>
    <phoneticPr fontId="3"/>
  </si>
  <si>
    <t>B2</t>
    <phoneticPr fontId="3"/>
  </si>
  <si>
    <t>↑この二重線枠内が入力セルです！（他のセルとリンク）</t>
    <rPh sb="3" eb="6">
      <t>ニジュウセン</t>
    </rPh>
    <rPh sb="6" eb="8">
      <t>ワクナイ</t>
    </rPh>
    <rPh sb="9" eb="11">
      <t>ニュウリョク</t>
    </rPh>
    <rPh sb="17" eb="18">
      <t>ホカ</t>
    </rPh>
    <phoneticPr fontId="3"/>
  </si>
  <si>
    <t>Split Time</t>
    <phoneticPr fontId="3"/>
  </si>
  <si>
    <t>鳥本</t>
    <rPh sb="0" eb="2">
      <t>トリモト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</si>
  <si>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</si>
  <si>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</si>
  <si>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</si>
  <si>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</si>
  <si>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</si>
  <si>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</si>
  <si>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</si>
  <si>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</si>
  <si>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⑫</t>
    <phoneticPr fontId="1"/>
  </si>
  <si>
    <t>河原木</t>
    <rPh sb="0" eb="3">
      <t>カワラギ</t>
    </rPh>
    <phoneticPr fontId="1"/>
  </si>
  <si>
    <t>⑪</t>
    <phoneticPr fontId="1"/>
  </si>
  <si>
    <t>⑬</t>
    <phoneticPr fontId="1"/>
  </si>
  <si>
    <t>Rank Shift</t>
    <phoneticPr fontId="1"/>
  </si>
  <si>
    <t>Bike Rap</t>
    <phoneticPr fontId="1"/>
  </si>
  <si>
    <t>長橋</t>
    <rPh sb="0" eb="2">
      <t>ナガハシ</t>
    </rPh>
    <phoneticPr fontId="1"/>
  </si>
  <si>
    <t>高柳</t>
    <rPh sb="0" eb="2">
      <t>タカヤナギ</t>
    </rPh>
    <phoneticPr fontId="1"/>
  </si>
  <si>
    <t>中島</t>
    <rPh sb="0" eb="2">
      <t>ナカシマ</t>
    </rPh>
    <phoneticPr fontId="1"/>
  </si>
  <si>
    <t>雪野</t>
    <rPh sb="0" eb="2">
      <t>ユキノ</t>
    </rPh>
    <phoneticPr fontId="1"/>
  </si>
  <si>
    <t>山蔭</t>
    <rPh sb="0" eb="2">
      <t>ヤマカゲ</t>
    </rPh>
    <phoneticPr fontId="1"/>
  </si>
  <si>
    <t>鈴木</t>
    <rPh sb="0" eb="2">
      <t>スズキ</t>
    </rPh>
    <phoneticPr fontId="1"/>
  </si>
  <si>
    <t>折元</t>
    <rPh sb="0" eb="2">
      <t>オリモト</t>
    </rPh>
    <phoneticPr fontId="1"/>
  </si>
  <si>
    <t>川越</t>
    <rPh sb="0" eb="2">
      <t>カワゴエ</t>
    </rPh>
    <phoneticPr fontId="1"/>
  </si>
  <si>
    <t>深澤</t>
    <rPh sb="0" eb="2">
      <t>フカサワ</t>
    </rPh>
    <phoneticPr fontId="1"/>
  </si>
  <si>
    <t>石村</t>
    <rPh sb="0" eb="2">
      <t>イシムラ</t>
    </rPh>
    <phoneticPr fontId="1"/>
  </si>
  <si>
    <t>野上</t>
    <rPh sb="0" eb="2">
      <t>ノガミ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</si>
</sst>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h:mm:ss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6">
    <xf numFmtId="0" fontId="0" fillId="0" borderId="0" xfId="0"/>
    <xf numFmtId="0" fontId="2" fillId="0" borderId="0" xfId="1">
      <alignment vertical="center"/>
    </xf>
    <xf numFmtId="176" fontId="2" fillId="0" borderId="0" xfId="1" applyNumberFormat="1" applyAlignment="1">
      <alignment horizontal="right" vertical="center"/>
    </xf>
    <xf numFmtId="0" fontId="2" fillId="0" borderId="0" xfId="1" applyFill="1" applyBorder="1" applyAlignment="1">
      <alignment vertical="center"/>
    </xf>
    <xf numFmtId="0" fontId="2" fillId="0" borderId="0" xfId="1" applyNumberFormat="1">
      <alignment vertical="center"/>
    </xf>
    <xf numFmtId="0" fontId="2" fillId="0" borderId="0" xfId="1" applyNumberFormat="1" applyAlignment="1">
      <alignment vertical="center"/>
    </xf>
    <xf numFmtId="176" fontId="2" fillId="0" borderId="0" xfId="1" applyNumberFormat="1" applyFill="1" applyBorder="1">
      <alignment vertical="center"/>
    </xf>
    <xf numFmtId="176" fontId="2" fillId="0" borderId="0" xfId="1" applyNumberFormat="1" applyFill="1" applyBorder="1" applyAlignment="1">
      <alignment vertical="center"/>
    </xf>
    <xf numFmtId="0" fontId="2" fillId="0" borderId="0" xfId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Border="1" applyAlignment="1">
      <alignment vertical="center"/>
    </xf>
    <xf numFmtId="176" fontId="2" fillId="0" borderId="1" xfId="1" applyNumberFormat="1" applyFill="1" applyBorder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NumberFormat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176" fontId="2" fillId="0" borderId="13" xfId="1" applyNumberFormat="1" applyFill="1" applyBorder="1" applyAlignment="1">
      <alignment horizontal="right" vertical="center"/>
    </xf>
    <xf numFmtId="176" fontId="2" fillId="0" borderId="14" xfId="1" applyNumberFormat="1" applyFill="1" applyBorder="1" applyAlignment="1">
      <alignment horizontal="right" vertical="center"/>
    </xf>
    <xf numFmtId="176" fontId="2" fillId="0" borderId="0" xfId="1" applyNumberFormat="1">
      <alignment vertical="center"/>
    </xf>
    <xf numFmtId="0" fontId="2" fillId="2" borderId="1" xfId="1" applyFill="1" applyBorder="1" applyAlignment="1">
      <alignment horizontal="center" vertical="center"/>
    </xf>
    <xf numFmtId="176" fontId="2" fillId="2" borderId="1" xfId="1" applyNumberFormat="1" applyFill="1" applyBorder="1">
      <alignment vertical="center"/>
    </xf>
    <xf numFmtId="0" fontId="4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ill="1" applyBorder="1" applyAlignment="1">
      <alignment horizontal="center" vertical="center"/>
    </xf>
    <xf numFmtId="176" fontId="2" fillId="2" borderId="1" xfId="1" applyNumberForma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2" fillId="2" borderId="1" xfId="1" applyNumberForma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176" fontId="2" fillId="2" borderId="16" xfId="1" applyNumberFormat="1" applyFill="1" applyBorder="1" applyAlignment="1">
      <alignment horizontal="right" vertical="center"/>
    </xf>
    <xf numFmtId="0" fontId="2" fillId="0" borderId="15" xfId="1" applyFill="1" applyBorder="1" applyAlignment="1">
      <alignment horizontal="center" vertical="center"/>
    </xf>
    <xf numFmtId="176" fontId="2" fillId="0" borderId="16" xfId="1" applyNumberFormat="1" applyFill="1" applyBorder="1" applyAlignment="1">
      <alignment horizontal="right" vertical="center"/>
    </xf>
    <xf numFmtId="0" fontId="2" fillId="0" borderId="0" xfId="1" applyFill="1">
      <alignment vertical="center"/>
    </xf>
    <xf numFmtId="176" fontId="2" fillId="2" borderId="16" xfId="1" applyNumberFormat="1" applyFill="1" applyBorder="1">
      <alignment vertical="center"/>
    </xf>
    <xf numFmtId="0" fontId="2" fillId="2" borderId="17" xfId="1" applyFill="1" applyBorder="1" applyAlignment="1">
      <alignment horizontal="center" vertical="center"/>
    </xf>
    <xf numFmtId="176" fontId="2" fillId="2" borderId="18" xfId="1" applyNumberFormat="1" applyFill="1" applyBorder="1" applyAlignment="1">
      <alignment horizontal="right" vertical="center"/>
    </xf>
    <xf numFmtId="176" fontId="2" fillId="2" borderId="19" xfId="1" applyNumberFormat="1" applyFill="1" applyBorder="1" applyAlignment="1">
      <alignment horizontal="right" vertical="center"/>
    </xf>
    <xf numFmtId="177" fontId="2" fillId="0" borderId="0" xfId="1" applyNumberForma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2" fillId="0" borderId="0" xfId="1" applyFill="1" applyBorder="1" applyAlignment="1">
      <alignment horizontal="center" vertical="center"/>
    </xf>
    <xf numFmtId="176" fontId="2" fillId="0" borderId="0" xfId="1" applyNumberFormat="1" applyAlignment="1">
      <alignment vertical="center"/>
    </xf>
    <xf numFmtId="21" fontId="2" fillId="0" borderId="0" xfId="1" applyNumberFormat="1">
      <alignment vertical="center"/>
    </xf>
    <xf numFmtId="21" fontId="2" fillId="0" borderId="0" xfId="1" applyNumberFormat="1" applyAlignment="1">
      <alignment horizontal="right" vertical="center"/>
    </xf>
    <xf numFmtId="0" fontId="2" fillId="0" borderId="0" xfId="1" applyNumberFormat="1" applyAlignment="1">
      <alignment horizontal="right" vertical="center"/>
    </xf>
    <xf numFmtId="21" fontId="0" fillId="0" borderId="0" xfId="0" applyNumberFormat="1"/>
    <xf numFmtId="0" fontId="2" fillId="0" borderId="0" xfId="1">
      <alignment vertical="center"/>
    </xf>
    <xf numFmtId="0" fontId="2" fillId="0" borderId="7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21" fontId="2" fillId="0" borderId="0" xfId="1" applyNumberForma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2" fillId="0" borderId="6" xfId="1" applyFill="1" applyBorder="1" applyAlignment="1">
      <alignment vertical="center"/>
    </xf>
    <xf numFmtId="176" fontId="2" fillId="0" borderId="23" xfId="1" applyNumberFormat="1" applyFill="1" applyBorder="1" applyAlignment="1">
      <alignment vertical="center"/>
    </xf>
    <xf numFmtId="0" fontId="2" fillId="0" borderId="23" xfId="1" applyBorder="1" applyAlignment="1">
      <alignment vertical="center"/>
    </xf>
    <xf numFmtId="0" fontId="2" fillId="0" borderId="23" xfId="1" applyBorder="1">
      <alignment vertical="center"/>
    </xf>
    <xf numFmtId="0" fontId="2" fillId="0" borderId="10" xfId="1" applyFill="1" applyBorder="1" applyAlignment="1">
      <alignment vertical="center"/>
    </xf>
    <xf numFmtId="176" fontId="2" fillId="0" borderId="0" xfId="1" applyNumberFormat="1" applyBorder="1">
      <alignment vertical="center"/>
    </xf>
    <xf numFmtId="176" fontId="2" fillId="0" borderId="11" xfId="1" applyNumberFormat="1" applyBorder="1">
      <alignment vertical="center"/>
    </xf>
    <xf numFmtId="0" fontId="2" fillId="0" borderId="21" xfId="1" applyFill="1" applyBorder="1" applyAlignment="1">
      <alignment vertical="center"/>
    </xf>
    <xf numFmtId="0" fontId="2" fillId="0" borderId="24" xfId="1" applyBorder="1" applyAlignment="1">
      <alignment vertical="center"/>
    </xf>
    <xf numFmtId="0" fontId="2" fillId="0" borderId="24" xfId="1" applyBorder="1">
      <alignment vertical="center"/>
    </xf>
    <xf numFmtId="176" fontId="2" fillId="0" borderId="24" xfId="1" applyNumberFormat="1" applyBorder="1">
      <alignment vertical="center"/>
    </xf>
    <xf numFmtId="176" fontId="2" fillId="0" borderId="22" xfId="1" applyNumberFormat="1" applyBorder="1">
      <alignment vertical="center"/>
    </xf>
    <xf numFmtId="0" fontId="0" fillId="0" borderId="0" xfId="0" applyBorder="1"/>
    <xf numFmtId="0" fontId="2" fillId="0" borderId="7" xfId="1" applyBorder="1">
      <alignment vertical="center"/>
    </xf>
    <xf numFmtId="0" fontId="2" fillId="0" borderId="11" xfId="1" applyBorder="1">
      <alignment vertical="center"/>
    </xf>
    <xf numFmtId="0" fontId="2" fillId="0" borderId="22" xfId="1" applyBorder="1">
      <alignment vertical="center"/>
    </xf>
    <xf numFmtId="176" fontId="2" fillId="0" borderId="3" xfId="1" applyNumberFormat="1" applyFill="1" applyBorder="1" applyAlignment="1">
      <alignment horizontal="center" vertical="center"/>
    </xf>
    <xf numFmtId="176" fontId="2" fillId="0" borderId="4" xfId="1" applyNumberFormat="1" applyFill="1" applyBorder="1" applyAlignment="1">
      <alignment horizontal="center" vertical="center"/>
    </xf>
    <xf numFmtId="176" fontId="2" fillId="0" borderId="5" xfId="1" applyNumberFormat="1" applyFill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4" xfId="1" applyBorder="1">
      <alignment vertical="center"/>
    </xf>
    <xf numFmtId="0" fontId="2" fillId="0" borderId="5" xfId="1" applyBorder="1">
      <alignment vertical="center"/>
    </xf>
    <xf numFmtId="176" fontId="2" fillId="0" borderId="0" xfId="1" applyNumberFormat="1" applyFill="1" applyBorder="1" applyAlignment="1">
      <alignment horizontal="center" vertical="center"/>
    </xf>
    <xf numFmtId="21" fontId="2" fillId="0" borderId="1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176" fontId="2" fillId="0" borderId="1" xfId="1" applyNumberForma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176" fontId="2" fillId="0" borderId="2" xfId="1" applyNumberFormat="1" applyFill="1" applyBorder="1" applyAlignment="1">
      <alignment horizontal="center" vertical="center"/>
    </xf>
    <xf numFmtId="176" fontId="2" fillId="0" borderId="9" xfId="1" applyNumberFormat="1" applyFill="1" applyBorder="1" applyAlignment="1">
      <alignment horizontal="center" vertical="center"/>
    </xf>
    <xf numFmtId="176" fontId="2" fillId="0" borderId="6" xfId="1" applyNumberFormat="1" applyFill="1" applyBorder="1" applyAlignment="1">
      <alignment horizontal="center" vertical="center"/>
    </xf>
    <xf numFmtId="176" fontId="2" fillId="0" borderId="7" xfId="1" applyNumberFormat="1" applyFill="1" applyBorder="1" applyAlignment="1">
      <alignment horizontal="center" vertical="center"/>
    </xf>
    <xf numFmtId="176" fontId="2" fillId="0" borderId="10" xfId="1" applyNumberFormat="1" applyFill="1" applyBorder="1" applyAlignment="1">
      <alignment horizontal="center" vertical="center"/>
    </xf>
    <xf numFmtId="176" fontId="2" fillId="0" borderId="11" xfId="1" applyNumberForma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4578845549281"/>
          <c:y val="5.3062901813975195E-2"/>
          <c:w val="0.88540023596629491"/>
          <c:h val="0.93601128309499582"/>
        </c:manualLayout>
      </c:layout>
      <c:lineChart>
        <c:grouping val="standard"/>
        <c:varyColors val="0"/>
        <c:ser>
          <c:idx val="0"/>
          <c:order val="0"/>
          <c:tx>
            <c:strRef>
              <c:f>Sheet2!$R$32</c:f>
              <c:strCache>
                <c:ptCount val="1"/>
                <c:pt idx="0">
                  <c:v>鳥本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Sheet2!$S$32:$AB$32</c:f>
              <c:numCache>
                <c:formatCode>[$-F400]h:mm:ss\ AM/PM</c:formatCode>
                <c:ptCount val="10"/>
                <c:pt idx="0">
                  <c:v>4.6296296296296294E-3</c:v>
                </c:pt>
                <c:pt idx="1">
                  <c:v>4.1087962962962979E-3</c:v>
                </c:pt>
                <c:pt idx="2">
                  <c:v>4.0972222222222208E-3</c:v>
                </c:pt>
                <c:pt idx="3">
                  <c:v>4.1898148148148129E-3</c:v>
                </c:pt>
                <c:pt idx="4">
                  <c:v>4.2824074074074084E-3</c:v>
                </c:pt>
                <c:pt idx="5">
                  <c:v>4.2013888888888899E-3</c:v>
                </c:pt>
                <c:pt idx="6">
                  <c:v>3.9814814814814886E-3</c:v>
                </c:pt>
                <c:pt idx="7">
                  <c:v>3.8888888888888792E-3</c:v>
                </c:pt>
                <c:pt idx="8">
                  <c:v>4.0046296296296358E-3</c:v>
                </c:pt>
                <c:pt idx="9">
                  <c:v>4.1666666666666588E-3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Sheet2!$R$33</c:f>
              <c:strCache>
                <c:ptCount val="1"/>
                <c:pt idx="0">
                  <c:v>大橋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Sheet2!$S$33:$AB$33</c:f>
              <c:numCache>
                <c:formatCode>[$-F400]h:mm:ss\ AM/PM</c:formatCode>
                <c:ptCount val="10"/>
                <c:pt idx="0">
                  <c:v>5.4629629629629629E-3</c:v>
                </c:pt>
                <c:pt idx="1">
                  <c:v>4.4560185185185189E-3</c:v>
                </c:pt>
                <c:pt idx="2">
                  <c:v>4.5486111111111109E-3</c:v>
                </c:pt>
                <c:pt idx="3">
                  <c:v>4.3287037037037061E-3</c:v>
                </c:pt>
                <c:pt idx="4">
                  <c:v>4.3171296296296256E-3</c:v>
                </c:pt>
                <c:pt idx="5">
                  <c:v>4.5254629629629603E-3</c:v>
                </c:pt>
                <c:pt idx="6">
                  <c:v>4.3865740740740775E-3</c:v>
                </c:pt>
                <c:pt idx="7">
                  <c:v>4.3750000000000039E-3</c:v>
                </c:pt>
                <c:pt idx="8">
                  <c:v>4.3287037037037027E-3</c:v>
                </c:pt>
                <c:pt idx="9">
                  <c:v>4.3055555555555555E-3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Sheet2!$R$35</c:f>
              <c:strCache>
                <c:ptCount val="1"/>
                <c:pt idx="0">
                  <c:v>山蔭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Sheet2!$S$35:$AB$35</c:f>
              <c:numCache>
                <c:formatCode>[$-F400]h:mm:ss\ AM/PM</c:formatCode>
                <c:ptCount val="10"/>
                <c:pt idx="0">
                  <c:v>5.3472222222222237E-3</c:v>
                </c:pt>
                <c:pt idx="1">
                  <c:v>4.4675925925925907E-3</c:v>
                </c:pt>
                <c:pt idx="2">
                  <c:v>4.4328703703703717E-3</c:v>
                </c:pt>
                <c:pt idx="3">
                  <c:v>4.4560185185185189E-3</c:v>
                </c:pt>
                <c:pt idx="4">
                  <c:v>4.5023148148148166E-3</c:v>
                </c:pt>
                <c:pt idx="5">
                  <c:v>4.7916666666666663E-3</c:v>
                </c:pt>
                <c:pt idx="6">
                  <c:v>4.8148148148148065E-3</c:v>
                </c:pt>
                <c:pt idx="7">
                  <c:v>5.0810185185185264E-3</c:v>
                </c:pt>
                <c:pt idx="8">
                  <c:v>5.1388888888888873E-3</c:v>
                </c:pt>
                <c:pt idx="9">
                  <c:v>5.0000000000000044E-3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Sheet2!$R$36</c:f>
              <c:strCache>
                <c:ptCount val="1"/>
                <c:pt idx="0">
                  <c:v>雪野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x"/>
            <c:size val="7"/>
            <c:spPr>
              <a:solidFill>
                <a:srgbClr val="7030A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Sheet2!$S$36:$AB$36</c:f>
              <c:numCache>
                <c:formatCode>[$-F400]h:mm:ss\ AM/PM</c:formatCode>
                <c:ptCount val="10"/>
                <c:pt idx="0">
                  <c:v>4.7569444444444456E-3</c:v>
                </c:pt>
                <c:pt idx="1">
                  <c:v>4.1898148148148146E-3</c:v>
                </c:pt>
                <c:pt idx="2">
                  <c:v>4.1898148148148146E-3</c:v>
                </c:pt>
                <c:pt idx="3">
                  <c:v>4.1898148148148164E-3</c:v>
                </c:pt>
                <c:pt idx="4">
                  <c:v>4.4212962962962912E-3</c:v>
                </c:pt>
                <c:pt idx="5">
                  <c:v>4.4907407407407396E-3</c:v>
                </c:pt>
                <c:pt idx="6">
                  <c:v>4.4675925925925924E-3</c:v>
                </c:pt>
                <c:pt idx="7">
                  <c:v>4.2592592592592612E-3</c:v>
                </c:pt>
                <c:pt idx="8">
                  <c:v>4.2013888888888865E-3</c:v>
                </c:pt>
                <c:pt idx="9">
                  <c:v>4.2245370370370336E-3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Sheet2!$R$37</c:f>
              <c:strCache>
                <c:ptCount val="1"/>
                <c:pt idx="0">
                  <c:v>長橋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Sheet2!$S$37:$AB$37</c:f>
              <c:numCache>
                <c:formatCode>[$-F400]h:mm:ss\ AM/PM</c:formatCode>
                <c:ptCount val="10"/>
                <c:pt idx="0">
                  <c:v>4.9884259259259257E-3</c:v>
                </c:pt>
                <c:pt idx="1">
                  <c:v>4.2361111111111106E-3</c:v>
                </c:pt>
                <c:pt idx="2">
                  <c:v>4.2592592592592612E-3</c:v>
                </c:pt>
                <c:pt idx="3">
                  <c:v>4.293981481481475E-3</c:v>
                </c:pt>
                <c:pt idx="4">
                  <c:v>4.5486111111111178E-3</c:v>
                </c:pt>
                <c:pt idx="5">
                  <c:v>4.1203703703703715E-3</c:v>
                </c:pt>
                <c:pt idx="6">
                  <c:v>4.4328703703703648E-3</c:v>
                </c:pt>
                <c:pt idx="7">
                  <c:v>4.664351851851857E-3</c:v>
                </c:pt>
                <c:pt idx="8">
                  <c:v>4.2013888888888865E-3</c:v>
                </c:pt>
                <c:pt idx="9">
                  <c:v>4.2245370370370336E-3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Sheet2!$R$38</c:f>
              <c:strCache>
                <c:ptCount val="1"/>
                <c:pt idx="0">
                  <c:v>折元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Sheet2!$S$38:$AB$38</c:f>
              <c:numCache>
                <c:formatCode>[$-F400]h:mm:ss\ AM/PM</c:formatCode>
                <c:ptCount val="10"/>
                <c:pt idx="0">
                  <c:v>5.092592592592593E-3</c:v>
                </c:pt>
                <c:pt idx="1">
                  <c:v>4.4444444444444436E-3</c:v>
                </c:pt>
                <c:pt idx="2">
                  <c:v>4.2592592592592612E-3</c:v>
                </c:pt>
                <c:pt idx="3">
                  <c:v>4.293981481481475E-3</c:v>
                </c:pt>
                <c:pt idx="4">
                  <c:v>4.4444444444444488E-3</c:v>
                </c:pt>
                <c:pt idx="5">
                  <c:v>4.6180555555555558E-3</c:v>
                </c:pt>
                <c:pt idx="6">
                  <c:v>4.7222222222222249E-3</c:v>
                </c:pt>
                <c:pt idx="7">
                  <c:v>4.9768518518518504E-3</c:v>
                </c:pt>
                <c:pt idx="8">
                  <c:v>4.9537037037037032E-3</c:v>
                </c:pt>
                <c:pt idx="9">
                  <c:v>4.6759259259259237E-3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Sheet2!$R$39</c:f>
              <c:strCache>
                <c:ptCount val="1"/>
                <c:pt idx="0">
                  <c:v>川越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Sheet2!$S$39:$U$39</c:f>
              <c:numCache>
                <c:formatCode>[$-F400]h:mm:ss\ AM/PM</c:formatCode>
                <c:ptCount val="3"/>
                <c:pt idx="0">
                  <c:v>5.752314814814816E-3</c:v>
                </c:pt>
                <c:pt idx="1">
                  <c:v>5.70601851851852E-3</c:v>
                </c:pt>
                <c:pt idx="2">
                  <c:v>6.5740740740740759E-3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Sheet2!$R$40</c:f>
              <c:strCache>
                <c:ptCount val="1"/>
                <c:pt idx="0">
                  <c:v>高柳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Sheet2!$S$40:$AB$40</c:f>
              <c:numCache>
                <c:formatCode>[$-F400]h:mm:ss\ AM/PM</c:formatCode>
                <c:ptCount val="10"/>
                <c:pt idx="0">
                  <c:v>4.8726851851851848E-3</c:v>
                </c:pt>
                <c:pt idx="1">
                  <c:v>4.3287037037037044E-3</c:v>
                </c:pt>
                <c:pt idx="2">
                  <c:v>4.2824074074074084E-3</c:v>
                </c:pt>
                <c:pt idx="3">
                  <c:v>4.3055555555555521E-3</c:v>
                </c:pt>
                <c:pt idx="4">
                  <c:v>4.4328703703703683E-3</c:v>
                </c:pt>
                <c:pt idx="5">
                  <c:v>4.7800925925925962E-3</c:v>
                </c:pt>
                <c:pt idx="6">
                  <c:v>3.7731481481481505E-3</c:v>
                </c:pt>
                <c:pt idx="7">
                  <c:v>4.3287037037037027E-3</c:v>
                </c:pt>
                <c:pt idx="8">
                  <c:v>4.2708333333333348E-3</c:v>
                </c:pt>
                <c:pt idx="9">
                  <c:v>4.2361111111111072E-3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Sheet2!$R$41</c:f>
              <c:strCache>
                <c:ptCount val="1"/>
                <c:pt idx="0">
                  <c:v>中島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Sheet2!$S$41:$AB$41</c:f>
              <c:numCache>
                <c:formatCode>[$-F400]h:mm:ss\ AM/PM</c:formatCode>
                <c:ptCount val="10"/>
                <c:pt idx="0">
                  <c:v>5.2314814814814828E-3</c:v>
                </c:pt>
                <c:pt idx="1">
                  <c:v>4.2476851851851859E-3</c:v>
                </c:pt>
                <c:pt idx="2">
                  <c:v>4.1782407407407393E-3</c:v>
                </c:pt>
                <c:pt idx="3">
                  <c:v>4.1666666666666657E-3</c:v>
                </c:pt>
                <c:pt idx="4">
                  <c:v>4.2129629629629566E-3</c:v>
                </c:pt>
                <c:pt idx="5">
                  <c:v>4.2013888888888934E-3</c:v>
                </c:pt>
                <c:pt idx="6">
                  <c:v>4.3750000000000039E-3</c:v>
                </c:pt>
                <c:pt idx="7">
                  <c:v>4.2708333333333348E-3</c:v>
                </c:pt>
                <c:pt idx="8">
                  <c:v>4.398148148148151E-3</c:v>
                </c:pt>
                <c:pt idx="9">
                  <c:v>4.398148148148151E-3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Sheet2!$R$42</c:f>
              <c:strCache>
                <c:ptCount val="1"/>
                <c:pt idx="0">
                  <c:v>石村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Sheet2!$S$42:$AB$42</c:f>
              <c:numCache>
                <c:formatCode>[$-F400]h:mm:ss\ AM/PM</c:formatCode>
                <c:ptCount val="10"/>
                <c:pt idx="0">
                  <c:v>5.4745370370370382E-3</c:v>
                </c:pt>
                <c:pt idx="1">
                  <c:v>5.0694444444444459E-3</c:v>
                </c:pt>
                <c:pt idx="2">
                  <c:v>5.1273148148148137E-3</c:v>
                </c:pt>
                <c:pt idx="3">
                  <c:v>5.2662037037037E-3</c:v>
                </c:pt>
                <c:pt idx="4">
                  <c:v>5.2546296296296299E-3</c:v>
                </c:pt>
                <c:pt idx="5">
                  <c:v>5.1273148148148207E-3</c:v>
                </c:pt>
                <c:pt idx="6">
                  <c:v>5.2662037037037035E-3</c:v>
                </c:pt>
                <c:pt idx="7">
                  <c:v>5.3935185185185197E-3</c:v>
                </c:pt>
                <c:pt idx="8">
                  <c:v>5.3587962962962921E-3</c:v>
                </c:pt>
                <c:pt idx="9">
                  <c:v>5.3819444444444461E-3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Sheet2!$R$43</c:f>
              <c:strCache>
                <c:ptCount val="1"/>
                <c:pt idx="0">
                  <c:v>深澤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Sheet2!$S$43:$AB$43</c:f>
              <c:numCache>
                <c:formatCode>[$-F400]h:mm:ss\ AM/PM</c:formatCode>
                <c:ptCount val="10"/>
                <c:pt idx="0">
                  <c:v>5.1967592592592621E-3</c:v>
                </c:pt>
                <c:pt idx="1">
                  <c:v>4.5601851851851862E-3</c:v>
                </c:pt>
                <c:pt idx="2">
                  <c:v>4.5833333333333351E-3</c:v>
                </c:pt>
                <c:pt idx="3">
                  <c:v>4.6643518518518431E-3</c:v>
                </c:pt>
                <c:pt idx="4">
                  <c:v>4.7106481481481548E-3</c:v>
                </c:pt>
                <c:pt idx="5">
                  <c:v>4.6874999999999972E-3</c:v>
                </c:pt>
                <c:pt idx="6">
                  <c:v>4.6875000000000042E-3</c:v>
                </c:pt>
                <c:pt idx="7">
                  <c:v>4.745370370370372E-3</c:v>
                </c:pt>
                <c:pt idx="8">
                  <c:v>4.5601851851851741E-3</c:v>
                </c:pt>
                <c:pt idx="9">
                  <c:v>4.6296296296296294E-3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Sheet2!$R$45</c:f>
              <c:strCache>
                <c:ptCount val="1"/>
                <c:pt idx="0">
                  <c:v>野上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C0C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Sheet2!$S$45:$AB$45</c:f>
              <c:numCache>
                <c:formatCode>[$-F400]h:mm:ss\ AM/PM</c:formatCode>
                <c:ptCount val="10"/>
                <c:pt idx="0">
                  <c:v>2.9398148148148118E-3</c:v>
                </c:pt>
                <c:pt idx="1">
                  <c:v>3.6574074074074148E-3</c:v>
                </c:pt>
                <c:pt idx="2">
                  <c:v>3.7037037037036952E-3</c:v>
                </c:pt>
                <c:pt idx="3">
                  <c:v>3.6805555555555619E-3</c:v>
                </c:pt>
                <c:pt idx="4">
                  <c:v>3.6921296296296285E-3</c:v>
                </c:pt>
                <c:pt idx="5">
                  <c:v>3.6574074074074078E-3</c:v>
                </c:pt>
                <c:pt idx="6">
                  <c:v>3.6574074074074078E-3</c:v>
                </c:pt>
                <c:pt idx="7">
                  <c:v>3.5532407407407388E-3</c:v>
                </c:pt>
                <c:pt idx="8">
                  <c:v>3.5532407407407457E-3</c:v>
                </c:pt>
                <c:pt idx="9">
                  <c:v>4.4791666666666591E-3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Sheet2!$R$46</c:f>
              <c:strCache>
                <c:ptCount val="1"/>
                <c:pt idx="0">
                  <c:v>河原木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C0C0C0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Sheet2!$S$31:$AB$31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Sheet2!$S$46:$AB$46</c:f>
              <c:numCache>
                <c:formatCode>[$-F400]h:mm:ss\ AM/PM</c:formatCode>
                <c:ptCount val="10"/>
                <c:pt idx="0">
                  <c:v>2.7777777777777748E-3</c:v>
                </c:pt>
                <c:pt idx="1">
                  <c:v>3.5763888888888928E-3</c:v>
                </c:pt>
                <c:pt idx="2">
                  <c:v>3.599537037037033E-3</c:v>
                </c:pt>
                <c:pt idx="3">
                  <c:v>3.6226851851851871E-3</c:v>
                </c:pt>
                <c:pt idx="4">
                  <c:v>3.7152777777777757E-3</c:v>
                </c:pt>
                <c:pt idx="5">
                  <c:v>3.8888888888888862E-3</c:v>
                </c:pt>
                <c:pt idx="6">
                  <c:v>3.6805555555555619E-3</c:v>
                </c:pt>
                <c:pt idx="7">
                  <c:v>4.3981481481481441E-3</c:v>
                </c:pt>
                <c:pt idx="8">
                  <c:v>2.5925925925925908E-3</c:v>
                </c:pt>
                <c:pt idx="9">
                  <c:v>3.9120370370370472E-3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00128"/>
        <c:axId val="74402048"/>
      </c:lineChart>
      <c:catAx>
        <c:axId val="7440012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74402048"/>
        <c:crosses val="autoZero"/>
        <c:auto val="1"/>
        <c:lblAlgn val="ctr"/>
        <c:lblOffset val="100"/>
        <c:noMultiLvlLbl val="0"/>
      </c:catAx>
      <c:valAx>
        <c:axId val="74402048"/>
        <c:scaling>
          <c:orientation val="maxMin"/>
          <c:min val="3.1250000000000002E-3"/>
        </c:scaling>
        <c:delete val="0"/>
        <c:axPos val="l"/>
        <c:majorGridlines/>
        <c:numFmt formatCode="[$-F400]h:mm:ss\ AM/PM" sourceLinked="0"/>
        <c:majorTickMark val="out"/>
        <c:minorTickMark val="none"/>
        <c:tickLblPos val="nextTo"/>
        <c:crossAx val="74400128"/>
        <c:crosses val="autoZero"/>
        <c:crossBetween val="between"/>
        <c:majorUnit val="1.7350000000000007E-4"/>
      </c:valAx>
    </c:plotArea>
    <c:legend>
      <c:legendPos val="b"/>
      <c:layout>
        <c:manualLayout>
          <c:xMode val="edge"/>
          <c:yMode val="edge"/>
          <c:x val="0.31744958725343225"/>
          <c:y val="0.71118708750273496"/>
          <c:w val="0.56644319249302644"/>
          <c:h val="0.189744998888411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46203223337898E-2"/>
          <c:y val="8.2355543172607126E-2"/>
          <c:w val="0.94305377074248886"/>
          <c:h val="0.88630251223853385"/>
        </c:manualLayout>
      </c:layout>
      <c:lineChart>
        <c:grouping val="standard"/>
        <c:varyColors val="0"/>
        <c:ser>
          <c:idx val="0"/>
          <c:order val="0"/>
          <c:tx>
            <c:strRef>
              <c:f>Sheet2!$B$32</c:f>
              <c:strCache>
                <c:ptCount val="1"/>
                <c:pt idx="0">
                  <c:v>鳥本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Sheet2!$C$32:$O$32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Sheet2!$B$33</c:f>
              <c:strCache>
                <c:ptCount val="1"/>
                <c:pt idx="0">
                  <c:v>大橋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Sheet2!$C$33:$O$33</c:f>
              <c:numCache>
                <c:formatCode>General</c:formatCode>
                <c:ptCount val="13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v>鈴木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Sheet2!$C$34:$O$34</c:f>
              <c:numCache>
                <c:formatCode>General</c:formatCode>
                <c:ptCount val="13"/>
                <c:pt idx="0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山蔭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Sheet2!$C$35:$O$35</c:f>
              <c:numCache>
                <c:formatCode>General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v>雪野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x"/>
            <c:size val="7"/>
            <c:spPr>
              <a:solidFill>
                <a:srgbClr val="7030A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Sheet2!$C$36:$O$36</c:f>
              <c:numCache>
                <c:formatCode>General</c:formatCode>
                <c:ptCount val="13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v>長橋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Sheet2!$C$37:$O$37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</c:ser>
        <c:ser>
          <c:idx val="6"/>
          <c:order val="6"/>
          <c:tx>
            <c:v>折元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Sheet2!$C$38:$O$38</c:f>
              <c:numCache>
                <c:formatCode>General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</c:ser>
        <c:ser>
          <c:idx val="7"/>
          <c:order val="7"/>
          <c:tx>
            <c:v>川越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Sheet2!$C$39:$O$39</c:f>
              <c:numCache>
                <c:formatCode>General</c:formatCode>
                <c:ptCount val="13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</c:ser>
        <c:ser>
          <c:idx val="8"/>
          <c:order val="8"/>
          <c:tx>
            <c:v>高柳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Sheet2!$C$40:$O$40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1"/>
        </c:ser>
        <c:ser>
          <c:idx val="9"/>
          <c:order val="9"/>
          <c:tx>
            <c:v>中島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Sheet2!$C$41:$O$41</c:f>
              <c:numCache>
                <c:formatCode>General</c:formatCode>
                <c:ptCount val="13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smooth val="0"/>
        </c:ser>
        <c:ser>
          <c:idx val="10"/>
          <c:order val="10"/>
          <c:tx>
            <c:v>石村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Sheet2!$C$42:$O$42</c:f>
              <c:numCache>
                <c:formatCode>General</c:formatCode>
                <c:ptCount val="13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smooth val="0"/>
        </c:ser>
        <c:ser>
          <c:idx val="11"/>
          <c:order val="11"/>
          <c:tx>
            <c:v>深澤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Sheet2!$C$31:$O$31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Sheet2!$C$43:$O$43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72448"/>
        <c:axId val="74495104"/>
      </c:lineChart>
      <c:catAx>
        <c:axId val="7447244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74495104"/>
        <c:crosses val="autoZero"/>
        <c:auto val="1"/>
        <c:lblAlgn val="ctr"/>
        <c:lblOffset val="100"/>
        <c:noMultiLvlLbl val="0"/>
      </c:catAx>
      <c:valAx>
        <c:axId val="74495104"/>
        <c:scaling>
          <c:orientation val="maxMin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47244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55804317372334056"/>
          <c:y val="0.78233131916681153"/>
          <c:w val="0.28035639673713142"/>
          <c:h val="0.2154772383118796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105834</xdr:colOff>
      <xdr:row>37</xdr:row>
      <xdr:rowOff>42335</xdr:rowOff>
    </xdr:from>
    <xdr:to>
      <xdr:col>27</xdr:col>
      <xdr:colOff>105833</xdr:colOff>
      <xdr:row>79</xdr:row>
      <xdr:rowOff>42336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21166</xdr:colOff>
      <xdr:row>37</xdr:row>
      <xdr:rowOff>74082</xdr:rowOff>
    </xdr:from>
    <xdr:to>
      <xdr:col>15</xdr:col>
      <xdr:colOff>21166</xdr:colOff>
      <xdr:row>68</xdr:row>
      <xdr:rowOff>52917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24</xdr:col>
      <xdr:colOff>560917</xdr:colOff>
      <xdr:row>6</xdr:row>
      <xdr:rowOff>21167</xdr:rowOff>
    </xdr:to>
    <xdr:cxnSp macro="">
      <xdr:nvCxnSpPr>
        <xdr:cNvPr id="6" name="直線コネクタ 5"/>
        <xdr:cNvCxnSpPr/>
      </xdr:nvCxnSpPr>
      <xdr:spPr>
        <a:xfrm flipV="1">
          <a:off x="2402417" y="1121833"/>
          <a:ext cx="11218333" cy="21166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21166</xdr:colOff>
      <xdr:row>10</xdr:row>
      <xdr:rowOff>10584</xdr:rowOff>
    </xdr:from>
    <xdr:to>
      <xdr:col>24</xdr:col>
      <xdr:colOff>560917</xdr:colOff>
      <xdr:row>11</xdr:row>
      <xdr:rowOff>10584</xdr:rowOff>
    </xdr:to>
    <xdr:cxnSp macro="">
      <xdr:nvCxnSpPr>
        <xdr:cNvPr id="8" name="直線コネクタ 7"/>
        <xdr:cNvCxnSpPr/>
      </xdr:nvCxnSpPr>
      <xdr:spPr>
        <a:xfrm flipV="1">
          <a:off x="4074583" y="2084917"/>
          <a:ext cx="9546167" cy="1905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6</xdr:row>
      <xdr:rowOff>0</xdr:rowOff>
    </xdr:from>
    <xdr:to>
      <xdr:col>14</xdr:col>
      <xdr:colOff>666750</xdr:colOff>
      <xdr:row>7</xdr:row>
      <xdr:rowOff>0</xdr:rowOff>
    </xdr:to>
    <xdr:cxnSp macro="">
      <xdr:nvCxnSpPr>
        <xdr:cNvPr id="3" name="直線コネクタ 2"/>
        <xdr:cNvCxnSpPr/>
      </xdr:nvCxnSpPr>
      <xdr:spPr>
        <a:xfrm flipV="1">
          <a:off x="2047875" y="1047750"/>
          <a:ext cx="8220075" cy="171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0</xdr:rowOff>
    </xdr:from>
    <xdr:to>
      <xdr:col>15</xdr:col>
      <xdr:colOff>0</xdr:colOff>
      <xdr:row>12</xdr:row>
      <xdr:rowOff>9525</xdr:rowOff>
    </xdr:to>
    <xdr:cxnSp macro="">
      <xdr:nvCxnSpPr>
        <xdr:cNvPr id="5" name="直線コネクタ 4"/>
        <xdr:cNvCxnSpPr/>
      </xdr:nvCxnSpPr>
      <xdr:spPr>
        <a:xfrm flipV="1">
          <a:off x="4133850" y="1905000"/>
          <a:ext cx="6153150" cy="1809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BU109"/>
  <sheetViews>
    <sheetView tabSelected="1" topLeftCell="D17" zoomScale="90" zoomScaleNormal="90" workbookViewId="0">
      <selection activeCell="B32" sqref="B32"/>
    </sheetView>
  </sheetViews>
  <sheetFormatPr defaultRowHeight="13.5" x14ac:dyDescent="0.15"/>
  <cols>
    <col min="1" max="1" width="9" style="49"/>
    <col min="2" max="2" width="7.25" style="1" customWidth="1"/>
    <col min="3" max="3" width="7.5" style="1" customWidth="1"/>
    <col min="4" max="5" width="6.625" style="42" customWidth="1"/>
    <col min="6" max="7" width="7.5" style="42" customWidth="1"/>
    <col min="8" max="8" width="6.625" style="42" customWidth="1"/>
    <col min="9" max="9" width="6.75" style="42" customWidth="1"/>
    <col min="10" max="11" width="7" style="42" customWidth="1"/>
    <col min="12" max="12" width="7.125" style="42" customWidth="1"/>
    <col min="13" max="14" width="7" style="42" customWidth="1"/>
    <col min="15" max="15" width="7.125" style="42" customWidth="1"/>
    <col min="16" max="16" width="7.25" style="42" customWidth="1"/>
    <col min="17" max="17" width="7.5" style="42" customWidth="1"/>
    <col min="18" max="18" width="7" style="42" customWidth="1"/>
    <col min="19" max="19" width="6.75" style="42" customWidth="1"/>
    <col min="20" max="20" width="6.5" style="42" customWidth="1"/>
    <col min="21" max="21" width="6.75" style="42" customWidth="1"/>
    <col min="22" max="22" width="6.625" style="1" customWidth="1"/>
    <col min="23" max="23" width="7.125" style="1" customWidth="1"/>
    <col min="24" max="24" width="6.75" style="1" customWidth="1"/>
    <col min="25" max="25" width="7.125" style="1" customWidth="1"/>
    <col min="26" max="26" width="7.5" style="1" customWidth="1"/>
    <col min="27" max="258" width="9" style="1"/>
    <col min="259" max="282" width="7.5" style="1" customWidth="1"/>
    <col min="283" max="514" width="9" style="1"/>
    <col min="515" max="538" width="7.5" style="1" customWidth="1"/>
    <col min="539" max="770" width="9" style="1"/>
    <col min="771" max="794" width="7.5" style="1" customWidth="1"/>
    <col min="795" max="1026" width="9" style="1"/>
    <col min="1027" max="1050" width="7.5" style="1" customWidth="1"/>
    <col min="1051" max="1282" width="9" style="1"/>
    <col min="1283" max="1306" width="7.5" style="1" customWidth="1"/>
    <col min="1307" max="1538" width="9" style="1"/>
    <col min="1539" max="1562" width="7.5" style="1" customWidth="1"/>
    <col min="1563" max="1794" width="9" style="1"/>
    <col min="1795" max="1818" width="7.5" style="1" customWidth="1"/>
    <col min="1819" max="2050" width="9" style="1"/>
    <col min="2051" max="2074" width="7.5" style="1" customWidth="1"/>
    <col min="2075" max="2306" width="9" style="1"/>
    <col min="2307" max="2330" width="7.5" style="1" customWidth="1"/>
    <col min="2331" max="2562" width="9" style="1"/>
    <col min="2563" max="2586" width="7.5" style="1" customWidth="1"/>
    <col min="2587" max="2818" width="9" style="1"/>
    <col min="2819" max="2842" width="7.5" style="1" customWidth="1"/>
    <col min="2843" max="3074" width="9" style="1"/>
    <col min="3075" max="3098" width="7.5" style="1" customWidth="1"/>
    <col min="3099" max="3330" width="9" style="1"/>
    <col min="3331" max="3354" width="7.5" style="1" customWidth="1"/>
    <col min="3355" max="3586" width="9" style="1"/>
    <col min="3587" max="3610" width="7.5" style="1" customWidth="1"/>
    <col min="3611" max="3842" width="9" style="1"/>
    <col min="3843" max="3866" width="7.5" style="1" customWidth="1"/>
    <col min="3867" max="4098" width="9" style="1"/>
    <col min="4099" max="4122" width="7.5" style="1" customWidth="1"/>
    <col min="4123" max="4354" width="9" style="1"/>
    <col min="4355" max="4378" width="7.5" style="1" customWidth="1"/>
    <col min="4379" max="4610" width="9" style="1"/>
    <col min="4611" max="4634" width="7.5" style="1" customWidth="1"/>
    <col min="4635" max="4866" width="9" style="1"/>
    <col min="4867" max="4890" width="7.5" style="1" customWidth="1"/>
    <col min="4891" max="5122" width="9" style="1"/>
    <col min="5123" max="5146" width="7.5" style="1" customWidth="1"/>
    <col min="5147" max="5378" width="9" style="1"/>
    <col min="5379" max="5402" width="7.5" style="1" customWidth="1"/>
    <col min="5403" max="5634" width="9" style="1"/>
    <col min="5635" max="5658" width="7.5" style="1" customWidth="1"/>
    <col min="5659" max="5890" width="9" style="1"/>
    <col min="5891" max="5914" width="7.5" style="1" customWidth="1"/>
    <col min="5915" max="6146" width="9" style="1"/>
    <col min="6147" max="6170" width="7.5" style="1" customWidth="1"/>
    <col min="6171" max="6402" width="9" style="1"/>
    <col min="6403" max="6426" width="7.5" style="1" customWidth="1"/>
    <col min="6427" max="6658" width="9" style="1"/>
    <col min="6659" max="6682" width="7.5" style="1" customWidth="1"/>
    <col min="6683" max="6914" width="9" style="1"/>
    <col min="6915" max="6938" width="7.5" style="1" customWidth="1"/>
    <col min="6939" max="7170" width="9" style="1"/>
    <col min="7171" max="7194" width="7.5" style="1" customWidth="1"/>
    <col min="7195" max="7426" width="9" style="1"/>
    <col min="7427" max="7450" width="7.5" style="1" customWidth="1"/>
    <col min="7451" max="7682" width="9" style="1"/>
    <col min="7683" max="7706" width="7.5" style="1" customWidth="1"/>
    <col min="7707" max="7938" width="9" style="1"/>
    <col min="7939" max="7962" width="7.5" style="1" customWidth="1"/>
    <col min="7963" max="8194" width="9" style="1"/>
    <col min="8195" max="8218" width="7.5" style="1" customWidth="1"/>
    <col min="8219" max="8450" width="9" style="1"/>
    <col min="8451" max="8474" width="7.5" style="1" customWidth="1"/>
    <col min="8475" max="8706" width="9" style="1"/>
    <col min="8707" max="8730" width="7.5" style="1" customWidth="1"/>
    <col min="8731" max="8962" width="9" style="1"/>
    <col min="8963" max="8986" width="7.5" style="1" customWidth="1"/>
    <col min="8987" max="9218" width="9" style="1"/>
    <col min="9219" max="9242" width="7.5" style="1" customWidth="1"/>
    <col min="9243" max="9474" width="9" style="1"/>
    <col min="9475" max="9498" width="7.5" style="1" customWidth="1"/>
    <col min="9499" max="9730" width="9" style="1"/>
    <col min="9731" max="9754" width="7.5" style="1" customWidth="1"/>
    <col min="9755" max="9986" width="9" style="1"/>
    <col min="9987" max="10010" width="7.5" style="1" customWidth="1"/>
    <col min="10011" max="10242" width="9" style="1"/>
    <col min="10243" max="10266" width="7.5" style="1" customWidth="1"/>
    <col min="10267" max="10498" width="9" style="1"/>
    <col min="10499" max="10522" width="7.5" style="1" customWidth="1"/>
    <col min="10523" max="10754" width="9" style="1"/>
    <col min="10755" max="10778" width="7.5" style="1" customWidth="1"/>
    <col min="10779" max="11010" width="9" style="1"/>
    <col min="11011" max="11034" width="7.5" style="1" customWidth="1"/>
    <col min="11035" max="11266" width="9" style="1"/>
    <col min="11267" max="11290" width="7.5" style="1" customWidth="1"/>
    <col min="11291" max="11522" width="9" style="1"/>
    <col min="11523" max="11546" width="7.5" style="1" customWidth="1"/>
    <col min="11547" max="11778" width="9" style="1"/>
    <col min="11779" max="11802" width="7.5" style="1" customWidth="1"/>
    <col min="11803" max="12034" width="9" style="1"/>
    <col min="12035" max="12058" width="7.5" style="1" customWidth="1"/>
    <col min="12059" max="12290" width="9" style="1"/>
    <col min="12291" max="12314" width="7.5" style="1" customWidth="1"/>
    <col min="12315" max="12546" width="9" style="1"/>
    <col min="12547" max="12570" width="7.5" style="1" customWidth="1"/>
    <col min="12571" max="12802" width="9" style="1"/>
    <col min="12803" max="12826" width="7.5" style="1" customWidth="1"/>
    <col min="12827" max="13058" width="9" style="1"/>
    <col min="13059" max="13082" width="7.5" style="1" customWidth="1"/>
    <col min="13083" max="13314" width="9" style="1"/>
    <col min="13315" max="13338" width="7.5" style="1" customWidth="1"/>
    <col min="13339" max="13570" width="9" style="1"/>
    <col min="13571" max="13594" width="7.5" style="1" customWidth="1"/>
    <col min="13595" max="13826" width="9" style="1"/>
    <col min="13827" max="13850" width="7.5" style="1" customWidth="1"/>
    <col min="13851" max="14082" width="9" style="1"/>
    <col min="14083" max="14106" width="7.5" style="1" customWidth="1"/>
    <col min="14107" max="14338" width="9" style="1"/>
    <col min="14339" max="14362" width="7.5" style="1" customWidth="1"/>
    <col min="14363" max="14594" width="9" style="1"/>
    <col min="14595" max="14618" width="7.5" style="1" customWidth="1"/>
    <col min="14619" max="14850" width="9" style="1"/>
    <col min="14851" max="14874" width="7.5" style="1" customWidth="1"/>
    <col min="14875" max="15106" width="9" style="1"/>
    <col min="15107" max="15130" width="7.5" style="1" customWidth="1"/>
    <col min="15131" max="15362" width="9" style="1"/>
    <col min="15363" max="15386" width="7.5" style="1" customWidth="1"/>
    <col min="15387" max="15618" width="9" style="1"/>
    <col min="15619" max="15642" width="7.5" style="1" customWidth="1"/>
    <col min="15643" max="15874" width="9" style="1"/>
    <col min="15875" max="15898" width="7.5" style="1" customWidth="1"/>
    <col min="15899" max="16130" width="9" style="1"/>
    <col min="16131" max="16154" width="7.5" style="1" customWidth="1"/>
    <col min="16155" max="16384" width="9" style="1"/>
  </cols>
  <sheetData>
    <row r="1" spans="2:73" s="49" customFormat="1" x14ac:dyDescent="0.15"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73" ht="12" customHeight="1" x14ac:dyDescent="0.15">
      <c r="B2" s="83"/>
      <c r="C2" s="83" t="s">
        <v>2</v>
      </c>
      <c r="D2" s="83"/>
      <c r="E2" s="83" t="s">
        <v>3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 t="s">
        <v>4</v>
      </c>
      <c r="R2" s="83"/>
      <c r="S2" s="83" t="s">
        <v>5</v>
      </c>
      <c r="T2" s="83"/>
      <c r="U2" s="83"/>
      <c r="V2" s="83"/>
      <c r="W2" s="81" t="s">
        <v>6</v>
      </c>
      <c r="X2" s="81"/>
      <c r="Y2" s="79" t="s">
        <v>7</v>
      </c>
      <c r="Z2" s="6"/>
      <c r="AA2" s="6"/>
    </row>
    <row r="3" spans="2:73" ht="15" customHeight="1" x14ac:dyDescent="0.15">
      <c r="B3" s="83"/>
      <c r="C3" s="9">
        <v>1</v>
      </c>
      <c r="D3" s="9" t="s">
        <v>9</v>
      </c>
      <c r="E3" s="9">
        <v>1</v>
      </c>
      <c r="F3" s="9">
        <v>2</v>
      </c>
      <c r="G3" s="9">
        <v>3</v>
      </c>
      <c r="H3" s="9">
        <v>4</v>
      </c>
      <c r="I3" s="9">
        <v>5</v>
      </c>
      <c r="J3" s="9">
        <v>6</v>
      </c>
      <c r="K3" s="9">
        <v>7</v>
      </c>
      <c r="L3" s="9">
        <v>8</v>
      </c>
      <c r="M3" s="9">
        <v>9</v>
      </c>
      <c r="N3" s="9">
        <v>10</v>
      </c>
      <c r="O3" s="10" t="s">
        <v>10</v>
      </c>
      <c r="P3" s="10" t="s">
        <v>9</v>
      </c>
      <c r="Q3" s="10" t="s">
        <v>11</v>
      </c>
      <c r="R3" s="10" t="s">
        <v>12</v>
      </c>
      <c r="S3" s="9">
        <v>1</v>
      </c>
      <c r="T3" s="9">
        <v>2</v>
      </c>
      <c r="U3" s="11" t="s">
        <v>13</v>
      </c>
      <c r="V3" s="11" t="s">
        <v>14</v>
      </c>
      <c r="W3" s="10" t="s">
        <v>15</v>
      </c>
      <c r="X3" s="9" t="s">
        <v>16</v>
      </c>
      <c r="Y3" s="80"/>
      <c r="Z3" s="6"/>
      <c r="AA3" s="6"/>
    </row>
    <row r="4" spans="2:73" ht="15" customHeight="1" x14ac:dyDescent="0.15">
      <c r="B4" s="11" t="str">
        <f>Sheet2!B5</f>
        <v>鳥本</v>
      </c>
      <c r="C4" s="14">
        <f>Sheet2!C5</f>
        <v>8.1481481481481474E-3</v>
      </c>
      <c r="D4" s="15">
        <f t="shared" ref="D4:D15" si="0">RANK(C4,C$4:C$18,1)</f>
        <v>1</v>
      </c>
      <c r="E4" s="14">
        <f>Sheet2!D5-Sheet2!C5</f>
        <v>4.6296296296296294E-3</v>
      </c>
      <c r="F4" s="14">
        <f>Sheet2!E5-Sheet2!D5</f>
        <v>4.1087962962962979E-3</v>
      </c>
      <c r="G4" s="14">
        <f>Sheet2!F5-Sheet2!E5</f>
        <v>4.0972222222222208E-3</v>
      </c>
      <c r="H4" s="14">
        <f>Sheet2!G5-Sheet2!F5</f>
        <v>4.1898148148148129E-3</v>
      </c>
      <c r="I4" s="14">
        <f>Sheet2!H5-Sheet2!G5</f>
        <v>4.2824074074074084E-3</v>
      </c>
      <c r="J4" s="14">
        <f>Sheet2!I5-Sheet2!H5</f>
        <v>4.2013888888888899E-3</v>
      </c>
      <c r="K4" s="14">
        <f>Sheet2!J5-Sheet2!I5</f>
        <v>3.9814814814814886E-3</v>
      </c>
      <c r="L4" s="14">
        <f>Sheet2!K5-Sheet2!J5</f>
        <v>3.8888888888888792E-3</v>
      </c>
      <c r="M4" s="14">
        <f>Sheet2!L5-Sheet2!K5</f>
        <v>4.0046296296296358E-3</v>
      </c>
      <c r="N4" s="14">
        <f>Sheet2!M5-Sheet2!L5</f>
        <v>4.1666666666666588E-3</v>
      </c>
      <c r="O4" s="14">
        <f>Sheet2!M5-Sheet2!C5</f>
        <v>4.1550925925925922E-2</v>
      </c>
      <c r="P4" s="15">
        <f>RANK(O4,O$4:O$18,1)</f>
        <v>3</v>
      </c>
      <c r="Q4" s="14">
        <f>Sheet2!M5</f>
        <v>4.9699074074074069E-2</v>
      </c>
      <c r="R4" s="15">
        <f>RANK(Q4,Q$4:Q$18,1)</f>
        <v>1</v>
      </c>
      <c r="S4" s="14">
        <f>Sheet2!N5-Sheet2!M5</f>
        <v>9.8726851851851927E-3</v>
      </c>
      <c r="T4" s="14">
        <f>Sheet2!O5-Sheet2!N5</f>
        <v>9.4791666666666566E-3</v>
      </c>
      <c r="U4" s="10">
        <f>S4+T4</f>
        <v>1.9351851851851849E-2</v>
      </c>
      <c r="V4" s="15">
        <f>RANK(U4,U$4:U$18,1)</f>
        <v>1</v>
      </c>
      <c r="W4" s="16">
        <f>Sheet2!O5</f>
        <v>6.9050925925925918E-2</v>
      </c>
      <c r="X4" s="17">
        <f>RANK(W4,W$4:W$18,1)</f>
        <v>1</v>
      </c>
      <c r="Y4" s="18">
        <v>1</v>
      </c>
      <c r="Z4" s="6"/>
      <c r="AA4" s="6"/>
      <c r="AR4" s="3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</row>
    <row r="5" spans="2:73" ht="15" customHeight="1" x14ac:dyDescent="0.15">
      <c r="B5" s="23" t="str">
        <f>Sheet2!B6</f>
        <v>大橋</v>
      </c>
      <c r="C5" s="24">
        <f>Sheet2!C6</f>
        <v>1.0243055555555556E-2</v>
      </c>
      <c r="D5" s="25">
        <f t="shared" si="0"/>
        <v>9</v>
      </c>
      <c r="E5" s="24">
        <f>Sheet2!D6-Sheet2!C6</f>
        <v>5.4629629629629629E-3</v>
      </c>
      <c r="F5" s="24">
        <f>Sheet2!E6-Sheet2!D6</f>
        <v>4.4560185185185189E-3</v>
      </c>
      <c r="G5" s="24">
        <f>Sheet2!F6-Sheet2!E6</f>
        <v>4.5486111111111109E-3</v>
      </c>
      <c r="H5" s="24">
        <f>Sheet2!G6-Sheet2!F6</f>
        <v>4.3287037037037061E-3</v>
      </c>
      <c r="I5" s="24">
        <f>Sheet2!H6-Sheet2!G6</f>
        <v>4.3171296296296256E-3</v>
      </c>
      <c r="J5" s="24">
        <f>Sheet2!I6-Sheet2!H6</f>
        <v>4.5254629629629603E-3</v>
      </c>
      <c r="K5" s="24">
        <f>Sheet2!J6-Sheet2!I6</f>
        <v>4.3865740740740775E-3</v>
      </c>
      <c r="L5" s="24">
        <f>Sheet2!K6-Sheet2!J6</f>
        <v>4.3750000000000039E-3</v>
      </c>
      <c r="M5" s="24">
        <f>Sheet2!L6-Sheet2!K6</f>
        <v>4.3287037037037027E-3</v>
      </c>
      <c r="N5" s="24">
        <f>Sheet2!M6-Sheet2!L6</f>
        <v>4.3055555555555555E-3</v>
      </c>
      <c r="O5" s="24">
        <f>Sheet2!M6-Sheet2!C6</f>
        <v>4.5034722222222226E-2</v>
      </c>
      <c r="P5" s="25">
        <f>RANK(O5,O$4:O$18,1)</f>
        <v>8</v>
      </c>
      <c r="Q5" s="24">
        <f>Sheet2!M6</f>
        <v>5.527777777777778E-2</v>
      </c>
      <c r="R5" s="25">
        <f>RANK(Q5,Q$4:Q$18,1)</f>
        <v>5</v>
      </c>
      <c r="S5" s="24">
        <f>Sheet2!N6-Sheet2!M6</f>
        <v>1.486111111111111E-2</v>
      </c>
      <c r="T5" s="24">
        <f>Sheet2!O6-Sheet2!N6</f>
        <v>1.3159722222222225E-2</v>
      </c>
      <c r="U5" s="26">
        <f>S5+T5</f>
        <v>2.8020833333333335E-2</v>
      </c>
      <c r="V5" s="25">
        <f>RANK(U5,U$4:U$18,1)</f>
        <v>8</v>
      </c>
      <c r="W5" s="27">
        <f>Sheet2!O6</f>
        <v>8.3298611111111115E-2</v>
      </c>
      <c r="X5" s="28">
        <f>RANK(W5,W$4:W$18,1)</f>
        <v>8</v>
      </c>
      <c r="Y5" s="29">
        <v>8</v>
      </c>
      <c r="Z5" s="6"/>
      <c r="AA5" s="6"/>
    </row>
    <row r="6" spans="2:73" ht="12.75" customHeight="1" x14ac:dyDescent="0.15">
      <c r="B6" s="11" t="s">
        <v>54</v>
      </c>
      <c r="C6" s="14">
        <f>Sheet2!C7</f>
        <v>1.1932870370370371E-2</v>
      </c>
      <c r="D6" s="15">
        <f t="shared" si="0"/>
        <v>10</v>
      </c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3"/>
      <c r="Z6" s="6"/>
      <c r="AA6" s="6"/>
      <c r="BS6" s="22"/>
      <c r="BT6" s="22"/>
      <c r="BU6" s="22"/>
    </row>
    <row r="7" spans="2:73" ht="15" customHeight="1" x14ac:dyDescent="0.15">
      <c r="B7" s="23" t="s">
        <v>53</v>
      </c>
      <c r="C7" s="24">
        <f>Sheet2!C8</f>
        <v>8.6226851851851846E-3</v>
      </c>
      <c r="D7" s="25">
        <f t="shared" si="0"/>
        <v>2</v>
      </c>
      <c r="E7" s="14">
        <f>Sheet2!D8-Sheet2!C8</f>
        <v>5.3472222222222237E-3</v>
      </c>
      <c r="F7" s="14">
        <f>Sheet2!E8-Sheet2!D8</f>
        <v>4.4675925925925907E-3</v>
      </c>
      <c r="G7" s="24">
        <f>Sheet2!F8-Sheet2!E8</f>
        <v>4.4328703703703717E-3</v>
      </c>
      <c r="H7" s="24">
        <f>Sheet2!G8-Sheet2!F8</f>
        <v>4.4560185185185189E-3</v>
      </c>
      <c r="I7" s="24">
        <f>Sheet2!H8-Sheet2!G8</f>
        <v>4.5023148148148166E-3</v>
      </c>
      <c r="J7" s="24">
        <f>Sheet2!I8-Sheet2!H8</f>
        <v>4.7916666666666663E-3</v>
      </c>
      <c r="K7" s="24">
        <f>Sheet2!J8-Sheet2!I8</f>
        <v>4.8148148148148065E-3</v>
      </c>
      <c r="L7" s="24">
        <f>Sheet2!K8-Sheet2!J8</f>
        <v>5.0810185185185264E-3</v>
      </c>
      <c r="M7" s="24">
        <f>Sheet2!L8-Sheet2!K8</f>
        <v>5.1388888888888873E-3</v>
      </c>
      <c r="N7" s="24">
        <f>Sheet2!M8-Sheet2!L8</f>
        <v>5.0000000000000044E-3</v>
      </c>
      <c r="O7" s="24">
        <f>Sheet2!M8-Sheet2!C8</f>
        <v>4.8032407407407413E-2</v>
      </c>
      <c r="P7" s="25">
        <f>RANK(O7,O$4:O$18,1)</f>
        <v>11</v>
      </c>
      <c r="Q7" s="24">
        <f>Sheet2!M8</f>
        <v>5.6655092592592597E-2</v>
      </c>
      <c r="R7" s="25">
        <f>RANK(Q7,Q$4:Q$18,1)</f>
        <v>8</v>
      </c>
      <c r="S7" s="24">
        <f>Sheet2!N8-Sheet2!M8</f>
        <v>8.9467592592592585E-3</v>
      </c>
      <c r="T7" s="24">
        <f>Sheet2!O8-Sheet2!N8</f>
        <v>1.2962962962962954E-2</v>
      </c>
      <c r="U7" s="26">
        <f>S7+T7</f>
        <v>2.1909722222222212E-2</v>
      </c>
      <c r="V7" s="25">
        <f>RANK(U7,U$4:U$18,1)</f>
        <v>3</v>
      </c>
      <c r="W7" s="27">
        <f>Sheet2!O8</f>
        <v>7.856481481481481E-2</v>
      </c>
      <c r="X7" s="28">
        <f>RANK(W7,W$4:W$18,1)</f>
        <v>6</v>
      </c>
      <c r="Y7" s="29">
        <v>6</v>
      </c>
      <c r="Z7" s="6"/>
      <c r="AA7" s="6"/>
      <c r="BS7" s="22"/>
      <c r="BT7" s="22"/>
      <c r="BU7" s="22"/>
    </row>
    <row r="8" spans="2:73" ht="15" customHeight="1" x14ac:dyDescent="0.15">
      <c r="B8" s="11" t="s">
        <v>52</v>
      </c>
      <c r="C8" s="14">
        <f>Sheet2!C9</f>
        <v>9.7106481481481471E-3</v>
      </c>
      <c r="D8" s="15">
        <f t="shared" si="0"/>
        <v>8</v>
      </c>
      <c r="E8" s="24">
        <f>Sheet2!D9-Sheet2!C9</f>
        <v>4.7569444444444456E-3</v>
      </c>
      <c r="F8" s="24">
        <f>Sheet2!E9-Sheet2!D9</f>
        <v>4.1898148148148146E-3</v>
      </c>
      <c r="G8" s="14">
        <f>Sheet2!E9-Sheet2!D9</f>
        <v>4.1898148148148146E-3</v>
      </c>
      <c r="H8" s="14">
        <f>Sheet2!F9-Sheet2!E9</f>
        <v>4.1898148148148164E-3</v>
      </c>
      <c r="I8" s="14">
        <f>Sheet2!G9-Sheet2!F9</f>
        <v>4.4212962962962912E-3</v>
      </c>
      <c r="J8" s="14">
        <f>Sheet2!I9-Sheet2!H9</f>
        <v>4.4907407407407396E-3</v>
      </c>
      <c r="K8" s="14">
        <f>Sheet2!J9-Sheet2!I9</f>
        <v>4.4675925925925924E-3</v>
      </c>
      <c r="L8" s="14">
        <f>Sheet2!K9-Sheet2!J9</f>
        <v>4.2592592592592612E-3</v>
      </c>
      <c r="M8" s="14">
        <f>Sheet2!L9-Sheet2!K9</f>
        <v>4.2013888888888865E-3</v>
      </c>
      <c r="N8" s="14">
        <f>Sheet2!M9-Sheet2!L9</f>
        <v>4.2245370370370336E-3</v>
      </c>
      <c r="O8" s="14">
        <f>Sheet2!M9-Sheet2!C9</f>
        <v>4.3773148148148144E-2</v>
      </c>
      <c r="P8" s="15">
        <f>RANK(O8,O$4:O$18,1)</f>
        <v>6</v>
      </c>
      <c r="Q8" s="14">
        <f>Sheet2!M9</f>
        <v>5.3483796296296293E-2</v>
      </c>
      <c r="R8" s="15">
        <f>RANK(Q8,Q$4:Q$18,1)</f>
        <v>3</v>
      </c>
      <c r="S8" s="14">
        <f>Sheet2!N9-Sheet2!M9</f>
        <v>1.2002314814814827E-2</v>
      </c>
      <c r="T8" s="14">
        <f>Sheet2!O9-Sheet2!N9</f>
        <v>1.1759259259259247E-2</v>
      </c>
      <c r="U8" s="10">
        <f>S8+T8</f>
        <v>2.3761574074074074E-2</v>
      </c>
      <c r="V8" s="15">
        <f>RANK(U8,U$4:U$18,1)</f>
        <v>5</v>
      </c>
      <c r="W8" s="16">
        <f>Sheet2!O9</f>
        <v>7.7245370370370367E-2</v>
      </c>
      <c r="X8" s="17">
        <f>RANK(W8,W$4:W$18,1)</f>
        <v>4</v>
      </c>
      <c r="Y8" s="18">
        <v>4</v>
      </c>
      <c r="Z8" s="6"/>
      <c r="AA8" s="6"/>
      <c r="BS8" s="22"/>
      <c r="BT8" s="22"/>
      <c r="BU8" s="22"/>
    </row>
    <row r="9" spans="2:73" ht="15" customHeight="1" x14ac:dyDescent="0.15">
      <c r="B9" s="23" t="s">
        <v>49</v>
      </c>
      <c r="C9" s="24">
        <f>Sheet2!C10</f>
        <v>9.5138888888888894E-3</v>
      </c>
      <c r="D9" s="25">
        <f t="shared" si="0"/>
        <v>6</v>
      </c>
      <c r="E9" s="14">
        <f>Sheet2!D10-Sheet2!C10</f>
        <v>4.9884259259259257E-3</v>
      </c>
      <c r="F9" s="14">
        <f>Sheet2!E10-Sheet2!D10</f>
        <v>4.2361111111111106E-3</v>
      </c>
      <c r="G9" s="24">
        <f>Sheet2!F10-Sheet2!E10</f>
        <v>4.2592592592592612E-3</v>
      </c>
      <c r="H9" s="24">
        <f>Sheet2!G10-Sheet2!F10</f>
        <v>4.293981481481475E-3</v>
      </c>
      <c r="I9" s="24">
        <f>Sheet2!H10-Sheet2!G10</f>
        <v>4.5486111111111178E-3</v>
      </c>
      <c r="J9" s="24">
        <f>Sheet2!I10-Sheet2!H10</f>
        <v>4.1203703703703715E-3</v>
      </c>
      <c r="K9" s="24">
        <f>Sheet2!J10-Sheet2!I10</f>
        <v>4.4328703703703648E-3</v>
      </c>
      <c r="L9" s="24">
        <f>Sheet2!K10-Sheet2!J10</f>
        <v>4.664351851851857E-3</v>
      </c>
      <c r="M9" s="24">
        <f>Sheet2!L10-Sheet2!K10</f>
        <v>4.2013888888888865E-3</v>
      </c>
      <c r="N9" s="24">
        <f>Sheet2!M10-Sheet2!L10</f>
        <v>4.2245370370370336E-3</v>
      </c>
      <c r="O9" s="24">
        <f>Sheet2!M10-Sheet2!C10</f>
        <v>4.3969907407407402E-2</v>
      </c>
      <c r="P9" s="25">
        <f>RANK(O9,O$4:O$18,1)</f>
        <v>7</v>
      </c>
      <c r="Q9" s="24">
        <f>Sheet2!M10</f>
        <v>5.3483796296296293E-2</v>
      </c>
      <c r="R9" s="25">
        <f>RANK(Q9,Q$4:Q$18,1)</f>
        <v>3</v>
      </c>
      <c r="S9" s="24">
        <f>Sheet2!N10-Sheet2!M10</f>
        <v>1.1249999999999996E-2</v>
      </c>
      <c r="T9" s="24">
        <f>Sheet2!O10-Sheet2!N10</f>
        <v>1.0983796296296297E-2</v>
      </c>
      <c r="U9" s="26">
        <f>S9+T9</f>
        <v>2.2233796296296293E-2</v>
      </c>
      <c r="V9" s="25">
        <f>RANK(U9,U$4:U$18,1)</f>
        <v>4</v>
      </c>
      <c r="W9" s="27">
        <f>Sheet2!O10</f>
        <v>7.5717592592592586E-2</v>
      </c>
      <c r="X9" s="28">
        <f>RANK(W9,W$4:W$18,1)</f>
        <v>3</v>
      </c>
      <c r="Y9" s="29">
        <v>3</v>
      </c>
      <c r="Z9" s="6"/>
      <c r="AA9" s="6"/>
      <c r="BS9" s="22"/>
      <c r="BT9" s="22"/>
      <c r="BU9" s="22"/>
    </row>
    <row r="10" spans="2:73" ht="15" customHeight="1" x14ac:dyDescent="0.15">
      <c r="B10" s="11" t="s">
        <v>55</v>
      </c>
      <c r="C10" s="14">
        <f>Sheet2!C11</f>
        <v>9.2013888888888892E-3</v>
      </c>
      <c r="D10" s="15">
        <f t="shared" si="0"/>
        <v>5</v>
      </c>
      <c r="E10" s="14">
        <f>Sheet2!D11-Sheet2!C11</f>
        <v>5.092592592592593E-3</v>
      </c>
      <c r="F10" s="14">
        <f>Sheet2!E11-Sheet2!D11</f>
        <v>4.4444444444444436E-3</v>
      </c>
      <c r="G10" s="14">
        <f>Sheet2!F11-Sheet2!E11</f>
        <v>4.2592592592592612E-3</v>
      </c>
      <c r="H10" s="14">
        <f>Sheet2!G11-Sheet2!F11</f>
        <v>4.293981481481475E-3</v>
      </c>
      <c r="I10" s="14">
        <f>Sheet2!H11-Sheet2!G11</f>
        <v>4.4444444444444488E-3</v>
      </c>
      <c r="J10" s="14">
        <f>Sheet2!I11-Sheet2!H11</f>
        <v>4.6180555555555558E-3</v>
      </c>
      <c r="K10" s="14">
        <f>Sheet2!J11-Sheet2!I11</f>
        <v>4.7222222222222249E-3</v>
      </c>
      <c r="L10" s="14">
        <f>Sheet2!K11-Sheet2!J11</f>
        <v>4.9768518518518504E-3</v>
      </c>
      <c r="M10" s="14">
        <f>Sheet2!L11-Sheet2!K11</f>
        <v>4.9537037037037032E-3</v>
      </c>
      <c r="N10" s="14">
        <f>Sheet2!M11-Sheet2!L11</f>
        <v>4.6759259259259237E-3</v>
      </c>
      <c r="O10" s="14">
        <f>Sheet2!M11-Sheet2!C11</f>
        <v>4.6481481481481478E-2</v>
      </c>
      <c r="P10" s="15">
        <f>RANK(O10,O$4:O$18,1)</f>
        <v>9</v>
      </c>
      <c r="Q10" s="14">
        <f>Sheet2!M11</f>
        <v>5.5682870370370369E-2</v>
      </c>
      <c r="R10" s="15">
        <f>RANK(Q10,Q$4:Q$18,1)</f>
        <v>6</v>
      </c>
      <c r="S10" s="14">
        <f>Sheet2!N11-Sheet2!M11</f>
        <v>1.2384259259259262E-2</v>
      </c>
      <c r="T10" s="14">
        <f>Sheet2!O11-Sheet2!N11</f>
        <v>1.3113425925925917E-2</v>
      </c>
      <c r="U10" s="10">
        <f>S10+T10</f>
        <v>2.5497685185185179E-2</v>
      </c>
      <c r="V10" s="15">
        <f>RANK(U10,U$4:U$18,1)</f>
        <v>7</v>
      </c>
      <c r="W10" s="16">
        <f>Sheet2!O11</f>
        <v>8.1180555555555547E-2</v>
      </c>
      <c r="X10" s="17">
        <f>RANK(W10,W$4:W$18,1)</f>
        <v>7</v>
      </c>
      <c r="Y10" s="18">
        <v>7</v>
      </c>
      <c r="Z10" s="6"/>
      <c r="AA10" s="6"/>
      <c r="BS10" s="22"/>
      <c r="BT10" s="22"/>
      <c r="BU10" s="22"/>
    </row>
    <row r="11" spans="2:73" ht="12.75" customHeight="1" x14ac:dyDescent="0.15">
      <c r="B11" s="23" t="s">
        <v>56</v>
      </c>
      <c r="C11" s="24">
        <f>Sheet2!C12</f>
        <v>1.2430555555555554E-2</v>
      </c>
      <c r="D11" s="25">
        <f t="shared" si="0"/>
        <v>11</v>
      </c>
      <c r="E11" s="24">
        <f>Sheet2!D12-Sheet2!C12</f>
        <v>5.752314814814816E-3</v>
      </c>
      <c r="F11" s="24">
        <f>Sheet2!E12-Sheet2!D12</f>
        <v>5.70601851851852E-3</v>
      </c>
      <c r="G11" s="24">
        <f>Sheet2!F12-Sheet2!E12</f>
        <v>6.5740740740740759E-3</v>
      </c>
      <c r="H11" s="74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  <c r="Z11" s="34"/>
      <c r="AA11" s="34"/>
      <c r="BS11" s="22"/>
      <c r="BT11" s="22"/>
      <c r="BU11" s="22"/>
    </row>
    <row r="12" spans="2:73" ht="15" customHeight="1" x14ac:dyDescent="0.15">
      <c r="B12" s="11" t="s">
        <v>50</v>
      </c>
      <c r="C12" s="14">
        <f>Sheet2!C13</f>
        <v>8.7152777777777784E-3</v>
      </c>
      <c r="D12" s="15">
        <f t="shared" si="0"/>
        <v>3</v>
      </c>
      <c r="E12" s="14">
        <f>Sheet2!D13-Sheet2!C13</f>
        <v>4.8726851851851848E-3</v>
      </c>
      <c r="F12" s="14">
        <f>Sheet2!E13-Sheet2!D13</f>
        <v>4.3287037037037044E-3</v>
      </c>
      <c r="G12" s="14">
        <f>Sheet2!F13-Sheet2!E13</f>
        <v>4.2824074074074084E-3</v>
      </c>
      <c r="H12" s="14">
        <f>Sheet2!G13-Sheet2!F13</f>
        <v>4.3055555555555521E-3</v>
      </c>
      <c r="I12" s="14">
        <f>Sheet2!H13-Sheet2!G13</f>
        <v>4.4328703703703683E-3</v>
      </c>
      <c r="J12" s="14">
        <f>Sheet2!I13-Sheet2!H13</f>
        <v>4.7800925925925962E-3</v>
      </c>
      <c r="K12" s="14">
        <f>Sheet2!J13-Sheet2!I13</f>
        <v>3.7731481481481505E-3</v>
      </c>
      <c r="L12" s="14">
        <f>Sheet2!K13-Sheet2!J13</f>
        <v>4.3287037037037027E-3</v>
      </c>
      <c r="M12" s="14">
        <f>Sheet2!L13-Sheet2!K13</f>
        <v>4.2708333333333348E-3</v>
      </c>
      <c r="N12" s="14">
        <f>Sheet2!M13-Sheet2!L13</f>
        <v>4.2361111111111072E-3</v>
      </c>
      <c r="O12" s="14">
        <f>Sheet2!M13-Sheet2!C13</f>
        <v>4.3611111111111107E-2</v>
      </c>
      <c r="P12" s="15">
        <f>RANK(O12,O$4:O$18,1)</f>
        <v>5</v>
      </c>
      <c r="Q12" s="14">
        <f>Sheet2!M13</f>
        <v>5.2326388888888888E-2</v>
      </c>
      <c r="R12" s="15">
        <f>RANK(Q12,Q$4:Q$18,1)</f>
        <v>2</v>
      </c>
      <c r="S12" s="14">
        <f>Sheet2!N13-Sheet2!M13</f>
        <v>1.0173611111111112E-2</v>
      </c>
      <c r="T12" s="14">
        <f>Sheet2!O13-Sheet2!N13</f>
        <v>1.0046296296296289E-2</v>
      </c>
      <c r="U12" s="10">
        <f>S12+T12</f>
        <v>2.0219907407407402E-2</v>
      </c>
      <c r="V12" s="15">
        <f>RANK(U12,U$4:U$18,1)</f>
        <v>2</v>
      </c>
      <c r="W12" s="16">
        <f>Sheet2!O13</f>
        <v>7.2546296296296289E-2</v>
      </c>
      <c r="X12" s="17">
        <f>RANK(W12,W$4:W$18,1)</f>
        <v>2</v>
      </c>
      <c r="Y12" s="18">
        <v>2</v>
      </c>
      <c r="Z12" s="34"/>
      <c r="AA12" s="34"/>
      <c r="BS12" s="22"/>
      <c r="BT12" s="22"/>
      <c r="BU12" s="22"/>
    </row>
    <row r="13" spans="2:73" ht="15" customHeight="1" x14ac:dyDescent="0.15">
      <c r="B13" s="23" t="s">
        <v>51</v>
      </c>
      <c r="C13" s="24">
        <f>Sheet2!C14</f>
        <v>9.5138888888888894E-3</v>
      </c>
      <c r="D13" s="25">
        <f t="shared" si="0"/>
        <v>6</v>
      </c>
      <c r="E13" s="24">
        <f>Sheet2!D14-Sheet2!C14</f>
        <v>5.2314814814814828E-3</v>
      </c>
      <c r="F13" s="24">
        <f>Sheet2!E14-Sheet2!D14</f>
        <v>4.2476851851851859E-3</v>
      </c>
      <c r="G13" s="24">
        <f>Sheet2!F14-Sheet2!E14</f>
        <v>4.1782407407407393E-3</v>
      </c>
      <c r="H13" s="24">
        <f>Sheet2!G14-Sheet2!F14</f>
        <v>4.1666666666666657E-3</v>
      </c>
      <c r="I13" s="24">
        <f>Sheet2!H14-Sheet2!G14</f>
        <v>4.2129629629629566E-3</v>
      </c>
      <c r="J13" s="24">
        <f>Sheet2!I14-Sheet2!H14</f>
        <v>4.2013888888888934E-3</v>
      </c>
      <c r="K13" s="24">
        <f>Sheet2!K14-Sheet2!J14</f>
        <v>4.3750000000000039E-3</v>
      </c>
      <c r="L13" s="24">
        <f>Sheet2!L14-Sheet2!K14</f>
        <v>4.2708333333333348E-3</v>
      </c>
      <c r="M13" s="24">
        <f>Sheet2!M14-Sheet2!L14</f>
        <v>4.398148148148151E-3</v>
      </c>
      <c r="N13" s="24">
        <f>Sheet2!M14-Sheet2!L14</f>
        <v>4.398148148148151E-3</v>
      </c>
      <c r="O13" s="24">
        <f>Sheet2!M14-Sheet2!C14</f>
        <v>4.3553240740740747E-2</v>
      </c>
      <c r="P13" s="25">
        <f>RANK(O13,O$4:O$18,1)</f>
        <v>4</v>
      </c>
      <c r="Q13" s="24">
        <f>Sheet2!N14</f>
        <v>6.5601851851851856E-2</v>
      </c>
      <c r="R13" s="25">
        <f>RANK(Q13,Q$4:Q$18,1)</f>
        <v>10</v>
      </c>
      <c r="S13" s="24">
        <f>Sheet2!N14-Sheet2!M14</f>
        <v>1.2534722222222218E-2</v>
      </c>
      <c r="T13" s="24">
        <f>Sheet2!O14-Sheet2!N14</f>
        <v>1.2268518518518512E-2</v>
      </c>
      <c r="U13" s="26">
        <f>S13+T13</f>
        <v>2.480324074074073E-2</v>
      </c>
      <c r="V13" s="25">
        <f>RANK(U13,U$4:U$18,1)</f>
        <v>6</v>
      </c>
      <c r="W13" s="27">
        <f>Sheet2!O14</f>
        <v>7.7870370370370368E-2</v>
      </c>
      <c r="X13" s="28">
        <f>RANK(W13,W$4:W$18,1)</f>
        <v>5</v>
      </c>
      <c r="Y13" s="29">
        <v>5</v>
      </c>
      <c r="Z13" s="34"/>
      <c r="AA13" s="34"/>
      <c r="BS13" s="22"/>
      <c r="BT13" s="22"/>
      <c r="BU13" s="22"/>
    </row>
    <row r="14" spans="2:73" ht="15" customHeight="1" x14ac:dyDescent="0.15">
      <c r="B14" s="11" t="s">
        <v>58</v>
      </c>
      <c r="C14" s="14">
        <f>Sheet2!C15</f>
        <v>1.2777777777777777E-2</v>
      </c>
      <c r="D14" s="15">
        <f t="shared" si="0"/>
        <v>12</v>
      </c>
      <c r="E14" s="14">
        <f>Sheet2!D15-Sheet2!C15</f>
        <v>5.4745370370370382E-3</v>
      </c>
      <c r="F14" s="14">
        <f>Sheet2!E15-Sheet2!D15</f>
        <v>5.0694444444444459E-3</v>
      </c>
      <c r="G14" s="14">
        <f>Sheet2!F15-Sheet2!E15</f>
        <v>5.1273148148148137E-3</v>
      </c>
      <c r="H14" s="14">
        <f>Sheet2!G15-Sheet2!F15</f>
        <v>5.2662037037037E-3</v>
      </c>
      <c r="I14" s="14">
        <f>Sheet2!H15-Sheet2!G15</f>
        <v>5.2546296296296299E-3</v>
      </c>
      <c r="J14" s="14">
        <f>Sheet2!I15-Sheet2!H15</f>
        <v>5.1273148148148207E-3</v>
      </c>
      <c r="K14" s="14">
        <f>Sheet2!J15-Sheet2!I15</f>
        <v>5.2662037037037035E-3</v>
      </c>
      <c r="L14" s="14">
        <f>Sheet2!K15-Sheet2!J15</f>
        <v>5.3935185185185197E-3</v>
      </c>
      <c r="M14" s="14">
        <f>Sheet2!L15-Sheet2!K15</f>
        <v>5.3587962962962921E-3</v>
      </c>
      <c r="N14" s="14">
        <f>Sheet2!M15-Sheet2!L15</f>
        <v>5.3819444444444461E-3</v>
      </c>
      <c r="O14" s="14">
        <f>Sheet2!M15-Sheet2!C15</f>
        <v>5.271990740740741E-2</v>
      </c>
      <c r="P14" s="15">
        <f>RANK(O14,O$4:O$18,1)</f>
        <v>12</v>
      </c>
      <c r="Q14" s="14">
        <f>Sheet2!M15</f>
        <v>6.5497685185185187E-2</v>
      </c>
      <c r="R14" s="15">
        <f>RANK(Q14,Q$4:Q$18,1)</f>
        <v>9</v>
      </c>
      <c r="S14" s="14">
        <f>Sheet2!N15-Sheet2!M15</f>
        <v>1.4340277777777771E-2</v>
      </c>
      <c r="T14" s="14">
        <f>Sheet2!O15-Sheet2!N15</f>
        <v>1.5752314814814816E-2</v>
      </c>
      <c r="U14" s="10">
        <f>S14+T14</f>
        <v>3.0092592592592587E-2</v>
      </c>
      <c r="V14" s="15">
        <f>RANK(U14,U$4:U$18,1)</f>
        <v>10</v>
      </c>
      <c r="W14" s="16">
        <f>Sheet2!O15</f>
        <v>9.5590277777777774E-2</v>
      </c>
      <c r="X14" s="17">
        <f>RANK(W14,W$4:W$18,1)</f>
        <v>10</v>
      </c>
      <c r="Y14" s="18">
        <v>10</v>
      </c>
      <c r="Z14" s="34"/>
      <c r="AA14" s="34"/>
      <c r="BS14" s="22"/>
      <c r="BT14" s="22"/>
      <c r="BU14" s="22"/>
    </row>
    <row r="15" spans="2:73" ht="15" customHeight="1" x14ac:dyDescent="0.15">
      <c r="B15" s="23" t="s">
        <v>57</v>
      </c>
      <c r="C15" s="24">
        <f>Sheet2!C16</f>
        <v>9.0624999999999994E-3</v>
      </c>
      <c r="D15" s="25">
        <f t="shared" si="0"/>
        <v>4</v>
      </c>
      <c r="E15" s="24">
        <f>Sheet2!D16-Sheet2!C16</f>
        <v>5.1967592592592621E-3</v>
      </c>
      <c r="F15" s="24">
        <f>Sheet2!E16-Sheet2!D16</f>
        <v>4.5601851851851862E-3</v>
      </c>
      <c r="G15" s="24">
        <f>Sheet2!F16-Sheet2!E16</f>
        <v>4.5833333333333351E-3</v>
      </c>
      <c r="H15" s="24">
        <f>Sheet2!G16-Sheet2!F16</f>
        <v>4.6643518518518431E-3</v>
      </c>
      <c r="I15" s="24">
        <f>Sheet2!H16-Sheet2!G16</f>
        <v>4.7106481481481548E-3</v>
      </c>
      <c r="J15" s="24">
        <f>Sheet2!I16-Sheet2!H16</f>
        <v>4.6874999999999972E-3</v>
      </c>
      <c r="K15" s="24">
        <f>Sheet2!J16-Sheet2!I16</f>
        <v>4.6875000000000042E-3</v>
      </c>
      <c r="L15" s="24">
        <f>Sheet2!K16-Sheet2!J16</f>
        <v>4.745370370370372E-3</v>
      </c>
      <c r="M15" s="24">
        <f>Sheet2!L16-Sheet2!K16</f>
        <v>4.5601851851851741E-3</v>
      </c>
      <c r="N15" s="24">
        <f>Sheet2!M16-Sheet2!L16</f>
        <v>4.6296296296296294E-3</v>
      </c>
      <c r="O15" s="24">
        <f>Sheet2!M16-Sheet2!C16</f>
        <v>4.7025462962962956E-2</v>
      </c>
      <c r="P15" s="25">
        <f>RANK(O15,O$4:O$18,1)</f>
        <v>10</v>
      </c>
      <c r="Q15" s="24">
        <f>Sheet2!M16</f>
        <v>5.6087962962962958E-2</v>
      </c>
      <c r="R15" s="25">
        <f>RANK(Q15,Q$4:Q$18,1)</f>
        <v>7</v>
      </c>
      <c r="S15" s="24">
        <f>Sheet2!N16-Sheet2!M16</f>
        <v>1.5428240740740749E-2</v>
      </c>
      <c r="T15" s="24">
        <f>Sheet2!O16-Sheet2!N16</f>
        <v>1.4166666666666661E-2</v>
      </c>
      <c r="U15" s="26">
        <f>S15+T15</f>
        <v>2.959490740740741E-2</v>
      </c>
      <c r="V15" s="25">
        <f>RANK(U15,U$4:U$18,1)</f>
        <v>9</v>
      </c>
      <c r="W15" s="27">
        <f>Sheet2!O16</f>
        <v>8.5682870370370368E-2</v>
      </c>
      <c r="X15" s="28">
        <f>RANK(W15,W$4:W$18,1)</f>
        <v>9</v>
      </c>
      <c r="Y15" s="29">
        <v>9</v>
      </c>
      <c r="Z15" s="34"/>
      <c r="AA15" s="34"/>
      <c r="BS15" s="22"/>
      <c r="BT15" s="22"/>
      <c r="BU15" s="22"/>
    </row>
    <row r="16" spans="2:73" ht="15" customHeight="1" x14ac:dyDescent="0.15">
      <c r="B16" s="43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34"/>
      <c r="AA16" s="34"/>
      <c r="BS16" s="22"/>
      <c r="BT16" s="22"/>
      <c r="BU16" s="22"/>
    </row>
    <row r="17" spans="2:73" ht="15" customHeight="1" x14ac:dyDescent="0.15">
      <c r="B17" s="23" t="s">
        <v>59</v>
      </c>
      <c r="C17" s="78"/>
      <c r="D17" s="78"/>
      <c r="E17" s="24">
        <f>Sheet2!D18-Sheet2!C18</f>
        <v>2.9398148148148118E-3</v>
      </c>
      <c r="F17" s="24">
        <f>Sheet2!E18-Sheet2!D18</f>
        <v>3.6574074074074148E-3</v>
      </c>
      <c r="G17" s="24">
        <f>Sheet2!F18-Sheet2!E18</f>
        <v>3.7037037037036952E-3</v>
      </c>
      <c r="H17" s="24">
        <f>Sheet2!G18-Sheet2!F18</f>
        <v>3.6805555555555619E-3</v>
      </c>
      <c r="I17" s="24">
        <f>Sheet2!H18-Sheet2!G18</f>
        <v>3.6921296296296285E-3</v>
      </c>
      <c r="J17" s="24">
        <f>Sheet2!I18-Sheet2!H18</f>
        <v>3.6574074074074078E-3</v>
      </c>
      <c r="K17" s="24">
        <f>Sheet2!J18-Sheet2!I18</f>
        <v>3.6574074074074078E-3</v>
      </c>
      <c r="L17" s="24">
        <f>Sheet2!K18-Sheet2!J18</f>
        <v>3.5532407407407388E-3</v>
      </c>
      <c r="M17" s="24">
        <f>Sheet2!L18-Sheet2!K18</f>
        <v>3.5532407407407457E-3</v>
      </c>
      <c r="N17" s="24">
        <f>Sheet2!M18-Sheet2!L18</f>
        <v>4.4791666666666591E-3</v>
      </c>
      <c r="O17" s="24">
        <f>Sheet2!M18-Sheet2!C18</f>
        <v>3.6574074074074071E-2</v>
      </c>
      <c r="P17" s="25">
        <f>RANK(O17,O$4:O$18,1)</f>
        <v>2</v>
      </c>
      <c r="Q17" s="82"/>
      <c r="R17" s="82"/>
      <c r="S17" s="82"/>
      <c r="T17" s="82"/>
      <c r="U17" s="82"/>
      <c r="V17" s="82"/>
      <c r="W17" s="82"/>
      <c r="X17" s="82"/>
      <c r="Y17" s="82"/>
      <c r="Z17" s="34"/>
      <c r="AA17" s="34"/>
      <c r="BS17" s="22"/>
      <c r="BT17" s="22"/>
      <c r="BU17" s="22"/>
    </row>
    <row r="18" spans="2:73" ht="15" customHeight="1" x14ac:dyDescent="0.15">
      <c r="B18" s="52" t="str">
        <f>Sheet2!B19</f>
        <v>河原木</v>
      </c>
      <c r="C18" s="78"/>
      <c r="D18" s="78"/>
      <c r="E18" s="14">
        <f>Sheet2!D19-Sheet2!C19</f>
        <v>2.7777777777777748E-3</v>
      </c>
      <c r="F18" s="14">
        <f>Sheet2!E19-Sheet2!D19</f>
        <v>3.5763888888888928E-3</v>
      </c>
      <c r="G18" s="14">
        <f>Sheet2!F19-Sheet2!E19</f>
        <v>3.599537037037033E-3</v>
      </c>
      <c r="H18" s="14">
        <f>Sheet2!G19-Sheet2!F19</f>
        <v>3.6226851851851871E-3</v>
      </c>
      <c r="I18" s="14">
        <f>Sheet2!H19-Sheet2!G19</f>
        <v>3.7152777777777757E-3</v>
      </c>
      <c r="J18" s="14">
        <f>Sheet2!I19-Sheet2!H19</f>
        <v>3.8888888888888862E-3</v>
      </c>
      <c r="K18" s="14">
        <f>Sheet2!J19-Sheet2!I19</f>
        <v>3.6805555555555619E-3</v>
      </c>
      <c r="L18" s="14">
        <f>Sheet2!K19-Sheet2!J19</f>
        <v>4.3981481481481441E-3</v>
      </c>
      <c r="M18" s="14">
        <f>Sheet2!L19-Sheet2!K19</f>
        <v>2.5925925925925908E-3</v>
      </c>
      <c r="N18" s="14">
        <f>Sheet2!M19-Sheet2!L19</f>
        <v>3.9120370370370472E-3</v>
      </c>
      <c r="O18" s="14">
        <f>Sheet2!M19-Sheet2!C19</f>
        <v>3.5763888888888894E-2</v>
      </c>
      <c r="P18" s="15">
        <f>RANK(O18,O$4:O$18,1)</f>
        <v>1</v>
      </c>
      <c r="Q18" s="82"/>
      <c r="R18" s="82"/>
      <c r="S18" s="82"/>
      <c r="T18" s="82"/>
      <c r="U18" s="82"/>
      <c r="V18" s="82"/>
      <c r="W18" s="82"/>
      <c r="X18" s="82"/>
      <c r="Y18" s="82"/>
      <c r="Z18" s="34"/>
      <c r="AA18" s="34"/>
      <c r="BS18" s="22"/>
      <c r="BT18" s="22"/>
      <c r="BU18" s="22"/>
    </row>
    <row r="19" spans="2:73" s="49" customFormat="1" ht="15" customHeight="1" x14ac:dyDescent="0.15">
      <c r="B19" s="43"/>
      <c r="C19" s="53"/>
      <c r="D19" s="5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4"/>
      <c r="Q19" s="51"/>
      <c r="R19" s="51"/>
      <c r="S19" s="51"/>
      <c r="T19" s="51"/>
      <c r="U19" s="51"/>
      <c r="V19" s="51"/>
      <c r="W19" s="51"/>
      <c r="X19" s="51"/>
      <c r="Y19" s="51"/>
      <c r="Z19" s="34"/>
      <c r="AA19" s="34"/>
      <c r="BS19" s="22"/>
      <c r="BT19" s="22"/>
      <c r="BU19" s="22"/>
    </row>
    <row r="20" spans="2:73" ht="15" customHeight="1" x14ac:dyDescent="0.15">
      <c r="B20" s="40" t="s">
        <v>33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U20" s="1"/>
      <c r="Z20" s="34"/>
      <c r="AA20" s="34"/>
      <c r="BS20" s="22"/>
      <c r="BT20" s="22"/>
      <c r="BU20" s="22"/>
    </row>
    <row r="21" spans="2:73" ht="15" customHeight="1" x14ac:dyDescent="0.15">
      <c r="B21" s="85"/>
      <c r="C21" s="81" t="str">
        <f>Sheet2!C3</f>
        <v>1st Run</v>
      </c>
      <c r="D21" s="71" t="str">
        <f>Sheet2!D3</f>
        <v>Bike</v>
      </c>
      <c r="E21" s="72">
        <f>Sheet2!E3</f>
        <v>0</v>
      </c>
      <c r="F21" s="72">
        <f>Sheet2!F3</f>
        <v>0</v>
      </c>
      <c r="G21" s="72">
        <f>Sheet2!G3</f>
        <v>0</v>
      </c>
      <c r="H21" s="72">
        <f>Sheet2!H3</f>
        <v>0</v>
      </c>
      <c r="I21" s="72">
        <f>Sheet2!I3</f>
        <v>0</v>
      </c>
      <c r="J21" s="72">
        <f>Sheet2!J3</f>
        <v>0</v>
      </c>
      <c r="K21" s="72">
        <f>Sheet2!K3</f>
        <v>0</v>
      </c>
      <c r="L21" s="72">
        <f>Sheet2!L3</f>
        <v>0</v>
      </c>
      <c r="M21" s="73">
        <f>Sheet2!M3</f>
        <v>0</v>
      </c>
      <c r="N21" s="81" t="str">
        <f>Sheet2!N3</f>
        <v>2nd Run</v>
      </c>
      <c r="O21" s="81">
        <f>Sheet2!O3</f>
        <v>0</v>
      </c>
      <c r="P21" s="6"/>
      <c r="Q21" s="6"/>
      <c r="R21" s="6"/>
      <c r="S21" s="6"/>
      <c r="T21" s="6"/>
      <c r="U21" s="39"/>
      <c r="BS21" s="22"/>
      <c r="BT21" s="22"/>
      <c r="BU21" s="22"/>
    </row>
    <row r="22" spans="2:73" ht="15" customHeight="1" x14ac:dyDescent="0.15">
      <c r="B22" s="85">
        <f>Sheet2!B4</f>
        <v>0</v>
      </c>
      <c r="C22" s="81">
        <f>Sheet2!C4</f>
        <v>0</v>
      </c>
      <c r="D22" s="9">
        <f>Sheet2!D4</f>
        <v>1</v>
      </c>
      <c r="E22" s="9">
        <f>Sheet2!E4</f>
        <v>2</v>
      </c>
      <c r="F22" s="9">
        <f>Sheet2!F4</f>
        <v>3</v>
      </c>
      <c r="G22" s="9">
        <f>Sheet2!G4</f>
        <v>4</v>
      </c>
      <c r="H22" s="9">
        <f>Sheet2!H4</f>
        <v>5</v>
      </c>
      <c r="I22" s="9">
        <f>Sheet2!I4</f>
        <v>6</v>
      </c>
      <c r="J22" s="9">
        <f>Sheet2!J4</f>
        <v>7</v>
      </c>
      <c r="K22" s="9">
        <f>Sheet2!K4</f>
        <v>8</v>
      </c>
      <c r="L22" s="9">
        <f>Sheet2!L4</f>
        <v>9</v>
      </c>
      <c r="M22" s="9">
        <f>Sheet2!M4</f>
        <v>10</v>
      </c>
      <c r="N22" s="81">
        <f>Sheet2!N4</f>
        <v>0</v>
      </c>
      <c r="O22" s="81">
        <f>Sheet2!O4</f>
        <v>0</v>
      </c>
      <c r="P22" s="6"/>
      <c r="Q22" s="6"/>
      <c r="R22" s="6"/>
      <c r="S22" s="6"/>
      <c r="T22" s="6"/>
      <c r="U22" s="39"/>
      <c r="BS22" s="22"/>
      <c r="BT22" s="22"/>
      <c r="BU22" s="22"/>
    </row>
    <row r="23" spans="2:73" ht="15" customHeight="1" x14ac:dyDescent="0.15">
      <c r="B23" s="11" t="str">
        <f>Sheet2!B5</f>
        <v>鳥本</v>
      </c>
      <c r="C23" s="16">
        <f>Sheet2!C5</f>
        <v>8.1481481481481474E-3</v>
      </c>
      <c r="D23" s="16">
        <f>Sheet2!D5</f>
        <v>1.2777777777777777E-2</v>
      </c>
      <c r="E23" s="16">
        <f>Sheet2!E5</f>
        <v>1.6886574074074075E-2</v>
      </c>
      <c r="F23" s="16">
        <f>Sheet2!F5</f>
        <v>2.0983796296296296E-2</v>
      </c>
      <c r="G23" s="16">
        <f>Sheet2!G5</f>
        <v>2.5173611111111108E-2</v>
      </c>
      <c r="H23" s="16">
        <f>Sheet2!H5</f>
        <v>2.9456018518518517E-2</v>
      </c>
      <c r="I23" s="16">
        <f>Sheet2!I5</f>
        <v>3.3657407407407407E-2</v>
      </c>
      <c r="J23" s="16">
        <f>Sheet2!J5</f>
        <v>3.7638888888888895E-2</v>
      </c>
      <c r="K23" s="16">
        <f>Sheet2!K5</f>
        <v>4.1527777777777775E-2</v>
      </c>
      <c r="L23" s="16">
        <f>Sheet2!L5</f>
        <v>4.553240740740741E-2</v>
      </c>
      <c r="M23" s="16">
        <f>Sheet2!M5</f>
        <v>4.9699074074074069E-2</v>
      </c>
      <c r="N23" s="16">
        <f>Sheet2!N5</f>
        <v>5.9571759259259262E-2</v>
      </c>
      <c r="O23" s="16">
        <f>Sheet2!O5</f>
        <v>6.9050925925925918E-2</v>
      </c>
      <c r="P23" s="6"/>
      <c r="Q23" s="6"/>
      <c r="R23" s="6"/>
      <c r="S23" s="6"/>
      <c r="T23" s="6"/>
      <c r="U23" s="39"/>
      <c r="BS23" s="22"/>
      <c r="BT23" s="22"/>
      <c r="BU23" s="22"/>
    </row>
    <row r="24" spans="2:73" ht="15" customHeight="1" x14ac:dyDescent="0.15">
      <c r="B24" s="23" t="str">
        <f>Sheet2!B6</f>
        <v>大橋</v>
      </c>
      <c r="C24" s="27">
        <f>Sheet2!C6</f>
        <v>1.0243055555555556E-2</v>
      </c>
      <c r="D24" s="27">
        <f>Sheet2!D6</f>
        <v>1.5706018518518518E-2</v>
      </c>
      <c r="E24" s="27">
        <f>Sheet2!E6</f>
        <v>2.0162037037037037E-2</v>
      </c>
      <c r="F24" s="27">
        <f>Sheet2!F6</f>
        <v>2.4710648148148148E-2</v>
      </c>
      <c r="G24" s="27">
        <f>Sheet2!G6</f>
        <v>2.9039351851851854E-2</v>
      </c>
      <c r="H24" s="27">
        <f>Sheet2!H6</f>
        <v>3.335648148148148E-2</v>
      </c>
      <c r="I24" s="27">
        <f>Sheet2!I6</f>
        <v>3.788194444444444E-2</v>
      </c>
      <c r="J24" s="27">
        <f>Sheet2!J6</f>
        <v>4.2268518518518518E-2</v>
      </c>
      <c r="K24" s="27">
        <f>Sheet2!K6</f>
        <v>4.6643518518518522E-2</v>
      </c>
      <c r="L24" s="27">
        <f>Sheet2!L6</f>
        <v>5.0972222222222224E-2</v>
      </c>
      <c r="M24" s="27">
        <f>Sheet2!M6</f>
        <v>5.527777777777778E-2</v>
      </c>
      <c r="N24" s="27">
        <f>Sheet2!N6</f>
        <v>7.013888888888889E-2</v>
      </c>
      <c r="O24" s="27">
        <f>Sheet2!O6</f>
        <v>8.3298611111111115E-2</v>
      </c>
      <c r="P24" s="6"/>
      <c r="Q24" s="6"/>
      <c r="R24" s="6"/>
      <c r="S24" s="6"/>
      <c r="T24" s="6"/>
      <c r="U24" s="39"/>
      <c r="BS24" s="22"/>
      <c r="BT24" s="22"/>
      <c r="BU24" s="22"/>
    </row>
    <row r="25" spans="2:73" ht="15" customHeight="1" x14ac:dyDescent="0.15">
      <c r="B25" s="11" t="s">
        <v>54</v>
      </c>
      <c r="C25" s="16">
        <f>Sheet2!C7</f>
        <v>1.1932870370370371E-2</v>
      </c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6"/>
      <c r="Q25" s="6"/>
      <c r="R25" s="6"/>
      <c r="S25" s="6"/>
      <c r="T25" s="6"/>
      <c r="U25" s="39"/>
      <c r="BS25" s="22"/>
      <c r="BT25" s="22"/>
      <c r="BU25" s="22"/>
    </row>
    <row r="26" spans="2:73" ht="15" customHeight="1" x14ac:dyDescent="0.15">
      <c r="B26" s="23" t="s">
        <v>53</v>
      </c>
      <c r="C26" s="27">
        <f>Sheet2!C8</f>
        <v>8.6226851851851846E-3</v>
      </c>
      <c r="D26" s="27">
        <f>Sheet2!D8</f>
        <v>1.3969907407407408E-2</v>
      </c>
      <c r="E26" s="27">
        <f>Sheet2!E8</f>
        <v>1.8437499999999999E-2</v>
      </c>
      <c r="F26" s="27">
        <f>Sheet2!F8</f>
        <v>2.2870370370370371E-2</v>
      </c>
      <c r="G26" s="27">
        <f>Sheet2!G8</f>
        <v>2.732638888888889E-2</v>
      </c>
      <c r="H26" s="27">
        <f>Sheet2!H8</f>
        <v>3.1828703703703706E-2</v>
      </c>
      <c r="I26" s="27">
        <f>Sheet2!I8</f>
        <v>3.6620370370370373E-2</v>
      </c>
      <c r="J26" s="27">
        <f>Sheet2!J8</f>
        <v>4.1435185185185179E-2</v>
      </c>
      <c r="K26" s="27">
        <f>Sheet2!K8</f>
        <v>4.6516203703703705E-2</v>
      </c>
      <c r="L26" s="27">
        <f>Sheet2!L8</f>
        <v>5.1655092592592593E-2</v>
      </c>
      <c r="M26" s="27">
        <f>Sheet2!M8</f>
        <v>5.6655092592592597E-2</v>
      </c>
      <c r="N26" s="27">
        <f>Sheet2!N8</f>
        <v>6.5601851851851856E-2</v>
      </c>
      <c r="O26" s="27">
        <f>Sheet2!O8</f>
        <v>7.856481481481481E-2</v>
      </c>
      <c r="P26" s="6"/>
      <c r="Q26" s="6"/>
      <c r="R26" s="6"/>
      <c r="S26" s="6"/>
      <c r="T26" s="6"/>
      <c r="U26" s="39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R26" s="3"/>
      <c r="AS26" s="13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</row>
    <row r="27" spans="2:73" ht="15" customHeight="1" x14ac:dyDescent="0.15">
      <c r="B27" s="11" t="s">
        <v>52</v>
      </c>
      <c r="C27" s="16">
        <f>Sheet2!C9</f>
        <v>9.7106481481481471E-3</v>
      </c>
      <c r="D27" s="16">
        <f>Sheet2!D9</f>
        <v>1.4467592592592593E-2</v>
      </c>
      <c r="E27" s="16">
        <f>Sheet2!D9</f>
        <v>1.4467592592592593E-2</v>
      </c>
      <c r="F27" s="16">
        <f>Sheet2!E9</f>
        <v>1.8657407407407407E-2</v>
      </c>
      <c r="G27" s="16">
        <f>Sheet2!F9</f>
        <v>2.2847222222222224E-2</v>
      </c>
      <c r="H27" s="16">
        <f>Sheet2!G9</f>
        <v>2.7268518518518515E-2</v>
      </c>
      <c r="I27" s="16">
        <f>Sheet2!I9</f>
        <v>3.6331018518518519E-2</v>
      </c>
      <c r="J27" s="16">
        <f>Sheet2!J9</f>
        <v>4.0798611111111112E-2</v>
      </c>
      <c r="K27" s="16">
        <f>Sheet2!K9</f>
        <v>4.5057870370370373E-2</v>
      </c>
      <c r="L27" s="16">
        <f>Sheet2!L9</f>
        <v>4.925925925925926E-2</v>
      </c>
      <c r="M27" s="16">
        <f>Sheet2!M9</f>
        <v>5.3483796296296293E-2</v>
      </c>
      <c r="N27" s="16">
        <f>Sheet2!N9</f>
        <v>6.548611111111112E-2</v>
      </c>
      <c r="O27" s="16">
        <f>Sheet2!O9</f>
        <v>7.7245370370370367E-2</v>
      </c>
      <c r="P27" s="6"/>
      <c r="Q27" s="6"/>
      <c r="R27" s="6"/>
      <c r="S27" s="6"/>
      <c r="T27" s="6"/>
      <c r="U27" s="39"/>
      <c r="AR27" s="3"/>
      <c r="AS27" s="13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2:73" ht="15" customHeight="1" x14ac:dyDescent="0.15">
      <c r="B28" s="23" t="s">
        <v>49</v>
      </c>
      <c r="C28" s="27">
        <f>Sheet2!C10</f>
        <v>9.5138888888888894E-3</v>
      </c>
      <c r="D28" s="27">
        <f>Sheet2!D10</f>
        <v>1.4502314814814815E-2</v>
      </c>
      <c r="E28" s="27">
        <f>Sheet2!E10</f>
        <v>1.8738425925925926E-2</v>
      </c>
      <c r="F28" s="27">
        <f>Sheet2!F10</f>
        <v>2.2997685185185187E-2</v>
      </c>
      <c r="G28" s="27">
        <f>Sheet2!G10</f>
        <v>2.7291666666666662E-2</v>
      </c>
      <c r="H28" s="27">
        <f>Sheet2!H10</f>
        <v>3.184027777777778E-2</v>
      </c>
      <c r="I28" s="27">
        <f>Sheet2!I10</f>
        <v>3.5960648148148151E-2</v>
      </c>
      <c r="J28" s="27">
        <f>Sheet2!J10</f>
        <v>4.0393518518518516E-2</v>
      </c>
      <c r="K28" s="27">
        <f>Sheet2!K10</f>
        <v>4.5057870370370373E-2</v>
      </c>
      <c r="L28" s="27">
        <f>Sheet2!L10</f>
        <v>4.925925925925926E-2</v>
      </c>
      <c r="M28" s="27">
        <f>Sheet2!M10</f>
        <v>5.3483796296296293E-2</v>
      </c>
      <c r="N28" s="27">
        <f>Sheet2!N10</f>
        <v>6.4733796296296289E-2</v>
      </c>
      <c r="O28" s="27">
        <f>Sheet2!O10</f>
        <v>7.5717592592592586E-2</v>
      </c>
      <c r="P28" s="6"/>
      <c r="Q28" s="6"/>
      <c r="R28" s="6"/>
      <c r="S28" s="6"/>
      <c r="T28" s="6"/>
      <c r="U28" s="39"/>
      <c r="AR28" s="3"/>
      <c r="AS28" s="13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2:73" ht="15" customHeight="1" x14ac:dyDescent="0.15">
      <c r="B29" s="11" t="s">
        <v>55</v>
      </c>
      <c r="C29" s="16">
        <f>Sheet2!C11</f>
        <v>9.2013888888888892E-3</v>
      </c>
      <c r="D29" s="16">
        <f>Sheet2!D11</f>
        <v>1.4293981481481482E-2</v>
      </c>
      <c r="E29" s="16">
        <f>Sheet2!E11</f>
        <v>1.8738425925925926E-2</v>
      </c>
      <c r="F29" s="16">
        <f>Sheet2!F11</f>
        <v>2.2997685185185187E-2</v>
      </c>
      <c r="G29" s="16">
        <f>Sheet2!G11</f>
        <v>2.7291666666666662E-2</v>
      </c>
      <c r="H29" s="16">
        <f>Sheet2!H11</f>
        <v>3.1736111111111111E-2</v>
      </c>
      <c r="I29" s="16">
        <f>Sheet2!I11</f>
        <v>3.6354166666666667E-2</v>
      </c>
      <c r="J29" s="16">
        <f>Sheet2!J11</f>
        <v>4.1076388888888891E-2</v>
      </c>
      <c r="K29" s="16">
        <f>Sheet2!K11</f>
        <v>4.6053240740740742E-2</v>
      </c>
      <c r="L29" s="16">
        <f>Sheet2!L11</f>
        <v>5.1006944444444445E-2</v>
      </c>
      <c r="M29" s="16">
        <f>Sheet2!M11</f>
        <v>5.5682870370370369E-2</v>
      </c>
      <c r="N29" s="16">
        <f>Sheet2!N11</f>
        <v>6.806712962962963E-2</v>
      </c>
      <c r="O29" s="16">
        <f>Sheet2!O11</f>
        <v>8.1180555555555547E-2</v>
      </c>
      <c r="P29" s="6"/>
      <c r="Q29" s="6"/>
      <c r="R29" s="6"/>
      <c r="S29" s="6"/>
      <c r="T29" s="6"/>
      <c r="U29" s="39"/>
    </row>
    <row r="30" spans="2:73" ht="15" customHeight="1" x14ac:dyDescent="0.15">
      <c r="B30" s="23" t="s">
        <v>56</v>
      </c>
      <c r="C30" s="27">
        <f>Sheet2!C12</f>
        <v>1.2430555555555554E-2</v>
      </c>
      <c r="D30" s="27">
        <f>Sheet2!D12</f>
        <v>1.818287037037037E-2</v>
      </c>
      <c r="E30" s="27">
        <f>Sheet2!E12</f>
        <v>2.388888888888889E-2</v>
      </c>
      <c r="F30" s="27">
        <f>Sheet2!F12</f>
        <v>3.0462962962962966E-2</v>
      </c>
      <c r="G30" s="84"/>
      <c r="H30" s="84"/>
      <c r="I30" s="84"/>
      <c r="J30" s="84"/>
      <c r="K30" s="84"/>
      <c r="L30" s="84"/>
      <c r="M30" s="84"/>
      <c r="N30" s="84"/>
      <c r="O30" s="84"/>
      <c r="P30" s="6"/>
      <c r="Q30" s="6"/>
      <c r="R30" s="6"/>
      <c r="S30" s="6"/>
      <c r="T30" s="6"/>
      <c r="U30" s="39"/>
    </row>
    <row r="31" spans="2:73" ht="15" customHeight="1" x14ac:dyDescent="0.15">
      <c r="B31" s="11" t="s">
        <v>50</v>
      </c>
      <c r="C31" s="16">
        <f>Sheet2!C13</f>
        <v>8.7152777777777784E-3</v>
      </c>
      <c r="D31" s="16">
        <f>Sheet2!D13</f>
        <v>1.3587962962962963E-2</v>
      </c>
      <c r="E31" s="16">
        <f>Sheet2!E13</f>
        <v>1.7916666666666668E-2</v>
      </c>
      <c r="F31" s="16">
        <f>Sheet2!F13</f>
        <v>2.2199074074074076E-2</v>
      </c>
      <c r="G31" s="16">
        <f>Sheet2!G13</f>
        <v>2.6504629629629628E-2</v>
      </c>
      <c r="H31" s="16">
        <f>Sheet2!H13</f>
        <v>3.0937499999999996E-2</v>
      </c>
      <c r="I31" s="16">
        <f>Sheet2!I13</f>
        <v>3.5717592592592592E-2</v>
      </c>
      <c r="J31" s="16">
        <f>Sheet2!J13</f>
        <v>3.9490740740740743E-2</v>
      </c>
      <c r="K31" s="16">
        <f>Sheet2!K13</f>
        <v>4.3819444444444446E-2</v>
      </c>
      <c r="L31" s="16">
        <f>Sheet2!L13</f>
        <v>4.809027777777778E-2</v>
      </c>
      <c r="M31" s="16">
        <f>Sheet2!M13</f>
        <v>5.2326388888888888E-2</v>
      </c>
      <c r="N31" s="16">
        <f>Sheet2!N13</f>
        <v>6.25E-2</v>
      </c>
      <c r="O31" s="16">
        <f>Sheet2!O13</f>
        <v>7.2546296296296289E-2</v>
      </c>
      <c r="P31" s="6"/>
      <c r="Q31" s="6"/>
      <c r="R31" s="6"/>
      <c r="S31" s="6"/>
      <c r="T31" s="6"/>
      <c r="U31" s="39"/>
    </row>
    <row r="32" spans="2:73" ht="15" customHeight="1" x14ac:dyDescent="0.15">
      <c r="B32" s="23" t="s">
        <v>51</v>
      </c>
      <c r="C32" s="27">
        <f>Sheet2!C14</f>
        <v>9.5138888888888894E-3</v>
      </c>
      <c r="D32" s="27">
        <f>Sheet2!D14</f>
        <v>1.4745370370370372E-2</v>
      </c>
      <c r="E32" s="27">
        <f>Sheet2!E14</f>
        <v>1.8993055555555558E-2</v>
      </c>
      <c r="F32" s="27">
        <f>Sheet2!F14</f>
        <v>2.3171296296296297E-2</v>
      </c>
      <c r="G32" s="27">
        <f>Sheet2!G14</f>
        <v>2.7337962962962963E-2</v>
      </c>
      <c r="H32" s="27">
        <f>Sheet2!H14</f>
        <v>3.155092592592592E-2</v>
      </c>
      <c r="I32" s="27">
        <f>Sheet2!J14</f>
        <v>4.0023148148148148E-2</v>
      </c>
      <c r="J32" s="27">
        <f>Sheet2!K14</f>
        <v>4.4398148148148152E-2</v>
      </c>
      <c r="K32" s="27">
        <f>Sheet2!L14</f>
        <v>4.8668981481481487E-2</v>
      </c>
      <c r="L32" s="27">
        <f>Sheet2!M14</f>
        <v>5.3067129629629638E-2</v>
      </c>
      <c r="M32" s="27">
        <f>Sheet2!N14</f>
        <v>6.5601851851851856E-2</v>
      </c>
      <c r="N32" s="27">
        <f>Sheet2!N14</f>
        <v>6.5601851851851856E-2</v>
      </c>
      <c r="O32" s="27">
        <f>Sheet2!O14</f>
        <v>7.7870370370370368E-2</v>
      </c>
      <c r="P32" s="6"/>
      <c r="Q32" s="6"/>
      <c r="R32" s="6"/>
      <c r="S32" s="6"/>
      <c r="T32" s="6"/>
      <c r="U32" s="39"/>
    </row>
    <row r="33" spans="2:41" ht="15" customHeight="1" x14ac:dyDescent="0.15">
      <c r="B33" s="11" t="s">
        <v>58</v>
      </c>
      <c r="C33" s="16">
        <f>Sheet2!C15</f>
        <v>1.2777777777777777E-2</v>
      </c>
      <c r="D33" s="16">
        <f>Sheet2!D15</f>
        <v>1.8252314814814815E-2</v>
      </c>
      <c r="E33" s="16">
        <f>Sheet2!E15</f>
        <v>2.3321759259259261E-2</v>
      </c>
      <c r="F33" s="16">
        <f>Sheet2!F15</f>
        <v>2.8449074074074075E-2</v>
      </c>
      <c r="G33" s="16">
        <f>Sheet2!G15</f>
        <v>3.3715277777777775E-2</v>
      </c>
      <c r="H33" s="16">
        <f>Sheet2!H15</f>
        <v>3.8969907407407404E-2</v>
      </c>
      <c r="I33" s="16">
        <f>Sheet2!I15</f>
        <v>4.4097222222222225E-2</v>
      </c>
      <c r="J33" s="16">
        <f>Sheet2!J15</f>
        <v>4.9363425925925929E-2</v>
      </c>
      <c r="K33" s="16">
        <f>Sheet2!K15</f>
        <v>5.4756944444444448E-2</v>
      </c>
      <c r="L33" s="16">
        <f>Sheet2!L15</f>
        <v>6.011574074074074E-2</v>
      </c>
      <c r="M33" s="16">
        <f>Sheet2!M15</f>
        <v>6.5497685185185187E-2</v>
      </c>
      <c r="N33" s="16">
        <f>Sheet2!N15</f>
        <v>7.9837962962962958E-2</v>
      </c>
      <c r="O33" s="16">
        <f>Sheet2!O15</f>
        <v>9.5590277777777774E-2</v>
      </c>
      <c r="P33" s="6"/>
      <c r="Q33" s="6"/>
      <c r="R33" s="6"/>
      <c r="S33" s="6"/>
      <c r="T33" s="6"/>
      <c r="U33" s="39"/>
      <c r="AN33" s="41"/>
      <c r="AO33" s="41"/>
    </row>
    <row r="34" spans="2:41" ht="15" customHeight="1" x14ac:dyDescent="0.15">
      <c r="B34" s="23" t="s">
        <v>57</v>
      </c>
      <c r="C34" s="27">
        <f>Sheet2!C16</f>
        <v>9.0624999999999994E-3</v>
      </c>
      <c r="D34" s="27">
        <f>Sheet2!D16</f>
        <v>1.4259259259259261E-2</v>
      </c>
      <c r="E34" s="27">
        <f>Sheet2!E16</f>
        <v>1.8819444444444448E-2</v>
      </c>
      <c r="F34" s="27">
        <f>Sheet2!F16</f>
        <v>2.3402777777777783E-2</v>
      </c>
      <c r="G34" s="27">
        <f>Sheet2!G16</f>
        <v>2.8067129629629626E-2</v>
      </c>
      <c r="H34" s="27">
        <f>Sheet2!H16</f>
        <v>3.2777777777777781E-2</v>
      </c>
      <c r="I34" s="27">
        <f>Sheet2!I16</f>
        <v>3.7465277777777778E-2</v>
      </c>
      <c r="J34" s="27">
        <f>Sheet2!J16</f>
        <v>4.2152777777777782E-2</v>
      </c>
      <c r="K34" s="27">
        <f>Sheet2!K16</f>
        <v>4.6898148148148154E-2</v>
      </c>
      <c r="L34" s="27">
        <f>Sheet2!L16</f>
        <v>5.1458333333333328E-2</v>
      </c>
      <c r="M34" s="27">
        <f>Sheet2!M16</f>
        <v>5.6087962962962958E-2</v>
      </c>
      <c r="N34" s="27">
        <f>Sheet2!N16</f>
        <v>7.1516203703703707E-2</v>
      </c>
      <c r="O34" s="27">
        <f>Sheet2!O16</f>
        <v>8.5682870370370368E-2</v>
      </c>
      <c r="P34" s="6"/>
      <c r="Q34" s="6"/>
      <c r="R34" s="6"/>
      <c r="S34" s="6"/>
      <c r="T34" s="6"/>
      <c r="U34" s="39"/>
    </row>
    <row r="35" spans="2:41" ht="15" customHeight="1" x14ac:dyDescent="0.15">
      <c r="B35" s="43"/>
      <c r="C35" s="2"/>
      <c r="D35" s="2"/>
      <c r="N35" s="2"/>
      <c r="O35" s="2"/>
      <c r="P35" s="6"/>
      <c r="Q35" s="6"/>
      <c r="R35" s="6"/>
      <c r="S35" s="6"/>
      <c r="T35" s="6"/>
      <c r="U35" s="39"/>
    </row>
    <row r="36" spans="2:41" ht="15" customHeight="1" x14ac:dyDescent="0.15">
      <c r="B36" s="3"/>
      <c r="C36" s="2"/>
      <c r="D36" s="2"/>
      <c r="N36" s="2"/>
      <c r="O36" s="44"/>
      <c r="P36" s="6"/>
      <c r="Q36" s="6"/>
      <c r="R36" s="6"/>
      <c r="S36" s="6"/>
      <c r="T36" s="6"/>
      <c r="U36" s="39"/>
    </row>
    <row r="37" spans="2:41" ht="15" customHeight="1" x14ac:dyDescent="0.15">
      <c r="B37" s="43" t="s">
        <v>47</v>
      </c>
      <c r="C37" s="2"/>
      <c r="D37" s="2"/>
      <c r="N37" s="2"/>
      <c r="O37" s="2"/>
      <c r="P37" s="6"/>
      <c r="Q37" s="6" t="s">
        <v>48</v>
      </c>
      <c r="R37" s="6"/>
      <c r="S37" s="6"/>
      <c r="T37" s="6"/>
      <c r="U37" s="39"/>
    </row>
    <row r="38" spans="2:41" ht="15" customHeight="1" x14ac:dyDescent="0.15">
      <c r="B38" s="43"/>
      <c r="C38" s="2"/>
      <c r="D38" s="2"/>
      <c r="N38" s="2"/>
      <c r="O38" s="2"/>
      <c r="P38" s="6"/>
      <c r="Q38" s="6"/>
      <c r="R38" s="6"/>
      <c r="S38" s="6"/>
      <c r="T38" s="6"/>
      <c r="U38" s="39"/>
    </row>
    <row r="39" spans="2:41" ht="15" customHeight="1" x14ac:dyDescent="0.15">
      <c r="B39" s="43"/>
      <c r="C39" s="2"/>
      <c r="D39" s="2"/>
      <c r="N39" s="2"/>
      <c r="O39" s="2"/>
      <c r="P39" s="6"/>
      <c r="Q39" s="6"/>
      <c r="R39" s="6"/>
      <c r="S39" s="6"/>
      <c r="T39" s="6"/>
      <c r="U39" s="39"/>
    </row>
    <row r="40" spans="2:41" ht="15" customHeight="1" x14ac:dyDescent="0.15">
      <c r="B40" s="43"/>
      <c r="C40" s="2"/>
      <c r="D40" s="2"/>
      <c r="H40" s="2"/>
      <c r="N40" s="2"/>
      <c r="O40" s="2"/>
      <c r="P40" s="6"/>
      <c r="Q40" s="6"/>
      <c r="R40" s="6"/>
      <c r="S40" s="6"/>
      <c r="T40" s="6"/>
      <c r="U40" s="39"/>
    </row>
    <row r="41" spans="2:41" ht="15" customHeight="1" x14ac:dyDescent="0.15">
      <c r="B41" s="43"/>
      <c r="C41" s="2"/>
      <c r="D41" s="2"/>
      <c r="N41" s="2"/>
      <c r="O41" s="2"/>
      <c r="P41" s="2"/>
      <c r="Q41" s="2"/>
      <c r="R41" s="2"/>
      <c r="U41" s="1"/>
    </row>
    <row r="42" spans="2:41" ht="15" customHeight="1" x14ac:dyDescent="0.15">
      <c r="C42" s="42"/>
      <c r="P42" s="2"/>
      <c r="Q42" s="2"/>
      <c r="R42" s="2"/>
      <c r="U42" s="1"/>
    </row>
    <row r="43" spans="2:41" ht="15" customHeight="1" x14ac:dyDescent="0.15">
      <c r="C43" s="42"/>
      <c r="P43" s="2"/>
      <c r="Q43" s="2"/>
      <c r="R43" s="2"/>
      <c r="U43" s="1"/>
    </row>
    <row r="44" spans="2:41" ht="15" customHeight="1" x14ac:dyDescent="0.15">
      <c r="C44" s="42"/>
      <c r="P44" s="2"/>
      <c r="Q44" s="2"/>
      <c r="R44" s="2"/>
      <c r="U44" s="1"/>
    </row>
    <row r="45" spans="2:41" ht="15" customHeight="1" x14ac:dyDescent="0.15">
      <c r="C45" s="42"/>
      <c r="P45" s="2"/>
      <c r="Q45" s="2"/>
      <c r="R45" s="2"/>
      <c r="U45" s="1"/>
    </row>
    <row r="46" spans="2:41" ht="15" customHeight="1" x14ac:dyDescent="0.15">
      <c r="C46" s="42"/>
      <c r="P46" s="2"/>
      <c r="Q46" s="2"/>
      <c r="R46" s="2"/>
      <c r="U46" s="1"/>
    </row>
    <row r="47" spans="2:41" ht="15" customHeight="1" x14ac:dyDescent="0.15">
      <c r="C47" s="42"/>
      <c r="P47" s="2"/>
      <c r="Q47" s="2"/>
      <c r="R47" s="2"/>
      <c r="U47" s="1"/>
    </row>
    <row r="48" spans="2:41" ht="15" customHeight="1" x14ac:dyDescent="0.15">
      <c r="C48" s="42"/>
      <c r="P48" s="2"/>
      <c r="Q48" s="2"/>
      <c r="R48" s="2"/>
      <c r="U48" s="1"/>
    </row>
    <row r="49" spans="3:21" ht="15" customHeight="1" x14ac:dyDescent="0.15">
      <c r="C49" s="42"/>
      <c r="P49" s="2"/>
      <c r="Q49" s="2"/>
      <c r="R49" s="2"/>
      <c r="U49" s="1"/>
    </row>
    <row r="50" spans="3:21" ht="15" customHeight="1" x14ac:dyDescent="0.15">
      <c r="C50" s="42"/>
      <c r="P50" s="2"/>
      <c r="Q50" s="2"/>
      <c r="R50" s="2"/>
      <c r="U50" s="1"/>
    </row>
    <row r="51" spans="3:21" ht="15" customHeight="1" x14ac:dyDescent="0.15">
      <c r="C51" s="42"/>
      <c r="P51" s="2"/>
      <c r="Q51" s="2"/>
      <c r="R51" s="2"/>
      <c r="U51" s="1"/>
    </row>
    <row r="52" spans="3:21" ht="15" customHeight="1" x14ac:dyDescent="0.15">
      <c r="C52" s="42"/>
      <c r="P52" s="2"/>
      <c r="Q52" s="2"/>
      <c r="R52" s="2"/>
      <c r="U52" s="1"/>
    </row>
    <row r="53" spans="3:21" ht="15" customHeight="1" x14ac:dyDescent="0.15">
      <c r="C53" s="42"/>
      <c r="U53" s="1"/>
    </row>
    <row r="54" spans="3:21" ht="15" customHeight="1" x14ac:dyDescent="0.15">
      <c r="C54" s="42"/>
      <c r="U54" s="1"/>
    </row>
    <row r="55" spans="3:21" ht="15" customHeight="1" x14ac:dyDescent="0.15">
      <c r="C55" s="42"/>
      <c r="U55" s="1"/>
    </row>
    <row r="56" spans="3:21" ht="15" customHeight="1" x14ac:dyDescent="0.15">
      <c r="C56" s="42"/>
      <c r="U56" s="1"/>
    </row>
    <row r="57" spans="3:21" ht="15" customHeight="1" x14ac:dyDescent="0.15">
      <c r="C57" s="42"/>
      <c r="U57" s="1"/>
    </row>
    <row r="58" spans="3:21" ht="15" customHeight="1" x14ac:dyDescent="0.15">
      <c r="C58" s="42"/>
      <c r="U58" s="1"/>
    </row>
    <row r="59" spans="3:21" ht="15" customHeight="1" x14ac:dyDescent="0.15">
      <c r="C59" s="42"/>
      <c r="U59" s="1"/>
    </row>
    <row r="60" spans="3:21" x14ac:dyDescent="0.15">
      <c r="C60" s="42"/>
      <c r="U60" s="1"/>
    </row>
    <row r="61" spans="3:21" x14ac:dyDescent="0.15">
      <c r="C61" s="42"/>
      <c r="U61" s="1"/>
    </row>
    <row r="62" spans="3:21" x14ac:dyDescent="0.15">
      <c r="C62" s="42"/>
      <c r="U62" s="1"/>
    </row>
    <row r="63" spans="3:21" x14ac:dyDescent="0.15">
      <c r="C63" s="42"/>
      <c r="U63" s="1"/>
    </row>
    <row r="64" spans="3:21" x14ac:dyDescent="0.15">
      <c r="C64" s="42"/>
      <c r="U64" s="1"/>
    </row>
    <row r="65" spans="3:28" x14ac:dyDescent="0.15">
      <c r="C65" s="42"/>
      <c r="U65" s="1"/>
    </row>
    <row r="66" spans="3:28" x14ac:dyDescent="0.15">
      <c r="C66" s="42"/>
      <c r="U66" s="1"/>
    </row>
    <row r="67" spans="3:28" x14ac:dyDescent="0.15">
      <c r="C67" s="42"/>
      <c r="U67" s="1"/>
      <c r="AB67" s="45"/>
    </row>
    <row r="68" spans="3:28" x14ac:dyDescent="0.15">
      <c r="C68" s="42"/>
      <c r="U68" s="1"/>
      <c r="AB68" s="4"/>
    </row>
    <row r="69" spans="3:28" x14ac:dyDescent="0.15">
      <c r="C69" s="42"/>
      <c r="U69" s="1"/>
      <c r="AB69" s="4"/>
    </row>
    <row r="70" spans="3:28" x14ac:dyDescent="0.15">
      <c r="C70" s="42"/>
      <c r="U70" s="1"/>
      <c r="AB70" s="45"/>
    </row>
    <row r="71" spans="3:28" x14ac:dyDescent="0.15">
      <c r="C71" s="42"/>
      <c r="U71" s="1"/>
    </row>
    <row r="72" spans="3:28" x14ac:dyDescent="0.15">
      <c r="C72" s="42"/>
      <c r="U72" s="1"/>
    </row>
    <row r="73" spans="3:28" x14ac:dyDescent="0.15">
      <c r="C73" s="42"/>
      <c r="U73" s="1"/>
    </row>
    <row r="74" spans="3:28" x14ac:dyDescent="0.15">
      <c r="C74" s="42"/>
      <c r="U74" s="1"/>
    </row>
    <row r="75" spans="3:28" x14ac:dyDescent="0.15">
      <c r="C75" s="42"/>
      <c r="U75" s="1"/>
    </row>
    <row r="76" spans="3:28" x14ac:dyDescent="0.15">
      <c r="C76" s="42"/>
      <c r="U76" s="1"/>
    </row>
    <row r="77" spans="3:28" x14ac:dyDescent="0.15">
      <c r="C77" s="42"/>
      <c r="U77" s="1"/>
    </row>
    <row r="78" spans="3:28" x14ac:dyDescent="0.15">
      <c r="C78" s="42"/>
      <c r="U78" s="1"/>
    </row>
    <row r="79" spans="3:28" x14ac:dyDescent="0.15">
      <c r="C79" s="42"/>
      <c r="U79" s="1"/>
    </row>
    <row r="80" spans="3:28" x14ac:dyDescent="0.15">
      <c r="C80" s="42"/>
      <c r="U80" s="1"/>
    </row>
    <row r="81" spans="3:21" x14ac:dyDescent="0.15">
      <c r="C81" s="42"/>
      <c r="U81" s="1"/>
    </row>
    <row r="82" spans="3:21" x14ac:dyDescent="0.15">
      <c r="C82" s="42"/>
      <c r="U82" s="1"/>
    </row>
    <row r="83" spans="3:21" x14ac:dyDescent="0.15">
      <c r="C83" s="42"/>
      <c r="U83" s="1"/>
    </row>
    <row r="84" spans="3:21" x14ac:dyDescent="0.15">
      <c r="C84" s="42"/>
      <c r="U84" s="1"/>
    </row>
    <row r="85" spans="3:21" x14ac:dyDescent="0.15">
      <c r="C85" s="42"/>
      <c r="U85" s="1"/>
    </row>
    <row r="86" spans="3:21" x14ac:dyDescent="0.15">
      <c r="C86" s="42"/>
      <c r="U86" s="1"/>
    </row>
    <row r="87" spans="3:21" x14ac:dyDescent="0.15">
      <c r="C87" s="42"/>
      <c r="F87" s="46"/>
      <c r="U87" s="1"/>
    </row>
    <row r="88" spans="3:21" x14ac:dyDescent="0.15">
      <c r="C88" s="42"/>
      <c r="U88" s="1"/>
    </row>
    <row r="89" spans="3:21" x14ac:dyDescent="0.15">
      <c r="C89" s="42"/>
      <c r="U89" s="1"/>
    </row>
    <row r="90" spans="3:21" x14ac:dyDescent="0.15">
      <c r="C90" s="42"/>
      <c r="U90" s="1"/>
    </row>
    <row r="91" spans="3:21" x14ac:dyDescent="0.15">
      <c r="C91" s="42"/>
      <c r="U91" s="1"/>
    </row>
    <row r="92" spans="3:21" x14ac:dyDescent="0.15">
      <c r="C92" s="42"/>
      <c r="U92" s="1"/>
    </row>
    <row r="93" spans="3:21" x14ac:dyDescent="0.15">
      <c r="C93" s="42"/>
      <c r="U93" s="1"/>
    </row>
    <row r="94" spans="3:21" x14ac:dyDescent="0.15">
      <c r="C94" s="42"/>
      <c r="U94" s="1"/>
    </row>
    <row r="95" spans="3:21" x14ac:dyDescent="0.15">
      <c r="C95" s="42"/>
      <c r="U95" s="1"/>
    </row>
    <row r="96" spans="3:21" x14ac:dyDescent="0.15">
      <c r="C96" s="42"/>
      <c r="U96" s="1"/>
    </row>
    <row r="97" spans="3:21" x14ac:dyDescent="0.15">
      <c r="C97" s="42"/>
      <c r="U97" s="1"/>
    </row>
    <row r="98" spans="3:21" x14ac:dyDescent="0.15">
      <c r="C98" s="42"/>
      <c r="U98" s="1"/>
    </row>
    <row r="99" spans="3:21" x14ac:dyDescent="0.15">
      <c r="C99" s="42"/>
      <c r="U99" s="1"/>
    </row>
    <row r="100" spans="3:21" x14ac:dyDescent="0.15">
      <c r="C100" s="42"/>
      <c r="U100" s="1"/>
    </row>
    <row r="101" spans="3:21" x14ac:dyDescent="0.15">
      <c r="C101" s="42"/>
      <c r="U101" s="1"/>
    </row>
    <row r="102" spans="3:21" x14ac:dyDescent="0.15">
      <c r="C102" s="42"/>
      <c r="U102" s="1"/>
    </row>
    <row r="103" spans="3:21" x14ac:dyDescent="0.15">
      <c r="C103" s="42"/>
      <c r="U103" s="1"/>
    </row>
    <row r="104" spans="3:21" x14ac:dyDescent="0.15">
      <c r="C104" s="42"/>
      <c r="U104" s="1"/>
    </row>
    <row r="105" spans="3:21" x14ac:dyDescent="0.15">
      <c r="C105" s="42"/>
      <c r="U105" s="1"/>
    </row>
    <row r="106" spans="3:21" x14ac:dyDescent="0.15">
      <c r="C106" s="42"/>
      <c r="U106" s="1"/>
    </row>
    <row r="107" spans="3:21" x14ac:dyDescent="0.15">
      <c r="U107" s="1"/>
    </row>
    <row r="109" spans="3:21" x14ac:dyDescent="0.15">
      <c r="G109" s="47"/>
    </row>
  </sheetData>
  <mergeCells count="18">
    <mergeCell ref="D25:O25"/>
    <mergeCell ref="G30:O30"/>
    <mergeCell ref="B21:B22"/>
    <mergeCell ref="C21:C22"/>
    <mergeCell ref="D21:M21"/>
    <mergeCell ref="N21:O22"/>
    <mergeCell ref="B2:B3"/>
    <mergeCell ref="C2:D2"/>
    <mergeCell ref="E2:P2"/>
    <mergeCell ref="Q2:R2"/>
    <mergeCell ref="S2:V2"/>
    <mergeCell ref="E6:Y6"/>
    <mergeCell ref="H11:Y11"/>
    <mergeCell ref="C16:Y16"/>
    <mergeCell ref="C17:D18"/>
    <mergeCell ref="Y2:Y3"/>
    <mergeCell ref="W2:X2"/>
    <mergeCell ref="Q17:Y18"/>
  </mergeCells>
  <phoneticPr fontId="1"/>
  <printOptions horizontalCentered="1" verticalCentered="1"/>
  <pageMargins left="0" right="0" top="0" bottom="0" header="0" footer="0"/>
  <pageSetup paperSize="9" scale="88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0"/>
  <sheetViews>
    <sheetView topLeftCell="A18" workbookViewId="0">
      <selection activeCell="B27" sqref="B27:O29"/>
    </sheetView>
  </sheetViews>
  <sheetFormatPr defaultRowHeight="13.5" x14ac:dyDescent="0.15"/>
  <sheetData>
    <row r="2" spans="2:16" x14ac:dyDescent="0.15">
      <c r="B2" s="5" t="s">
        <v>1</v>
      </c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</row>
    <row r="3" spans="2:16" x14ac:dyDescent="0.15">
      <c r="B3" s="86"/>
      <c r="C3" s="88" t="s">
        <v>8</v>
      </c>
      <c r="D3" s="71" t="s">
        <v>3</v>
      </c>
      <c r="E3" s="72"/>
      <c r="F3" s="72"/>
      <c r="G3" s="72"/>
      <c r="H3" s="72"/>
      <c r="I3" s="72"/>
      <c r="J3" s="72"/>
      <c r="K3" s="72"/>
      <c r="L3" s="72"/>
      <c r="M3" s="73"/>
      <c r="N3" s="90" t="s">
        <v>5</v>
      </c>
      <c r="O3" s="91"/>
      <c r="P3" s="1"/>
    </row>
    <row r="4" spans="2:16" ht="14.25" thickBot="1" x14ac:dyDescent="0.2">
      <c r="B4" s="87"/>
      <c r="C4" s="89"/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92"/>
      <c r="O4" s="93"/>
      <c r="P4" s="1"/>
    </row>
    <row r="5" spans="2:16" ht="14.25" thickTop="1" x14ac:dyDescent="0.15">
      <c r="B5" s="19" t="s">
        <v>34</v>
      </c>
      <c r="C5" s="20">
        <v>8.1481481481481474E-3</v>
      </c>
      <c r="D5" s="20">
        <v>1.2777777777777777E-2</v>
      </c>
      <c r="E5" s="20">
        <v>1.6886574074074075E-2</v>
      </c>
      <c r="F5" s="20">
        <v>2.0983796296296296E-2</v>
      </c>
      <c r="G5" s="20">
        <v>2.5173611111111108E-2</v>
      </c>
      <c r="H5" s="20">
        <v>2.9456018518518517E-2</v>
      </c>
      <c r="I5" s="20">
        <v>3.3657407407407407E-2</v>
      </c>
      <c r="J5" s="20">
        <v>3.7638888888888895E-2</v>
      </c>
      <c r="K5" s="20">
        <v>4.1527777777777775E-2</v>
      </c>
      <c r="L5" s="20">
        <v>4.553240740740741E-2</v>
      </c>
      <c r="M5" s="20">
        <v>4.9699074074074069E-2</v>
      </c>
      <c r="N5" s="20">
        <v>5.9571759259259262E-2</v>
      </c>
      <c r="O5" s="21">
        <v>6.9050925925925918E-2</v>
      </c>
      <c r="P5" s="1"/>
    </row>
    <row r="6" spans="2:16" x14ac:dyDescent="0.15">
      <c r="B6" s="30" t="s">
        <v>0</v>
      </c>
      <c r="C6" s="27">
        <v>1.0243055555555556E-2</v>
      </c>
      <c r="D6" s="27">
        <v>1.5706018518518518E-2</v>
      </c>
      <c r="E6" s="27">
        <v>2.0162037037037037E-2</v>
      </c>
      <c r="F6" s="27">
        <v>2.4710648148148148E-2</v>
      </c>
      <c r="G6" s="27">
        <v>2.9039351851851854E-2</v>
      </c>
      <c r="H6" s="27">
        <v>3.335648148148148E-2</v>
      </c>
      <c r="I6" s="27">
        <v>3.788194444444444E-2</v>
      </c>
      <c r="J6" s="27">
        <v>4.2268518518518518E-2</v>
      </c>
      <c r="K6" s="27">
        <v>4.6643518518518522E-2</v>
      </c>
      <c r="L6" s="27">
        <v>5.0972222222222224E-2</v>
      </c>
      <c r="M6" s="27">
        <v>5.527777777777778E-2</v>
      </c>
      <c r="N6" s="27">
        <v>7.013888888888889E-2</v>
      </c>
      <c r="O6" s="31">
        <v>8.3298611111111115E-2</v>
      </c>
      <c r="P6" s="1"/>
    </row>
    <row r="7" spans="2:16" x14ac:dyDescent="0.15">
      <c r="B7" s="32" t="s">
        <v>35</v>
      </c>
      <c r="C7" s="16">
        <v>1.1932870370370371E-2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33"/>
      <c r="P7" s="1"/>
    </row>
    <row r="8" spans="2:16" x14ac:dyDescent="0.15">
      <c r="B8" s="30" t="s">
        <v>36</v>
      </c>
      <c r="C8" s="27">
        <v>8.6226851851851846E-3</v>
      </c>
      <c r="D8" s="27">
        <v>1.3969907407407408E-2</v>
      </c>
      <c r="E8" s="27">
        <v>1.8437499999999999E-2</v>
      </c>
      <c r="F8" s="27">
        <v>2.2870370370370371E-2</v>
      </c>
      <c r="G8" s="27">
        <v>2.732638888888889E-2</v>
      </c>
      <c r="H8" s="27">
        <v>3.1828703703703706E-2</v>
      </c>
      <c r="I8" s="27">
        <v>3.6620370370370373E-2</v>
      </c>
      <c r="J8" s="27">
        <v>4.1435185185185179E-2</v>
      </c>
      <c r="K8" s="27">
        <v>4.6516203703703705E-2</v>
      </c>
      <c r="L8" s="27">
        <v>5.1655092592592593E-2</v>
      </c>
      <c r="M8" s="27">
        <v>5.6655092592592597E-2</v>
      </c>
      <c r="N8" s="27">
        <v>6.5601851851851856E-2</v>
      </c>
      <c r="O8" s="31">
        <v>7.856481481481481E-2</v>
      </c>
      <c r="P8" s="1"/>
    </row>
    <row r="9" spans="2:16" x14ac:dyDescent="0.15">
      <c r="B9" s="32" t="s">
        <v>37</v>
      </c>
      <c r="C9" s="16">
        <v>9.7106481481481471E-3</v>
      </c>
      <c r="D9" s="16">
        <v>1.4467592592592593E-2</v>
      </c>
      <c r="E9" s="16">
        <v>1.8657407407407407E-2</v>
      </c>
      <c r="F9" s="16">
        <v>2.2847222222222224E-2</v>
      </c>
      <c r="G9" s="16">
        <v>2.7268518518518515E-2</v>
      </c>
      <c r="H9" s="48">
        <v>3.184027777777778E-2</v>
      </c>
      <c r="I9" s="16">
        <v>3.6331018518518519E-2</v>
      </c>
      <c r="J9" s="16">
        <v>4.0798611111111112E-2</v>
      </c>
      <c r="K9" s="16">
        <v>4.5057870370370373E-2</v>
      </c>
      <c r="L9" s="16">
        <v>4.925925925925926E-2</v>
      </c>
      <c r="M9" s="16">
        <v>5.3483796296296293E-2</v>
      </c>
      <c r="N9" s="16">
        <v>6.548611111111112E-2</v>
      </c>
      <c r="O9" s="33">
        <v>7.7245370370370367E-2</v>
      </c>
      <c r="P9" s="1"/>
    </row>
    <row r="10" spans="2:16" x14ac:dyDescent="0.15">
      <c r="B10" s="30" t="s">
        <v>38</v>
      </c>
      <c r="C10" s="27">
        <v>9.5138888888888894E-3</v>
      </c>
      <c r="D10" s="27">
        <v>1.4502314814814815E-2</v>
      </c>
      <c r="E10" s="27">
        <v>1.8738425925925926E-2</v>
      </c>
      <c r="F10" s="27">
        <v>2.2997685185185187E-2</v>
      </c>
      <c r="G10" s="27">
        <v>2.7291666666666662E-2</v>
      </c>
      <c r="H10" s="27">
        <v>3.184027777777778E-2</v>
      </c>
      <c r="I10" s="27">
        <v>3.5960648148148151E-2</v>
      </c>
      <c r="J10" s="27">
        <v>4.0393518518518516E-2</v>
      </c>
      <c r="K10" s="27">
        <v>4.5057870370370373E-2</v>
      </c>
      <c r="L10" s="27">
        <v>4.925925925925926E-2</v>
      </c>
      <c r="M10" s="27">
        <v>5.3483796296296293E-2</v>
      </c>
      <c r="N10" s="27">
        <v>6.4733796296296289E-2</v>
      </c>
      <c r="O10" s="31">
        <v>7.5717592592592586E-2</v>
      </c>
      <c r="P10" s="1"/>
    </row>
    <row r="11" spans="2:16" x14ac:dyDescent="0.15">
      <c r="B11" s="32" t="s">
        <v>39</v>
      </c>
      <c r="C11" s="16">
        <v>9.2013888888888892E-3</v>
      </c>
      <c r="D11" s="16">
        <v>1.4293981481481482E-2</v>
      </c>
      <c r="E11" s="16">
        <v>1.8738425925925926E-2</v>
      </c>
      <c r="F11" s="16">
        <v>2.2997685185185187E-2</v>
      </c>
      <c r="G11" s="16">
        <v>2.7291666666666662E-2</v>
      </c>
      <c r="H11" s="16">
        <v>3.1736111111111111E-2</v>
      </c>
      <c r="I11" s="16">
        <v>3.6354166666666667E-2</v>
      </c>
      <c r="J11" s="16">
        <v>4.1076388888888891E-2</v>
      </c>
      <c r="K11" s="16">
        <v>4.6053240740740742E-2</v>
      </c>
      <c r="L11" s="16">
        <v>5.1006944444444445E-2</v>
      </c>
      <c r="M11" s="16">
        <v>5.5682870370370369E-2</v>
      </c>
      <c r="N11" s="16">
        <v>6.806712962962963E-2</v>
      </c>
      <c r="O11" s="33">
        <v>8.1180555555555547E-2</v>
      </c>
      <c r="P11" s="1"/>
    </row>
    <row r="12" spans="2:16" x14ac:dyDescent="0.15">
      <c r="B12" s="30" t="s">
        <v>40</v>
      </c>
      <c r="C12" s="27">
        <v>1.2430555555555554E-2</v>
      </c>
      <c r="D12" s="27">
        <v>1.818287037037037E-2</v>
      </c>
      <c r="E12" s="27">
        <v>2.388888888888889E-2</v>
      </c>
      <c r="F12" s="27">
        <v>3.0462962962962966E-2</v>
      </c>
      <c r="G12" s="27"/>
      <c r="H12" s="27"/>
      <c r="I12" s="27"/>
      <c r="J12" s="27"/>
      <c r="K12" s="27"/>
      <c r="L12" s="27"/>
      <c r="M12" s="27"/>
      <c r="N12" s="27"/>
      <c r="O12" s="31"/>
      <c r="P12" s="1"/>
    </row>
    <row r="13" spans="2:16" x14ac:dyDescent="0.15">
      <c r="B13" s="32" t="s">
        <v>41</v>
      </c>
      <c r="C13" s="16">
        <v>8.7152777777777784E-3</v>
      </c>
      <c r="D13" s="16">
        <v>1.3587962962962963E-2</v>
      </c>
      <c r="E13" s="16">
        <v>1.7916666666666668E-2</v>
      </c>
      <c r="F13" s="16">
        <v>2.2199074074074076E-2</v>
      </c>
      <c r="G13" s="16">
        <v>2.6504629629629628E-2</v>
      </c>
      <c r="H13" s="16">
        <v>3.0937499999999996E-2</v>
      </c>
      <c r="I13" s="16">
        <v>3.5717592592592592E-2</v>
      </c>
      <c r="J13" s="16">
        <v>3.9490740740740743E-2</v>
      </c>
      <c r="K13" s="16">
        <v>4.3819444444444446E-2</v>
      </c>
      <c r="L13" s="16">
        <v>4.809027777777778E-2</v>
      </c>
      <c r="M13" s="16">
        <v>5.2326388888888888E-2</v>
      </c>
      <c r="N13" s="16">
        <v>6.25E-2</v>
      </c>
      <c r="O13" s="33">
        <v>7.2546296296296289E-2</v>
      </c>
      <c r="P13" s="1"/>
    </row>
    <row r="14" spans="2:16" x14ac:dyDescent="0.15">
      <c r="B14" s="30" t="s">
        <v>42</v>
      </c>
      <c r="C14" s="27">
        <v>9.5138888888888894E-3</v>
      </c>
      <c r="D14" s="27">
        <v>1.4745370370370372E-2</v>
      </c>
      <c r="E14" s="27">
        <v>1.8993055555555558E-2</v>
      </c>
      <c r="F14" s="27">
        <v>2.3171296296296297E-2</v>
      </c>
      <c r="G14" s="27">
        <v>2.7337962962962963E-2</v>
      </c>
      <c r="H14" s="27">
        <v>3.155092592592592E-2</v>
      </c>
      <c r="I14" s="27">
        <v>3.5752314814814813E-2</v>
      </c>
      <c r="J14" s="27">
        <v>4.0023148148148148E-2</v>
      </c>
      <c r="K14" s="27">
        <v>4.4398148148148152E-2</v>
      </c>
      <c r="L14" s="27">
        <v>4.8668981481481487E-2</v>
      </c>
      <c r="M14" s="27">
        <v>5.3067129629629638E-2</v>
      </c>
      <c r="N14" s="27">
        <v>6.5601851851851856E-2</v>
      </c>
      <c r="O14" s="31">
        <v>7.7870370370370368E-2</v>
      </c>
      <c r="P14" s="1"/>
    </row>
    <row r="15" spans="2:16" x14ac:dyDescent="0.15">
      <c r="B15" s="32" t="s">
        <v>45</v>
      </c>
      <c r="C15" s="16">
        <v>1.2777777777777777E-2</v>
      </c>
      <c r="D15" s="16">
        <v>1.8252314814814815E-2</v>
      </c>
      <c r="E15" s="16">
        <v>2.3321759259259261E-2</v>
      </c>
      <c r="F15" s="16">
        <v>2.8449074074074075E-2</v>
      </c>
      <c r="G15" s="16">
        <v>3.3715277777777775E-2</v>
      </c>
      <c r="H15" s="16">
        <v>3.8969907407407404E-2</v>
      </c>
      <c r="I15" s="16">
        <v>4.4097222222222225E-2</v>
      </c>
      <c r="J15" s="16">
        <v>4.9363425925925929E-2</v>
      </c>
      <c r="K15" s="16">
        <v>5.4756944444444448E-2</v>
      </c>
      <c r="L15" s="16">
        <v>6.011574074074074E-2</v>
      </c>
      <c r="M15" s="16">
        <v>6.5497685185185187E-2</v>
      </c>
      <c r="N15" s="16">
        <v>7.9837962962962958E-2</v>
      </c>
      <c r="O15" s="33">
        <v>9.5590277777777774E-2</v>
      </c>
      <c r="P15" s="1"/>
    </row>
    <row r="16" spans="2:16" x14ac:dyDescent="0.15">
      <c r="B16" s="30" t="s">
        <v>43</v>
      </c>
      <c r="C16" s="27">
        <v>9.0624999999999994E-3</v>
      </c>
      <c r="D16" s="27">
        <v>1.4259259259259261E-2</v>
      </c>
      <c r="E16" s="27">
        <v>1.8819444444444448E-2</v>
      </c>
      <c r="F16" s="27">
        <v>2.3402777777777783E-2</v>
      </c>
      <c r="G16" s="27">
        <v>2.8067129629629626E-2</v>
      </c>
      <c r="H16" s="27">
        <v>3.2777777777777781E-2</v>
      </c>
      <c r="I16" s="27">
        <v>3.7465277777777778E-2</v>
      </c>
      <c r="J16" s="27">
        <v>4.2152777777777782E-2</v>
      </c>
      <c r="K16" s="27">
        <v>4.6898148148148154E-2</v>
      </c>
      <c r="L16" s="27">
        <v>5.1458333333333328E-2</v>
      </c>
      <c r="M16" s="27">
        <v>5.6087962962962958E-2</v>
      </c>
      <c r="N16" s="27">
        <v>7.1516203703703707E-2</v>
      </c>
      <c r="O16" s="31">
        <v>8.5682870370370368E-2</v>
      </c>
      <c r="P16" s="1"/>
    </row>
    <row r="17" spans="2:28" x14ac:dyDescent="0.15">
      <c r="B17" s="32" t="s">
        <v>46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3"/>
      <c r="P17" s="1"/>
    </row>
    <row r="18" spans="2:28" x14ac:dyDescent="0.15">
      <c r="B18" s="30" t="s">
        <v>46</v>
      </c>
      <c r="C18" s="27">
        <v>3.5856481481481482E-2</v>
      </c>
      <c r="D18" s="27">
        <v>3.8796296296296294E-2</v>
      </c>
      <c r="E18" s="27">
        <v>4.2453703703703709E-2</v>
      </c>
      <c r="F18" s="27">
        <v>4.6157407407407404E-2</v>
      </c>
      <c r="G18" s="27">
        <v>4.9837962962962966E-2</v>
      </c>
      <c r="H18" s="27">
        <v>5.3530092592592594E-2</v>
      </c>
      <c r="I18" s="27">
        <v>5.7187500000000002E-2</v>
      </c>
      <c r="J18" s="27">
        <v>6.084490740740741E-2</v>
      </c>
      <c r="K18" s="27">
        <v>6.4398148148148149E-2</v>
      </c>
      <c r="L18" s="27">
        <v>6.7951388888888895E-2</v>
      </c>
      <c r="M18" s="27">
        <v>7.2430555555555554E-2</v>
      </c>
      <c r="N18" s="27"/>
      <c r="O18" s="31"/>
      <c r="P18" s="1"/>
    </row>
    <row r="19" spans="2:28" x14ac:dyDescent="0.15">
      <c r="B19" s="32" t="s">
        <v>44</v>
      </c>
      <c r="C19" s="16">
        <v>3.5856481481481482E-2</v>
      </c>
      <c r="D19" s="16">
        <v>3.8634259259259257E-2</v>
      </c>
      <c r="E19" s="16">
        <v>4.221064814814815E-2</v>
      </c>
      <c r="F19" s="16">
        <v>4.5810185185185183E-2</v>
      </c>
      <c r="G19" s="16">
        <v>4.943287037037037E-2</v>
      </c>
      <c r="H19" s="16">
        <v>5.3148148148148146E-2</v>
      </c>
      <c r="I19" s="16">
        <v>5.7037037037037032E-2</v>
      </c>
      <c r="J19" s="16">
        <v>6.0717592592592594E-2</v>
      </c>
      <c r="K19" s="16">
        <v>6.5115740740740738E-2</v>
      </c>
      <c r="L19" s="16">
        <v>6.7708333333333329E-2</v>
      </c>
      <c r="M19" s="16">
        <v>7.1620370370370376E-2</v>
      </c>
      <c r="N19" s="16"/>
      <c r="O19" s="33"/>
      <c r="P19" s="1"/>
    </row>
    <row r="20" spans="2:28" x14ac:dyDescent="0.15"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31"/>
      <c r="P20" s="1"/>
    </row>
    <row r="21" spans="2:28" x14ac:dyDescent="0.15">
      <c r="B21" s="32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3"/>
      <c r="P21" s="1"/>
    </row>
    <row r="22" spans="2:28" x14ac:dyDescent="0.15"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5"/>
      <c r="P22" s="1"/>
    </row>
    <row r="23" spans="2:28" x14ac:dyDescent="0.15">
      <c r="B23" s="3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3"/>
      <c r="P23" s="1"/>
    </row>
    <row r="24" spans="2:28" x14ac:dyDescent="0.15"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1"/>
      <c r="P24" s="1"/>
    </row>
    <row r="25" spans="2:28" x14ac:dyDescent="0.15">
      <c r="B25" s="32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3"/>
      <c r="P25" s="1"/>
    </row>
    <row r="26" spans="2:28" ht="14.25" thickBot="1" x14ac:dyDescent="0.2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P26" s="1"/>
    </row>
    <row r="27" spans="2:28" ht="14.25" thickTop="1" x14ac:dyDescent="0.15">
      <c r="B27" s="94" t="s">
        <v>32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1"/>
    </row>
    <row r="28" spans="2:28" x14ac:dyDescent="0.15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"/>
    </row>
    <row r="29" spans="2:28" x14ac:dyDescent="0.15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"/>
    </row>
    <row r="30" spans="2:28" ht="28.5" x14ac:dyDescent="0.1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1"/>
    </row>
    <row r="31" spans="2:28" x14ac:dyDescent="0.15">
      <c r="B31" s="55"/>
      <c r="C31" s="56" t="s">
        <v>17</v>
      </c>
      <c r="D31" s="57" t="s">
        <v>18</v>
      </c>
      <c r="E31" s="57" t="s">
        <v>19</v>
      </c>
      <c r="F31" s="57" t="s">
        <v>20</v>
      </c>
      <c r="G31" s="57" t="s">
        <v>21</v>
      </c>
      <c r="H31" s="57" t="s">
        <v>22</v>
      </c>
      <c r="I31" s="57" t="s">
        <v>23</v>
      </c>
      <c r="J31" s="57" t="s">
        <v>24</v>
      </c>
      <c r="K31" s="57" t="s">
        <v>25</v>
      </c>
      <c r="L31" s="57" t="s">
        <v>26</v>
      </c>
      <c r="M31" s="57" t="s">
        <v>27</v>
      </c>
      <c r="N31" s="56" t="s">
        <v>28</v>
      </c>
      <c r="O31" s="56" t="s">
        <v>29</v>
      </c>
      <c r="P31" s="68"/>
      <c r="Q31" s="58"/>
      <c r="R31" s="58"/>
      <c r="S31" s="57" t="s">
        <v>30</v>
      </c>
      <c r="T31" s="57" t="s">
        <v>31</v>
      </c>
      <c r="U31" s="57" t="s">
        <v>20</v>
      </c>
      <c r="V31" s="57" t="s">
        <v>21</v>
      </c>
      <c r="W31" s="57" t="s">
        <v>22</v>
      </c>
      <c r="X31" s="57" t="s">
        <v>23</v>
      </c>
      <c r="Y31" s="57" t="s">
        <v>24</v>
      </c>
      <c r="Z31" s="57" t="s">
        <v>25</v>
      </c>
      <c r="AA31" s="57" t="s">
        <v>26</v>
      </c>
      <c r="AB31" s="50" t="s">
        <v>27</v>
      </c>
    </row>
    <row r="32" spans="2:28" x14ac:dyDescent="0.15">
      <c r="B32" s="59" t="str">
        <f>Sheet2!B5</f>
        <v>鳥本</v>
      </c>
      <c r="C32" s="13">
        <f>RANK(Sheet2!C5,Sheet2!C$5:C$26,1)</f>
        <v>1</v>
      </c>
      <c r="D32" s="8">
        <f>RANK(Sheet2!D5,Sheet2!D$5:D$26,1)</f>
        <v>1</v>
      </c>
      <c r="E32" s="8">
        <f>RANK(Sheet2!E5,Sheet2!E$5:E$26,1)</f>
        <v>1</v>
      </c>
      <c r="F32" s="8">
        <f>RANK(Sheet2!F5,Sheet2!F$5:F$26,1)</f>
        <v>1</v>
      </c>
      <c r="G32" s="8">
        <f>RANK(Sheet2!G5,Sheet2!G$5:G$26,1)</f>
        <v>1</v>
      </c>
      <c r="H32" s="8">
        <f>RANK(Sheet2!H5,Sheet2!H$5:H$26,1)</f>
        <v>1</v>
      </c>
      <c r="I32" s="8">
        <f>RANK(Sheet2!I5,Sheet2!I$5:I$26,1)</f>
        <v>1</v>
      </c>
      <c r="J32" s="8">
        <f>RANK(Sheet2!J5,Sheet2!J$5:J$26,1)</f>
        <v>1</v>
      </c>
      <c r="K32" s="8">
        <f>RANK(Sheet2!K5,Sheet2!K$5:K$26,1)</f>
        <v>1</v>
      </c>
      <c r="L32" s="8">
        <f>RANK(Sheet2!L5,Sheet2!L$5:L$26,1)</f>
        <v>1</v>
      </c>
      <c r="M32" s="8">
        <f>RANK(Sheet2!M5,Sheet2!M$5:M$26,1)</f>
        <v>1</v>
      </c>
      <c r="N32" s="8">
        <f>RANK(Sheet2!N5,Sheet2!N$5:N$26,1)</f>
        <v>1</v>
      </c>
      <c r="O32" s="8">
        <f>RANK(Sheet2!O5,Sheet2!O$5:O$26,1)</f>
        <v>1</v>
      </c>
      <c r="P32" s="69"/>
      <c r="Q32" s="8"/>
      <c r="R32" s="8" t="str">
        <f>本選!B4</f>
        <v>鳥本</v>
      </c>
      <c r="S32" s="60">
        <f>本選!E4</f>
        <v>4.6296296296296294E-3</v>
      </c>
      <c r="T32" s="60">
        <f>本選!F4</f>
        <v>4.1087962962962979E-3</v>
      </c>
      <c r="U32" s="60">
        <f>本選!G4</f>
        <v>4.0972222222222208E-3</v>
      </c>
      <c r="V32" s="60">
        <f>本選!H4</f>
        <v>4.1898148148148129E-3</v>
      </c>
      <c r="W32" s="60">
        <f>本選!I4</f>
        <v>4.2824074074074084E-3</v>
      </c>
      <c r="X32" s="60">
        <f>本選!J4</f>
        <v>4.2013888888888899E-3</v>
      </c>
      <c r="Y32" s="60">
        <f>本選!K4</f>
        <v>3.9814814814814886E-3</v>
      </c>
      <c r="Z32" s="60">
        <f>本選!L4</f>
        <v>3.8888888888888792E-3</v>
      </c>
      <c r="AA32" s="60">
        <f>本選!M4</f>
        <v>4.0046296296296358E-3</v>
      </c>
      <c r="AB32" s="61">
        <f>本選!N4</f>
        <v>4.1666666666666588E-3</v>
      </c>
    </row>
    <row r="33" spans="1:28" x14ac:dyDescent="0.15">
      <c r="B33" s="59" t="str">
        <f>Sheet2!B6</f>
        <v>大橋</v>
      </c>
      <c r="C33" s="13">
        <f>RANK(Sheet2!C6,Sheet2!C$5:C$26,1)</f>
        <v>9</v>
      </c>
      <c r="D33" s="8">
        <f>RANK(Sheet2!D6,Sheet2!D$5:D$26,1)</f>
        <v>9</v>
      </c>
      <c r="E33" s="8">
        <f>RANK(Sheet2!E6,Sheet2!E$5:E$26,1)</f>
        <v>9</v>
      </c>
      <c r="F33" s="8">
        <f>RANK(Sheet2!F6,Sheet2!F$5:F$26,1)</f>
        <v>9</v>
      </c>
      <c r="G33" s="8">
        <f>RANK(Sheet2!G6,Sheet2!G$5:G$26,1)</f>
        <v>9</v>
      </c>
      <c r="H33" s="8">
        <f>RANK(Sheet2!H6,Sheet2!H$5:H$26,1)</f>
        <v>9</v>
      </c>
      <c r="I33" s="8">
        <f>RANK(Sheet2!I6,Sheet2!I$5:I$26,1)</f>
        <v>9</v>
      </c>
      <c r="J33" s="8">
        <f>RANK(Sheet2!J6,Sheet2!J$5:J$26,1)</f>
        <v>9</v>
      </c>
      <c r="K33" s="8">
        <f>RANK(Sheet2!K6,Sheet2!K$5:K$26,1)</f>
        <v>8</v>
      </c>
      <c r="L33" s="8">
        <f>RANK(Sheet2!L6,Sheet2!L$5:L$26,1)</f>
        <v>6</v>
      </c>
      <c r="M33" s="8">
        <f>RANK(Sheet2!M6,Sheet2!M$5:M$26,1)</f>
        <v>6</v>
      </c>
      <c r="N33" s="8">
        <f>RANK(Sheet2!N6,Sheet2!N$5:N$26,1)</f>
        <v>8</v>
      </c>
      <c r="O33" s="8">
        <f>RANK(Sheet2!O6,Sheet2!O$5:O$26,1)</f>
        <v>8</v>
      </c>
      <c r="P33" s="69"/>
      <c r="Q33" s="8"/>
      <c r="R33" s="8" t="str">
        <f>本選!B5</f>
        <v>大橋</v>
      </c>
      <c r="S33" s="60">
        <f>本選!E5</f>
        <v>5.4629629629629629E-3</v>
      </c>
      <c r="T33" s="60">
        <f>本選!F5</f>
        <v>4.4560185185185189E-3</v>
      </c>
      <c r="U33" s="60">
        <f>本選!G5</f>
        <v>4.5486111111111109E-3</v>
      </c>
      <c r="V33" s="60">
        <f>本選!H5</f>
        <v>4.3287037037037061E-3</v>
      </c>
      <c r="W33" s="60">
        <f>本選!I5</f>
        <v>4.3171296296296256E-3</v>
      </c>
      <c r="X33" s="60">
        <f>本選!J5</f>
        <v>4.5254629629629603E-3</v>
      </c>
      <c r="Y33" s="60">
        <f>本選!K5</f>
        <v>4.3865740740740775E-3</v>
      </c>
      <c r="Z33" s="60">
        <f>本選!L5</f>
        <v>4.3750000000000039E-3</v>
      </c>
      <c r="AA33" s="60">
        <f>本選!M5</f>
        <v>4.3287037037037027E-3</v>
      </c>
      <c r="AB33" s="61">
        <f>本選!N5</f>
        <v>4.3055555555555555E-3</v>
      </c>
    </row>
    <row r="34" spans="1:28" x14ac:dyDescent="0.15">
      <c r="A34" s="67"/>
      <c r="B34" s="59" t="str">
        <f>Sheet2!B7</f>
        <v>③</v>
      </c>
      <c r="C34" s="13">
        <f>RANK(Sheet2!C7,Sheet2!C$5:C$26,1)</f>
        <v>10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69"/>
      <c r="Q34" s="8"/>
      <c r="R34" s="8"/>
      <c r="S34" s="60"/>
      <c r="T34" s="60"/>
      <c r="U34" s="60"/>
      <c r="V34" s="60"/>
      <c r="W34" s="60"/>
      <c r="X34" s="60"/>
      <c r="Y34" s="60"/>
      <c r="Z34" s="60"/>
      <c r="AA34" s="60"/>
      <c r="AB34" s="61"/>
    </row>
    <row r="35" spans="1:28" x14ac:dyDescent="0.15">
      <c r="B35" s="59" t="str">
        <f>Sheet2!B8</f>
        <v>④</v>
      </c>
      <c r="C35" s="13">
        <f>RANK(Sheet2!C8,Sheet2!C$5:C$26,1)</f>
        <v>2</v>
      </c>
      <c r="D35" s="8">
        <f>RANK(Sheet2!D8,Sheet2!D$5:D$26,1)</f>
        <v>3</v>
      </c>
      <c r="E35" s="8">
        <f>RANK(Sheet2!E8,Sheet2!E$5:E$26,1)</f>
        <v>3</v>
      </c>
      <c r="F35" s="8">
        <f>RANK(Sheet2!F8,Sheet2!F$5:F$26,1)</f>
        <v>4</v>
      </c>
      <c r="G35" s="8">
        <f>RANK(Sheet2!G8,Sheet2!G$5:G$26,1)</f>
        <v>6</v>
      </c>
      <c r="H35" s="8">
        <f>RANK(Sheet2!H8,Sheet2!H$5:H$26,1)</f>
        <v>5</v>
      </c>
      <c r="I35" s="8">
        <f>RANK(Sheet2!I8,Sheet2!I$5:I$26,1)</f>
        <v>7</v>
      </c>
      <c r="J35" s="8">
        <f>RANK(Sheet2!J8,Sheet2!J$5:J$26,1)</f>
        <v>7</v>
      </c>
      <c r="K35" s="8">
        <f>RANK(Sheet2!K8,Sheet2!K$5:K$26,1)</f>
        <v>7</v>
      </c>
      <c r="L35" s="8">
        <f>RANK(Sheet2!L8,Sheet2!L$5:L$26,1)</f>
        <v>9</v>
      </c>
      <c r="M35" s="8">
        <f>RANK(Sheet2!M8,Sheet2!M$5:M$26,1)</f>
        <v>9</v>
      </c>
      <c r="N35" s="8">
        <f>RANK(Sheet2!N8,Sheet2!N$5:N$26,1)</f>
        <v>5</v>
      </c>
      <c r="O35" s="8">
        <f>RANK(Sheet2!O8,Sheet2!O$5:O$26,1)</f>
        <v>6</v>
      </c>
      <c r="P35" s="69"/>
      <c r="Q35" s="8"/>
      <c r="R35" s="8" t="str">
        <f>本選!B7</f>
        <v>山蔭</v>
      </c>
      <c r="S35" s="60">
        <f>本選!E7</f>
        <v>5.3472222222222237E-3</v>
      </c>
      <c r="T35" s="60">
        <f>本選!F7</f>
        <v>4.4675925925925907E-3</v>
      </c>
      <c r="U35" s="60">
        <f>本選!G7</f>
        <v>4.4328703703703717E-3</v>
      </c>
      <c r="V35" s="60">
        <f>本選!H7</f>
        <v>4.4560185185185189E-3</v>
      </c>
      <c r="W35" s="60">
        <f>本選!I7</f>
        <v>4.5023148148148166E-3</v>
      </c>
      <c r="X35" s="60">
        <f>本選!J7</f>
        <v>4.7916666666666663E-3</v>
      </c>
      <c r="Y35" s="60">
        <f>本選!K7</f>
        <v>4.8148148148148065E-3</v>
      </c>
      <c r="Z35" s="60">
        <f>本選!L7</f>
        <v>5.0810185185185264E-3</v>
      </c>
      <c r="AA35" s="60">
        <f>本選!M7</f>
        <v>5.1388888888888873E-3</v>
      </c>
      <c r="AB35" s="61">
        <f>本選!N7</f>
        <v>5.0000000000000044E-3</v>
      </c>
    </row>
    <row r="36" spans="1:28" x14ac:dyDescent="0.15">
      <c r="B36" s="59" t="str">
        <f>Sheet2!B9</f>
        <v>⑤</v>
      </c>
      <c r="C36" s="13">
        <f>RANK(Sheet2!C9,Sheet2!C$5:C$26,1)</f>
        <v>8</v>
      </c>
      <c r="D36" s="8">
        <f>RANK(Sheet2!D9,Sheet2!D$5:D$26,1)</f>
        <v>6</v>
      </c>
      <c r="E36" s="8">
        <f>RANK(Sheet2!E9,Sheet2!E$5:E$26,1)</f>
        <v>4</v>
      </c>
      <c r="F36" s="8">
        <f>RANK(Sheet2!F9,Sheet2!F$5:F$26,1)</f>
        <v>3</v>
      </c>
      <c r="G36" s="8">
        <f>RANK(Sheet2!G9,Sheet2!G$5:G$26,1)</f>
        <v>3</v>
      </c>
      <c r="H36" s="8">
        <f>RANK(Sheet2!H9,Sheet2!H$5:H$26,1)</f>
        <v>6</v>
      </c>
      <c r="I36" s="8">
        <f>RANK(Sheet2!I9,Sheet2!I$5:I$26,1)</f>
        <v>5</v>
      </c>
      <c r="J36" s="8">
        <f>RANK(Sheet2!J9,Sheet2!J$5:J$26,1)</f>
        <v>5</v>
      </c>
      <c r="K36" s="8">
        <f>RANK(Sheet2!K9,Sheet2!K$5:K$26,1)</f>
        <v>4</v>
      </c>
      <c r="L36" s="8">
        <f>RANK(Sheet2!L9,Sheet2!L$5:L$26,1)</f>
        <v>4</v>
      </c>
      <c r="M36" s="8">
        <f>RANK(Sheet2!M9,Sheet2!M$5:M$26,1)</f>
        <v>4</v>
      </c>
      <c r="N36" s="8">
        <f>RANK(Sheet2!N9,Sheet2!N$5:N$26,1)</f>
        <v>4</v>
      </c>
      <c r="O36" s="8">
        <f>RANK(Sheet2!O9,Sheet2!O$5:O$26,1)</f>
        <v>4</v>
      </c>
      <c r="P36" s="69"/>
      <c r="Q36" s="8"/>
      <c r="R36" s="8" t="str">
        <f>本選!B8</f>
        <v>雪野</v>
      </c>
      <c r="S36" s="60">
        <f>本選!E8</f>
        <v>4.7569444444444456E-3</v>
      </c>
      <c r="T36" s="60">
        <f>本選!F8</f>
        <v>4.1898148148148146E-3</v>
      </c>
      <c r="U36" s="60">
        <f>本選!G8</f>
        <v>4.1898148148148146E-3</v>
      </c>
      <c r="V36" s="60">
        <f>本選!H8</f>
        <v>4.1898148148148164E-3</v>
      </c>
      <c r="W36" s="60">
        <f>本選!I8</f>
        <v>4.4212962962962912E-3</v>
      </c>
      <c r="X36" s="60">
        <f>本選!J8</f>
        <v>4.4907407407407396E-3</v>
      </c>
      <c r="Y36" s="60">
        <f>本選!K8</f>
        <v>4.4675925925925924E-3</v>
      </c>
      <c r="Z36" s="60">
        <f>本選!L8</f>
        <v>4.2592592592592612E-3</v>
      </c>
      <c r="AA36" s="60">
        <f>本選!M8</f>
        <v>4.2013888888888865E-3</v>
      </c>
      <c r="AB36" s="61">
        <f>本選!N8</f>
        <v>4.2245370370370336E-3</v>
      </c>
    </row>
    <row r="37" spans="1:28" x14ac:dyDescent="0.15">
      <c r="B37" s="59" t="str">
        <f>Sheet2!B10</f>
        <v>⑥</v>
      </c>
      <c r="C37" s="13">
        <f>RANK(Sheet2!C10,Sheet2!C$5:C$26,1)</f>
        <v>6</v>
      </c>
      <c r="D37" s="8">
        <f>RANK(Sheet2!D10,Sheet2!D$5:D$26,1)</f>
        <v>7</v>
      </c>
      <c r="E37" s="8">
        <f>RANK(Sheet2!E10,Sheet2!E$5:E$26,1)</f>
        <v>5</v>
      </c>
      <c r="F37" s="8">
        <f>RANK(Sheet2!F10,Sheet2!F$5:F$26,1)</f>
        <v>5</v>
      </c>
      <c r="G37" s="8">
        <f>RANK(Sheet2!G10,Sheet2!G$5:G$26,1)</f>
        <v>4</v>
      </c>
      <c r="H37" s="8">
        <f>RANK(Sheet2!H10,Sheet2!H$5:H$26,1)</f>
        <v>6</v>
      </c>
      <c r="I37" s="8">
        <f>RANK(Sheet2!I10,Sheet2!I$5:I$26,1)</f>
        <v>4</v>
      </c>
      <c r="J37" s="8">
        <f>RANK(Sheet2!J10,Sheet2!J$5:J$26,1)</f>
        <v>4</v>
      </c>
      <c r="K37" s="8">
        <f>RANK(Sheet2!K10,Sheet2!K$5:K$26,1)</f>
        <v>4</v>
      </c>
      <c r="L37" s="8">
        <f>RANK(Sheet2!L10,Sheet2!L$5:L$26,1)</f>
        <v>4</v>
      </c>
      <c r="M37" s="8">
        <f>RANK(Sheet2!M10,Sheet2!M$5:M$26,1)</f>
        <v>4</v>
      </c>
      <c r="N37" s="8">
        <f>RANK(Sheet2!N10,Sheet2!N$5:N$26,1)</f>
        <v>3</v>
      </c>
      <c r="O37" s="8">
        <f>RANK(Sheet2!O10,Sheet2!O$5:O$26,1)</f>
        <v>3</v>
      </c>
      <c r="P37" s="69"/>
      <c r="Q37" s="8"/>
      <c r="R37" s="8" t="str">
        <f>本選!B9</f>
        <v>長橋</v>
      </c>
      <c r="S37" s="60">
        <f>本選!E9</f>
        <v>4.9884259259259257E-3</v>
      </c>
      <c r="T37" s="60">
        <f>本選!F9</f>
        <v>4.2361111111111106E-3</v>
      </c>
      <c r="U37" s="60">
        <f>本選!G9</f>
        <v>4.2592592592592612E-3</v>
      </c>
      <c r="V37" s="60">
        <f>本選!H9</f>
        <v>4.293981481481475E-3</v>
      </c>
      <c r="W37" s="60">
        <f>本選!I9</f>
        <v>4.5486111111111178E-3</v>
      </c>
      <c r="X37" s="60">
        <f>本選!J9</f>
        <v>4.1203703703703715E-3</v>
      </c>
      <c r="Y37" s="60">
        <f>本選!K9</f>
        <v>4.4328703703703648E-3</v>
      </c>
      <c r="Z37" s="60">
        <f>本選!L9</f>
        <v>4.664351851851857E-3</v>
      </c>
      <c r="AA37" s="60">
        <f>本選!M9</f>
        <v>4.2013888888888865E-3</v>
      </c>
      <c r="AB37" s="61">
        <f>本選!N9</f>
        <v>4.2245370370370336E-3</v>
      </c>
    </row>
    <row r="38" spans="1:28" x14ac:dyDescent="0.15">
      <c r="B38" s="59" t="str">
        <f>Sheet2!B11</f>
        <v>⑦</v>
      </c>
      <c r="C38" s="13">
        <f>RANK(Sheet2!C11,Sheet2!C$5:C$26,1)</f>
        <v>5</v>
      </c>
      <c r="D38" s="8">
        <f>RANK(Sheet2!D11,Sheet2!D$5:D$26,1)</f>
        <v>5</v>
      </c>
      <c r="E38" s="8">
        <f>RANK(Sheet2!E11,Sheet2!E$5:E$26,1)</f>
        <v>5</v>
      </c>
      <c r="F38" s="8">
        <f>RANK(Sheet2!F11,Sheet2!F$5:F$26,1)</f>
        <v>5</v>
      </c>
      <c r="G38" s="8">
        <f>RANK(Sheet2!G11,Sheet2!G$5:G$26,1)</f>
        <v>4</v>
      </c>
      <c r="H38" s="8">
        <f>RANK(Sheet2!H11,Sheet2!H$5:H$26,1)</f>
        <v>4</v>
      </c>
      <c r="I38" s="8">
        <f>RANK(Sheet2!I11,Sheet2!I$5:I$26,1)</f>
        <v>6</v>
      </c>
      <c r="J38" s="8">
        <f>RANK(Sheet2!J11,Sheet2!J$5:J$26,1)</f>
        <v>6</v>
      </c>
      <c r="K38" s="8">
        <f>RANK(Sheet2!K11,Sheet2!K$5:K$26,1)</f>
        <v>6</v>
      </c>
      <c r="L38" s="8">
        <f>RANK(Sheet2!L11,Sheet2!L$5:L$26,1)</f>
        <v>7</v>
      </c>
      <c r="M38" s="8">
        <f>RANK(Sheet2!M11,Sheet2!M$5:M$26,1)</f>
        <v>7</v>
      </c>
      <c r="N38" s="8">
        <f>RANK(Sheet2!N11,Sheet2!N$5:N$26,1)</f>
        <v>7</v>
      </c>
      <c r="O38" s="8">
        <f>RANK(Sheet2!O11,Sheet2!O$5:O$26,1)</f>
        <v>7</v>
      </c>
      <c r="P38" s="69"/>
      <c r="Q38" s="8"/>
      <c r="R38" s="8" t="str">
        <f>本選!B10</f>
        <v>折元</v>
      </c>
      <c r="S38" s="60">
        <f>本選!E10</f>
        <v>5.092592592592593E-3</v>
      </c>
      <c r="T38" s="60">
        <f>本選!F10</f>
        <v>4.4444444444444436E-3</v>
      </c>
      <c r="U38" s="60">
        <f>本選!G10</f>
        <v>4.2592592592592612E-3</v>
      </c>
      <c r="V38" s="60">
        <f>本選!H10</f>
        <v>4.293981481481475E-3</v>
      </c>
      <c r="W38" s="60">
        <f>本選!I10</f>
        <v>4.4444444444444488E-3</v>
      </c>
      <c r="X38" s="60">
        <f>本選!J10</f>
        <v>4.6180555555555558E-3</v>
      </c>
      <c r="Y38" s="60">
        <f>本選!K10</f>
        <v>4.7222222222222249E-3</v>
      </c>
      <c r="Z38" s="60">
        <f>本選!L10</f>
        <v>4.9768518518518504E-3</v>
      </c>
      <c r="AA38" s="60">
        <f>本選!M10</f>
        <v>4.9537037037037032E-3</v>
      </c>
      <c r="AB38" s="61">
        <f>本選!N10</f>
        <v>4.6759259259259237E-3</v>
      </c>
    </row>
    <row r="39" spans="1:28" x14ac:dyDescent="0.15">
      <c r="B39" s="59" t="str">
        <f>Sheet2!B12</f>
        <v>⑧</v>
      </c>
      <c r="C39" s="13">
        <f>RANK(Sheet2!C12,Sheet2!C$5:C$26,1)</f>
        <v>11</v>
      </c>
      <c r="D39" s="8">
        <f>RANK(Sheet2!D12,Sheet2!D$5:D$26,1)</f>
        <v>10</v>
      </c>
      <c r="E39" s="8">
        <f>RANK(Sheet2!E12,Sheet2!E$5:E$26,1)</f>
        <v>11</v>
      </c>
      <c r="F39" s="8">
        <f>RANK(Sheet2!F12,Sheet2!F$5:F$26,1)</f>
        <v>11</v>
      </c>
      <c r="G39" s="82"/>
      <c r="H39" s="82"/>
      <c r="I39" s="82"/>
      <c r="J39" s="82"/>
      <c r="K39" s="82"/>
      <c r="L39" s="82"/>
      <c r="M39" s="82"/>
      <c r="N39" s="82"/>
      <c r="O39" s="82"/>
      <c r="P39" s="69"/>
      <c r="Q39" s="8"/>
      <c r="R39" s="8" t="str">
        <f>本選!B11</f>
        <v>川越</v>
      </c>
      <c r="S39" s="60">
        <f>本選!E11</f>
        <v>5.752314814814816E-3</v>
      </c>
      <c r="T39" s="60">
        <f>本選!F11</f>
        <v>5.70601851851852E-3</v>
      </c>
      <c r="U39" s="60">
        <f>本選!G11</f>
        <v>6.5740740740740759E-3</v>
      </c>
      <c r="V39" s="60"/>
      <c r="W39" s="60"/>
      <c r="X39" s="60"/>
      <c r="Y39" s="60"/>
      <c r="Z39" s="60"/>
      <c r="AA39" s="60"/>
      <c r="AB39" s="61"/>
    </row>
    <row r="40" spans="1:28" x14ac:dyDescent="0.15">
      <c r="B40" s="59" t="str">
        <f>Sheet2!B13</f>
        <v>⑨</v>
      </c>
      <c r="C40" s="13">
        <f>RANK(Sheet2!C13,Sheet2!C$5:C$26,1)</f>
        <v>3</v>
      </c>
      <c r="D40" s="8">
        <f>RANK(Sheet2!D13,Sheet2!D$5:D$26,1)</f>
        <v>2</v>
      </c>
      <c r="E40" s="8">
        <f>RANK(Sheet2!E13,Sheet2!E$5:E$26,1)</f>
        <v>2</v>
      </c>
      <c r="F40" s="8">
        <f>RANK(Sheet2!F13,Sheet2!F$5:F$26,1)</f>
        <v>2</v>
      </c>
      <c r="G40" s="8">
        <f>RANK(Sheet2!G13,Sheet2!G$5:G$26,1)</f>
        <v>2</v>
      </c>
      <c r="H40" s="8">
        <f>RANK(Sheet2!H13,Sheet2!H$5:H$26,1)</f>
        <v>2</v>
      </c>
      <c r="I40" s="8">
        <f>RANK(Sheet2!I13,Sheet2!I$5:I$26,1)</f>
        <v>2</v>
      </c>
      <c r="J40" s="8">
        <f>RANK(Sheet2!J13,Sheet2!J$5:J$26,1)</f>
        <v>2</v>
      </c>
      <c r="K40" s="8">
        <f>RANK(Sheet2!K13,Sheet2!K$5:K$26,1)</f>
        <v>2</v>
      </c>
      <c r="L40" s="8">
        <f>RANK(Sheet2!L13,Sheet2!L$5:L$26,1)</f>
        <v>2</v>
      </c>
      <c r="M40" s="8">
        <f>RANK(Sheet2!M13,Sheet2!M$5:M$26,1)</f>
        <v>2</v>
      </c>
      <c r="N40" s="8">
        <f>RANK(Sheet2!N13,Sheet2!N$5:N$26,1)</f>
        <v>2</v>
      </c>
      <c r="O40" s="8">
        <f>RANK(Sheet2!O13,Sheet2!O$5:O$26,1)</f>
        <v>2</v>
      </c>
      <c r="P40" s="69"/>
      <c r="Q40" s="8"/>
      <c r="R40" s="8" t="str">
        <f>本選!B12</f>
        <v>高柳</v>
      </c>
      <c r="S40" s="60">
        <f>本選!E12</f>
        <v>4.8726851851851848E-3</v>
      </c>
      <c r="T40" s="60">
        <f>本選!F12</f>
        <v>4.3287037037037044E-3</v>
      </c>
      <c r="U40" s="60">
        <f>本選!G12</f>
        <v>4.2824074074074084E-3</v>
      </c>
      <c r="V40" s="60">
        <f>本選!H12</f>
        <v>4.3055555555555521E-3</v>
      </c>
      <c r="W40" s="60">
        <f>本選!I12</f>
        <v>4.4328703703703683E-3</v>
      </c>
      <c r="X40" s="60">
        <f>本選!J12</f>
        <v>4.7800925925925962E-3</v>
      </c>
      <c r="Y40" s="60">
        <f>本選!K12</f>
        <v>3.7731481481481505E-3</v>
      </c>
      <c r="Z40" s="60">
        <f>本選!L12</f>
        <v>4.3287037037037027E-3</v>
      </c>
      <c r="AA40" s="60">
        <f>本選!M12</f>
        <v>4.2708333333333348E-3</v>
      </c>
      <c r="AB40" s="61">
        <f>本選!N12</f>
        <v>4.2361111111111072E-3</v>
      </c>
    </row>
    <row r="41" spans="1:28" x14ac:dyDescent="0.15">
      <c r="B41" s="59" t="str">
        <f>Sheet2!B14</f>
        <v>⑩</v>
      </c>
      <c r="C41" s="13">
        <f>RANK(Sheet2!C14,Sheet2!C$5:C$26,1)</f>
        <v>6</v>
      </c>
      <c r="D41" s="8">
        <f>RANK(Sheet2!D14,Sheet2!D$5:D$26,1)</f>
        <v>8</v>
      </c>
      <c r="E41" s="8">
        <f>RANK(Sheet2!E14,Sheet2!E$5:E$26,1)</f>
        <v>8</v>
      </c>
      <c r="F41" s="8">
        <f>RANK(Sheet2!F14,Sheet2!F$5:F$26,1)</f>
        <v>7</v>
      </c>
      <c r="G41" s="8">
        <f>RANK(Sheet2!G14,Sheet2!G$5:G$26,1)</f>
        <v>7</v>
      </c>
      <c r="H41" s="8">
        <f>RANK(Sheet2!H14,Sheet2!H$5:H$26,1)</f>
        <v>3</v>
      </c>
      <c r="I41" s="8">
        <f>RANK(Sheet2!I14,Sheet2!I$5:I$26,1)</f>
        <v>3</v>
      </c>
      <c r="J41" s="8">
        <f>RANK(Sheet2!J14,Sheet2!J$5:J$26,1)</f>
        <v>3</v>
      </c>
      <c r="K41" s="8">
        <f>RANK(Sheet2!K14,Sheet2!K$5:K$26,1)</f>
        <v>3</v>
      </c>
      <c r="L41" s="8">
        <f>RANK(Sheet2!L14,Sheet2!L$5:L$26,1)</f>
        <v>3</v>
      </c>
      <c r="M41" s="8">
        <f>RANK(Sheet2!M14,Sheet2!M$5:M$26,1)</f>
        <v>3</v>
      </c>
      <c r="N41" s="8">
        <f>RANK(Sheet2!N14,Sheet2!N$5:N$26,1)</f>
        <v>5</v>
      </c>
      <c r="O41" s="8">
        <f>RANK(Sheet2!O14,Sheet2!O$5:O$26,1)</f>
        <v>5</v>
      </c>
      <c r="P41" s="69"/>
      <c r="Q41" s="8"/>
      <c r="R41" s="8" t="str">
        <f>本選!B13</f>
        <v>中島</v>
      </c>
      <c r="S41" s="60">
        <f>本選!E13</f>
        <v>5.2314814814814828E-3</v>
      </c>
      <c r="T41" s="60">
        <f>本選!F13</f>
        <v>4.2476851851851859E-3</v>
      </c>
      <c r="U41" s="60">
        <f>本選!G13</f>
        <v>4.1782407407407393E-3</v>
      </c>
      <c r="V41" s="60">
        <f>本選!H13</f>
        <v>4.1666666666666657E-3</v>
      </c>
      <c r="W41" s="60">
        <f>本選!I13</f>
        <v>4.2129629629629566E-3</v>
      </c>
      <c r="X41" s="60">
        <f>本選!J13</f>
        <v>4.2013888888888934E-3</v>
      </c>
      <c r="Y41" s="60">
        <f>本選!K13</f>
        <v>4.3750000000000039E-3</v>
      </c>
      <c r="Z41" s="60">
        <f>本選!L13</f>
        <v>4.2708333333333348E-3</v>
      </c>
      <c r="AA41" s="60">
        <f>本選!M13</f>
        <v>4.398148148148151E-3</v>
      </c>
      <c r="AB41" s="61">
        <f>本選!N13</f>
        <v>4.398148148148151E-3</v>
      </c>
    </row>
    <row r="42" spans="1:28" x14ac:dyDescent="0.15">
      <c r="B42" s="59" t="str">
        <f>Sheet2!B15</f>
        <v>⑪</v>
      </c>
      <c r="C42" s="13">
        <f>RANK(Sheet2!C15,Sheet2!C$5:C$26,1)</f>
        <v>12</v>
      </c>
      <c r="D42" s="8">
        <f>RANK(Sheet2!D15,Sheet2!D$5:D$26,1)</f>
        <v>11</v>
      </c>
      <c r="E42" s="8">
        <f>RANK(Sheet2!E15,Sheet2!E$5:E$26,1)</f>
        <v>10</v>
      </c>
      <c r="F42" s="8">
        <f>RANK(Sheet2!F15,Sheet2!F$5:F$26,1)</f>
        <v>10</v>
      </c>
      <c r="G42" s="8">
        <f>RANK(Sheet2!G15,Sheet2!G$5:G$26,1)</f>
        <v>10</v>
      </c>
      <c r="H42" s="8">
        <f>RANK(Sheet2!H15,Sheet2!H$5:H$26,1)</f>
        <v>10</v>
      </c>
      <c r="I42" s="8">
        <f>RANK(Sheet2!I15,Sheet2!I$5:I$26,1)</f>
        <v>10</v>
      </c>
      <c r="J42" s="8">
        <f>RANK(Sheet2!J15,Sheet2!J$5:J$26,1)</f>
        <v>10</v>
      </c>
      <c r="K42" s="8">
        <f>RANK(Sheet2!K15,Sheet2!K$5:K$26,1)</f>
        <v>10</v>
      </c>
      <c r="L42" s="8">
        <f>RANK(Sheet2!L15,Sheet2!L$5:L$26,1)</f>
        <v>10</v>
      </c>
      <c r="M42" s="8">
        <f>RANK(Sheet2!M15,Sheet2!M$5:M$26,1)</f>
        <v>10</v>
      </c>
      <c r="N42" s="8">
        <f>RANK(Sheet2!N15,Sheet2!N$5:N$26,1)</f>
        <v>10</v>
      </c>
      <c r="O42" s="8">
        <f>RANK(Sheet2!O15,Sheet2!O$5:O$26,1)</f>
        <v>10</v>
      </c>
      <c r="P42" s="69"/>
      <c r="Q42" s="8"/>
      <c r="R42" s="8" t="str">
        <f>本選!B14</f>
        <v>石村</v>
      </c>
      <c r="S42" s="60">
        <f>本選!E14</f>
        <v>5.4745370370370382E-3</v>
      </c>
      <c r="T42" s="60">
        <f>本選!F14</f>
        <v>5.0694444444444459E-3</v>
      </c>
      <c r="U42" s="60">
        <f>本選!G14</f>
        <v>5.1273148148148137E-3</v>
      </c>
      <c r="V42" s="60">
        <f>本選!H14</f>
        <v>5.2662037037037E-3</v>
      </c>
      <c r="W42" s="60">
        <f>本選!I14</f>
        <v>5.2546296296296299E-3</v>
      </c>
      <c r="X42" s="60">
        <f>本選!J14</f>
        <v>5.1273148148148207E-3</v>
      </c>
      <c r="Y42" s="60">
        <f>本選!K14</f>
        <v>5.2662037037037035E-3</v>
      </c>
      <c r="Z42" s="60">
        <f>本選!L14</f>
        <v>5.3935185185185197E-3</v>
      </c>
      <c r="AA42" s="60">
        <f>本選!M14</f>
        <v>5.3587962962962921E-3</v>
      </c>
      <c r="AB42" s="61">
        <f>本選!N14</f>
        <v>5.3819444444444461E-3</v>
      </c>
    </row>
    <row r="43" spans="1:28" x14ac:dyDescent="0.15">
      <c r="B43" s="59" t="str">
        <f>Sheet2!B16</f>
        <v>⑫</v>
      </c>
      <c r="C43" s="13">
        <f>RANK(Sheet2!C16,Sheet2!C$5:C$26,1)</f>
        <v>4</v>
      </c>
      <c r="D43" s="8">
        <f>RANK(Sheet2!D16,Sheet2!D$5:D$26,1)</f>
        <v>4</v>
      </c>
      <c r="E43" s="8">
        <f>RANK(Sheet2!E16,Sheet2!E$5:E$26,1)</f>
        <v>7</v>
      </c>
      <c r="F43" s="8">
        <f>RANK(Sheet2!F16,Sheet2!F$5:F$26,1)</f>
        <v>8</v>
      </c>
      <c r="G43" s="8">
        <f>RANK(Sheet2!G16,Sheet2!G$5:G$26,1)</f>
        <v>8</v>
      </c>
      <c r="H43" s="8">
        <f>RANK(Sheet2!H16,Sheet2!H$5:H$26,1)</f>
        <v>8</v>
      </c>
      <c r="I43" s="8">
        <f>RANK(Sheet2!I16,Sheet2!I$5:I$26,1)</f>
        <v>8</v>
      </c>
      <c r="J43" s="8">
        <f>RANK(Sheet2!J16,Sheet2!J$5:J$26,1)</f>
        <v>8</v>
      </c>
      <c r="K43" s="8">
        <f>RANK(Sheet2!K16,Sheet2!K$5:K$26,1)</f>
        <v>9</v>
      </c>
      <c r="L43" s="8">
        <f>RANK(Sheet2!L16,Sheet2!L$5:L$26,1)</f>
        <v>8</v>
      </c>
      <c r="M43" s="8">
        <f>RANK(Sheet2!M16,Sheet2!M$5:M$26,1)</f>
        <v>8</v>
      </c>
      <c r="N43" s="8">
        <f>RANK(Sheet2!N16,Sheet2!N$5:N$26,1)</f>
        <v>9</v>
      </c>
      <c r="O43" s="8">
        <f>RANK(Sheet2!O16,Sheet2!O$5:O$26,1)</f>
        <v>9</v>
      </c>
      <c r="P43" s="69"/>
      <c r="Q43" s="8"/>
      <c r="R43" s="8" t="str">
        <f>本選!B15</f>
        <v>深澤</v>
      </c>
      <c r="S43" s="60">
        <f>本選!E15</f>
        <v>5.1967592592592621E-3</v>
      </c>
      <c r="T43" s="60">
        <f>本選!F15</f>
        <v>4.5601851851851862E-3</v>
      </c>
      <c r="U43" s="60">
        <f>本選!G15</f>
        <v>4.5833333333333351E-3</v>
      </c>
      <c r="V43" s="60">
        <f>本選!H15</f>
        <v>4.6643518518518431E-3</v>
      </c>
      <c r="W43" s="60">
        <f>本選!I15</f>
        <v>4.7106481481481548E-3</v>
      </c>
      <c r="X43" s="60">
        <f>本選!J15</f>
        <v>4.6874999999999972E-3</v>
      </c>
      <c r="Y43" s="60">
        <f>本選!K15</f>
        <v>4.6875000000000042E-3</v>
      </c>
      <c r="Z43" s="60">
        <f>本選!L15</f>
        <v>4.745370370370372E-3</v>
      </c>
      <c r="AA43" s="60">
        <f>本選!M15</f>
        <v>4.5601851851851741E-3</v>
      </c>
      <c r="AB43" s="61">
        <f>本選!N15</f>
        <v>4.6296296296296294E-3</v>
      </c>
    </row>
    <row r="44" spans="1:28" x14ac:dyDescent="0.15">
      <c r="B44" s="59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69"/>
      <c r="Q44" s="8"/>
      <c r="R44" s="8">
        <f>本選!B16</f>
        <v>0</v>
      </c>
      <c r="S44" s="60"/>
      <c r="T44" s="60"/>
      <c r="U44" s="60"/>
      <c r="V44" s="60"/>
      <c r="W44" s="60"/>
      <c r="X44" s="60"/>
      <c r="Y44" s="60"/>
      <c r="Z44" s="60"/>
      <c r="AA44" s="60"/>
      <c r="AB44" s="61"/>
    </row>
    <row r="45" spans="1:28" x14ac:dyDescent="0.15">
      <c r="B45" s="59"/>
      <c r="C45" s="1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9"/>
      <c r="Q45" s="8"/>
      <c r="R45" s="8" t="str">
        <f>本選!B17</f>
        <v>野上</v>
      </c>
      <c r="S45" s="60">
        <f>本選!E17</f>
        <v>2.9398148148148118E-3</v>
      </c>
      <c r="T45" s="60">
        <f>本選!F17</f>
        <v>3.6574074074074148E-3</v>
      </c>
      <c r="U45" s="60">
        <f>本選!G17</f>
        <v>3.7037037037036952E-3</v>
      </c>
      <c r="V45" s="60">
        <f>本選!H17</f>
        <v>3.6805555555555619E-3</v>
      </c>
      <c r="W45" s="60">
        <f>本選!I17</f>
        <v>3.6921296296296285E-3</v>
      </c>
      <c r="X45" s="60">
        <f>本選!J17</f>
        <v>3.6574074074074078E-3</v>
      </c>
      <c r="Y45" s="60">
        <f>本選!K17</f>
        <v>3.6574074074074078E-3</v>
      </c>
      <c r="Z45" s="60">
        <f>本選!L17</f>
        <v>3.5532407407407388E-3</v>
      </c>
      <c r="AA45" s="60">
        <f>本選!M17</f>
        <v>3.5532407407407457E-3</v>
      </c>
      <c r="AB45" s="61">
        <f>本選!N17</f>
        <v>4.4791666666666591E-3</v>
      </c>
    </row>
    <row r="46" spans="1:28" x14ac:dyDescent="0.15">
      <c r="B46" s="59"/>
      <c r="C46" s="13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9"/>
      <c r="Q46" s="8"/>
      <c r="R46" s="8" t="str">
        <f>本選!B18</f>
        <v>河原木</v>
      </c>
      <c r="S46" s="60">
        <f>本選!E18</f>
        <v>2.7777777777777748E-3</v>
      </c>
      <c r="T46" s="60">
        <f>本選!F18</f>
        <v>3.5763888888888928E-3</v>
      </c>
      <c r="U46" s="60">
        <f>本選!G18</f>
        <v>3.599537037037033E-3</v>
      </c>
      <c r="V46" s="60">
        <f>本選!H18</f>
        <v>3.6226851851851871E-3</v>
      </c>
      <c r="W46" s="60">
        <f>本選!I18</f>
        <v>3.7152777777777757E-3</v>
      </c>
      <c r="X46" s="60">
        <f>本選!J18</f>
        <v>3.8888888888888862E-3</v>
      </c>
      <c r="Y46" s="60">
        <f>本選!K18</f>
        <v>3.6805555555555619E-3</v>
      </c>
      <c r="Z46" s="60">
        <f>本選!L18</f>
        <v>4.3981481481481441E-3</v>
      </c>
      <c r="AA46" s="60">
        <f>本選!M18</f>
        <v>2.5925925925925908E-3</v>
      </c>
      <c r="AB46" s="61">
        <f>本選!N18</f>
        <v>3.9120370370370472E-3</v>
      </c>
    </row>
    <row r="47" spans="1:28" x14ac:dyDescent="0.15">
      <c r="B47" s="62"/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70"/>
      <c r="Q47" s="64"/>
      <c r="R47" s="64"/>
      <c r="S47" s="65"/>
      <c r="T47" s="65"/>
      <c r="U47" s="65"/>
      <c r="V47" s="65"/>
      <c r="W47" s="65"/>
      <c r="X47" s="65"/>
      <c r="Y47" s="65"/>
      <c r="Z47" s="65"/>
      <c r="AA47" s="65"/>
      <c r="AB47" s="66"/>
    </row>
    <row r="48" spans="1:28" x14ac:dyDescent="0.15">
      <c r="B48" s="3"/>
      <c r="C48" s="13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"/>
      <c r="R48" s="1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2:28" x14ac:dyDescent="0.15">
      <c r="B49" s="3"/>
      <c r="C49" s="1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"/>
      <c r="R49" s="1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2:28" x14ac:dyDescent="0.15">
      <c r="B50" s="3"/>
      <c r="C50" s="13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"/>
      <c r="R50" s="1"/>
      <c r="S50" s="22"/>
      <c r="T50" s="22"/>
      <c r="U50" s="22"/>
      <c r="V50" s="22"/>
      <c r="W50" s="22"/>
      <c r="X50" s="22"/>
      <c r="Y50" s="22"/>
      <c r="Z50" s="22"/>
      <c r="AA50" s="22"/>
      <c r="AB50" s="22"/>
    </row>
  </sheetData>
  <mergeCells count="8">
    <mergeCell ref="G39:O39"/>
    <mergeCell ref="C44:O44"/>
    <mergeCell ref="B3:B4"/>
    <mergeCell ref="C3:C4"/>
    <mergeCell ref="D3:M3"/>
    <mergeCell ref="N3:O4"/>
    <mergeCell ref="B27:O29"/>
    <mergeCell ref="D34:O34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本選</vt:lpstr>
      <vt:lpstr>Sheet2</vt:lpstr>
      <vt:lpstr>Sheet3</vt:lpstr>
      <vt:lpstr>本選!Print_Area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2013-05-26T10:42:33Z</dcterms:modified>
</cp:coreProperties>
</file>