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840" yWindow="375" windowWidth="19155" windowHeight="7545" activeTab="1"/>
  </bookViews>
  <sheets>
    <sheet name="종합" sheetId="1" r:id="rId1"/>
    <sheet name="조합" sheetId="2" r:id="rId2"/>
    <sheet name="data" sheetId="3" r:id="rId3"/>
    <sheet name="공립" sheetId="4" r:id="rId4"/>
    <sheet name="사립" sheetId="5" r:id="rId5"/>
    <sheet name="크룩스" sheetId="6" r:id="rId6"/>
    <sheet name="다크로어" sheetId="7" r:id="rId7"/>
  </sheets>
  <definedNames>
    <definedName name="_xlnm._FilterDatabase" localSheetId="1" hidden="1">조합!$A$6:$C$484</definedName>
    <definedName name="_xlnm._FilterDatabase" localSheetId="0" hidden="1">종합!$A$1:$C$585</definedName>
    <definedName name="_xlnm._FilterDatabase" localSheetId="2" hidden="1">data!$A$1:$C$1626</definedName>
  </definedNames>
  <calcPr calcId="145621"/>
</workbook>
</file>

<file path=xl/calcChain.xml><?xml version="1.0" encoding="utf-8"?>
<calcChain xmlns="http://schemas.openxmlformats.org/spreadsheetml/2006/main">
  <c r="H13" i="2" l="1"/>
  <c r="H245" i="2"/>
  <c r="R29" i="4" l="1"/>
  <c r="A29" i="4"/>
  <c r="DZ7" i="5"/>
  <c r="DZ1" i="5"/>
  <c r="C1" i="7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  <c r="AY1" i="7"/>
  <c r="AZ1" i="7"/>
  <c r="BA1" i="7"/>
  <c r="BB1" i="7"/>
  <c r="BC1" i="7"/>
  <c r="BD1" i="7"/>
  <c r="BE1" i="7"/>
  <c r="BF1" i="7"/>
  <c r="BG1" i="7"/>
  <c r="BH1" i="7"/>
  <c r="BI1" i="7"/>
  <c r="BJ1" i="7"/>
  <c r="BK1" i="7"/>
  <c r="BL1" i="7"/>
  <c r="BM1" i="7"/>
  <c r="BN1" i="7"/>
  <c r="BO1" i="7"/>
  <c r="BP1" i="7"/>
  <c r="BQ1" i="7"/>
  <c r="BR1" i="7"/>
  <c r="BS1" i="7"/>
  <c r="BT1" i="7"/>
  <c r="BU1" i="7"/>
  <c r="BV1" i="7"/>
  <c r="BW1" i="7"/>
  <c r="BX1" i="7"/>
  <c r="BY1" i="7"/>
  <c r="BZ1" i="7"/>
  <c r="CA1" i="7"/>
  <c r="CB1" i="7"/>
  <c r="CC1" i="7"/>
  <c r="CD1" i="7"/>
  <c r="CE1" i="7"/>
  <c r="CF1" i="7"/>
  <c r="CG1" i="7"/>
  <c r="CH1" i="7"/>
  <c r="CI1" i="7"/>
  <c r="CJ1" i="7"/>
  <c r="CK1" i="7"/>
  <c r="CL1" i="7"/>
  <c r="CM1" i="7"/>
  <c r="CN1" i="7"/>
  <c r="CO1" i="7"/>
  <c r="CP1" i="7"/>
  <c r="CQ1" i="7"/>
  <c r="CR1" i="7"/>
  <c r="CS1" i="7"/>
  <c r="CT1" i="7"/>
  <c r="CU1" i="7"/>
  <c r="CV1" i="7"/>
  <c r="CW1" i="7"/>
  <c r="CX1" i="7"/>
  <c r="CY1" i="7"/>
  <c r="CZ1" i="7"/>
  <c r="DA1" i="7"/>
  <c r="DB1" i="7"/>
  <c r="DC1" i="7"/>
  <c r="DD1" i="7"/>
  <c r="DE1" i="7"/>
  <c r="DF1" i="7"/>
  <c r="DG1" i="7"/>
  <c r="DH1" i="7"/>
  <c r="DI1" i="7"/>
  <c r="DJ1" i="7"/>
  <c r="DK1" i="7"/>
  <c r="DL1" i="7"/>
  <c r="DM1" i="7"/>
  <c r="DN1" i="7"/>
  <c r="DO1" i="7"/>
  <c r="DP1" i="7"/>
  <c r="DQ1" i="7"/>
  <c r="DR1" i="7"/>
  <c r="DS1" i="7"/>
  <c r="DT1" i="7"/>
  <c r="DU1" i="7"/>
  <c r="DV1" i="7"/>
  <c r="DW1" i="7"/>
  <c r="DX1" i="7"/>
  <c r="DY1" i="7"/>
  <c r="E6" i="7"/>
  <c r="E23" i="7" s="1"/>
  <c r="F6" i="7"/>
  <c r="F21" i="7" s="1"/>
  <c r="L6" i="7"/>
  <c r="L23" i="7" s="1"/>
  <c r="M6" i="7"/>
  <c r="M23" i="7" s="1"/>
  <c r="N6" i="7"/>
  <c r="N22" i="7" s="1"/>
  <c r="O6" i="7"/>
  <c r="O18" i="7" s="1"/>
  <c r="P6" i="7"/>
  <c r="P19" i="7" s="1"/>
  <c r="X6" i="7"/>
  <c r="X18" i="7" s="1"/>
  <c r="Y6" i="7"/>
  <c r="Y23" i="7" s="1"/>
  <c r="AC6" i="7"/>
  <c r="AC21" i="7" s="1"/>
  <c r="AD6" i="7"/>
  <c r="AD23" i="7" s="1"/>
  <c r="AE6" i="7"/>
  <c r="AE23" i="7" s="1"/>
  <c r="AF6" i="7"/>
  <c r="AF23" i="7" s="1"/>
  <c r="AG6" i="7"/>
  <c r="AG19" i="7" s="1"/>
  <c r="AN6" i="7"/>
  <c r="AN23" i="7" s="1"/>
  <c r="AO6" i="7"/>
  <c r="AO18" i="7" s="1"/>
  <c r="AS6" i="7"/>
  <c r="AS23" i="7" s="1"/>
  <c r="AT6" i="7"/>
  <c r="AT20" i="7" s="1"/>
  <c r="AU6" i="7"/>
  <c r="AU23" i="7" s="1"/>
  <c r="AV6" i="7"/>
  <c r="AV19" i="7" s="1"/>
  <c r="AW6" i="7"/>
  <c r="AW23" i="7" s="1"/>
  <c r="AX6" i="7"/>
  <c r="AX18" i="7" s="1"/>
  <c r="BB6" i="7"/>
  <c r="BB19" i="7" s="1"/>
  <c r="BC6" i="7"/>
  <c r="BC18" i="7" s="1"/>
  <c r="BH6" i="7"/>
  <c r="BH20" i="7" s="1"/>
  <c r="BI6" i="7"/>
  <c r="BI18" i="7" s="1"/>
  <c r="BJ6" i="7"/>
  <c r="BJ23" i="7" s="1"/>
  <c r="BP6" i="7"/>
  <c r="BP19" i="7" s="1"/>
  <c r="BQ6" i="7"/>
  <c r="BQ18" i="7" s="1"/>
  <c r="BU6" i="7"/>
  <c r="BU19" i="7" s="1"/>
  <c r="BV6" i="7"/>
  <c r="BV23" i="7" s="1"/>
  <c r="BW6" i="7"/>
  <c r="BW18" i="7" s="1"/>
  <c r="BX6" i="7"/>
  <c r="BX23" i="7" s="1"/>
  <c r="BY6" i="7"/>
  <c r="BY20" i="7" s="1"/>
  <c r="CE6" i="7"/>
  <c r="CE23" i="7" s="1"/>
  <c r="CF6" i="7"/>
  <c r="CF22" i="7" s="1"/>
  <c r="CI6" i="7"/>
  <c r="CI22" i="7" s="1"/>
  <c r="CJ6" i="7"/>
  <c r="CJ18" i="7" s="1"/>
  <c r="CK6" i="7"/>
  <c r="CK19" i="7" s="1"/>
  <c r="CL6" i="7"/>
  <c r="CL26" i="7" s="1"/>
  <c r="CM6" i="7"/>
  <c r="CM23" i="7" s="1"/>
  <c r="CN6" i="7"/>
  <c r="CN21" i="7" s="1"/>
  <c r="CT6" i="7"/>
  <c r="CT23" i="7" s="1"/>
  <c r="CU6" i="7"/>
  <c r="CU22" i="7" s="1"/>
  <c r="CY6" i="7"/>
  <c r="CY23" i="7" s="1"/>
  <c r="CZ6" i="7"/>
  <c r="CZ20" i="7" s="1"/>
  <c r="DA6" i="7"/>
  <c r="DA23" i="7" s="1"/>
  <c r="DB6" i="7"/>
  <c r="DB19" i="7" s="1"/>
  <c r="DC6" i="7"/>
  <c r="DC23" i="7" s="1"/>
  <c r="DF6" i="7"/>
  <c r="DF18" i="7" s="1"/>
  <c r="DG6" i="7"/>
  <c r="DG23" i="7" s="1"/>
  <c r="DH6" i="7"/>
  <c r="DH19" i="7" s="1"/>
  <c r="DM6" i="7"/>
  <c r="DM23" i="7" s="1"/>
  <c r="DN6" i="7"/>
  <c r="DN20" i="7" s="1"/>
  <c r="C7" i="7"/>
  <c r="C8" i="7" s="1"/>
  <c r="D7" i="7"/>
  <c r="D8" i="7" s="1"/>
  <c r="E7" i="7"/>
  <c r="E8" i="7" s="1"/>
  <c r="F7" i="7"/>
  <c r="F8" i="7" s="1"/>
  <c r="G7" i="7"/>
  <c r="G8" i="7" s="1"/>
  <c r="H7" i="7"/>
  <c r="H8" i="7" s="1"/>
  <c r="I7" i="7"/>
  <c r="I8" i="7" s="1"/>
  <c r="J7" i="7"/>
  <c r="K7" i="7"/>
  <c r="K8" i="7" s="1"/>
  <c r="L7" i="7"/>
  <c r="L8" i="7" s="1"/>
  <c r="M7" i="7"/>
  <c r="M8" i="7" s="1"/>
  <c r="N7" i="7"/>
  <c r="N8" i="7" s="1"/>
  <c r="O7" i="7"/>
  <c r="O8" i="7" s="1"/>
  <c r="P7" i="7"/>
  <c r="P8" i="7" s="1"/>
  <c r="Q7" i="7"/>
  <c r="Q8" i="7" s="1"/>
  <c r="R7" i="7"/>
  <c r="S7" i="7"/>
  <c r="S8" i="7" s="1"/>
  <c r="T7" i="7"/>
  <c r="T8" i="7" s="1"/>
  <c r="U7" i="7"/>
  <c r="U8" i="7" s="1"/>
  <c r="V7" i="7"/>
  <c r="W7" i="7"/>
  <c r="W8" i="7" s="1"/>
  <c r="X7" i="7"/>
  <c r="X8" i="7" s="1"/>
  <c r="Y7" i="7"/>
  <c r="Y8" i="7" s="1"/>
  <c r="Z7" i="7"/>
  <c r="AA7" i="7"/>
  <c r="AA8" i="7" s="1"/>
  <c r="AB7" i="7"/>
  <c r="AB8" i="7" s="1"/>
  <c r="AC7" i="7"/>
  <c r="AC8" i="7" s="1"/>
  <c r="AD7" i="7"/>
  <c r="AD8" i="7" s="1"/>
  <c r="AE7" i="7"/>
  <c r="AE8" i="7" s="1"/>
  <c r="AF7" i="7"/>
  <c r="AF8" i="7" s="1"/>
  <c r="AG7" i="7"/>
  <c r="AG8" i="7" s="1"/>
  <c r="AH7" i="7"/>
  <c r="AI7" i="7"/>
  <c r="AI8" i="7" s="1"/>
  <c r="AJ7" i="7"/>
  <c r="AJ8" i="7" s="1"/>
  <c r="AK7" i="7"/>
  <c r="AK8" i="7" s="1"/>
  <c r="AL7" i="7"/>
  <c r="AM7" i="7"/>
  <c r="AM8" i="7" s="1"/>
  <c r="AN7" i="7"/>
  <c r="AN8" i="7" s="1"/>
  <c r="AO7" i="7"/>
  <c r="AO8" i="7" s="1"/>
  <c r="AP7" i="7"/>
  <c r="AQ7" i="7"/>
  <c r="AQ8" i="7" s="1"/>
  <c r="AR7" i="7"/>
  <c r="AR8" i="7" s="1"/>
  <c r="AS7" i="7"/>
  <c r="AS8" i="7" s="1"/>
  <c r="AT7" i="7"/>
  <c r="AT8" i="7" s="1"/>
  <c r="AU7" i="7"/>
  <c r="AU8" i="7" s="1"/>
  <c r="AV7" i="7"/>
  <c r="AV8" i="7" s="1"/>
  <c r="AW7" i="7"/>
  <c r="AW8" i="7" s="1"/>
  <c r="AX7" i="7"/>
  <c r="AX8" i="7" s="1"/>
  <c r="AY7" i="7"/>
  <c r="AY8" i="7" s="1"/>
  <c r="AZ7" i="7"/>
  <c r="AZ8" i="7" s="1"/>
  <c r="BA7" i="7"/>
  <c r="BA8" i="7" s="1"/>
  <c r="BB7" i="7"/>
  <c r="BB8" i="7" s="1"/>
  <c r="BC7" i="7"/>
  <c r="BC8" i="7" s="1"/>
  <c r="BD7" i="7"/>
  <c r="BD8" i="7" s="1"/>
  <c r="BE7" i="7"/>
  <c r="BE8" i="7" s="1"/>
  <c r="BF7" i="7"/>
  <c r="BG7" i="7"/>
  <c r="BG8" i="7" s="1"/>
  <c r="BH7" i="7"/>
  <c r="BH8" i="7" s="1"/>
  <c r="BI7" i="7"/>
  <c r="BI8" i="7" s="1"/>
  <c r="BJ7" i="7"/>
  <c r="BJ8" i="7" s="1"/>
  <c r="BK7" i="7"/>
  <c r="BK8" i="7" s="1"/>
  <c r="BL7" i="7"/>
  <c r="BL8" i="7" s="1"/>
  <c r="BM7" i="7"/>
  <c r="BM8" i="7" s="1"/>
  <c r="BN7" i="7"/>
  <c r="BO7" i="7"/>
  <c r="BO8" i="7" s="1"/>
  <c r="BP7" i="7"/>
  <c r="BP8" i="7" s="1"/>
  <c r="BQ7" i="7"/>
  <c r="BQ8" i="7" s="1"/>
  <c r="BR7" i="7"/>
  <c r="BS7" i="7"/>
  <c r="BS8" i="7" s="1"/>
  <c r="BT7" i="7"/>
  <c r="BT8" i="7" s="1"/>
  <c r="BU7" i="7"/>
  <c r="BU8" i="7" s="1"/>
  <c r="BV7" i="7"/>
  <c r="BV8" i="7" s="1"/>
  <c r="BW7" i="7"/>
  <c r="BW8" i="7" s="1"/>
  <c r="BX7" i="7"/>
  <c r="BX8" i="7" s="1"/>
  <c r="BY7" i="7"/>
  <c r="BY8" i="7" s="1"/>
  <c r="BZ7" i="7"/>
  <c r="CA7" i="7"/>
  <c r="CA8" i="7" s="1"/>
  <c r="CB7" i="7"/>
  <c r="CB8" i="7" s="1"/>
  <c r="CC7" i="7"/>
  <c r="CC8" i="7" s="1"/>
  <c r="CD7" i="7"/>
  <c r="CE7" i="7"/>
  <c r="CE8" i="7" s="1"/>
  <c r="CF7" i="7"/>
  <c r="CF8" i="7" s="1"/>
  <c r="CG7" i="7"/>
  <c r="CG8" i="7" s="1"/>
  <c r="CH7" i="7"/>
  <c r="CI7" i="7"/>
  <c r="CI8" i="7" s="1"/>
  <c r="CJ7" i="7"/>
  <c r="CJ8" i="7" s="1"/>
  <c r="CK7" i="7"/>
  <c r="CK8" i="7" s="1"/>
  <c r="CL7" i="7"/>
  <c r="CL8" i="7" s="1"/>
  <c r="CM7" i="7"/>
  <c r="CM8" i="7" s="1"/>
  <c r="CN7" i="7"/>
  <c r="CN8" i="7" s="1"/>
  <c r="CO7" i="7"/>
  <c r="CO8" i="7" s="1"/>
  <c r="CP7" i="7"/>
  <c r="CQ7" i="7"/>
  <c r="CQ8" i="7" s="1"/>
  <c r="CR7" i="7"/>
  <c r="CR8" i="7" s="1"/>
  <c r="CS7" i="7"/>
  <c r="CS8" i="7" s="1"/>
  <c r="CT7" i="7"/>
  <c r="CT8" i="7" s="1"/>
  <c r="CU7" i="7"/>
  <c r="CU8" i="7" s="1"/>
  <c r="CV7" i="7"/>
  <c r="CV8" i="7" s="1"/>
  <c r="CW7" i="7"/>
  <c r="CW8" i="7" s="1"/>
  <c r="CX7" i="7"/>
  <c r="CY7" i="7"/>
  <c r="CY8" i="7" s="1"/>
  <c r="CZ7" i="7"/>
  <c r="CZ8" i="7" s="1"/>
  <c r="DA7" i="7"/>
  <c r="DA8" i="7" s="1"/>
  <c r="DB7" i="7"/>
  <c r="DB8" i="7" s="1"/>
  <c r="DC7" i="7"/>
  <c r="DC8" i="7" s="1"/>
  <c r="DD7" i="7"/>
  <c r="DD8" i="7" s="1"/>
  <c r="DE7" i="7"/>
  <c r="DE8" i="7" s="1"/>
  <c r="DF7" i="7"/>
  <c r="DF8" i="7" s="1"/>
  <c r="DG7" i="7"/>
  <c r="DG8" i="7" s="1"/>
  <c r="DH7" i="7"/>
  <c r="DH8" i="7" s="1"/>
  <c r="DI7" i="7"/>
  <c r="DI8" i="7" s="1"/>
  <c r="DJ7" i="7"/>
  <c r="DK7" i="7"/>
  <c r="DK8" i="7" s="1"/>
  <c r="DL7" i="7"/>
  <c r="DL8" i="7" s="1"/>
  <c r="DM7" i="7"/>
  <c r="DM8" i="7" s="1"/>
  <c r="DN7" i="7"/>
  <c r="DN8" i="7" s="1"/>
  <c r="DO7" i="7"/>
  <c r="DP7" i="7"/>
  <c r="DQ7" i="7"/>
  <c r="DR7" i="7"/>
  <c r="DS7" i="7"/>
  <c r="DT7" i="7"/>
  <c r="DU7" i="7"/>
  <c r="DV7" i="7"/>
  <c r="DW7" i="7"/>
  <c r="DX7" i="7"/>
  <c r="DY7" i="7"/>
  <c r="F18" i="7"/>
  <c r="O21" i="7"/>
  <c r="AO25" i="7"/>
  <c r="B7" i="7"/>
  <c r="B8" i="7" s="1"/>
  <c r="B1" i="7"/>
  <c r="C1" i="6"/>
  <c r="D1" i="6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W1" i="6"/>
  <c r="AX1" i="6"/>
  <c r="AY1" i="6"/>
  <c r="AZ1" i="6"/>
  <c r="BA1" i="6"/>
  <c r="BB1" i="6"/>
  <c r="BC1" i="6"/>
  <c r="BD1" i="6"/>
  <c r="BE1" i="6"/>
  <c r="BF1" i="6"/>
  <c r="BG1" i="6"/>
  <c r="BH1" i="6"/>
  <c r="BI1" i="6"/>
  <c r="BJ1" i="6"/>
  <c r="BK1" i="6"/>
  <c r="BL1" i="6"/>
  <c r="BM1" i="6"/>
  <c r="BN1" i="6"/>
  <c r="BO1" i="6"/>
  <c r="BP1" i="6"/>
  <c r="BQ1" i="6"/>
  <c r="BR1" i="6"/>
  <c r="BS1" i="6"/>
  <c r="BT1" i="6"/>
  <c r="BU1" i="6"/>
  <c r="BV1" i="6"/>
  <c r="BW1" i="6"/>
  <c r="BX1" i="6"/>
  <c r="BY1" i="6"/>
  <c r="BZ1" i="6"/>
  <c r="CA1" i="6"/>
  <c r="CB1" i="6"/>
  <c r="CC1" i="6"/>
  <c r="CD1" i="6"/>
  <c r="CE1" i="6"/>
  <c r="CF1" i="6"/>
  <c r="CG1" i="6"/>
  <c r="CH1" i="6"/>
  <c r="CI1" i="6"/>
  <c r="CJ1" i="6"/>
  <c r="CK1" i="6"/>
  <c r="CL1" i="6"/>
  <c r="CM1" i="6"/>
  <c r="CN1" i="6"/>
  <c r="CO1" i="6"/>
  <c r="CP1" i="6"/>
  <c r="CQ1" i="6"/>
  <c r="CR1" i="6"/>
  <c r="CS1" i="6"/>
  <c r="CT1" i="6"/>
  <c r="CU1" i="6"/>
  <c r="CV1" i="6"/>
  <c r="CW1" i="6"/>
  <c r="CX1" i="6"/>
  <c r="CY1" i="6"/>
  <c r="CZ1" i="6"/>
  <c r="DA1" i="6"/>
  <c r="DB1" i="6"/>
  <c r="DC1" i="6"/>
  <c r="DD1" i="6"/>
  <c r="DE1" i="6"/>
  <c r="DF1" i="6"/>
  <c r="DG1" i="6"/>
  <c r="DH1" i="6"/>
  <c r="DI1" i="6"/>
  <c r="DJ1" i="6"/>
  <c r="DK1" i="6"/>
  <c r="DL1" i="6"/>
  <c r="DM1" i="6"/>
  <c r="DN1" i="6"/>
  <c r="DO1" i="6"/>
  <c r="DP1" i="6"/>
  <c r="DQ1" i="6"/>
  <c r="DR1" i="6"/>
  <c r="DS1" i="6"/>
  <c r="DT1" i="6"/>
  <c r="DU1" i="6"/>
  <c r="DV1" i="6"/>
  <c r="DW1" i="6"/>
  <c r="DX1" i="6"/>
  <c r="DY1" i="6"/>
  <c r="DZ1" i="6"/>
  <c r="E6" i="6"/>
  <c r="F6" i="6"/>
  <c r="L6" i="6"/>
  <c r="M6" i="6"/>
  <c r="N6" i="6"/>
  <c r="O6" i="6"/>
  <c r="P6" i="6"/>
  <c r="V6" i="6"/>
  <c r="W6" i="6"/>
  <c r="Y6" i="6"/>
  <c r="AA6" i="6"/>
  <c r="AC6" i="6"/>
  <c r="AD6" i="6"/>
  <c r="AE6" i="6"/>
  <c r="AM6" i="6"/>
  <c r="AN6" i="6"/>
  <c r="AR6" i="6"/>
  <c r="AS6" i="6"/>
  <c r="AT6" i="6"/>
  <c r="AU6" i="6"/>
  <c r="AV6" i="6"/>
  <c r="AW6" i="6"/>
  <c r="BB6" i="6"/>
  <c r="BC6" i="6"/>
  <c r="BH6" i="6"/>
  <c r="BI6" i="6"/>
  <c r="BJ6" i="6"/>
  <c r="BP6" i="6"/>
  <c r="BQ6" i="6"/>
  <c r="BU6" i="6"/>
  <c r="BV6" i="6"/>
  <c r="BW6" i="6"/>
  <c r="BX6" i="6"/>
  <c r="BY6" i="6"/>
  <c r="CF6" i="6"/>
  <c r="CG6" i="6"/>
  <c r="CJ6" i="6"/>
  <c r="CK6" i="6"/>
  <c r="CL6" i="6"/>
  <c r="CM6" i="6"/>
  <c r="CN6" i="6"/>
  <c r="CO6" i="6"/>
  <c r="CU6" i="6"/>
  <c r="CV6" i="6"/>
  <c r="CZ6" i="6"/>
  <c r="DA6" i="6"/>
  <c r="DB6" i="6"/>
  <c r="DC6" i="6"/>
  <c r="DD6" i="6"/>
  <c r="DG6" i="6"/>
  <c r="DH6" i="6"/>
  <c r="DI6" i="6"/>
  <c r="DN6" i="6"/>
  <c r="DO6" i="6"/>
  <c r="C7" i="6"/>
  <c r="C8" i="6" s="1"/>
  <c r="D7" i="6"/>
  <c r="D8" i="6" s="1"/>
  <c r="E7" i="6"/>
  <c r="F7" i="6"/>
  <c r="F8" i="6" s="1"/>
  <c r="G7" i="6"/>
  <c r="G8" i="6" s="1"/>
  <c r="H7" i="6"/>
  <c r="H8" i="6" s="1"/>
  <c r="I7" i="6"/>
  <c r="I8" i="6" s="1"/>
  <c r="J7" i="6"/>
  <c r="J8" i="6" s="1"/>
  <c r="K7" i="6"/>
  <c r="K8" i="6" s="1"/>
  <c r="L7" i="6"/>
  <c r="L8" i="6" s="1"/>
  <c r="M7" i="6"/>
  <c r="M8" i="6" s="1"/>
  <c r="N7" i="6"/>
  <c r="N8" i="6" s="1"/>
  <c r="O7" i="6"/>
  <c r="O8" i="6" s="1"/>
  <c r="P7" i="6"/>
  <c r="P8" i="6" s="1"/>
  <c r="Q7" i="6"/>
  <c r="Q8" i="6" s="1"/>
  <c r="R7" i="6"/>
  <c r="R8" i="6" s="1"/>
  <c r="S7" i="6"/>
  <c r="S8" i="6" s="1"/>
  <c r="T7" i="6"/>
  <c r="T8" i="6" s="1"/>
  <c r="U7" i="6"/>
  <c r="U8" i="6" s="1"/>
  <c r="V7" i="6"/>
  <c r="V8" i="6" s="1"/>
  <c r="W7" i="6"/>
  <c r="W8" i="6" s="1"/>
  <c r="X7" i="6"/>
  <c r="X8" i="6" s="1"/>
  <c r="Y7" i="6"/>
  <c r="Y8" i="6" s="1"/>
  <c r="Z7" i="6"/>
  <c r="Z8" i="6" s="1"/>
  <c r="AA7" i="6"/>
  <c r="AA8" i="6" s="1"/>
  <c r="AB7" i="6"/>
  <c r="AB8" i="6" s="1"/>
  <c r="AC7" i="6"/>
  <c r="AC8" i="6" s="1"/>
  <c r="AD7" i="6"/>
  <c r="AD8" i="6" s="1"/>
  <c r="AE7" i="6"/>
  <c r="AE8" i="6" s="1"/>
  <c r="AF7" i="6"/>
  <c r="AF8" i="6" s="1"/>
  <c r="AG7" i="6"/>
  <c r="AG8" i="6" s="1"/>
  <c r="AH7" i="6"/>
  <c r="AH8" i="6" s="1"/>
  <c r="AI7" i="6"/>
  <c r="AI8" i="6" s="1"/>
  <c r="AJ7" i="6"/>
  <c r="AJ8" i="6" s="1"/>
  <c r="AK7" i="6"/>
  <c r="AK8" i="6" s="1"/>
  <c r="AL7" i="6"/>
  <c r="AL8" i="6" s="1"/>
  <c r="AM7" i="6"/>
  <c r="AM8" i="6" s="1"/>
  <c r="AN7" i="6"/>
  <c r="AN8" i="6" s="1"/>
  <c r="AO7" i="6"/>
  <c r="AO8" i="6" s="1"/>
  <c r="AP7" i="6"/>
  <c r="AP8" i="6" s="1"/>
  <c r="AQ7" i="6"/>
  <c r="AQ8" i="6" s="1"/>
  <c r="AR7" i="6"/>
  <c r="AR8" i="6" s="1"/>
  <c r="AS7" i="6"/>
  <c r="AS8" i="6" s="1"/>
  <c r="AT7" i="6"/>
  <c r="AT8" i="6" s="1"/>
  <c r="AU7" i="6"/>
  <c r="AU8" i="6" s="1"/>
  <c r="AV7" i="6"/>
  <c r="AV8" i="6" s="1"/>
  <c r="AW7" i="6"/>
  <c r="AW8" i="6" s="1"/>
  <c r="AX7" i="6"/>
  <c r="AX8" i="6" s="1"/>
  <c r="AY7" i="6"/>
  <c r="AY8" i="6" s="1"/>
  <c r="AZ7" i="6"/>
  <c r="AZ8" i="6" s="1"/>
  <c r="BA7" i="6"/>
  <c r="BA8" i="6" s="1"/>
  <c r="BB7" i="6"/>
  <c r="BB8" i="6" s="1"/>
  <c r="BC7" i="6"/>
  <c r="BC8" i="6" s="1"/>
  <c r="BD7" i="6"/>
  <c r="BD8" i="6" s="1"/>
  <c r="BE7" i="6"/>
  <c r="BE8" i="6" s="1"/>
  <c r="BF7" i="6"/>
  <c r="BF8" i="6" s="1"/>
  <c r="BG7" i="6"/>
  <c r="BG8" i="6" s="1"/>
  <c r="BH7" i="6"/>
  <c r="BH8" i="6" s="1"/>
  <c r="BI7" i="6"/>
  <c r="BI8" i="6" s="1"/>
  <c r="BJ7" i="6"/>
  <c r="BJ8" i="6" s="1"/>
  <c r="BK7" i="6"/>
  <c r="BK8" i="6" s="1"/>
  <c r="BL7" i="6"/>
  <c r="BL8" i="6" s="1"/>
  <c r="BM7" i="6"/>
  <c r="BM8" i="6" s="1"/>
  <c r="BN7" i="6"/>
  <c r="BN8" i="6" s="1"/>
  <c r="BO7" i="6"/>
  <c r="BO8" i="6" s="1"/>
  <c r="BP7" i="6"/>
  <c r="BP8" i="6" s="1"/>
  <c r="BQ7" i="6"/>
  <c r="BQ8" i="6" s="1"/>
  <c r="BR7" i="6"/>
  <c r="BR8" i="6" s="1"/>
  <c r="BS7" i="6"/>
  <c r="BS8" i="6" s="1"/>
  <c r="BT7" i="6"/>
  <c r="BT8" i="6" s="1"/>
  <c r="BU7" i="6"/>
  <c r="BU8" i="6" s="1"/>
  <c r="BV7" i="6"/>
  <c r="BV8" i="6" s="1"/>
  <c r="BW7" i="6"/>
  <c r="BW8" i="6" s="1"/>
  <c r="BX7" i="6"/>
  <c r="BX8" i="6" s="1"/>
  <c r="BY7" i="6"/>
  <c r="BY8" i="6" s="1"/>
  <c r="BZ7" i="6"/>
  <c r="BZ8" i="6" s="1"/>
  <c r="CA7" i="6"/>
  <c r="CA8" i="6" s="1"/>
  <c r="CB7" i="6"/>
  <c r="CB8" i="6" s="1"/>
  <c r="CC7" i="6"/>
  <c r="CC8" i="6" s="1"/>
  <c r="CD7" i="6"/>
  <c r="CD8" i="6" s="1"/>
  <c r="CE7" i="6"/>
  <c r="CE8" i="6" s="1"/>
  <c r="CF7" i="6"/>
  <c r="CF8" i="6" s="1"/>
  <c r="CG7" i="6"/>
  <c r="CG8" i="6" s="1"/>
  <c r="CH7" i="6"/>
  <c r="CH8" i="6" s="1"/>
  <c r="CI7" i="6"/>
  <c r="CI8" i="6" s="1"/>
  <c r="CJ7" i="6"/>
  <c r="CJ8" i="6" s="1"/>
  <c r="CK7" i="6"/>
  <c r="CK8" i="6" s="1"/>
  <c r="CL7" i="6"/>
  <c r="CL8" i="6" s="1"/>
  <c r="CM7" i="6"/>
  <c r="CM8" i="6" s="1"/>
  <c r="CN7" i="6"/>
  <c r="CN8" i="6" s="1"/>
  <c r="CO7" i="6"/>
  <c r="CO8" i="6" s="1"/>
  <c r="CP7" i="6"/>
  <c r="CP8" i="6" s="1"/>
  <c r="CQ7" i="6"/>
  <c r="CQ8" i="6" s="1"/>
  <c r="CR7" i="6"/>
  <c r="CR8" i="6" s="1"/>
  <c r="CS7" i="6"/>
  <c r="CS8" i="6" s="1"/>
  <c r="CT7" i="6"/>
  <c r="CT8" i="6" s="1"/>
  <c r="CU7" i="6"/>
  <c r="CU8" i="6" s="1"/>
  <c r="CV7" i="6"/>
  <c r="CV8" i="6" s="1"/>
  <c r="CW7" i="6"/>
  <c r="CW8" i="6" s="1"/>
  <c r="CX7" i="6"/>
  <c r="CX8" i="6" s="1"/>
  <c r="CY7" i="6"/>
  <c r="CY8" i="6" s="1"/>
  <c r="CZ7" i="6"/>
  <c r="CZ8" i="6" s="1"/>
  <c r="DA7" i="6"/>
  <c r="DA8" i="6" s="1"/>
  <c r="DB7" i="6"/>
  <c r="DB8" i="6" s="1"/>
  <c r="DC7" i="6"/>
  <c r="DC8" i="6" s="1"/>
  <c r="DD7" i="6"/>
  <c r="DD8" i="6" s="1"/>
  <c r="DE7" i="6"/>
  <c r="DE8" i="6" s="1"/>
  <c r="DF7" i="6"/>
  <c r="DF8" i="6" s="1"/>
  <c r="DG7" i="6"/>
  <c r="DG8" i="6" s="1"/>
  <c r="DH7" i="6"/>
  <c r="DH8" i="6" s="1"/>
  <c r="DI7" i="6"/>
  <c r="DI8" i="6" s="1"/>
  <c r="DJ7" i="6"/>
  <c r="DJ8" i="6" s="1"/>
  <c r="DK7" i="6"/>
  <c r="DK8" i="6" s="1"/>
  <c r="DL7" i="6"/>
  <c r="DL8" i="6" s="1"/>
  <c r="DM7" i="6"/>
  <c r="DM8" i="6" s="1"/>
  <c r="DN7" i="6"/>
  <c r="DN8" i="6" s="1"/>
  <c r="DO7" i="6"/>
  <c r="DO8" i="6" s="1"/>
  <c r="DP7" i="6"/>
  <c r="DQ7" i="6"/>
  <c r="DR7" i="6"/>
  <c r="DS7" i="6"/>
  <c r="DT7" i="6"/>
  <c r="DU7" i="6"/>
  <c r="DV7" i="6"/>
  <c r="DW7" i="6"/>
  <c r="DX7" i="6"/>
  <c r="DY7" i="6"/>
  <c r="DZ7" i="6"/>
  <c r="E8" i="6"/>
  <c r="B7" i="6"/>
  <c r="B8" i="6" s="1"/>
  <c r="B1" i="6"/>
  <c r="B1" i="5"/>
  <c r="B7" i="5"/>
  <c r="B8" i="5" s="1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S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Y1" i="5"/>
  <c r="E6" i="5"/>
  <c r="F6" i="5"/>
  <c r="L6" i="5"/>
  <c r="M6" i="5"/>
  <c r="N6" i="5"/>
  <c r="O6" i="5"/>
  <c r="P6" i="5"/>
  <c r="V6" i="5"/>
  <c r="W6" i="5"/>
  <c r="AA6" i="5"/>
  <c r="AB6" i="5"/>
  <c r="AC6" i="5"/>
  <c r="AD6" i="5"/>
  <c r="AE6" i="5"/>
  <c r="AL6" i="5"/>
  <c r="AM6" i="5"/>
  <c r="AQ6" i="5"/>
  <c r="AR6" i="5"/>
  <c r="AS6" i="5"/>
  <c r="AT6" i="5"/>
  <c r="AU6" i="5"/>
  <c r="AV6" i="5"/>
  <c r="AZ6" i="5"/>
  <c r="BA6" i="5"/>
  <c r="BF6" i="5"/>
  <c r="BG6" i="5"/>
  <c r="BH6" i="5"/>
  <c r="BO6" i="5"/>
  <c r="BP6" i="5"/>
  <c r="BT6" i="5"/>
  <c r="BU6" i="5"/>
  <c r="BV6" i="5"/>
  <c r="BW6" i="5"/>
  <c r="BX6" i="5"/>
  <c r="CF6" i="5"/>
  <c r="CG6" i="5"/>
  <c r="CJ6" i="5"/>
  <c r="CK6" i="5"/>
  <c r="CL6" i="5"/>
  <c r="CM6" i="5"/>
  <c r="CN6" i="5"/>
  <c r="CO6" i="5"/>
  <c r="CU6" i="5"/>
  <c r="CV6" i="5"/>
  <c r="CZ6" i="5"/>
  <c r="DA6" i="5"/>
  <c r="DB6" i="5"/>
  <c r="DC6" i="5"/>
  <c r="DD6" i="5"/>
  <c r="DG6" i="5"/>
  <c r="DH6" i="5"/>
  <c r="DI6" i="5"/>
  <c r="DN6" i="5"/>
  <c r="DO6" i="5"/>
  <c r="C7" i="5"/>
  <c r="C8" i="5" s="1"/>
  <c r="D7" i="5"/>
  <c r="D8" i="5" s="1"/>
  <c r="E7" i="5"/>
  <c r="E8" i="5" s="1"/>
  <c r="F7" i="5"/>
  <c r="F8" i="5" s="1"/>
  <c r="G7" i="5"/>
  <c r="G8" i="5" s="1"/>
  <c r="H7" i="5"/>
  <c r="H8" i="5" s="1"/>
  <c r="I7" i="5"/>
  <c r="I8" i="5" s="1"/>
  <c r="J7" i="5"/>
  <c r="J8" i="5" s="1"/>
  <c r="K7" i="5"/>
  <c r="K8" i="5" s="1"/>
  <c r="L7" i="5"/>
  <c r="L8" i="5" s="1"/>
  <c r="M7" i="5"/>
  <c r="M8" i="5" s="1"/>
  <c r="N7" i="5"/>
  <c r="N8" i="5" s="1"/>
  <c r="O7" i="5"/>
  <c r="O8" i="5" s="1"/>
  <c r="P7" i="5"/>
  <c r="P8" i="5" s="1"/>
  <c r="Q7" i="5"/>
  <c r="Q8" i="5" s="1"/>
  <c r="R7" i="5"/>
  <c r="R8" i="5" s="1"/>
  <c r="S7" i="5"/>
  <c r="S8" i="5" s="1"/>
  <c r="T7" i="5"/>
  <c r="T8" i="5" s="1"/>
  <c r="U7" i="5"/>
  <c r="U8" i="5" s="1"/>
  <c r="V7" i="5"/>
  <c r="V8" i="5" s="1"/>
  <c r="W7" i="5"/>
  <c r="W8" i="5" s="1"/>
  <c r="X7" i="5"/>
  <c r="X8" i="5" s="1"/>
  <c r="Y7" i="5"/>
  <c r="Y8" i="5" s="1"/>
  <c r="Z7" i="5"/>
  <c r="Z8" i="5" s="1"/>
  <c r="AA7" i="5"/>
  <c r="AA8" i="5" s="1"/>
  <c r="AB7" i="5"/>
  <c r="AB8" i="5" s="1"/>
  <c r="AC7" i="5"/>
  <c r="AC8" i="5" s="1"/>
  <c r="AD7" i="5"/>
  <c r="AD8" i="5" s="1"/>
  <c r="AE7" i="5"/>
  <c r="AE8" i="5" s="1"/>
  <c r="AF7" i="5"/>
  <c r="AF8" i="5" s="1"/>
  <c r="AG7" i="5"/>
  <c r="AG8" i="5" s="1"/>
  <c r="AH7" i="5"/>
  <c r="AH8" i="5" s="1"/>
  <c r="AI7" i="5"/>
  <c r="AI8" i="5" s="1"/>
  <c r="AJ7" i="5"/>
  <c r="AJ8" i="5" s="1"/>
  <c r="AK7" i="5"/>
  <c r="AK8" i="5" s="1"/>
  <c r="AL7" i="5"/>
  <c r="AL8" i="5" s="1"/>
  <c r="AM7" i="5"/>
  <c r="AM8" i="5" s="1"/>
  <c r="AN7" i="5"/>
  <c r="AN8" i="5" s="1"/>
  <c r="AO7" i="5"/>
  <c r="AO8" i="5" s="1"/>
  <c r="AP7" i="5"/>
  <c r="AP8" i="5" s="1"/>
  <c r="AQ7" i="5"/>
  <c r="AQ8" i="5" s="1"/>
  <c r="AR7" i="5"/>
  <c r="AR8" i="5" s="1"/>
  <c r="AS7" i="5"/>
  <c r="AS8" i="5" s="1"/>
  <c r="AT7" i="5"/>
  <c r="AT8" i="5" s="1"/>
  <c r="AU7" i="5"/>
  <c r="AU8" i="5" s="1"/>
  <c r="AV7" i="5"/>
  <c r="AV8" i="5" s="1"/>
  <c r="AW7" i="5"/>
  <c r="AW8" i="5" s="1"/>
  <c r="AX7" i="5"/>
  <c r="AX8" i="5" s="1"/>
  <c r="AY7" i="5"/>
  <c r="AY8" i="5" s="1"/>
  <c r="AZ7" i="5"/>
  <c r="AZ8" i="5" s="1"/>
  <c r="BA7" i="5"/>
  <c r="BA8" i="5" s="1"/>
  <c r="BB7" i="5"/>
  <c r="BB8" i="5" s="1"/>
  <c r="BC7" i="5"/>
  <c r="BC8" i="5" s="1"/>
  <c r="BD7" i="5"/>
  <c r="BD8" i="5" s="1"/>
  <c r="BE7" i="5"/>
  <c r="BE8" i="5" s="1"/>
  <c r="BF7" i="5"/>
  <c r="BF8" i="5" s="1"/>
  <c r="BG7" i="5"/>
  <c r="BG8" i="5" s="1"/>
  <c r="BH7" i="5"/>
  <c r="BH8" i="5" s="1"/>
  <c r="BI7" i="5"/>
  <c r="BI8" i="5" s="1"/>
  <c r="BJ7" i="5"/>
  <c r="BJ8" i="5" s="1"/>
  <c r="BK7" i="5"/>
  <c r="BK8" i="5" s="1"/>
  <c r="BL7" i="5"/>
  <c r="BL8" i="5" s="1"/>
  <c r="BM7" i="5"/>
  <c r="BM8" i="5" s="1"/>
  <c r="BN7" i="5"/>
  <c r="BN8" i="5" s="1"/>
  <c r="BO7" i="5"/>
  <c r="BO8" i="5" s="1"/>
  <c r="BP7" i="5"/>
  <c r="BP8" i="5" s="1"/>
  <c r="BQ7" i="5"/>
  <c r="BQ8" i="5" s="1"/>
  <c r="BR7" i="5"/>
  <c r="BR8" i="5" s="1"/>
  <c r="BS7" i="5"/>
  <c r="BS8" i="5" s="1"/>
  <c r="BT7" i="5"/>
  <c r="BT8" i="5" s="1"/>
  <c r="BU7" i="5"/>
  <c r="BU8" i="5" s="1"/>
  <c r="BV7" i="5"/>
  <c r="BV8" i="5" s="1"/>
  <c r="BW7" i="5"/>
  <c r="BW8" i="5" s="1"/>
  <c r="BX7" i="5"/>
  <c r="BX8" i="5" s="1"/>
  <c r="BY7" i="5"/>
  <c r="BY8" i="5" s="1"/>
  <c r="BZ7" i="5"/>
  <c r="BZ8" i="5" s="1"/>
  <c r="CA7" i="5"/>
  <c r="CA8" i="5" s="1"/>
  <c r="CB7" i="5"/>
  <c r="CB8" i="5" s="1"/>
  <c r="CC7" i="5"/>
  <c r="CC8" i="5" s="1"/>
  <c r="CD7" i="5"/>
  <c r="CD8" i="5" s="1"/>
  <c r="CE7" i="5"/>
  <c r="CE8" i="5" s="1"/>
  <c r="CF7" i="5"/>
  <c r="CF8" i="5" s="1"/>
  <c r="CG7" i="5"/>
  <c r="CG8" i="5" s="1"/>
  <c r="CH7" i="5"/>
  <c r="CH8" i="5" s="1"/>
  <c r="CI7" i="5"/>
  <c r="CI8" i="5" s="1"/>
  <c r="CJ7" i="5"/>
  <c r="CJ8" i="5" s="1"/>
  <c r="CK7" i="5"/>
  <c r="CK8" i="5" s="1"/>
  <c r="CL7" i="5"/>
  <c r="CL8" i="5" s="1"/>
  <c r="CM7" i="5"/>
  <c r="CM8" i="5" s="1"/>
  <c r="CN7" i="5"/>
  <c r="CN8" i="5" s="1"/>
  <c r="CO7" i="5"/>
  <c r="CO8" i="5" s="1"/>
  <c r="CP7" i="5"/>
  <c r="CP8" i="5" s="1"/>
  <c r="CQ7" i="5"/>
  <c r="CQ8" i="5" s="1"/>
  <c r="CR7" i="5"/>
  <c r="CR8" i="5" s="1"/>
  <c r="CS7" i="5"/>
  <c r="CS8" i="5" s="1"/>
  <c r="CT7" i="5"/>
  <c r="CT8" i="5" s="1"/>
  <c r="CU7" i="5"/>
  <c r="CU8" i="5" s="1"/>
  <c r="CV7" i="5"/>
  <c r="CV8" i="5" s="1"/>
  <c r="CW7" i="5"/>
  <c r="CW8" i="5" s="1"/>
  <c r="CX7" i="5"/>
  <c r="CX8" i="5" s="1"/>
  <c r="CY7" i="5"/>
  <c r="CY8" i="5" s="1"/>
  <c r="CZ7" i="5"/>
  <c r="CZ8" i="5" s="1"/>
  <c r="DA7" i="5"/>
  <c r="DA8" i="5" s="1"/>
  <c r="DB7" i="5"/>
  <c r="DB8" i="5" s="1"/>
  <c r="DC7" i="5"/>
  <c r="DC8" i="5" s="1"/>
  <c r="DD7" i="5"/>
  <c r="DD8" i="5" s="1"/>
  <c r="DE7" i="5"/>
  <c r="DE8" i="5" s="1"/>
  <c r="DF7" i="5"/>
  <c r="DF8" i="5" s="1"/>
  <c r="DG7" i="5"/>
  <c r="DG8" i="5" s="1"/>
  <c r="DH7" i="5"/>
  <c r="DH8" i="5" s="1"/>
  <c r="DI7" i="5"/>
  <c r="DI8" i="5" s="1"/>
  <c r="DJ7" i="5"/>
  <c r="DJ8" i="5" s="1"/>
  <c r="DK7" i="5"/>
  <c r="DK8" i="5" s="1"/>
  <c r="DL7" i="5"/>
  <c r="DL8" i="5" s="1"/>
  <c r="DM7" i="5"/>
  <c r="DM8" i="5" s="1"/>
  <c r="DN7" i="5"/>
  <c r="DN8" i="5" s="1"/>
  <c r="DO7" i="5"/>
  <c r="DO8" i="5" s="1"/>
  <c r="DP7" i="5"/>
  <c r="DQ7" i="5"/>
  <c r="DR7" i="5"/>
  <c r="DS7" i="5"/>
  <c r="DT7" i="5"/>
  <c r="DU7" i="5"/>
  <c r="DV7" i="5"/>
  <c r="DW7" i="5"/>
  <c r="DX7" i="5"/>
  <c r="DY7" i="5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C1" i="4"/>
  <c r="BD1" i="4"/>
  <c r="BE1" i="4"/>
  <c r="BF1" i="4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CL1" i="4"/>
  <c r="CM1" i="4"/>
  <c r="CN1" i="4"/>
  <c r="CO1" i="4"/>
  <c r="CP1" i="4"/>
  <c r="CQ1" i="4"/>
  <c r="CR1" i="4"/>
  <c r="CS1" i="4"/>
  <c r="CT1" i="4"/>
  <c r="CU1" i="4"/>
  <c r="CV1" i="4"/>
  <c r="CW1" i="4"/>
  <c r="CX1" i="4"/>
  <c r="CY1" i="4"/>
  <c r="CZ1" i="4"/>
  <c r="DA1" i="4"/>
  <c r="DB1" i="4"/>
  <c r="DC1" i="4"/>
  <c r="DD1" i="4"/>
  <c r="DE1" i="4"/>
  <c r="DF1" i="4"/>
  <c r="DG1" i="4"/>
  <c r="DH1" i="4"/>
  <c r="DI1" i="4"/>
  <c r="DJ1" i="4"/>
  <c r="DK1" i="4"/>
  <c r="DL1" i="4"/>
  <c r="DM1" i="4"/>
  <c r="DN1" i="4"/>
  <c r="DO1" i="4"/>
  <c r="DP1" i="4"/>
  <c r="DQ1" i="4"/>
  <c r="DR1" i="4"/>
  <c r="DS1" i="4"/>
  <c r="DT1" i="4"/>
  <c r="DU1" i="4"/>
  <c r="DV1" i="4"/>
  <c r="DW1" i="4"/>
  <c r="DX1" i="4"/>
  <c r="DY1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B7" i="4"/>
  <c r="B1" i="4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4" i="2"/>
  <c r="F536" i="1"/>
  <c r="G536" i="1"/>
  <c r="H536" i="1"/>
  <c r="I536" i="1"/>
  <c r="J536" i="1"/>
  <c r="K536" i="1"/>
  <c r="L536" i="1"/>
  <c r="M536" i="1"/>
  <c r="N536" i="1"/>
  <c r="F537" i="1"/>
  <c r="G537" i="1"/>
  <c r="H537" i="1"/>
  <c r="I537" i="1"/>
  <c r="J537" i="1"/>
  <c r="K537" i="1"/>
  <c r="L537" i="1"/>
  <c r="M537" i="1"/>
  <c r="N537" i="1"/>
  <c r="F539" i="1"/>
  <c r="G539" i="1"/>
  <c r="H539" i="1"/>
  <c r="I539" i="1"/>
  <c r="J539" i="1"/>
  <c r="K539" i="1"/>
  <c r="L539" i="1"/>
  <c r="M539" i="1"/>
  <c r="N539" i="1"/>
  <c r="F540" i="1"/>
  <c r="G540" i="1"/>
  <c r="H540" i="1"/>
  <c r="I540" i="1"/>
  <c r="J540" i="1"/>
  <c r="K540" i="1"/>
  <c r="L540" i="1"/>
  <c r="M540" i="1"/>
  <c r="N540" i="1"/>
  <c r="F542" i="1"/>
  <c r="G542" i="1"/>
  <c r="H542" i="1"/>
  <c r="I542" i="1"/>
  <c r="J542" i="1"/>
  <c r="K542" i="1"/>
  <c r="L542" i="1"/>
  <c r="M542" i="1"/>
  <c r="N542" i="1"/>
  <c r="F543" i="1"/>
  <c r="G543" i="1"/>
  <c r="H543" i="1"/>
  <c r="I543" i="1"/>
  <c r="J543" i="1"/>
  <c r="K543" i="1"/>
  <c r="L543" i="1"/>
  <c r="M543" i="1"/>
  <c r="N543" i="1"/>
  <c r="F545" i="1"/>
  <c r="G545" i="1"/>
  <c r="H545" i="1"/>
  <c r="I545" i="1"/>
  <c r="J545" i="1"/>
  <c r="K545" i="1"/>
  <c r="L545" i="1"/>
  <c r="M545" i="1"/>
  <c r="N545" i="1"/>
  <c r="F546" i="1"/>
  <c r="G546" i="1"/>
  <c r="H546" i="1"/>
  <c r="I546" i="1"/>
  <c r="J546" i="1"/>
  <c r="K546" i="1"/>
  <c r="L546" i="1"/>
  <c r="M546" i="1"/>
  <c r="N546" i="1"/>
  <c r="F548" i="1"/>
  <c r="G548" i="1"/>
  <c r="H548" i="1"/>
  <c r="I548" i="1"/>
  <c r="J548" i="1"/>
  <c r="K548" i="1"/>
  <c r="L548" i="1"/>
  <c r="M548" i="1"/>
  <c r="N548" i="1"/>
  <c r="F549" i="1"/>
  <c r="G549" i="1"/>
  <c r="H549" i="1"/>
  <c r="I549" i="1"/>
  <c r="J549" i="1"/>
  <c r="K549" i="1"/>
  <c r="L549" i="1"/>
  <c r="M549" i="1"/>
  <c r="N549" i="1"/>
  <c r="F551" i="1"/>
  <c r="G551" i="1"/>
  <c r="H551" i="1"/>
  <c r="I551" i="1"/>
  <c r="J551" i="1"/>
  <c r="K551" i="1"/>
  <c r="L551" i="1"/>
  <c r="M551" i="1"/>
  <c r="N551" i="1"/>
  <c r="F554" i="1"/>
  <c r="G554" i="1"/>
  <c r="H554" i="1"/>
  <c r="I554" i="1"/>
  <c r="J554" i="1"/>
  <c r="K554" i="1"/>
  <c r="L554" i="1"/>
  <c r="M554" i="1"/>
  <c r="N554" i="1"/>
  <c r="F557" i="1"/>
  <c r="G557" i="1"/>
  <c r="H557" i="1"/>
  <c r="I557" i="1"/>
  <c r="J557" i="1"/>
  <c r="K557" i="1"/>
  <c r="L557" i="1"/>
  <c r="M557" i="1"/>
  <c r="N557" i="1"/>
  <c r="F560" i="1"/>
  <c r="G560" i="1"/>
  <c r="H560" i="1"/>
  <c r="I560" i="1"/>
  <c r="J560" i="1"/>
  <c r="K560" i="1"/>
  <c r="L560" i="1"/>
  <c r="M560" i="1"/>
  <c r="N560" i="1"/>
  <c r="F563" i="1"/>
  <c r="G563" i="1"/>
  <c r="H563" i="1"/>
  <c r="I563" i="1"/>
  <c r="J563" i="1"/>
  <c r="K563" i="1"/>
  <c r="L563" i="1"/>
  <c r="M563" i="1"/>
  <c r="N563" i="1"/>
  <c r="F566" i="1"/>
  <c r="G566" i="1"/>
  <c r="H566" i="1"/>
  <c r="I566" i="1"/>
  <c r="J566" i="1"/>
  <c r="K566" i="1"/>
  <c r="L566" i="1"/>
  <c r="M566" i="1"/>
  <c r="N566" i="1"/>
  <c r="F569" i="1"/>
  <c r="G569" i="1"/>
  <c r="H569" i="1"/>
  <c r="I569" i="1"/>
  <c r="J569" i="1"/>
  <c r="K569" i="1"/>
  <c r="L569" i="1"/>
  <c r="M569" i="1"/>
  <c r="N569" i="1"/>
  <c r="F572" i="1"/>
  <c r="G572" i="1"/>
  <c r="H572" i="1"/>
  <c r="I572" i="1"/>
  <c r="J572" i="1"/>
  <c r="K572" i="1"/>
  <c r="L572" i="1"/>
  <c r="M572" i="1"/>
  <c r="N572" i="1"/>
  <c r="F575" i="1"/>
  <c r="G575" i="1"/>
  <c r="H575" i="1"/>
  <c r="I575" i="1"/>
  <c r="J575" i="1"/>
  <c r="K575" i="1"/>
  <c r="L575" i="1"/>
  <c r="M575" i="1"/>
  <c r="N575" i="1"/>
  <c r="F579" i="1"/>
  <c r="G579" i="1"/>
  <c r="H579" i="1"/>
  <c r="I579" i="1"/>
  <c r="J579" i="1"/>
  <c r="K579" i="1"/>
  <c r="L579" i="1"/>
  <c r="M579" i="1"/>
  <c r="N579" i="1"/>
  <c r="F581" i="1"/>
  <c r="G581" i="1"/>
  <c r="H581" i="1"/>
  <c r="I581" i="1"/>
  <c r="J581" i="1"/>
  <c r="K581" i="1"/>
  <c r="L581" i="1"/>
  <c r="M581" i="1"/>
  <c r="N581" i="1"/>
  <c r="F583" i="1"/>
  <c r="G583" i="1"/>
  <c r="H583" i="1"/>
  <c r="I583" i="1"/>
  <c r="J583" i="1"/>
  <c r="K583" i="1"/>
  <c r="L583" i="1"/>
  <c r="M583" i="1"/>
  <c r="N583" i="1"/>
  <c r="F585" i="1"/>
  <c r="G585" i="1"/>
  <c r="H585" i="1"/>
  <c r="I585" i="1"/>
  <c r="J585" i="1"/>
  <c r="K585" i="1"/>
  <c r="L585" i="1"/>
  <c r="M585" i="1"/>
  <c r="N585" i="1"/>
  <c r="O1625" i="3"/>
  <c r="N1625" i="3"/>
  <c r="M1625" i="3"/>
  <c r="L1625" i="3"/>
  <c r="K1625" i="3"/>
  <c r="J1625" i="3"/>
  <c r="I1625" i="3"/>
  <c r="H1625" i="3"/>
  <c r="G1625" i="3"/>
  <c r="O1624" i="3"/>
  <c r="N1624" i="3"/>
  <c r="M1624" i="3"/>
  <c r="L1624" i="3"/>
  <c r="K1624" i="3"/>
  <c r="J1624" i="3"/>
  <c r="I1624" i="3"/>
  <c r="H1624" i="3"/>
  <c r="G1624" i="3"/>
  <c r="O1621" i="3"/>
  <c r="N1621" i="3"/>
  <c r="M1621" i="3"/>
  <c r="L1621" i="3"/>
  <c r="K1621" i="3"/>
  <c r="J1621" i="3"/>
  <c r="I1621" i="3"/>
  <c r="H1621" i="3"/>
  <c r="G1621" i="3"/>
  <c r="O1620" i="3"/>
  <c r="N1620" i="3"/>
  <c r="M1620" i="3"/>
  <c r="L1620" i="3"/>
  <c r="K1620" i="3"/>
  <c r="J1620" i="3"/>
  <c r="I1620" i="3"/>
  <c r="H1620" i="3"/>
  <c r="G1620" i="3"/>
  <c r="O1617" i="3"/>
  <c r="N1617" i="3"/>
  <c r="M1617" i="3"/>
  <c r="L1617" i="3"/>
  <c r="K1617" i="3"/>
  <c r="J1617" i="3"/>
  <c r="I1617" i="3"/>
  <c r="H1617" i="3"/>
  <c r="G1617" i="3"/>
  <c r="O1616" i="3"/>
  <c r="N1616" i="3"/>
  <c r="M1616" i="3"/>
  <c r="L1616" i="3"/>
  <c r="K1616" i="3"/>
  <c r="J1616" i="3"/>
  <c r="I1616" i="3"/>
  <c r="H1616" i="3"/>
  <c r="G1616" i="3"/>
  <c r="O1613" i="3"/>
  <c r="N1613" i="3"/>
  <c r="M1613" i="3"/>
  <c r="L1613" i="3"/>
  <c r="K1613" i="3"/>
  <c r="J1613" i="3"/>
  <c r="I1613" i="3"/>
  <c r="H1613" i="3"/>
  <c r="G1613" i="3"/>
  <c r="O1612" i="3"/>
  <c r="N1612" i="3"/>
  <c r="M1612" i="3"/>
  <c r="L1612" i="3"/>
  <c r="K1612" i="3"/>
  <c r="J1612" i="3"/>
  <c r="I1612" i="3"/>
  <c r="H1612" i="3"/>
  <c r="G1612" i="3"/>
  <c r="O1607" i="3"/>
  <c r="N1607" i="3"/>
  <c r="M1607" i="3"/>
  <c r="L1607" i="3"/>
  <c r="K1607" i="3"/>
  <c r="J1607" i="3"/>
  <c r="I1607" i="3"/>
  <c r="H1607" i="3"/>
  <c r="G1607" i="3"/>
  <c r="O1606" i="3"/>
  <c r="N1606" i="3"/>
  <c r="M1606" i="3"/>
  <c r="L1606" i="3"/>
  <c r="K1606" i="3"/>
  <c r="J1606" i="3"/>
  <c r="I1606" i="3"/>
  <c r="H1606" i="3"/>
  <c r="G1606" i="3"/>
  <c r="O1605" i="3"/>
  <c r="N1605" i="3"/>
  <c r="M1605" i="3"/>
  <c r="L1605" i="3"/>
  <c r="K1605" i="3"/>
  <c r="J1605" i="3"/>
  <c r="I1605" i="3"/>
  <c r="H1605" i="3"/>
  <c r="G1605" i="3"/>
  <c r="O1599" i="3"/>
  <c r="N1599" i="3"/>
  <c r="M1599" i="3"/>
  <c r="L1599" i="3"/>
  <c r="K1599" i="3"/>
  <c r="J1599" i="3"/>
  <c r="I1599" i="3"/>
  <c r="H1599" i="3"/>
  <c r="G1599" i="3"/>
  <c r="O1598" i="3"/>
  <c r="N1598" i="3"/>
  <c r="M1598" i="3"/>
  <c r="L1598" i="3"/>
  <c r="K1598" i="3"/>
  <c r="J1598" i="3"/>
  <c r="I1598" i="3"/>
  <c r="H1598" i="3"/>
  <c r="G1598" i="3"/>
  <c r="O1597" i="3"/>
  <c r="N1597" i="3"/>
  <c r="M1597" i="3"/>
  <c r="L1597" i="3"/>
  <c r="K1597" i="3"/>
  <c r="J1597" i="3"/>
  <c r="I1597" i="3"/>
  <c r="H1597" i="3"/>
  <c r="G1597" i="3"/>
  <c r="O1591" i="3"/>
  <c r="N1591" i="3"/>
  <c r="M1591" i="3"/>
  <c r="L1591" i="3"/>
  <c r="K1591" i="3"/>
  <c r="J1591" i="3"/>
  <c r="I1591" i="3"/>
  <c r="H1591" i="3"/>
  <c r="G1591" i="3"/>
  <c r="O1590" i="3"/>
  <c r="N1590" i="3"/>
  <c r="M1590" i="3"/>
  <c r="L1590" i="3"/>
  <c r="K1590" i="3"/>
  <c r="J1590" i="3"/>
  <c r="I1590" i="3"/>
  <c r="H1590" i="3"/>
  <c r="G1590" i="3"/>
  <c r="O1589" i="3"/>
  <c r="N1589" i="3"/>
  <c r="M1589" i="3"/>
  <c r="L1589" i="3"/>
  <c r="K1589" i="3"/>
  <c r="J1589" i="3"/>
  <c r="I1589" i="3"/>
  <c r="H1589" i="3"/>
  <c r="G1589" i="3"/>
  <c r="O1583" i="3"/>
  <c r="N1583" i="3"/>
  <c r="M1583" i="3"/>
  <c r="L1583" i="3"/>
  <c r="K1583" i="3"/>
  <c r="J1583" i="3"/>
  <c r="I1583" i="3"/>
  <c r="H1583" i="3"/>
  <c r="G1583" i="3"/>
  <c r="O1582" i="3"/>
  <c r="N1582" i="3"/>
  <c r="M1582" i="3"/>
  <c r="L1582" i="3"/>
  <c r="K1582" i="3"/>
  <c r="J1582" i="3"/>
  <c r="I1582" i="3"/>
  <c r="H1582" i="3"/>
  <c r="G1582" i="3"/>
  <c r="O1581" i="3"/>
  <c r="N1581" i="3"/>
  <c r="M1581" i="3"/>
  <c r="L1581" i="3"/>
  <c r="K1581" i="3"/>
  <c r="J1581" i="3"/>
  <c r="I1581" i="3"/>
  <c r="H1581" i="3"/>
  <c r="G1581" i="3"/>
  <c r="O1575" i="3"/>
  <c r="N1575" i="3"/>
  <c r="M1575" i="3"/>
  <c r="L1575" i="3"/>
  <c r="K1575" i="3"/>
  <c r="J1575" i="3"/>
  <c r="I1575" i="3"/>
  <c r="H1575" i="3"/>
  <c r="G1575" i="3"/>
  <c r="O1574" i="3"/>
  <c r="N1574" i="3"/>
  <c r="M1574" i="3"/>
  <c r="L1574" i="3"/>
  <c r="K1574" i="3"/>
  <c r="J1574" i="3"/>
  <c r="I1574" i="3"/>
  <c r="H1574" i="3"/>
  <c r="G1574" i="3"/>
  <c r="O1573" i="3"/>
  <c r="N1573" i="3"/>
  <c r="M1573" i="3"/>
  <c r="L1573" i="3"/>
  <c r="K1573" i="3"/>
  <c r="J1573" i="3"/>
  <c r="I1573" i="3"/>
  <c r="H1573" i="3"/>
  <c r="G1573" i="3"/>
  <c r="O1567" i="3"/>
  <c r="N1567" i="3"/>
  <c r="M1567" i="3"/>
  <c r="L1567" i="3"/>
  <c r="K1567" i="3"/>
  <c r="J1567" i="3"/>
  <c r="I1567" i="3"/>
  <c r="H1567" i="3"/>
  <c r="G1567" i="3"/>
  <c r="O1566" i="3"/>
  <c r="N1566" i="3"/>
  <c r="M1566" i="3"/>
  <c r="L1566" i="3"/>
  <c r="K1566" i="3"/>
  <c r="J1566" i="3"/>
  <c r="I1566" i="3"/>
  <c r="H1566" i="3"/>
  <c r="G1566" i="3"/>
  <c r="O1560" i="3"/>
  <c r="N1560" i="3"/>
  <c r="M1560" i="3"/>
  <c r="L1560" i="3"/>
  <c r="K1560" i="3"/>
  <c r="J1560" i="3"/>
  <c r="I1560" i="3"/>
  <c r="H1560" i="3"/>
  <c r="G1560" i="3"/>
  <c r="O1559" i="3"/>
  <c r="N1559" i="3"/>
  <c r="M1559" i="3"/>
  <c r="L1559" i="3"/>
  <c r="K1559" i="3"/>
  <c r="J1559" i="3"/>
  <c r="I1559" i="3"/>
  <c r="H1559" i="3"/>
  <c r="G1559" i="3"/>
  <c r="O1553" i="3"/>
  <c r="N1553" i="3"/>
  <c r="M1553" i="3"/>
  <c r="L1553" i="3"/>
  <c r="K1553" i="3"/>
  <c r="J1553" i="3"/>
  <c r="I1553" i="3"/>
  <c r="H1553" i="3"/>
  <c r="G1553" i="3"/>
  <c r="O1552" i="3"/>
  <c r="N1552" i="3"/>
  <c r="M1552" i="3"/>
  <c r="L1552" i="3"/>
  <c r="K1552" i="3"/>
  <c r="J1552" i="3"/>
  <c r="I1552" i="3"/>
  <c r="H1552" i="3"/>
  <c r="G1552" i="3"/>
  <c r="O1546" i="3"/>
  <c r="N1546" i="3"/>
  <c r="M1546" i="3"/>
  <c r="L1546" i="3"/>
  <c r="K1546" i="3"/>
  <c r="J1546" i="3"/>
  <c r="I1546" i="3"/>
  <c r="H1546" i="3"/>
  <c r="G1546" i="3"/>
  <c r="O1545" i="3"/>
  <c r="N1545" i="3"/>
  <c r="M1545" i="3"/>
  <c r="L1545" i="3"/>
  <c r="K1545" i="3"/>
  <c r="J1545" i="3"/>
  <c r="I1545" i="3"/>
  <c r="H1545" i="3"/>
  <c r="G1545" i="3"/>
  <c r="O1541" i="3"/>
  <c r="N1541" i="3"/>
  <c r="M1541" i="3"/>
  <c r="L1541" i="3"/>
  <c r="K1541" i="3"/>
  <c r="J1541" i="3"/>
  <c r="I1541" i="3"/>
  <c r="H1541" i="3"/>
  <c r="G1541" i="3"/>
  <c r="O1540" i="3"/>
  <c r="N1540" i="3"/>
  <c r="M1540" i="3"/>
  <c r="L1540" i="3"/>
  <c r="K1540" i="3"/>
  <c r="J1540" i="3"/>
  <c r="I1540" i="3"/>
  <c r="H1540" i="3"/>
  <c r="G1540" i="3"/>
  <c r="O1536" i="3"/>
  <c r="N1536" i="3"/>
  <c r="M1536" i="3"/>
  <c r="L1536" i="3"/>
  <c r="K1536" i="3"/>
  <c r="J1536" i="3"/>
  <c r="I1536" i="3"/>
  <c r="H1536" i="3"/>
  <c r="G1536" i="3"/>
  <c r="O1535" i="3"/>
  <c r="N1535" i="3"/>
  <c r="M1535" i="3"/>
  <c r="L1535" i="3"/>
  <c r="K1535" i="3"/>
  <c r="J1535" i="3"/>
  <c r="I1535" i="3"/>
  <c r="H1535" i="3"/>
  <c r="G1535" i="3"/>
  <c r="O1534" i="3"/>
  <c r="N1534" i="3"/>
  <c r="M1534" i="3"/>
  <c r="L1534" i="3"/>
  <c r="K1534" i="3"/>
  <c r="J1534" i="3"/>
  <c r="I1534" i="3"/>
  <c r="H1534" i="3"/>
  <c r="G1534" i="3"/>
  <c r="O1530" i="3"/>
  <c r="N1530" i="3"/>
  <c r="M1530" i="3"/>
  <c r="L1530" i="3"/>
  <c r="K1530" i="3"/>
  <c r="J1530" i="3"/>
  <c r="I1530" i="3"/>
  <c r="H1530" i="3"/>
  <c r="G1530" i="3"/>
  <c r="O1529" i="3"/>
  <c r="N1529" i="3"/>
  <c r="M1529" i="3"/>
  <c r="L1529" i="3"/>
  <c r="K1529" i="3"/>
  <c r="J1529" i="3"/>
  <c r="I1529" i="3"/>
  <c r="H1529" i="3"/>
  <c r="G1529" i="3"/>
  <c r="O1528" i="3"/>
  <c r="N1528" i="3"/>
  <c r="M1528" i="3"/>
  <c r="L1528" i="3"/>
  <c r="K1528" i="3"/>
  <c r="J1528" i="3"/>
  <c r="I1528" i="3"/>
  <c r="H1528" i="3"/>
  <c r="G1528" i="3"/>
  <c r="O1524" i="3"/>
  <c r="N1524" i="3"/>
  <c r="M1524" i="3"/>
  <c r="L1524" i="3"/>
  <c r="K1524" i="3"/>
  <c r="J1524" i="3"/>
  <c r="I1524" i="3"/>
  <c r="H1524" i="3"/>
  <c r="G1524" i="3"/>
  <c r="O1523" i="3"/>
  <c r="N1523" i="3"/>
  <c r="M1523" i="3"/>
  <c r="L1523" i="3"/>
  <c r="K1523" i="3"/>
  <c r="J1523" i="3"/>
  <c r="I1523" i="3"/>
  <c r="H1523" i="3"/>
  <c r="G1523" i="3"/>
  <c r="O1522" i="3"/>
  <c r="N1522" i="3"/>
  <c r="M1522" i="3"/>
  <c r="L1522" i="3"/>
  <c r="K1522" i="3"/>
  <c r="J1522" i="3"/>
  <c r="I1522" i="3"/>
  <c r="H1522" i="3"/>
  <c r="G1522" i="3"/>
  <c r="O1518" i="3"/>
  <c r="N1518" i="3"/>
  <c r="M1518" i="3"/>
  <c r="L1518" i="3"/>
  <c r="K1518" i="3"/>
  <c r="J1518" i="3"/>
  <c r="I1518" i="3"/>
  <c r="H1518" i="3"/>
  <c r="G1518" i="3"/>
  <c r="O1517" i="3"/>
  <c r="N1517" i="3"/>
  <c r="M1517" i="3"/>
  <c r="L1517" i="3"/>
  <c r="K1517" i="3"/>
  <c r="J1517" i="3"/>
  <c r="I1517" i="3"/>
  <c r="H1517" i="3"/>
  <c r="G1517" i="3"/>
  <c r="O1516" i="3"/>
  <c r="N1516" i="3"/>
  <c r="M1516" i="3"/>
  <c r="L1516" i="3"/>
  <c r="K1516" i="3"/>
  <c r="J1516" i="3"/>
  <c r="I1516" i="3"/>
  <c r="H1516" i="3"/>
  <c r="G1516" i="3"/>
  <c r="AO20" i="7" l="1"/>
  <c r="BC25" i="7"/>
  <c r="BP21" i="7"/>
  <c r="AE19" i="7"/>
  <c r="AV21" i="7"/>
  <c r="AO26" i="7"/>
  <c r="M24" i="7"/>
  <c r="DH18" i="7"/>
  <c r="X26" i="7"/>
  <c r="BP22" i="7"/>
  <c r="CU20" i="7"/>
  <c r="DB25" i="7"/>
  <c r="CL24" i="7"/>
  <c r="AV22" i="7"/>
  <c r="X20" i="7"/>
  <c r="CU18" i="7"/>
  <c r="BW25" i="7"/>
  <c r="BW24" i="7"/>
  <c r="DH21" i="7"/>
  <c r="M21" i="7"/>
  <c r="BW19" i="7"/>
  <c r="DN18" i="7"/>
  <c r="CJ19" i="7"/>
  <c r="BI26" i="7"/>
  <c r="CL25" i="7"/>
  <c r="X25" i="7"/>
  <c r="DB22" i="7"/>
  <c r="CU21" i="7"/>
  <c r="AE21" i="7"/>
  <c r="CJ20" i="7"/>
  <c r="CL19" i="7"/>
  <c r="M19" i="7"/>
  <c r="AG18" i="7"/>
  <c r="CF21" i="7"/>
  <c r="CF20" i="7"/>
  <c r="AM29" i="4"/>
  <c r="AQ29" i="4"/>
  <c r="CC29" i="4"/>
  <c r="BU29" i="4"/>
  <c r="BM29" i="4"/>
  <c r="BE29" i="4"/>
  <c r="AW29" i="4"/>
  <c r="AO29" i="4"/>
  <c r="AG29" i="4"/>
  <c r="Y29" i="4"/>
  <c r="U29" i="4"/>
  <c r="M29" i="4"/>
  <c r="I29" i="4"/>
  <c r="E29" i="4"/>
  <c r="BW29" i="4"/>
  <c r="BS29" i="4"/>
  <c r="AA29" i="4"/>
  <c r="K29" i="4"/>
  <c r="BC29" i="4"/>
  <c r="BG29" i="4"/>
  <c r="CI29" i="4"/>
  <c r="W29" i="4"/>
  <c r="BO29" i="4"/>
  <c r="AY29" i="4"/>
  <c r="AI29" i="4"/>
  <c r="G29" i="4"/>
  <c r="CE29" i="4"/>
  <c r="CA29" i="4"/>
  <c r="AU29" i="4"/>
  <c r="BK29" i="4"/>
  <c r="AE29" i="4"/>
  <c r="O29" i="4"/>
  <c r="S29" i="4"/>
  <c r="C29" i="4"/>
  <c r="B29" i="4"/>
  <c r="CH29" i="4"/>
  <c r="CD29" i="4"/>
  <c r="BZ29" i="4"/>
  <c r="BV29" i="4"/>
  <c r="BR29" i="4"/>
  <c r="BN29" i="4"/>
  <c r="BJ29" i="4"/>
  <c r="BF29" i="4"/>
  <c r="BB29" i="4"/>
  <c r="AX29" i="4"/>
  <c r="AT29" i="4"/>
  <c r="AP29" i="4"/>
  <c r="AL29" i="4"/>
  <c r="AH29" i="4"/>
  <c r="AD29" i="4"/>
  <c r="Z29" i="4"/>
  <c r="V29" i="4"/>
  <c r="N29" i="4"/>
  <c r="J29" i="4"/>
  <c r="F29" i="4"/>
  <c r="CG29" i="4"/>
  <c r="BY29" i="4"/>
  <c r="BQ29" i="4"/>
  <c r="BI29" i="4"/>
  <c r="BA29" i="4"/>
  <c r="AS29" i="4"/>
  <c r="AK29" i="4"/>
  <c r="AC29" i="4"/>
  <c r="Q29" i="4"/>
  <c r="CB29" i="4"/>
  <c r="BX29" i="4"/>
  <c r="BL29" i="4"/>
  <c r="BD29" i="4"/>
  <c r="AV29" i="4"/>
  <c r="AN29" i="4"/>
  <c r="AF29" i="4"/>
  <c r="X29" i="4"/>
  <c r="P29" i="4"/>
  <c r="CF29" i="4"/>
  <c r="BT29" i="4"/>
  <c r="BP29" i="4"/>
  <c r="BH29" i="4"/>
  <c r="AZ29" i="4"/>
  <c r="AR29" i="4"/>
  <c r="AJ29" i="4"/>
  <c r="AB29" i="4"/>
  <c r="T29" i="4"/>
  <c r="L29" i="4"/>
  <c r="H29" i="4"/>
  <c r="D29" i="4"/>
  <c r="CN26" i="7"/>
  <c r="F25" i="7"/>
  <c r="DN23" i="7"/>
  <c r="F23" i="7"/>
  <c r="AC26" i="7"/>
  <c r="CJ25" i="7"/>
  <c r="CN22" i="7"/>
  <c r="DF21" i="7"/>
  <c r="BY24" i="7"/>
  <c r="AG23" i="7"/>
  <c r="CN20" i="7"/>
  <c r="AX19" i="7"/>
  <c r="AX26" i="7"/>
  <c r="DN25" i="7"/>
  <c r="AG25" i="7"/>
  <c r="DN24" i="7"/>
  <c r="AX24" i="7"/>
  <c r="CJ23" i="7"/>
  <c r="O20" i="7"/>
  <c r="BY19" i="7"/>
  <c r="CZ26" i="7"/>
  <c r="BI25" i="7"/>
  <c r="AC25" i="7"/>
  <c r="AT24" i="7"/>
  <c r="BY23" i="7"/>
  <c r="CZ22" i="7"/>
  <c r="AT22" i="7"/>
  <c r="CJ21" i="7"/>
  <c r="AT21" i="7"/>
  <c r="BI20" i="7"/>
  <c r="F20" i="7"/>
  <c r="F19" i="7"/>
  <c r="BY18" i="7"/>
  <c r="DN26" i="7"/>
  <c r="CJ26" i="7"/>
  <c r="O26" i="7"/>
  <c r="CZ25" i="7"/>
  <c r="BY25" i="7"/>
  <c r="AX25" i="7"/>
  <c r="CZ24" i="7"/>
  <c r="AC24" i="7"/>
  <c r="DF23" i="7"/>
  <c r="BU23" i="7"/>
  <c r="DN22" i="7"/>
  <c r="BU22" i="7"/>
  <c r="O22" i="7"/>
  <c r="CZ21" i="7"/>
  <c r="AG21" i="7"/>
  <c r="DF20" i="7"/>
  <c r="AG20" i="7"/>
  <c r="CZ19" i="7"/>
  <c r="AC19" i="7"/>
  <c r="BU18" i="7"/>
  <c r="DF26" i="7"/>
  <c r="BU26" i="7"/>
  <c r="AG26" i="7"/>
  <c r="F26" i="7"/>
  <c r="CN25" i="7"/>
  <c r="O25" i="7"/>
  <c r="CN24" i="7"/>
  <c r="BU24" i="7"/>
  <c r="O24" i="7"/>
  <c r="CZ23" i="7"/>
  <c r="AT23" i="7"/>
  <c r="F22" i="7"/>
  <c r="BI21" i="7"/>
  <c r="BU20" i="7"/>
  <c r="BI19" i="7"/>
  <c r="CZ18" i="7"/>
  <c r="AT18" i="7"/>
  <c r="BH24" i="7"/>
  <c r="DC20" i="7"/>
  <c r="DC19" i="7"/>
  <c r="BY26" i="7"/>
  <c r="AT26" i="7"/>
  <c r="DF25" i="7"/>
  <c r="BU25" i="7"/>
  <c r="AT25" i="7"/>
  <c r="DF24" i="7"/>
  <c r="CJ24" i="7"/>
  <c r="BI24" i="7"/>
  <c r="AG24" i="7"/>
  <c r="F24" i="7"/>
  <c r="CN23" i="7"/>
  <c r="BI23" i="7"/>
  <c r="AC23" i="7"/>
  <c r="DF22" i="7"/>
  <c r="CJ22" i="7"/>
  <c r="BI22" i="7"/>
  <c r="AG22" i="7"/>
  <c r="DN21" i="7"/>
  <c r="BY21" i="7"/>
  <c r="AX21" i="7"/>
  <c r="AX20" i="7"/>
  <c r="AC20" i="7"/>
  <c r="DN19" i="7"/>
  <c r="CN19" i="7"/>
  <c r="AT19" i="7"/>
  <c r="O19" i="7"/>
  <c r="CN18" i="7"/>
  <c r="AC18" i="7"/>
  <c r="AX23" i="7"/>
  <c r="O23" i="7"/>
  <c r="BY22" i="7"/>
  <c r="AX22" i="7"/>
  <c r="AC22" i="7"/>
  <c r="BU21" i="7"/>
  <c r="DF19" i="7"/>
  <c r="BQ22" i="7"/>
  <c r="AS20" i="7"/>
  <c r="BV19" i="7"/>
  <c r="DM18" i="7"/>
  <c r="AW26" i="7"/>
  <c r="CM24" i="7"/>
  <c r="Y24" i="7"/>
  <c r="N26" i="7"/>
  <c r="CY22" i="7"/>
  <c r="AF22" i="7"/>
  <c r="DM19" i="7"/>
  <c r="DA19" i="7"/>
  <c r="DG19" i="7"/>
  <c r="BX20" i="7"/>
  <c r="E20" i="7"/>
  <c r="CI18" i="7"/>
  <c r="DH26" i="7"/>
  <c r="CU26" i="7"/>
  <c r="CF26" i="7"/>
  <c r="BP26" i="7"/>
  <c r="DH24" i="7"/>
  <c r="CU24" i="7"/>
  <c r="BC24" i="7"/>
  <c r="AO24" i="7"/>
  <c r="DB23" i="7"/>
  <c r="CL23" i="7"/>
  <c r="BW23" i="7"/>
  <c r="BC23" i="7"/>
  <c r="AO23" i="7"/>
  <c r="X23" i="7"/>
  <c r="CL22" i="7"/>
  <c r="BW22" i="7"/>
  <c r="AE22" i="7"/>
  <c r="M22" i="7"/>
  <c r="BP20" i="7"/>
  <c r="AV20" i="7"/>
  <c r="BC19" i="7"/>
  <c r="AO19" i="7"/>
  <c r="CF18" i="7"/>
  <c r="BP18" i="7"/>
  <c r="AV18" i="7"/>
  <c r="AE18" i="7"/>
  <c r="M18" i="7"/>
  <c r="AV26" i="7"/>
  <c r="AE26" i="7"/>
  <c r="DH25" i="7"/>
  <c r="CU25" i="7"/>
  <c r="CF25" i="7"/>
  <c r="BP25" i="7"/>
  <c r="AV25" i="7"/>
  <c r="AE25" i="7"/>
  <c r="M25" i="7"/>
  <c r="CF24" i="7"/>
  <c r="BP24" i="7"/>
  <c r="X24" i="7"/>
  <c r="DH22" i="7"/>
  <c r="BC22" i="7"/>
  <c r="AO22" i="7"/>
  <c r="DB21" i="7"/>
  <c r="CL21" i="7"/>
  <c r="BW21" i="7"/>
  <c r="BC21" i="7"/>
  <c r="AO21" i="7"/>
  <c r="X21" i="7"/>
  <c r="DB20" i="7"/>
  <c r="CL20" i="7"/>
  <c r="AE20" i="7"/>
  <c r="M20" i="7"/>
  <c r="CU19" i="7"/>
  <c r="CF19" i="7"/>
  <c r="AN19" i="7"/>
  <c r="X19" i="7"/>
  <c r="DB18" i="7"/>
  <c r="CL18" i="7"/>
  <c r="DB26" i="7"/>
  <c r="BW26" i="7"/>
  <c r="BC26" i="7"/>
  <c r="M26" i="7"/>
  <c r="DB24" i="7"/>
  <c r="AV24" i="7"/>
  <c r="AE24" i="7"/>
  <c r="DH23" i="7"/>
  <c r="CU23" i="7"/>
  <c r="CF23" i="7"/>
  <c r="BP23" i="7"/>
  <c r="AV23" i="7"/>
  <c r="X22" i="7"/>
  <c r="DH20" i="7"/>
  <c r="BW20" i="7"/>
  <c r="BC20" i="7"/>
  <c r="AF26" i="7"/>
  <c r="BX24" i="7"/>
  <c r="E24" i="7"/>
  <c r="CK23" i="7"/>
  <c r="BB23" i="7"/>
  <c r="P23" i="7"/>
  <c r="DM22" i="7"/>
  <c r="AW22" i="7"/>
  <c r="CM20" i="7"/>
  <c r="Y20" i="7"/>
  <c r="CY18" i="7"/>
  <c r="DC24" i="7"/>
  <c r="AS24" i="7"/>
  <c r="CI23" i="7"/>
  <c r="BQ23" i="7"/>
  <c r="BH23" i="7"/>
  <c r="N23" i="7"/>
  <c r="DM20" i="7"/>
  <c r="DM25" i="7"/>
  <c r="DM26" i="7"/>
  <c r="DM21" i="7"/>
  <c r="DM24" i="7"/>
  <c r="DG21" i="7"/>
  <c r="DG25" i="7"/>
  <c r="DG26" i="7"/>
  <c r="DC22" i="7"/>
  <c r="DC25" i="7"/>
  <c r="DC26" i="7"/>
  <c r="DC18" i="7"/>
  <c r="DC21" i="7"/>
  <c r="DA21" i="7"/>
  <c r="DA25" i="7"/>
  <c r="DA26" i="7"/>
  <c r="CY19" i="7"/>
  <c r="CY24" i="7"/>
  <c r="CY25" i="7"/>
  <c r="CY26" i="7"/>
  <c r="CY20" i="7"/>
  <c r="CY21" i="7"/>
  <c r="CT21" i="7"/>
  <c r="CT19" i="7"/>
  <c r="CT25" i="7"/>
  <c r="CT26" i="7"/>
  <c r="CM19" i="7"/>
  <c r="CM18" i="7"/>
  <c r="CM25" i="7"/>
  <c r="CM26" i="7"/>
  <c r="CM21" i="7"/>
  <c r="CM22" i="7"/>
  <c r="CK21" i="7"/>
  <c r="CK25" i="7"/>
  <c r="CK26" i="7"/>
  <c r="CI19" i="7"/>
  <c r="CI20" i="7"/>
  <c r="CI25" i="7"/>
  <c r="CI26" i="7"/>
  <c r="CI21" i="7"/>
  <c r="CI24" i="7"/>
  <c r="CE19" i="7"/>
  <c r="CE21" i="7"/>
  <c r="CE25" i="7"/>
  <c r="CE26" i="7"/>
  <c r="BX19" i="7"/>
  <c r="BX22" i="7"/>
  <c r="BX25" i="7"/>
  <c r="BX26" i="7"/>
  <c r="BX18" i="7"/>
  <c r="BX21" i="7"/>
  <c r="BV21" i="7"/>
  <c r="BV25" i="7"/>
  <c r="BV26" i="7"/>
  <c r="BQ19" i="7"/>
  <c r="BQ24" i="7"/>
  <c r="BQ25" i="7"/>
  <c r="BQ26" i="7"/>
  <c r="BQ20" i="7"/>
  <c r="BQ21" i="7"/>
  <c r="BJ21" i="7"/>
  <c r="BJ19" i="7"/>
  <c r="BJ25" i="7"/>
  <c r="BJ26" i="7"/>
  <c r="BH19" i="7"/>
  <c r="BH18" i="7"/>
  <c r="BH25" i="7"/>
  <c r="BH26" i="7"/>
  <c r="BH21" i="7"/>
  <c r="BH22" i="7"/>
  <c r="BB21" i="7"/>
  <c r="BB25" i="7"/>
  <c r="AW18" i="7"/>
  <c r="AW20" i="7"/>
  <c r="AW25" i="7"/>
  <c r="AW21" i="7"/>
  <c r="AW24" i="7"/>
  <c r="AU19" i="7"/>
  <c r="AU21" i="7"/>
  <c r="AU25" i="7"/>
  <c r="AS18" i="7"/>
  <c r="AS22" i="7"/>
  <c r="AS25" i="7"/>
  <c r="AS21" i="7"/>
  <c r="AS26" i="7"/>
  <c r="AN21" i="7"/>
  <c r="AN25" i="7"/>
  <c r="AF18" i="7"/>
  <c r="AF24" i="7"/>
  <c r="AF25" i="7"/>
  <c r="AF20" i="7"/>
  <c r="AF21" i="7"/>
  <c r="AD21" i="7"/>
  <c r="AD19" i="7"/>
  <c r="AD25" i="7"/>
  <c r="Y18" i="7"/>
  <c r="Y25" i="7"/>
  <c r="Y26" i="7"/>
  <c r="Y21" i="7"/>
  <c r="Y22" i="7"/>
  <c r="P21" i="7"/>
  <c r="P25" i="7"/>
  <c r="N18" i="7"/>
  <c r="N20" i="7"/>
  <c r="N25" i="7"/>
  <c r="N21" i="7"/>
  <c r="N24" i="7"/>
  <c r="L19" i="7"/>
  <c r="L21" i="7"/>
  <c r="L25" i="7"/>
  <c r="E18" i="7"/>
  <c r="E22" i="7"/>
  <c r="E25" i="7"/>
  <c r="E21" i="7"/>
  <c r="E26" i="7"/>
  <c r="DG18" i="7"/>
  <c r="DG20" i="7"/>
  <c r="DG22" i="7"/>
  <c r="DG24" i="7"/>
  <c r="DA18" i="7"/>
  <c r="DA20" i="7"/>
  <c r="DA22" i="7"/>
  <c r="DA24" i="7"/>
  <c r="CT18" i="7"/>
  <c r="CT20" i="7"/>
  <c r="CT22" i="7"/>
  <c r="CT24" i="7"/>
  <c r="CK18" i="7"/>
  <c r="CK20" i="7"/>
  <c r="CK22" i="7"/>
  <c r="CK24" i="7"/>
  <c r="CE18" i="7"/>
  <c r="CE20" i="7"/>
  <c r="CE22" i="7"/>
  <c r="CE24" i="7"/>
  <c r="BV18" i="7"/>
  <c r="BV20" i="7"/>
  <c r="BV22" i="7"/>
  <c r="BV24" i="7"/>
  <c r="BJ18" i="7"/>
  <c r="BJ20" i="7"/>
  <c r="BJ22" i="7"/>
  <c r="BJ24" i="7"/>
  <c r="BB18" i="7"/>
  <c r="BB20" i="7"/>
  <c r="BB22" i="7"/>
  <c r="BB24" i="7"/>
  <c r="BB26" i="7"/>
  <c r="AU18" i="7"/>
  <c r="AU20" i="7"/>
  <c r="AU22" i="7"/>
  <c r="AU24" i="7"/>
  <c r="AU26" i="7"/>
  <c r="AN18" i="7"/>
  <c r="AN20" i="7"/>
  <c r="AN22" i="7"/>
  <c r="AN24" i="7"/>
  <c r="AN26" i="7"/>
  <c r="AD18" i="7"/>
  <c r="AD20" i="7"/>
  <c r="AD22" i="7"/>
  <c r="AD24" i="7"/>
  <c r="AD26" i="7"/>
  <c r="P18" i="7"/>
  <c r="P20" i="7"/>
  <c r="P22" i="7"/>
  <c r="P24" i="7"/>
  <c r="P26" i="7"/>
  <c r="L18" i="7"/>
  <c r="L20" i="7"/>
  <c r="L22" i="7"/>
  <c r="L24" i="7"/>
  <c r="L26" i="7"/>
  <c r="AW19" i="7"/>
  <c r="AS19" i="7"/>
  <c r="AF19" i="7"/>
  <c r="Y19" i="7"/>
  <c r="N19" i="7"/>
  <c r="E19" i="7"/>
  <c r="DJ8" i="7"/>
  <c r="CX8" i="7"/>
  <c r="CP8" i="7"/>
  <c r="CH8" i="7"/>
  <c r="CD8" i="7"/>
  <c r="BZ8" i="7"/>
  <c r="BR8" i="7"/>
  <c r="BN8" i="7"/>
  <c r="BF8" i="7"/>
  <c r="AP8" i="7"/>
  <c r="AL8" i="7"/>
  <c r="AH8" i="7"/>
  <c r="Z8" i="7"/>
  <c r="V8" i="7"/>
  <c r="R8" i="7"/>
  <c r="J8" i="7"/>
  <c r="E543" i="1"/>
  <c r="E551" i="1"/>
  <c r="E581" i="1"/>
  <c r="E557" i="1"/>
  <c r="E539" i="1"/>
  <c r="E569" i="1"/>
  <c r="E549" i="1"/>
  <c r="E545" i="1"/>
  <c r="E537" i="1"/>
  <c r="E585" i="1"/>
  <c r="E583" i="1"/>
  <c r="E579" i="1"/>
  <c r="E575" i="1"/>
  <c r="E566" i="1"/>
  <c r="E563" i="1"/>
  <c r="E554" i="1"/>
  <c r="E546" i="1"/>
  <c r="E542" i="1"/>
  <c r="E572" i="1"/>
  <c r="E560" i="1"/>
  <c r="E548" i="1"/>
  <c r="E540" i="1"/>
  <c r="E536" i="1"/>
  <c r="G1623" i="3"/>
  <c r="F584" i="1" s="1"/>
  <c r="J1623" i="3"/>
  <c r="N1623" i="3"/>
  <c r="H1623" i="3"/>
  <c r="L1623" i="3"/>
  <c r="I1623" i="3"/>
  <c r="M1623" i="3"/>
  <c r="K1623" i="3"/>
  <c r="O1623" i="3"/>
  <c r="J1619" i="3"/>
  <c r="K1615" i="3"/>
  <c r="I1615" i="3"/>
  <c r="M1615" i="3"/>
  <c r="N1619" i="3"/>
  <c r="K1619" i="3"/>
  <c r="N1615" i="3"/>
  <c r="O1619" i="3"/>
  <c r="H1611" i="3"/>
  <c r="L1611" i="3"/>
  <c r="I1619" i="3"/>
  <c r="M1619" i="3"/>
  <c r="G1619" i="3"/>
  <c r="G1615" i="3"/>
  <c r="O1615" i="3"/>
  <c r="H1619" i="3"/>
  <c r="L1619" i="3"/>
  <c r="J1615" i="3"/>
  <c r="H1615" i="3"/>
  <c r="L1615" i="3"/>
  <c r="N1604" i="3"/>
  <c r="J1558" i="3"/>
  <c r="N1558" i="3"/>
  <c r="K1588" i="3"/>
  <c r="O1588" i="3"/>
  <c r="G1611" i="3"/>
  <c r="K1611" i="3"/>
  <c r="O1611" i="3"/>
  <c r="N1611" i="3"/>
  <c r="I1611" i="3"/>
  <c r="M1611" i="3"/>
  <c r="J1611" i="3"/>
  <c r="J1604" i="3"/>
  <c r="I1596" i="3"/>
  <c r="M1596" i="3"/>
  <c r="G1588" i="3"/>
  <c r="I1604" i="3"/>
  <c r="M1604" i="3"/>
  <c r="H1604" i="3"/>
  <c r="L1604" i="3"/>
  <c r="G1604" i="3"/>
  <c r="K1604" i="3"/>
  <c r="O1604" i="3"/>
  <c r="J1596" i="3"/>
  <c r="N1596" i="3"/>
  <c r="H1596" i="3"/>
  <c r="L1596" i="3"/>
  <c r="G1596" i="3"/>
  <c r="K1596" i="3"/>
  <c r="O1596" i="3"/>
  <c r="J1580" i="3"/>
  <c r="N1580" i="3"/>
  <c r="I1580" i="3"/>
  <c r="M1580" i="3"/>
  <c r="H1580" i="3"/>
  <c r="L1580" i="3"/>
  <c r="G1580" i="3"/>
  <c r="K1580" i="3"/>
  <c r="O1580" i="3"/>
  <c r="J1588" i="3"/>
  <c r="N1588" i="3"/>
  <c r="I1588" i="3"/>
  <c r="M1588" i="3"/>
  <c r="H1588" i="3"/>
  <c r="L1588" i="3"/>
  <c r="I1558" i="3"/>
  <c r="M1572" i="3"/>
  <c r="K1551" i="3"/>
  <c r="J1565" i="3"/>
  <c r="I1572" i="3"/>
  <c r="H1558" i="3"/>
  <c r="L1558" i="3"/>
  <c r="O1558" i="3"/>
  <c r="J1551" i="3"/>
  <c r="H1565" i="3"/>
  <c r="L1565" i="3"/>
  <c r="J1572" i="3"/>
  <c r="N1572" i="3"/>
  <c r="G1551" i="3"/>
  <c r="O1551" i="3"/>
  <c r="H1572" i="3"/>
  <c r="L1572" i="3"/>
  <c r="G1572" i="3"/>
  <c r="K1572" i="3"/>
  <c r="O1572" i="3"/>
  <c r="I1551" i="3"/>
  <c r="M1551" i="3"/>
  <c r="I1565" i="3"/>
  <c r="M1565" i="3"/>
  <c r="M1558" i="3"/>
  <c r="G1565" i="3"/>
  <c r="K1565" i="3"/>
  <c r="O1565" i="3"/>
  <c r="N1565" i="3"/>
  <c r="N1551" i="3"/>
  <c r="G1558" i="3"/>
  <c r="K1558" i="3"/>
  <c r="H1551" i="3"/>
  <c r="L1551" i="3"/>
  <c r="J1544" i="3"/>
  <c r="N1544" i="3"/>
  <c r="O1544" i="3"/>
  <c r="H1544" i="3"/>
  <c r="L1544" i="3"/>
  <c r="I1544" i="3"/>
  <c r="M1544" i="3"/>
  <c r="G1544" i="3"/>
  <c r="K1544" i="3"/>
  <c r="J1515" i="3"/>
  <c r="L1521" i="3"/>
  <c r="H1533" i="3"/>
  <c r="L1515" i="3"/>
  <c r="K1533" i="3"/>
  <c r="N1515" i="3"/>
  <c r="I1533" i="3"/>
  <c r="M1533" i="3"/>
  <c r="H1521" i="3"/>
  <c r="G1521" i="3"/>
  <c r="O1521" i="3"/>
  <c r="G1515" i="3"/>
  <c r="O1515" i="3"/>
  <c r="K1521" i="3"/>
  <c r="H1515" i="3"/>
  <c r="G1527" i="3"/>
  <c r="G1533" i="3"/>
  <c r="O1533" i="3"/>
  <c r="I1515" i="3"/>
  <c r="M1515" i="3"/>
  <c r="K1515" i="3"/>
  <c r="K1527" i="3"/>
  <c r="I1527" i="3"/>
  <c r="J1533" i="3"/>
  <c r="N1533" i="3"/>
  <c r="L1533" i="3"/>
  <c r="M1527" i="3"/>
  <c r="I1521" i="3"/>
  <c r="M1521" i="3"/>
  <c r="H1527" i="3"/>
  <c r="L1527" i="3"/>
  <c r="O1527" i="3"/>
  <c r="J1521" i="3"/>
  <c r="N1521" i="3"/>
  <c r="J1527" i="3"/>
  <c r="N1527" i="3"/>
  <c r="G1505" i="3"/>
  <c r="H1505" i="3"/>
  <c r="I1505" i="3"/>
  <c r="J1505" i="3"/>
  <c r="K1505" i="3"/>
  <c r="L1505" i="3"/>
  <c r="M1505" i="3"/>
  <c r="N1505" i="3"/>
  <c r="O1505" i="3"/>
  <c r="G1506" i="3"/>
  <c r="H1506" i="3"/>
  <c r="I1506" i="3"/>
  <c r="J1506" i="3"/>
  <c r="K1506" i="3"/>
  <c r="L1506" i="3"/>
  <c r="M1506" i="3"/>
  <c r="N1506" i="3"/>
  <c r="O1506" i="3"/>
  <c r="G1507" i="3"/>
  <c r="H1507" i="3"/>
  <c r="I1507" i="3"/>
  <c r="J1507" i="3"/>
  <c r="K1507" i="3"/>
  <c r="L1507" i="3"/>
  <c r="M1507" i="3"/>
  <c r="N1507" i="3"/>
  <c r="O1507" i="3"/>
  <c r="G1491" i="3"/>
  <c r="H1491" i="3"/>
  <c r="I1491" i="3"/>
  <c r="J1491" i="3"/>
  <c r="K1491" i="3"/>
  <c r="L1491" i="3"/>
  <c r="M1491" i="3"/>
  <c r="N1491" i="3"/>
  <c r="O1491" i="3"/>
  <c r="G1492" i="3"/>
  <c r="H1492" i="3"/>
  <c r="I1492" i="3"/>
  <c r="J1492" i="3"/>
  <c r="K1492" i="3"/>
  <c r="L1492" i="3"/>
  <c r="M1492" i="3"/>
  <c r="N1492" i="3"/>
  <c r="O1492" i="3"/>
  <c r="G1477" i="3"/>
  <c r="H1477" i="3"/>
  <c r="I1477" i="3"/>
  <c r="J1477" i="3"/>
  <c r="K1477" i="3"/>
  <c r="L1477" i="3"/>
  <c r="M1477" i="3"/>
  <c r="N1477" i="3"/>
  <c r="O1477" i="3"/>
  <c r="G1478" i="3"/>
  <c r="H1478" i="3"/>
  <c r="I1478" i="3"/>
  <c r="J1478" i="3"/>
  <c r="K1478" i="3"/>
  <c r="L1478" i="3"/>
  <c r="M1478" i="3"/>
  <c r="N1478" i="3"/>
  <c r="O1478" i="3"/>
  <c r="G1479" i="3"/>
  <c r="H1479" i="3"/>
  <c r="I1479" i="3"/>
  <c r="J1479" i="3"/>
  <c r="K1479" i="3"/>
  <c r="L1479" i="3"/>
  <c r="M1479" i="3"/>
  <c r="N1479" i="3"/>
  <c r="O1479" i="3"/>
  <c r="G1463" i="3"/>
  <c r="H1463" i="3"/>
  <c r="I1463" i="3"/>
  <c r="J1463" i="3"/>
  <c r="K1463" i="3"/>
  <c r="L1463" i="3"/>
  <c r="M1463" i="3"/>
  <c r="N1463" i="3"/>
  <c r="O1463" i="3"/>
  <c r="G1464" i="3"/>
  <c r="H1464" i="3"/>
  <c r="I1464" i="3"/>
  <c r="J1464" i="3"/>
  <c r="K1464" i="3"/>
  <c r="L1464" i="3"/>
  <c r="M1464" i="3"/>
  <c r="N1464" i="3"/>
  <c r="O1464" i="3"/>
  <c r="G1465" i="3"/>
  <c r="H1465" i="3"/>
  <c r="I1465" i="3"/>
  <c r="J1465" i="3"/>
  <c r="K1465" i="3"/>
  <c r="L1465" i="3"/>
  <c r="M1465" i="3"/>
  <c r="N1465" i="3"/>
  <c r="O1465" i="3"/>
  <c r="N1585" i="3" l="1"/>
  <c r="M541" i="1"/>
  <c r="H1593" i="3"/>
  <c r="G544" i="1"/>
  <c r="L1601" i="3"/>
  <c r="K547" i="1"/>
  <c r="K1593" i="3"/>
  <c r="J544" i="1"/>
  <c r="O1601" i="3"/>
  <c r="N547" i="1"/>
  <c r="K1585" i="3"/>
  <c r="J541" i="1"/>
  <c r="G1585" i="3"/>
  <c r="F541" i="1"/>
  <c r="N1577" i="3"/>
  <c r="M538" i="1"/>
  <c r="L1585" i="3"/>
  <c r="K541" i="1"/>
  <c r="M1548" i="3"/>
  <c r="L552" i="1"/>
  <c r="O1548" i="3"/>
  <c r="N552" i="1"/>
  <c r="H1555" i="3"/>
  <c r="G555" i="1"/>
  <c r="N1569" i="3"/>
  <c r="M561" i="1"/>
  <c r="M1562" i="3"/>
  <c r="L558" i="1"/>
  <c r="I1555" i="3"/>
  <c r="H555" i="1"/>
  <c r="L1578" i="3"/>
  <c r="K564" i="1"/>
  <c r="N1578" i="3"/>
  <c r="M564" i="1"/>
  <c r="J1555" i="3"/>
  <c r="I555" i="1"/>
  <c r="I1578" i="3"/>
  <c r="H564" i="1"/>
  <c r="I1562" i="3"/>
  <c r="H558" i="1"/>
  <c r="I1594" i="3"/>
  <c r="H570" i="1"/>
  <c r="K1586" i="3"/>
  <c r="J567" i="1"/>
  <c r="M1586" i="3"/>
  <c r="L567" i="1"/>
  <c r="O1602" i="3"/>
  <c r="N573" i="1"/>
  <c r="H1602" i="3"/>
  <c r="G573" i="1"/>
  <c r="K1610" i="3"/>
  <c r="J576" i="1"/>
  <c r="M1610" i="3"/>
  <c r="L576" i="1"/>
  <c r="I1602" i="3"/>
  <c r="H573" i="1"/>
  <c r="I1549" i="3"/>
  <c r="H578" i="1"/>
  <c r="G1549" i="3"/>
  <c r="F578" i="1"/>
  <c r="J1562" i="3"/>
  <c r="I558" i="1"/>
  <c r="J1556" i="3"/>
  <c r="I580" i="1"/>
  <c r="G1556" i="3"/>
  <c r="F580" i="1"/>
  <c r="L1549" i="3"/>
  <c r="K578" i="1"/>
  <c r="K1563" i="3"/>
  <c r="J582" i="1"/>
  <c r="K1556" i="3"/>
  <c r="J580" i="1"/>
  <c r="K1570" i="3"/>
  <c r="J584" i="1"/>
  <c r="H1570" i="3"/>
  <c r="G584" i="1"/>
  <c r="J1585" i="3"/>
  <c r="I541" i="1"/>
  <c r="M1585" i="3"/>
  <c r="L541" i="1"/>
  <c r="N1601" i="3"/>
  <c r="M547" i="1"/>
  <c r="K1577" i="3"/>
  <c r="J538" i="1"/>
  <c r="G1601" i="3"/>
  <c r="F547" i="1"/>
  <c r="O1577" i="3"/>
  <c r="N538" i="1"/>
  <c r="H1585" i="3"/>
  <c r="G541" i="1"/>
  <c r="K1601" i="3"/>
  <c r="J547" i="1"/>
  <c r="J1577" i="3"/>
  <c r="I538" i="1"/>
  <c r="I1548" i="3"/>
  <c r="H552" i="1"/>
  <c r="N1548" i="3"/>
  <c r="M552" i="1"/>
  <c r="K1562" i="3"/>
  <c r="J558" i="1"/>
  <c r="O1569" i="3"/>
  <c r="N561" i="1"/>
  <c r="M1569" i="3"/>
  <c r="L561" i="1"/>
  <c r="O1578" i="3"/>
  <c r="N564" i="1"/>
  <c r="H1578" i="3"/>
  <c r="G564" i="1"/>
  <c r="J1578" i="3"/>
  <c r="I564" i="1"/>
  <c r="O1562" i="3"/>
  <c r="N558" i="1"/>
  <c r="J1569" i="3"/>
  <c r="I561" i="1"/>
  <c r="L1594" i="3"/>
  <c r="K570" i="1"/>
  <c r="N1594" i="3"/>
  <c r="M570" i="1"/>
  <c r="G1586" i="3"/>
  <c r="F567" i="1"/>
  <c r="I1586" i="3"/>
  <c r="H567" i="1"/>
  <c r="K1602" i="3"/>
  <c r="J573" i="1"/>
  <c r="N1602" i="3"/>
  <c r="M573" i="1"/>
  <c r="G1610" i="3"/>
  <c r="F576" i="1"/>
  <c r="I1610" i="3"/>
  <c r="H576" i="1"/>
  <c r="J1610" i="3"/>
  <c r="I576" i="1"/>
  <c r="N1549" i="3"/>
  <c r="M578" i="1"/>
  <c r="O1594" i="3"/>
  <c r="N570" i="1"/>
  <c r="N1610" i="3"/>
  <c r="M576" i="1"/>
  <c r="L1563" i="3"/>
  <c r="K582" i="1"/>
  <c r="G1563" i="3"/>
  <c r="F582" i="1"/>
  <c r="H1549" i="3"/>
  <c r="G578" i="1"/>
  <c r="N1563" i="3"/>
  <c r="M582" i="1"/>
  <c r="J1563" i="3"/>
  <c r="I582" i="1"/>
  <c r="M1570" i="3"/>
  <c r="L584" i="1"/>
  <c r="N1570" i="3"/>
  <c r="M584" i="1"/>
  <c r="N1593" i="3"/>
  <c r="N1592" i="3" s="1"/>
  <c r="M571" i="1" s="1"/>
  <c r="M544" i="1"/>
  <c r="O1593" i="3"/>
  <c r="N544" i="1"/>
  <c r="I1585" i="3"/>
  <c r="I1584" i="3" s="1"/>
  <c r="H568" i="1" s="1"/>
  <c r="H541" i="1"/>
  <c r="J1601" i="3"/>
  <c r="I547" i="1"/>
  <c r="M1577" i="3"/>
  <c r="L538" i="1"/>
  <c r="G1593" i="3"/>
  <c r="F544" i="1"/>
  <c r="G1577" i="3"/>
  <c r="F538" i="1"/>
  <c r="M1601" i="3"/>
  <c r="L547" i="1"/>
  <c r="L1577" i="3"/>
  <c r="L1576" i="3" s="1"/>
  <c r="K565" i="1" s="1"/>
  <c r="K538" i="1"/>
  <c r="K1548" i="3"/>
  <c r="J552" i="1"/>
  <c r="L1548" i="3"/>
  <c r="K552" i="1"/>
  <c r="J1548" i="3"/>
  <c r="I552" i="1"/>
  <c r="G1562" i="3"/>
  <c r="G1561" i="3" s="1"/>
  <c r="F559" i="1" s="1"/>
  <c r="F558" i="1"/>
  <c r="K1569" i="3"/>
  <c r="J561" i="1"/>
  <c r="I1569" i="3"/>
  <c r="H561" i="1"/>
  <c r="K1578" i="3"/>
  <c r="J564" i="1"/>
  <c r="O1555" i="3"/>
  <c r="N555" i="1"/>
  <c r="L1569" i="3"/>
  <c r="K561" i="1"/>
  <c r="L1562" i="3"/>
  <c r="K558" i="1"/>
  <c r="K1555" i="3"/>
  <c r="K1554" i="3" s="1"/>
  <c r="J556" i="1" s="1"/>
  <c r="J555" i="1"/>
  <c r="H1594" i="3"/>
  <c r="G570" i="1"/>
  <c r="J1594" i="3"/>
  <c r="I570" i="1"/>
  <c r="L1586" i="3"/>
  <c r="L1584" i="3" s="1"/>
  <c r="K568" i="1" s="1"/>
  <c r="K567" i="1"/>
  <c r="N1586" i="3"/>
  <c r="N1584" i="3" s="1"/>
  <c r="M568" i="1" s="1"/>
  <c r="M567" i="1"/>
  <c r="G1602" i="3"/>
  <c r="F573" i="1"/>
  <c r="J1602" i="3"/>
  <c r="I573" i="1"/>
  <c r="L1610" i="3"/>
  <c r="K576" i="1"/>
  <c r="G1594" i="3"/>
  <c r="F570" i="1"/>
  <c r="J1549" i="3"/>
  <c r="I578" i="1"/>
  <c r="O1549" i="3"/>
  <c r="N578" i="1"/>
  <c r="K1594" i="3"/>
  <c r="K1592" i="3" s="1"/>
  <c r="J571" i="1" s="1"/>
  <c r="J570" i="1"/>
  <c r="L1556" i="3"/>
  <c r="K580" i="1"/>
  <c r="H1563" i="3"/>
  <c r="G582" i="1"/>
  <c r="M1563" i="3"/>
  <c r="M1561" i="3" s="1"/>
  <c r="L559" i="1" s="1"/>
  <c r="L582" i="1"/>
  <c r="O1563" i="3"/>
  <c r="N582" i="1"/>
  <c r="M1556" i="3"/>
  <c r="L580" i="1"/>
  <c r="G1570" i="3"/>
  <c r="I1570" i="3"/>
  <c r="I1568" i="3" s="1"/>
  <c r="H562" i="1" s="1"/>
  <c r="H584" i="1"/>
  <c r="J1570" i="3"/>
  <c r="I584" i="1"/>
  <c r="J1593" i="3"/>
  <c r="I544" i="1"/>
  <c r="L1593" i="3"/>
  <c r="L1592" i="3" s="1"/>
  <c r="K571" i="1" s="1"/>
  <c r="K544" i="1"/>
  <c r="M1593" i="3"/>
  <c r="L544" i="1"/>
  <c r="I1593" i="3"/>
  <c r="I1592" i="3" s="1"/>
  <c r="H571" i="1" s="1"/>
  <c r="H544" i="1"/>
  <c r="I1577" i="3"/>
  <c r="I1576" i="3" s="1"/>
  <c r="H565" i="1" s="1"/>
  <c r="H538" i="1"/>
  <c r="H1577" i="3"/>
  <c r="G538" i="1"/>
  <c r="O1585" i="3"/>
  <c r="N541" i="1"/>
  <c r="I1601" i="3"/>
  <c r="I1600" i="3" s="1"/>
  <c r="H574" i="1" s="1"/>
  <c r="H547" i="1"/>
  <c r="H1601" i="3"/>
  <c r="G547" i="1"/>
  <c r="G1548" i="3"/>
  <c r="G1547" i="3" s="1"/>
  <c r="F553" i="1" s="1"/>
  <c r="F552" i="1"/>
  <c r="H1548" i="3"/>
  <c r="G552" i="1"/>
  <c r="L1555" i="3"/>
  <c r="K555" i="1"/>
  <c r="N1555" i="3"/>
  <c r="M555" i="1"/>
  <c r="G1569" i="3"/>
  <c r="F561" i="1"/>
  <c r="M1555" i="3"/>
  <c r="L555" i="1"/>
  <c r="G1578" i="3"/>
  <c r="F564" i="1"/>
  <c r="G1555" i="3"/>
  <c r="F555" i="1"/>
  <c r="H1569" i="3"/>
  <c r="H1568" i="3" s="1"/>
  <c r="G562" i="1" s="1"/>
  <c r="G561" i="1"/>
  <c r="H1562" i="3"/>
  <c r="G558" i="1"/>
  <c r="M1578" i="3"/>
  <c r="L564" i="1"/>
  <c r="M1594" i="3"/>
  <c r="L570" i="1"/>
  <c r="O1586" i="3"/>
  <c r="O1584" i="3" s="1"/>
  <c r="N568" i="1" s="1"/>
  <c r="N567" i="1"/>
  <c r="H1586" i="3"/>
  <c r="G567" i="1"/>
  <c r="J1586" i="3"/>
  <c r="I567" i="1"/>
  <c r="L1602" i="3"/>
  <c r="L1600" i="3" s="1"/>
  <c r="K574" i="1" s="1"/>
  <c r="K573" i="1"/>
  <c r="O1610" i="3"/>
  <c r="N576" i="1"/>
  <c r="H1610" i="3"/>
  <c r="G576" i="1"/>
  <c r="M1602" i="3"/>
  <c r="M1600" i="3" s="1"/>
  <c r="L574" i="1" s="1"/>
  <c r="L573" i="1"/>
  <c r="M1549" i="3"/>
  <c r="L578" i="1"/>
  <c r="K1549" i="3"/>
  <c r="J578" i="1"/>
  <c r="N1562" i="3"/>
  <c r="M558" i="1"/>
  <c r="H1556" i="3"/>
  <c r="G580" i="1"/>
  <c r="O1556" i="3"/>
  <c r="N580" i="1"/>
  <c r="I1563" i="3"/>
  <c r="H582" i="1"/>
  <c r="N1556" i="3"/>
  <c r="M580" i="1"/>
  <c r="I1556" i="3"/>
  <c r="H580" i="1"/>
  <c r="O1570" i="3"/>
  <c r="O1568" i="3" s="1"/>
  <c r="N562" i="1" s="1"/>
  <c r="N584" i="1"/>
  <c r="L1570" i="3"/>
  <c r="K584" i="1"/>
  <c r="DZ8" i="5"/>
  <c r="DO8" i="7"/>
  <c r="DS8" i="7"/>
  <c r="DW8" i="7"/>
  <c r="DP8" i="7"/>
  <c r="DT8" i="7"/>
  <c r="DX6" i="7"/>
  <c r="DX24" i="7" s="1"/>
  <c r="DX8" i="7"/>
  <c r="DQ8" i="7"/>
  <c r="DU8" i="7"/>
  <c r="DY8" i="7"/>
  <c r="DR8" i="7"/>
  <c r="DV8" i="7"/>
  <c r="DS8" i="6"/>
  <c r="DW8" i="6"/>
  <c r="DP8" i="6"/>
  <c r="DT8" i="6"/>
  <c r="DX8" i="6"/>
  <c r="DQ8" i="6"/>
  <c r="DU8" i="6"/>
  <c r="DY6" i="6"/>
  <c r="DY8" i="6"/>
  <c r="DR8" i="6"/>
  <c r="DV8" i="6"/>
  <c r="DZ8" i="6"/>
  <c r="DR8" i="5"/>
  <c r="DV8" i="5"/>
  <c r="DS8" i="5"/>
  <c r="DW8" i="5"/>
  <c r="DP8" i="5"/>
  <c r="DT8" i="5"/>
  <c r="DX8" i="5"/>
  <c r="DQ8" i="5"/>
  <c r="DU8" i="5"/>
  <c r="DY6" i="5"/>
  <c r="DY8" i="5"/>
  <c r="AM8" i="4"/>
  <c r="CI8" i="4"/>
  <c r="E8" i="4"/>
  <c r="BQ8" i="4"/>
  <c r="AJ8" i="4"/>
  <c r="BP8" i="4"/>
  <c r="F8" i="4"/>
  <c r="BB8" i="4"/>
  <c r="K8" i="4"/>
  <c r="AA8" i="4"/>
  <c r="AQ8" i="4"/>
  <c r="BG8" i="4"/>
  <c r="BW6" i="4"/>
  <c r="BW8" i="4"/>
  <c r="I8" i="4"/>
  <c r="Y8" i="4"/>
  <c r="AO8" i="4"/>
  <c r="BE8" i="4"/>
  <c r="BU8" i="4"/>
  <c r="H8" i="4"/>
  <c r="X8" i="4"/>
  <c r="AN8" i="4"/>
  <c r="BD8" i="4"/>
  <c r="BT8" i="4"/>
  <c r="J8" i="4"/>
  <c r="Z8" i="4"/>
  <c r="AP8" i="4"/>
  <c r="BF8" i="4"/>
  <c r="BV6" i="4"/>
  <c r="BV8" i="4"/>
  <c r="G8" i="4"/>
  <c r="BC8" i="4"/>
  <c r="AK8" i="4"/>
  <c r="CG8" i="4"/>
  <c r="D8" i="4"/>
  <c r="CF8" i="4"/>
  <c r="AL8" i="4"/>
  <c r="BR8" i="4"/>
  <c r="O6" i="4"/>
  <c r="O8" i="4"/>
  <c r="AE6" i="4"/>
  <c r="AE8" i="4"/>
  <c r="AU6" i="4"/>
  <c r="AU8" i="4"/>
  <c r="BK8" i="4"/>
  <c r="CA8" i="4"/>
  <c r="M8" i="4"/>
  <c r="AC8" i="4"/>
  <c r="AS8" i="4"/>
  <c r="BI6" i="4"/>
  <c r="BI8" i="4"/>
  <c r="BY8" i="4"/>
  <c r="L8" i="4"/>
  <c r="AB8" i="4"/>
  <c r="AR8" i="4"/>
  <c r="BH8" i="4"/>
  <c r="BX6" i="4"/>
  <c r="BX8" i="4"/>
  <c r="N8" i="4"/>
  <c r="AD6" i="4"/>
  <c r="AD8" i="4"/>
  <c r="AT8" i="4"/>
  <c r="AT6" i="4"/>
  <c r="BJ8" i="4"/>
  <c r="BZ8" i="4"/>
  <c r="W8" i="4"/>
  <c r="BS8" i="4"/>
  <c r="U8" i="4"/>
  <c r="BA8" i="4"/>
  <c r="T8" i="4"/>
  <c r="AZ8" i="4"/>
  <c r="V8" i="4"/>
  <c r="CH8" i="4"/>
  <c r="S8" i="4"/>
  <c r="AI8" i="4"/>
  <c r="AY8" i="4"/>
  <c r="BO8" i="4"/>
  <c r="CE8" i="4"/>
  <c r="C8" i="4"/>
  <c r="Q6" i="4"/>
  <c r="Q8" i="4"/>
  <c r="AG8" i="4"/>
  <c r="AW6" i="4"/>
  <c r="AW8" i="4"/>
  <c r="BM8" i="4"/>
  <c r="CC8" i="4"/>
  <c r="P6" i="4"/>
  <c r="P8" i="4"/>
  <c r="AF6" i="4"/>
  <c r="AF8" i="4"/>
  <c r="AV6" i="4"/>
  <c r="AV8" i="4"/>
  <c r="BL8" i="4"/>
  <c r="CB8" i="4"/>
  <c r="R8" i="4"/>
  <c r="AH8" i="4"/>
  <c r="AX8" i="4"/>
  <c r="BN8" i="4"/>
  <c r="CD8" i="4"/>
  <c r="K1561" i="3"/>
  <c r="J559" i="1" s="1"/>
  <c r="N1568" i="3"/>
  <c r="M562" i="1" s="1"/>
  <c r="J81" i="3"/>
  <c r="H1600" i="3" l="1"/>
  <c r="G574" i="1" s="1"/>
  <c r="J1561" i="3"/>
  <c r="I559" i="1" s="1"/>
  <c r="I1554" i="3"/>
  <c r="H556" i="1" s="1"/>
  <c r="K1584" i="3"/>
  <c r="J568" i="1" s="1"/>
  <c r="J1568" i="3"/>
  <c r="I562" i="1" s="1"/>
  <c r="K1576" i="3"/>
  <c r="J565" i="1" s="1"/>
  <c r="L1561" i="3"/>
  <c r="K559" i="1" s="1"/>
  <c r="J1576" i="3"/>
  <c r="I565" i="1" s="1"/>
  <c r="M1584" i="3"/>
  <c r="L568" i="1" s="1"/>
  <c r="G1576" i="3"/>
  <c r="F565" i="1" s="1"/>
  <c r="O1561" i="3"/>
  <c r="N559" i="1" s="1"/>
  <c r="O1592" i="3"/>
  <c r="N571" i="1" s="1"/>
  <c r="I1547" i="3"/>
  <c r="H553" i="1" s="1"/>
  <c r="O1547" i="3"/>
  <c r="N553" i="1" s="1"/>
  <c r="H1592" i="3"/>
  <c r="G571" i="1" s="1"/>
  <c r="G1600" i="3"/>
  <c r="F574" i="1" s="1"/>
  <c r="N1561" i="3"/>
  <c r="M559" i="1" s="1"/>
  <c r="K1568" i="3"/>
  <c r="J562" i="1" s="1"/>
  <c r="L1547" i="3"/>
  <c r="K553" i="1" s="1"/>
  <c r="G1584" i="3"/>
  <c r="F568" i="1" s="1"/>
  <c r="H1554" i="3"/>
  <c r="G556" i="1" s="1"/>
  <c r="H1547" i="3"/>
  <c r="G553" i="1" s="1"/>
  <c r="H1576" i="3"/>
  <c r="G565" i="1" s="1"/>
  <c r="G1554" i="3"/>
  <c r="F556" i="1" s="1"/>
  <c r="O1554" i="3"/>
  <c r="N556" i="1" s="1"/>
  <c r="J1584" i="3"/>
  <c r="I568" i="1" s="1"/>
  <c r="H1584" i="3"/>
  <c r="G568" i="1" s="1"/>
  <c r="M1576" i="3"/>
  <c r="L565" i="1" s="1"/>
  <c r="G1568" i="3"/>
  <c r="F562" i="1" s="1"/>
  <c r="E555" i="1"/>
  <c r="J1592" i="3"/>
  <c r="I571" i="1" s="1"/>
  <c r="K1547" i="3"/>
  <c r="J553" i="1" s="1"/>
  <c r="O1576" i="3"/>
  <c r="N565" i="1" s="1"/>
  <c r="I1561" i="3"/>
  <c r="H559" i="1" s="1"/>
  <c r="N1576" i="3"/>
  <c r="M565" i="1" s="1"/>
  <c r="L1554" i="3"/>
  <c r="K556" i="1" s="1"/>
  <c r="M1554" i="3"/>
  <c r="L556" i="1" s="1"/>
  <c r="H1561" i="3"/>
  <c r="G559" i="1" s="1"/>
  <c r="L1568" i="3"/>
  <c r="K562" i="1" s="1"/>
  <c r="J1547" i="3"/>
  <c r="I553" i="1" s="1"/>
  <c r="M1568" i="3"/>
  <c r="L562" i="1" s="1"/>
  <c r="E584" i="1"/>
  <c r="H533" i="2" s="1"/>
  <c r="M1547" i="3"/>
  <c r="L553" i="1" s="1"/>
  <c r="G1592" i="3"/>
  <c r="F571" i="1" s="1"/>
  <c r="J1600" i="3"/>
  <c r="I574" i="1" s="1"/>
  <c r="K1600" i="3"/>
  <c r="J574" i="1" s="1"/>
  <c r="J1554" i="3"/>
  <c r="I556" i="1" s="1"/>
  <c r="N1554" i="3"/>
  <c r="M556" i="1" s="1"/>
  <c r="M1592" i="3"/>
  <c r="L571" i="1" s="1"/>
  <c r="E573" i="1"/>
  <c r="E558" i="1"/>
  <c r="E538" i="1"/>
  <c r="E582" i="1"/>
  <c r="E547" i="1"/>
  <c r="E580" i="1"/>
  <c r="E541" i="1"/>
  <c r="E564" i="1"/>
  <c r="E561" i="1"/>
  <c r="E552" i="1"/>
  <c r="N1547" i="3"/>
  <c r="M553" i="1" s="1"/>
  <c r="N1600" i="3"/>
  <c r="M574" i="1" s="1"/>
  <c r="O1600" i="3"/>
  <c r="N574" i="1" s="1"/>
  <c r="E570" i="1"/>
  <c r="E544" i="1"/>
  <c r="E576" i="1"/>
  <c r="E567" i="1"/>
  <c r="E578" i="1"/>
  <c r="DX20" i="7"/>
  <c r="DX19" i="7"/>
  <c r="DX18" i="7"/>
  <c r="DX23" i="7"/>
  <c r="DX26" i="7"/>
  <c r="DX22" i="7"/>
  <c r="DX25" i="7"/>
  <c r="DX21" i="7"/>
  <c r="DY19" i="6"/>
  <c r="DY23" i="6"/>
  <c r="DY18" i="6"/>
  <c r="DY22" i="6"/>
  <c r="DY26" i="6"/>
  <c r="DY21" i="6"/>
  <c r="DY25" i="6"/>
  <c r="DY20" i="6"/>
  <c r="DY24" i="6"/>
  <c r="B8" i="4"/>
  <c r="BX22" i="4"/>
  <c r="BV24" i="4"/>
  <c r="AV18" i="4"/>
  <c r="AU23" i="4"/>
  <c r="AT20" i="4"/>
  <c r="AF18" i="4"/>
  <c r="AE23" i="4"/>
  <c r="AD20" i="4"/>
  <c r="P18" i="4"/>
  <c r="O23" i="4"/>
  <c r="O1511" i="3"/>
  <c r="N1511" i="3"/>
  <c r="M1511" i="3"/>
  <c r="L1511" i="3"/>
  <c r="K1511" i="3"/>
  <c r="J1511" i="3"/>
  <c r="I1511" i="3"/>
  <c r="H1511" i="3"/>
  <c r="G1511" i="3"/>
  <c r="O1504" i="3"/>
  <c r="N1504" i="3"/>
  <c r="M1504" i="3"/>
  <c r="L1504" i="3"/>
  <c r="K1504" i="3"/>
  <c r="J1504" i="3"/>
  <c r="I1504" i="3"/>
  <c r="H1504" i="3"/>
  <c r="G1504" i="3"/>
  <c r="O1497" i="3"/>
  <c r="N1497" i="3"/>
  <c r="M1497" i="3"/>
  <c r="L1497" i="3"/>
  <c r="K1497" i="3"/>
  <c r="J1497" i="3"/>
  <c r="I1497" i="3"/>
  <c r="H1497" i="3"/>
  <c r="G1497" i="3"/>
  <c r="O1493" i="3"/>
  <c r="N1493" i="3"/>
  <c r="M1493" i="3"/>
  <c r="L1493" i="3"/>
  <c r="K1493" i="3"/>
  <c r="J1493" i="3"/>
  <c r="I1493" i="3"/>
  <c r="H1493" i="3"/>
  <c r="G1493" i="3"/>
  <c r="O1490" i="3"/>
  <c r="N1490" i="3"/>
  <c r="M1490" i="3"/>
  <c r="L1490" i="3"/>
  <c r="K1490" i="3"/>
  <c r="J1490" i="3"/>
  <c r="I1490" i="3"/>
  <c r="H1490" i="3"/>
  <c r="G1490" i="3"/>
  <c r="O1483" i="3"/>
  <c r="N1483" i="3"/>
  <c r="M1483" i="3"/>
  <c r="L1483" i="3"/>
  <c r="K1483" i="3"/>
  <c r="J1483" i="3"/>
  <c r="I1483" i="3"/>
  <c r="H1483" i="3"/>
  <c r="G1483" i="3"/>
  <c r="O1476" i="3"/>
  <c r="N1476" i="3"/>
  <c r="M1476" i="3"/>
  <c r="L1476" i="3"/>
  <c r="K1476" i="3"/>
  <c r="J1476" i="3"/>
  <c r="I1476" i="3"/>
  <c r="H1476" i="3"/>
  <c r="G1476" i="3"/>
  <c r="O1469" i="3"/>
  <c r="N1469" i="3"/>
  <c r="M1469" i="3"/>
  <c r="L1469" i="3"/>
  <c r="K1469" i="3"/>
  <c r="J1469" i="3"/>
  <c r="I1469" i="3"/>
  <c r="H1469" i="3"/>
  <c r="G1469" i="3"/>
  <c r="O1462" i="3"/>
  <c r="N1462" i="3"/>
  <c r="M1462" i="3"/>
  <c r="L1462" i="3"/>
  <c r="K1462" i="3"/>
  <c r="J1462" i="3"/>
  <c r="I1462" i="3"/>
  <c r="H1462" i="3"/>
  <c r="G1462" i="3"/>
  <c r="O1454" i="3"/>
  <c r="N1454" i="3"/>
  <c r="M1454" i="3"/>
  <c r="L1454" i="3"/>
  <c r="K1454" i="3"/>
  <c r="J1454" i="3"/>
  <c r="I1454" i="3"/>
  <c r="H1454" i="3"/>
  <c r="G1454" i="3"/>
  <c r="O1450" i="3"/>
  <c r="N1450" i="3"/>
  <c r="M1450" i="3"/>
  <c r="L1450" i="3"/>
  <c r="K1450" i="3"/>
  <c r="J1450" i="3"/>
  <c r="I1450" i="3"/>
  <c r="H1450" i="3"/>
  <c r="G1450" i="3"/>
  <c r="O1448" i="3"/>
  <c r="N1448" i="3"/>
  <c r="M1448" i="3"/>
  <c r="L1448" i="3"/>
  <c r="K1448" i="3"/>
  <c r="J1448" i="3"/>
  <c r="I1448" i="3"/>
  <c r="H1448" i="3"/>
  <c r="G1448" i="3"/>
  <c r="O1447" i="3"/>
  <c r="N1447" i="3"/>
  <c r="M1447" i="3"/>
  <c r="L1447" i="3"/>
  <c r="K1447" i="3"/>
  <c r="J1447" i="3"/>
  <c r="I1447" i="3"/>
  <c r="H1447" i="3"/>
  <c r="G1447" i="3"/>
  <c r="O1446" i="3"/>
  <c r="N1446" i="3"/>
  <c r="M1446" i="3"/>
  <c r="L1446" i="3"/>
  <c r="K1446" i="3"/>
  <c r="J1446" i="3"/>
  <c r="I1446" i="3"/>
  <c r="H1446" i="3"/>
  <c r="G1446" i="3"/>
  <c r="O1444" i="3"/>
  <c r="N1444" i="3"/>
  <c r="M1444" i="3"/>
  <c r="L1444" i="3"/>
  <c r="K1444" i="3"/>
  <c r="J1444" i="3"/>
  <c r="I1444" i="3"/>
  <c r="H1444" i="3"/>
  <c r="G1444" i="3"/>
  <c r="O1443" i="3"/>
  <c r="N1443" i="3"/>
  <c r="M1443" i="3"/>
  <c r="L1443" i="3"/>
  <c r="K1443" i="3"/>
  <c r="J1443" i="3"/>
  <c r="I1443" i="3"/>
  <c r="H1443" i="3"/>
  <c r="G1443" i="3"/>
  <c r="O1442" i="3"/>
  <c r="N1442" i="3"/>
  <c r="M1442" i="3"/>
  <c r="L1442" i="3"/>
  <c r="K1442" i="3"/>
  <c r="J1442" i="3"/>
  <c r="I1442" i="3"/>
  <c r="H1442" i="3"/>
  <c r="G1442" i="3"/>
  <c r="O1436" i="3"/>
  <c r="N1436" i="3"/>
  <c r="M1436" i="3"/>
  <c r="L1436" i="3"/>
  <c r="K1436" i="3"/>
  <c r="J1436" i="3"/>
  <c r="I1436" i="3"/>
  <c r="H1436" i="3"/>
  <c r="G1436" i="3"/>
  <c r="O1432" i="3"/>
  <c r="N1432" i="3"/>
  <c r="M1432" i="3"/>
  <c r="L1432" i="3"/>
  <c r="K1432" i="3"/>
  <c r="J1432" i="3"/>
  <c r="I1432" i="3"/>
  <c r="H1432" i="3"/>
  <c r="G1432" i="3"/>
  <c r="O1430" i="3"/>
  <c r="N1430" i="3"/>
  <c r="M1430" i="3"/>
  <c r="L1430" i="3"/>
  <c r="K1430" i="3"/>
  <c r="J1430" i="3"/>
  <c r="I1430" i="3"/>
  <c r="H1430" i="3"/>
  <c r="G1430" i="3"/>
  <c r="O1429" i="3"/>
  <c r="N1429" i="3"/>
  <c r="M1429" i="3"/>
  <c r="L1429" i="3"/>
  <c r="K1429" i="3"/>
  <c r="J1429" i="3"/>
  <c r="I1429" i="3"/>
  <c r="H1429" i="3"/>
  <c r="G1429" i="3"/>
  <c r="O1428" i="3"/>
  <c r="N1428" i="3"/>
  <c r="M1428" i="3"/>
  <c r="L1428" i="3"/>
  <c r="K1428" i="3"/>
  <c r="J1428" i="3"/>
  <c r="I1428" i="3"/>
  <c r="H1428" i="3"/>
  <c r="G1428" i="3"/>
  <c r="O1426" i="3"/>
  <c r="N1426" i="3"/>
  <c r="M1426" i="3"/>
  <c r="L1426" i="3"/>
  <c r="K1426" i="3"/>
  <c r="J1426" i="3"/>
  <c r="I1426" i="3"/>
  <c r="H1426" i="3"/>
  <c r="G1426" i="3"/>
  <c r="O1425" i="3"/>
  <c r="N1425" i="3"/>
  <c r="M1425" i="3"/>
  <c r="L1425" i="3"/>
  <c r="K1425" i="3"/>
  <c r="J1425" i="3"/>
  <c r="I1425" i="3"/>
  <c r="H1425" i="3"/>
  <c r="G1425" i="3"/>
  <c r="O1424" i="3"/>
  <c r="N1424" i="3"/>
  <c r="M1424" i="3"/>
  <c r="L1424" i="3"/>
  <c r="K1424" i="3"/>
  <c r="J1424" i="3"/>
  <c r="I1424" i="3"/>
  <c r="H1424" i="3"/>
  <c r="G1424" i="3"/>
  <c r="O1418" i="3"/>
  <c r="N1418" i="3"/>
  <c r="M1418" i="3"/>
  <c r="L1418" i="3"/>
  <c r="K1418" i="3"/>
  <c r="J1418" i="3"/>
  <c r="I1418" i="3"/>
  <c r="H1418" i="3"/>
  <c r="G1418" i="3"/>
  <c r="O1414" i="3"/>
  <c r="N1414" i="3"/>
  <c r="M1414" i="3"/>
  <c r="L1414" i="3"/>
  <c r="K1414" i="3"/>
  <c r="J1414" i="3"/>
  <c r="I1414" i="3"/>
  <c r="H1414" i="3"/>
  <c r="G1414" i="3"/>
  <c r="O1412" i="3"/>
  <c r="N1412" i="3"/>
  <c r="M1412" i="3"/>
  <c r="L1412" i="3"/>
  <c r="K1412" i="3"/>
  <c r="J1412" i="3"/>
  <c r="I1412" i="3"/>
  <c r="H1412" i="3"/>
  <c r="G1412" i="3"/>
  <c r="O1411" i="3"/>
  <c r="N1411" i="3"/>
  <c r="M1411" i="3"/>
  <c r="L1411" i="3"/>
  <c r="K1411" i="3"/>
  <c r="J1411" i="3"/>
  <c r="I1411" i="3"/>
  <c r="H1411" i="3"/>
  <c r="G1411" i="3"/>
  <c r="O1410" i="3"/>
  <c r="N1410" i="3"/>
  <c r="M1410" i="3"/>
  <c r="L1410" i="3"/>
  <c r="K1410" i="3"/>
  <c r="J1410" i="3"/>
  <c r="I1410" i="3"/>
  <c r="H1410" i="3"/>
  <c r="G1410" i="3"/>
  <c r="O1408" i="3"/>
  <c r="N1408" i="3"/>
  <c r="M1408" i="3"/>
  <c r="L1408" i="3"/>
  <c r="K1408" i="3"/>
  <c r="J1408" i="3"/>
  <c r="I1408" i="3"/>
  <c r="H1408" i="3"/>
  <c r="G1408" i="3"/>
  <c r="O1407" i="3"/>
  <c r="N1407" i="3"/>
  <c r="M1407" i="3"/>
  <c r="L1407" i="3"/>
  <c r="K1407" i="3"/>
  <c r="J1407" i="3"/>
  <c r="I1407" i="3"/>
  <c r="H1407" i="3"/>
  <c r="G1407" i="3"/>
  <c r="O1406" i="3"/>
  <c r="N1406" i="3"/>
  <c r="M1406" i="3"/>
  <c r="L1406" i="3"/>
  <c r="K1406" i="3"/>
  <c r="J1406" i="3"/>
  <c r="I1406" i="3"/>
  <c r="H1406" i="3"/>
  <c r="G1406" i="3"/>
  <c r="O1400" i="3"/>
  <c r="N1400" i="3"/>
  <c r="M1400" i="3"/>
  <c r="L1400" i="3"/>
  <c r="K1400" i="3"/>
  <c r="J1400" i="3"/>
  <c r="I1400" i="3"/>
  <c r="H1400" i="3"/>
  <c r="G1400" i="3"/>
  <c r="O1396" i="3"/>
  <c r="N1396" i="3"/>
  <c r="M1396" i="3"/>
  <c r="L1396" i="3"/>
  <c r="K1396" i="3"/>
  <c r="J1396" i="3"/>
  <c r="I1396" i="3"/>
  <c r="H1396" i="3"/>
  <c r="G1396" i="3"/>
  <c r="O1394" i="3"/>
  <c r="N1394" i="3"/>
  <c r="M1394" i="3"/>
  <c r="L1394" i="3"/>
  <c r="K1394" i="3"/>
  <c r="J1394" i="3"/>
  <c r="I1394" i="3"/>
  <c r="H1394" i="3"/>
  <c r="G1394" i="3"/>
  <c r="O1393" i="3"/>
  <c r="N1393" i="3"/>
  <c r="M1393" i="3"/>
  <c r="L1393" i="3"/>
  <c r="K1393" i="3"/>
  <c r="J1393" i="3"/>
  <c r="I1393" i="3"/>
  <c r="H1393" i="3"/>
  <c r="G1393" i="3"/>
  <c r="O1392" i="3"/>
  <c r="N1392" i="3"/>
  <c r="M1392" i="3"/>
  <c r="L1392" i="3"/>
  <c r="K1392" i="3"/>
  <c r="J1392" i="3"/>
  <c r="I1392" i="3"/>
  <c r="H1392" i="3"/>
  <c r="G1392" i="3"/>
  <c r="O1390" i="3"/>
  <c r="N1390" i="3"/>
  <c r="M1390" i="3"/>
  <c r="L1390" i="3"/>
  <c r="K1390" i="3"/>
  <c r="J1390" i="3"/>
  <c r="I1390" i="3"/>
  <c r="H1390" i="3"/>
  <c r="G1390" i="3"/>
  <c r="O1389" i="3"/>
  <c r="N1389" i="3"/>
  <c r="M1389" i="3"/>
  <c r="L1389" i="3"/>
  <c r="K1389" i="3"/>
  <c r="J1389" i="3"/>
  <c r="I1389" i="3"/>
  <c r="H1389" i="3"/>
  <c r="G1389" i="3"/>
  <c r="O1388" i="3"/>
  <c r="N1388" i="3"/>
  <c r="M1388" i="3"/>
  <c r="L1388" i="3"/>
  <c r="K1388" i="3"/>
  <c r="J1388" i="3"/>
  <c r="I1388" i="3"/>
  <c r="H1388" i="3"/>
  <c r="G1388" i="3"/>
  <c r="O1379" i="3"/>
  <c r="N1379" i="3"/>
  <c r="M1379" i="3"/>
  <c r="L1379" i="3"/>
  <c r="K1379" i="3"/>
  <c r="J1379" i="3"/>
  <c r="I1379" i="3"/>
  <c r="H1379" i="3"/>
  <c r="G1379" i="3"/>
  <c r="O1376" i="3"/>
  <c r="N1376" i="3"/>
  <c r="M1376" i="3"/>
  <c r="L1376" i="3"/>
  <c r="K1376" i="3"/>
  <c r="J1376" i="3"/>
  <c r="I1376" i="3"/>
  <c r="H1376" i="3"/>
  <c r="G1376" i="3"/>
  <c r="O1375" i="3"/>
  <c r="N1375" i="3"/>
  <c r="M1375" i="3"/>
  <c r="L1375" i="3"/>
  <c r="K1375" i="3"/>
  <c r="J1375" i="3"/>
  <c r="I1375" i="3"/>
  <c r="H1375" i="3"/>
  <c r="G1375" i="3"/>
  <c r="O1372" i="3"/>
  <c r="N1372" i="3"/>
  <c r="M1372" i="3"/>
  <c r="L1372" i="3"/>
  <c r="K1372" i="3"/>
  <c r="J1372" i="3"/>
  <c r="I1372" i="3"/>
  <c r="H1372" i="3"/>
  <c r="G1372" i="3"/>
  <c r="O1371" i="3"/>
  <c r="N1371" i="3"/>
  <c r="M1371" i="3"/>
  <c r="L1371" i="3"/>
  <c r="K1371" i="3"/>
  <c r="J1371" i="3"/>
  <c r="I1371" i="3"/>
  <c r="H1371" i="3"/>
  <c r="G1371" i="3"/>
  <c r="O1369" i="3"/>
  <c r="N1369" i="3"/>
  <c r="M1369" i="3"/>
  <c r="L1369" i="3"/>
  <c r="K1369" i="3"/>
  <c r="J1369" i="3"/>
  <c r="I1369" i="3"/>
  <c r="H1369" i="3"/>
  <c r="G1369" i="3"/>
  <c r="O1368" i="3"/>
  <c r="N1368" i="3"/>
  <c r="M1368" i="3"/>
  <c r="L1368" i="3"/>
  <c r="K1368" i="3"/>
  <c r="J1368" i="3"/>
  <c r="I1368" i="3"/>
  <c r="H1368" i="3"/>
  <c r="G1368" i="3"/>
  <c r="O1367" i="3"/>
  <c r="N1367" i="3"/>
  <c r="M1367" i="3"/>
  <c r="L1367" i="3"/>
  <c r="K1367" i="3"/>
  <c r="J1367" i="3"/>
  <c r="I1367" i="3"/>
  <c r="H1367" i="3"/>
  <c r="G1367" i="3"/>
  <c r="O1365" i="3"/>
  <c r="N1365" i="3"/>
  <c r="M1365" i="3"/>
  <c r="L1365" i="3"/>
  <c r="K1365" i="3"/>
  <c r="J1365" i="3"/>
  <c r="I1365" i="3"/>
  <c r="H1365" i="3"/>
  <c r="G1365" i="3"/>
  <c r="O1364" i="3"/>
  <c r="N1364" i="3"/>
  <c r="M1364" i="3"/>
  <c r="L1364" i="3"/>
  <c r="K1364" i="3"/>
  <c r="J1364" i="3"/>
  <c r="I1364" i="3"/>
  <c r="H1364" i="3"/>
  <c r="G1364" i="3"/>
  <c r="O1363" i="3"/>
  <c r="N1363" i="3"/>
  <c r="M1363" i="3"/>
  <c r="L1363" i="3"/>
  <c r="K1363" i="3"/>
  <c r="J1363" i="3"/>
  <c r="I1363" i="3"/>
  <c r="H1363" i="3"/>
  <c r="G1363" i="3"/>
  <c r="O1353" i="3"/>
  <c r="N1353" i="3"/>
  <c r="M1353" i="3"/>
  <c r="L1353" i="3"/>
  <c r="K1353" i="3"/>
  <c r="J1353" i="3"/>
  <c r="I1353" i="3"/>
  <c r="H1353" i="3"/>
  <c r="G1353" i="3"/>
  <c r="O1350" i="3"/>
  <c r="N1350" i="3"/>
  <c r="M1350" i="3"/>
  <c r="L1350" i="3"/>
  <c r="K1350" i="3"/>
  <c r="J1350" i="3"/>
  <c r="I1350" i="3"/>
  <c r="H1350" i="3"/>
  <c r="G1350" i="3"/>
  <c r="O1349" i="3"/>
  <c r="N1349" i="3"/>
  <c r="M1349" i="3"/>
  <c r="L1349" i="3"/>
  <c r="K1349" i="3"/>
  <c r="J1349" i="3"/>
  <c r="I1349" i="3"/>
  <c r="H1349" i="3"/>
  <c r="G1349" i="3"/>
  <c r="O1346" i="3"/>
  <c r="N1346" i="3"/>
  <c r="M1346" i="3"/>
  <c r="L1346" i="3"/>
  <c r="K1346" i="3"/>
  <c r="J1346" i="3"/>
  <c r="I1346" i="3"/>
  <c r="H1346" i="3"/>
  <c r="G1346" i="3"/>
  <c r="O1345" i="3"/>
  <c r="N1345" i="3"/>
  <c r="M1345" i="3"/>
  <c r="L1345" i="3"/>
  <c r="K1345" i="3"/>
  <c r="J1345" i="3"/>
  <c r="I1345" i="3"/>
  <c r="H1345" i="3"/>
  <c r="G1345" i="3"/>
  <c r="O1343" i="3"/>
  <c r="N1343" i="3"/>
  <c r="M1343" i="3"/>
  <c r="L1343" i="3"/>
  <c r="K1343" i="3"/>
  <c r="J1343" i="3"/>
  <c r="I1343" i="3"/>
  <c r="H1343" i="3"/>
  <c r="G1343" i="3"/>
  <c r="O1342" i="3"/>
  <c r="N1342" i="3"/>
  <c r="M1342" i="3"/>
  <c r="L1342" i="3"/>
  <c r="K1342" i="3"/>
  <c r="J1342" i="3"/>
  <c r="I1342" i="3"/>
  <c r="H1342" i="3"/>
  <c r="G1342" i="3"/>
  <c r="O1341" i="3"/>
  <c r="N1341" i="3"/>
  <c r="M1341" i="3"/>
  <c r="L1341" i="3"/>
  <c r="K1341" i="3"/>
  <c r="J1341" i="3"/>
  <c r="I1341" i="3"/>
  <c r="H1341" i="3"/>
  <c r="G1341" i="3"/>
  <c r="O1339" i="3"/>
  <c r="N1339" i="3"/>
  <c r="M1339" i="3"/>
  <c r="L1339" i="3"/>
  <c r="K1339" i="3"/>
  <c r="J1339" i="3"/>
  <c r="I1339" i="3"/>
  <c r="H1339" i="3"/>
  <c r="G1339" i="3"/>
  <c r="O1338" i="3"/>
  <c r="N1338" i="3"/>
  <c r="M1338" i="3"/>
  <c r="L1338" i="3"/>
  <c r="K1338" i="3"/>
  <c r="J1338" i="3"/>
  <c r="I1338" i="3"/>
  <c r="H1338" i="3"/>
  <c r="G1338" i="3"/>
  <c r="O1337" i="3"/>
  <c r="N1337" i="3"/>
  <c r="M1337" i="3"/>
  <c r="L1337" i="3"/>
  <c r="K1337" i="3"/>
  <c r="J1337" i="3"/>
  <c r="I1337" i="3"/>
  <c r="H1337" i="3"/>
  <c r="G1337" i="3"/>
  <c r="O1327" i="3"/>
  <c r="N1327" i="3"/>
  <c r="M1327" i="3"/>
  <c r="L1327" i="3"/>
  <c r="K1327" i="3"/>
  <c r="J1327" i="3"/>
  <c r="I1327" i="3"/>
  <c r="H1327" i="3"/>
  <c r="G1327" i="3"/>
  <c r="O1324" i="3"/>
  <c r="N1324" i="3"/>
  <c r="M1324" i="3"/>
  <c r="L1324" i="3"/>
  <c r="K1324" i="3"/>
  <c r="J1324" i="3"/>
  <c r="I1324" i="3"/>
  <c r="H1324" i="3"/>
  <c r="G1324" i="3"/>
  <c r="O1323" i="3"/>
  <c r="N1323" i="3"/>
  <c r="M1323" i="3"/>
  <c r="L1323" i="3"/>
  <c r="K1323" i="3"/>
  <c r="J1323" i="3"/>
  <c r="I1323" i="3"/>
  <c r="H1323" i="3"/>
  <c r="G1323" i="3"/>
  <c r="O1320" i="3"/>
  <c r="N1320" i="3"/>
  <c r="M1320" i="3"/>
  <c r="L1320" i="3"/>
  <c r="K1320" i="3"/>
  <c r="J1320" i="3"/>
  <c r="I1320" i="3"/>
  <c r="H1320" i="3"/>
  <c r="G1320" i="3"/>
  <c r="O1319" i="3"/>
  <c r="N1319" i="3"/>
  <c r="M1319" i="3"/>
  <c r="L1319" i="3"/>
  <c r="K1319" i="3"/>
  <c r="J1319" i="3"/>
  <c r="I1319" i="3"/>
  <c r="H1319" i="3"/>
  <c r="G1319" i="3"/>
  <c r="O1317" i="3"/>
  <c r="N1317" i="3"/>
  <c r="M1317" i="3"/>
  <c r="L1317" i="3"/>
  <c r="K1317" i="3"/>
  <c r="J1317" i="3"/>
  <c r="I1317" i="3"/>
  <c r="H1317" i="3"/>
  <c r="G1317" i="3"/>
  <c r="O1316" i="3"/>
  <c r="N1316" i="3"/>
  <c r="M1316" i="3"/>
  <c r="L1316" i="3"/>
  <c r="K1316" i="3"/>
  <c r="J1316" i="3"/>
  <c r="I1316" i="3"/>
  <c r="H1316" i="3"/>
  <c r="G1316" i="3"/>
  <c r="O1315" i="3"/>
  <c r="N1315" i="3"/>
  <c r="M1315" i="3"/>
  <c r="L1315" i="3"/>
  <c r="K1315" i="3"/>
  <c r="J1315" i="3"/>
  <c r="I1315" i="3"/>
  <c r="H1315" i="3"/>
  <c r="G1315" i="3"/>
  <c r="O1313" i="3"/>
  <c r="N1313" i="3"/>
  <c r="M1313" i="3"/>
  <c r="L1313" i="3"/>
  <c r="K1313" i="3"/>
  <c r="J1313" i="3"/>
  <c r="I1313" i="3"/>
  <c r="H1313" i="3"/>
  <c r="G1313" i="3"/>
  <c r="O1312" i="3"/>
  <c r="N1312" i="3"/>
  <c r="M1312" i="3"/>
  <c r="L1312" i="3"/>
  <c r="K1312" i="3"/>
  <c r="J1312" i="3"/>
  <c r="I1312" i="3"/>
  <c r="H1312" i="3"/>
  <c r="G1312" i="3"/>
  <c r="O1311" i="3"/>
  <c r="N1311" i="3"/>
  <c r="M1311" i="3"/>
  <c r="L1311" i="3"/>
  <c r="K1311" i="3"/>
  <c r="J1311" i="3"/>
  <c r="I1311" i="3"/>
  <c r="H1311" i="3"/>
  <c r="G1311" i="3"/>
  <c r="O1301" i="3"/>
  <c r="N1301" i="3"/>
  <c r="M1301" i="3"/>
  <c r="L1301" i="3"/>
  <c r="K1301" i="3"/>
  <c r="J1301" i="3"/>
  <c r="I1301" i="3"/>
  <c r="H1301" i="3"/>
  <c r="G1301" i="3"/>
  <c r="O1298" i="3"/>
  <c r="N1298" i="3"/>
  <c r="M1298" i="3"/>
  <c r="L1298" i="3"/>
  <c r="K1298" i="3"/>
  <c r="J1298" i="3"/>
  <c r="I1298" i="3"/>
  <c r="H1298" i="3"/>
  <c r="G1298" i="3"/>
  <c r="O1297" i="3"/>
  <c r="N1297" i="3"/>
  <c r="M1297" i="3"/>
  <c r="L1297" i="3"/>
  <c r="K1297" i="3"/>
  <c r="J1297" i="3"/>
  <c r="I1297" i="3"/>
  <c r="H1297" i="3"/>
  <c r="G1297" i="3"/>
  <c r="O1294" i="3"/>
  <c r="N1294" i="3"/>
  <c r="M1294" i="3"/>
  <c r="L1294" i="3"/>
  <c r="K1294" i="3"/>
  <c r="J1294" i="3"/>
  <c r="I1294" i="3"/>
  <c r="H1294" i="3"/>
  <c r="G1294" i="3"/>
  <c r="O1293" i="3"/>
  <c r="N1293" i="3"/>
  <c r="M1293" i="3"/>
  <c r="L1293" i="3"/>
  <c r="K1293" i="3"/>
  <c r="J1293" i="3"/>
  <c r="I1293" i="3"/>
  <c r="H1293" i="3"/>
  <c r="G1293" i="3"/>
  <c r="O1291" i="3"/>
  <c r="N1291" i="3"/>
  <c r="M1291" i="3"/>
  <c r="L1291" i="3"/>
  <c r="K1291" i="3"/>
  <c r="J1291" i="3"/>
  <c r="I1291" i="3"/>
  <c r="H1291" i="3"/>
  <c r="G1291" i="3"/>
  <c r="O1290" i="3"/>
  <c r="N1290" i="3"/>
  <c r="M1290" i="3"/>
  <c r="L1290" i="3"/>
  <c r="K1290" i="3"/>
  <c r="J1290" i="3"/>
  <c r="I1290" i="3"/>
  <c r="H1290" i="3"/>
  <c r="G1290" i="3"/>
  <c r="O1289" i="3"/>
  <c r="N1289" i="3"/>
  <c r="M1289" i="3"/>
  <c r="L1289" i="3"/>
  <c r="K1289" i="3"/>
  <c r="J1289" i="3"/>
  <c r="I1289" i="3"/>
  <c r="H1289" i="3"/>
  <c r="G1289" i="3"/>
  <c r="O1287" i="3"/>
  <c r="N1287" i="3"/>
  <c r="M1287" i="3"/>
  <c r="L1287" i="3"/>
  <c r="K1287" i="3"/>
  <c r="J1287" i="3"/>
  <c r="I1287" i="3"/>
  <c r="H1287" i="3"/>
  <c r="G1287" i="3"/>
  <c r="O1286" i="3"/>
  <c r="N1286" i="3"/>
  <c r="M1286" i="3"/>
  <c r="L1286" i="3"/>
  <c r="K1286" i="3"/>
  <c r="J1286" i="3"/>
  <c r="I1286" i="3"/>
  <c r="H1286" i="3"/>
  <c r="G1286" i="3"/>
  <c r="O1285" i="3"/>
  <c r="N1285" i="3"/>
  <c r="M1285" i="3"/>
  <c r="L1285" i="3"/>
  <c r="K1285" i="3"/>
  <c r="J1285" i="3"/>
  <c r="I1285" i="3"/>
  <c r="H1285" i="3"/>
  <c r="G1285" i="3"/>
  <c r="O1274" i="3"/>
  <c r="N1274" i="3"/>
  <c r="M1274" i="3"/>
  <c r="L1274" i="3"/>
  <c r="K1274" i="3"/>
  <c r="J1274" i="3"/>
  <c r="I1274" i="3"/>
  <c r="H1274" i="3"/>
  <c r="G1274" i="3"/>
  <c r="O1272" i="3"/>
  <c r="N1272" i="3"/>
  <c r="M1272" i="3"/>
  <c r="L1272" i="3"/>
  <c r="K1272" i="3"/>
  <c r="J1272" i="3"/>
  <c r="I1272" i="3"/>
  <c r="H1272" i="3"/>
  <c r="G1272" i="3"/>
  <c r="O1271" i="3"/>
  <c r="N1271" i="3"/>
  <c r="M1271" i="3"/>
  <c r="L1271" i="3"/>
  <c r="K1271" i="3"/>
  <c r="J1271" i="3"/>
  <c r="I1271" i="3"/>
  <c r="H1271" i="3"/>
  <c r="G1271" i="3"/>
  <c r="O1270" i="3"/>
  <c r="N1270" i="3"/>
  <c r="M1270" i="3"/>
  <c r="L1270" i="3"/>
  <c r="K1270" i="3"/>
  <c r="J1270" i="3"/>
  <c r="I1270" i="3"/>
  <c r="H1270" i="3"/>
  <c r="G1270" i="3"/>
  <c r="O1269" i="3"/>
  <c r="N1269" i="3"/>
  <c r="M1269" i="3"/>
  <c r="L1269" i="3"/>
  <c r="K1269" i="3"/>
  <c r="J1269" i="3"/>
  <c r="I1269" i="3"/>
  <c r="H1269" i="3"/>
  <c r="G1269" i="3"/>
  <c r="O1268" i="3"/>
  <c r="N1268" i="3"/>
  <c r="M1268" i="3"/>
  <c r="L1268" i="3"/>
  <c r="K1268" i="3"/>
  <c r="J1268" i="3"/>
  <c r="I1268" i="3"/>
  <c r="H1268" i="3"/>
  <c r="G1268" i="3"/>
  <c r="O1255" i="3"/>
  <c r="N1255" i="3"/>
  <c r="M1255" i="3"/>
  <c r="L1255" i="3"/>
  <c r="K1255" i="3"/>
  <c r="J1255" i="3"/>
  <c r="I1255" i="3"/>
  <c r="H1255" i="3"/>
  <c r="G1255" i="3"/>
  <c r="O1253" i="3"/>
  <c r="N1253" i="3"/>
  <c r="M1253" i="3"/>
  <c r="L1253" i="3"/>
  <c r="K1253" i="3"/>
  <c r="J1253" i="3"/>
  <c r="I1253" i="3"/>
  <c r="H1253" i="3"/>
  <c r="G1253" i="3"/>
  <c r="O1252" i="3"/>
  <c r="N1252" i="3"/>
  <c r="M1252" i="3"/>
  <c r="L1252" i="3"/>
  <c r="K1252" i="3"/>
  <c r="J1252" i="3"/>
  <c r="I1252" i="3"/>
  <c r="H1252" i="3"/>
  <c r="G1252" i="3"/>
  <c r="O1251" i="3"/>
  <c r="N1251" i="3"/>
  <c r="M1251" i="3"/>
  <c r="L1251" i="3"/>
  <c r="K1251" i="3"/>
  <c r="J1251" i="3"/>
  <c r="I1251" i="3"/>
  <c r="H1251" i="3"/>
  <c r="G1251" i="3"/>
  <c r="O1250" i="3"/>
  <c r="N1250" i="3"/>
  <c r="M1250" i="3"/>
  <c r="L1250" i="3"/>
  <c r="K1250" i="3"/>
  <c r="J1250" i="3"/>
  <c r="I1250" i="3"/>
  <c r="H1250" i="3"/>
  <c r="G1250" i="3"/>
  <c r="O1249" i="3"/>
  <c r="N1249" i="3"/>
  <c r="M1249" i="3"/>
  <c r="L1249" i="3"/>
  <c r="K1249" i="3"/>
  <c r="J1249" i="3"/>
  <c r="I1249" i="3"/>
  <c r="H1249" i="3"/>
  <c r="G1249" i="3"/>
  <c r="O1236" i="3"/>
  <c r="N1236" i="3"/>
  <c r="M1236" i="3"/>
  <c r="L1236" i="3"/>
  <c r="K1236" i="3"/>
  <c r="J1236" i="3"/>
  <c r="I1236" i="3"/>
  <c r="H1236" i="3"/>
  <c r="G1236" i="3"/>
  <c r="O1234" i="3"/>
  <c r="N1234" i="3"/>
  <c r="M1234" i="3"/>
  <c r="L1234" i="3"/>
  <c r="K1234" i="3"/>
  <c r="J1234" i="3"/>
  <c r="I1234" i="3"/>
  <c r="H1234" i="3"/>
  <c r="G1234" i="3"/>
  <c r="O1233" i="3"/>
  <c r="N1233" i="3"/>
  <c r="M1233" i="3"/>
  <c r="L1233" i="3"/>
  <c r="K1233" i="3"/>
  <c r="J1233" i="3"/>
  <c r="I1233" i="3"/>
  <c r="H1233" i="3"/>
  <c r="G1233" i="3"/>
  <c r="O1232" i="3"/>
  <c r="N1232" i="3"/>
  <c r="M1232" i="3"/>
  <c r="L1232" i="3"/>
  <c r="K1232" i="3"/>
  <c r="J1232" i="3"/>
  <c r="I1232" i="3"/>
  <c r="H1232" i="3"/>
  <c r="G1232" i="3"/>
  <c r="O1231" i="3"/>
  <c r="N1231" i="3"/>
  <c r="M1231" i="3"/>
  <c r="L1231" i="3"/>
  <c r="K1231" i="3"/>
  <c r="J1231" i="3"/>
  <c r="I1231" i="3"/>
  <c r="H1231" i="3"/>
  <c r="G1231" i="3"/>
  <c r="O1230" i="3"/>
  <c r="N1230" i="3"/>
  <c r="M1230" i="3"/>
  <c r="L1230" i="3"/>
  <c r="K1230" i="3"/>
  <c r="J1230" i="3"/>
  <c r="I1230" i="3"/>
  <c r="H1230" i="3"/>
  <c r="G1230" i="3"/>
  <c r="O1217" i="3"/>
  <c r="N1217" i="3"/>
  <c r="M1217" i="3"/>
  <c r="L1217" i="3"/>
  <c r="K1217" i="3"/>
  <c r="J1217" i="3"/>
  <c r="I1217" i="3"/>
  <c r="H1217" i="3"/>
  <c r="G1217" i="3"/>
  <c r="O1215" i="3"/>
  <c r="N1215" i="3"/>
  <c r="M1215" i="3"/>
  <c r="L1215" i="3"/>
  <c r="K1215" i="3"/>
  <c r="J1215" i="3"/>
  <c r="I1215" i="3"/>
  <c r="H1215" i="3"/>
  <c r="G1215" i="3"/>
  <c r="O1214" i="3"/>
  <c r="N1214" i="3"/>
  <c r="M1214" i="3"/>
  <c r="L1214" i="3"/>
  <c r="K1214" i="3"/>
  <c r="J1214" i="3"/>
  <c r="I1214" i="3"/>
  <c r="H1214" i="3"/>
  <c r="G1214" i="3"/>
  <c r="O1213" i="3"/>
  <c r="N1213" i="3"/>
  <c r="M1213" i="3"/>
  <c r="L1213" i="3"/>
  <c r="K1213" i="3"/>
  <c r="J1213" i="3"/>
  <c r="I1213" i="3"/>
  <c r="H1213" i="3"/>
  <c r="G1213" i="3"/>
  <c r="O1212" i="3"/>
  <c r="N1212" i="3"/>
  <c r="M1212" i="3"/>
  <c r="L1212" i="3"/>
  <c r="K1212" i="3"/>
  <c r="J1212" i="3"/>
  <c r="I1212" i="3"/>
  <c r="H1212" i="3"/>
  <c r="G1212" i="3"/>
  <c r="O1211" i="3"/>
  <c r="N1211" i="3"/>
  <c r="M1211" i="3"/>
  <c r="L1211" i="3"/>
  <c r="K1211" i="3"/>
  <c r="J1211" i="3"/>
  <c r="I1211" i="3"/>
  <c r="H1211" i="3"/>
  <c r="G1211" i="3"/>
  <c r="O1190" i="3"/>
  <c r="N1190" i="3"/>
  <c r="M1190" i="3"/>
  <c r="L1190" i="3"/>
  <c r="K1190" i="3"/>
  <c r="J1190" i="3"/>
  <c r="I1190" i="3"/>
  <c r="H1190" i="3"/>
  <c r="G1190" i="3"/>
  <c r="O1187" i="3"/>
  <c r="N1187" i="3"/>
  <c r="M1187" i="3"/>
  <c r="L1187" i="3"/>
  <c r="K1187" i="3"/>
  <c r="J1187" i="3"/>
  <c r="I1187" i="3"/>
  <c r="H1187" i="3"/>
  <c r="G1187" i="3"/>
  <c r="O1184" i="3"/>
  <c r="N1184" i="3"/>
  <c r="M1184" i="3"/>
  <c r="L1184" i="3"/>
  <c r="K1184" i="3"/>
  <c r="J1184" i="3"/>
  <c r="I1184" i="3"/>
  <c r="H1184" i="3"/>
  <c r="G1184" i="3"/>
  <c r="O1182" i="3"/>
  <c r="N1182" i="3"/>
  <c r="M1182" i="3"/>
  <c r="L1182" i="3"/>
  <c r="K1182" i="3"/>
  <c r="J1182" i="3"/>
  <c r="I1182" i="3"/>
  <c r="H1182" i="3"/>
  <c r="G1182" i="3"/>
  <c r="O1181" i="3"/>
  <c r="N1181" i="3"/>
  <c r="M1181" i="3"/>
  <c r="L1181" i="3"/>
  <c r="K1181" i="3"/>
  <c r="J1181" i="3"/>
  <c r="I1181" i="3"/>
  <c r="H1181" i="3"/>
  <c r="G1181" i="3"/>
  <c r="O1179" i="3"/>
  <c r="N1179" i="3"/>
  <c r="M1179" i="3"/>
  <c r="L1179" i="3"/>
  <c r="K1179" i="3"/>
  <c r="J1179" i="3"/>
  <c r="I1179" i="3"/>
  <c r="H1179" i="3"/>
  <c r="G1179" i="3"/>
  <c r="O1178" i="3"/>
  <c r="N1178" i="3"/>
  <c r="M1178" i="3"/>
  <c r="L1178" i="3"/>
  <c r="K1178" i="3"/>
  <c r="J1178" i="3"/>
  <c r="I1178" i="3"/>
  <c r="H1178" i="3"/>
  <c r="G1178" i="3"/>
  <c r="O1167" i="3"/>
  <c r="N1167" i="3"/>
  <c r="M1167" i="3"/>
  <c r="L1167" i="3"/>
  <c r="K1167" i="3"/>
  <c r="J1167" i="3"/>
  <c r="I1167" i="3"/>
  <c r="H1167" i="3"/>
  <c r="G1167" i="3"/>
  <c r="O1164" i="3"/>
  <c r="N1164" i="3"/>
  <c r="M1164" i="3"/>
  <c r="L1164" i="3"/>
  <c r="K1164" i="3"/>
  <c r="J1164" i="3"/>
  <c r="I1164" i="3"/>
  <c r="H1164" i="3"/>
  <c r="G1164" i="3"/>
  <c r="O1161" i="3"/>
  <c r="N1161" i="3"/>
  <c r="M1161" i="3"/>
  <c r="L1161" i="3"/>
  <c r="K1161" i="3"/>
  <c r="J1161" i="3"/>
  <c r="I1161" i="3"/>
  <c r="H1161" i="3"/>
  <c r="G1161" i="3"/>
  <c r="O1159" i="3"/>
  <c r="N1159" i="3"/>
  <c r="M1159" i="3"/>
  <c r="L1159" i="3"/>
  <c r="K1159" i="3"/>
  <c r="J1159" i="3"/>
  <c r="I1159" i="3"/>
  <c r="H1159" i="3"/>
  <c r="G1159" i="3"/>
  <c r="O1158" i="3"/>
  <c r="N1158" i="3"/>
  <c r="M1158" i="3"/>
  <c r="L1158" i="3"/>
  <c r="K1158" i="3"/>
  <c r="J1158" i="3"/>
  <c r="I1158" i="3"/>
  <c r="H1158" i="3"/>
  <c r="G1158" i="3"/>
  <c r="O1156" i="3"/>
  <c r="N1156" i="3"/>
  <c r="M1156" i="3"/>
  <c r="L1156" i="3"/>
  <c r="K1156" i="3"/>
  <c r="J1156" i="3"/>
  <c r="I1156" i="3"/>
  <c r="H1156" i="3"/>
  <c r="G1156" i="3"/>
  <c r="O1155" i="3"/>
  <c r="N1155" i="3"/>
  <c r="M1155" i="3"/>
  <c r="L1155" i="3"/>
  <c r="K1155" i="3"/>
  <c r="J1155" i="3"/>
  <c r="I1155" i="3"/>
  <c r="H1155" i="3"/>
  <c r="G1155" i="3"/>
  <c r="O1144" i="3"/>
  <c r="N1144" i="3"/>
  <c r="M1144" i="3"/>
  <c r="L1144" i="3"/>
  <c r="K1144" i="3"/>
  <c r="J1144" i="3"/>
  <c r="I1144" i="3"/>
  <c r="H1144" i="3"/>
  <c r="G1144" i="3"/>
  <c r="O1141" i="3"/>
  <c r="N1141" i="3"/>
  <c r="M1141" i="3"/>
  <c r="L1141" i="3"/>
  <c r="K1141" i="3"/>
  <c r="J1141" i="3"/>
  <c r="I1141" i="3"/>
  <c r="H1141" i="3"/>
  <c r="G1141" i="3"/>
  <c r="O1138" i="3"/>
  <c r="N1138" i="3"/>
  <c r="M1138" i="3"/>
  <c r="L1138" i="3"/>
  <c r="K1138" i="3"/>
  <c r="J1138" i="3"/>
  <c r="I1138" i="3"/>
  <c r="H1138" i="3"/>
  <c r="G1138" i="3"/>
  <c r="O1136" i="3"/>
  <c r="N1136" i="3"/>
  <c r="M1136" i="3"/>
  <c r="L1136" i="3"/>
  <c r="K1136" i="3"/>
  <c r="J1136" i="3"/>
  <c r="I1136" i="3"/>
  <c r="H1136" i="3"/>
  <c r="G1136" i="3"/>
  <c r="O1135" i="3"/>
  <c r="N1135" i="3"/>
  <c r="M1135" i="3"/>
  <c r="L1135" i="3"/>
  <c r="K1135" i="3"/>
  <c r="J1135" i="3"/>
  <c r="I1135" i="3"/>
  <c r="H1135" i="3"/>
  <c r="G1135" i="3"/>
  <c r="O1133" i="3"/>
  <c r="N1133" i="3"/>
  <c r="M1133" i="3"/>
  <c r="L1133" i="3"/>
  <c r="K1133" i="3"/>
  <c r="J1133" i="3"/>
  <c r="I1133" i="3"/>
  <c r="H1133" i="3"/>
  <c r="G1133" i="3"/>
  <c r="O1132" i="3"/>
  <c r="N1132" i="3"/>
  <c r="M1132" i="3"/>
  <c r="L1132" i="3"/>
  <c r="K1132" i="3"/>
  <c r="J1132" i="3"/>
  <c r="I1132" i="3"/>
  <c r="H1132" i="3"/>
  <c r="G1132" i="3"/>
  <c r="O1121" i="3"/>
  <c r="N1121" i="3"/>
  <c r="M1121" i="3"/>
  <c r="L1121" i="3"/>
  <c r="K1121" i="3"/>
  <c r="J1121" i="3"/>
  <c r="I1121" i="3"/>
  <c r="H1121" i="3"/>
  <c r="G1121" i="3"/>
  <c r="O1118" i="3"/>
  <c r="N1118" i="3"/>
  <c r="M1118" i="3"/>
  <c r="L1118" i="3"/>
  <c r="K1118" i="3"/>
  <c r="J1118" i="3"/>
  <c r="I1118" i="3"/>
  <c r="H1118" i="3"/>
  <c r="G1118" i="3"/>
  <c r="O1115" i="3"/>
  <c r="N1115" i="3"/>
  <c r="M1115" i="3"/>
  <c r="L1115" i="3"/>
  <c r="K1115" i="3"/>
  <c r="J1115" i="3"/>
  <c r="I1115" i="3"/>
  <c r="H1115" i="3"/>
  <c r="G1115" i="3"/>
  <c r="O1113" i="3"/>
  <c r="N1113" i="3"/>
  <c r="M1113" i="3"/>
  <c r="L1113" i="3"/>
  <c r="K1113" i="3"/>
  <c r="J1113" i="3"/>
  <c r="I1113" i="3"/>
  <c r="H1113" i="3"/>
  <c r="G1113" i="3"/>
  <c r="O1112" i="3"/>
  <c r="N1112" i="3"/>
  <c r="M1112" i="3"/>
  <c r="L1112" i="3"/>
  <c r="K1112" i="3"/>
  <c r="J1112" i="3"/>
  <c r="I1112" i="3"/>
  <c r="H1112" i="3"/>
  <c r="G1112" i="3"/>
  <c r="O1110" i="3"/>
  <c r="N1110" i="3"/>
  <c r="M1110" i="3"/>
  <c r="L1110" i="3"/>
  <c r="K1110" i="3"/>
  <c r="J1110" i="3"/>
  <c r="I1110" i="3"/>
  <c r="H1110" i="3"/>
  <c r="G1110" i="3"/>
  <c r="O1109" i="3"/>
  <c r="N1109" i="3"/>
  <c r="M1109" i="3"/>
  <c r="L1109" i="3"/>
  <c r="K1109" i="3"/>
  <c r="J1109" i="3"/>
  <c r="I1109" i="3"/>
  <c r="H1109" i="3"/>
  <c r="G1109" i="3"/>
  <c r="O1097" i="3"/>
  <c r="N1097" i="3"/>
  <c r="M1097" i="3"/>
  <c r="L1097" i="3"/>
  <c r="K1097" i="3"/>
  <c r="J1097" i="3"/>
  <c r="I1097" i="3"/>
  <c r="H1097" i="3"/>
  <c r="G1097" i="3"/>
  <c r="O1096" i="3"/>
  <c r="N1096" i="3"/>
  <c r="M1096" i="3"/>
  <c r="L1096" i="3"/>
  <c r="K1096" i="3"/>
  <c r="J1096" i="3"/>
  <c r="I1096" i="3"/>
  <c r="H1096" i="3"/>
  <c r="G1096" i="3"/>
  <c r="O1095" i="3"/>
  <c r="N1095" i="3"/>
  <c r="M1095" i="3"/>
  <c r="L1095" i="3"/>
  <c r="K1095" i="3"/>
  <c r="J1095" i="3"/>
  <c r="I1095" i="3"/>
  <c r="H1095" i="3"/>
  <c r="G1095" i="3"/>
  <c r="O1094" i="3"/>
  <c r="N1094" i="3"/>
  <c r="M1094" i="3"/>
  <c r="L1094" i="3"/>
  <c r="K1094" i="3"/>
  <c r="J1094" i="3"/>
  <c r="I1094" i="3"/>
  <c r="H1094" i="3"/>
  <c r="G1094" i="3"/>
  <c r="O1093" i="3"/>
  <c r="N1093" i="3"/>
  <c r="M1093" i="3"/>
  <c r="L1093" i="3"/>
  <c r="K1093" i="3"/>
  <c r="J1093" i="3"/>
  <c r="I1093" i="3"/>
  <c r="H1093" i="3"/>
  <c r="G1093" i="3"/>
  <c r="O1078" i="3"/>
  <c r="N1078" i="3"/>
  <c r="M1078" i="3"/>
  <c r="L1078" i="3"/>
  <c r="K1078" i="3"/>
  <c r="J1078" i="3"/>
  <c r="I1078" i="3"/>
  <c r="H1078" i="3"/>
  <c r="G1078" i="3"/>
  <c r="O1077" i="3"/>
  <c r="N1077" i="3"/>
  <c r="M1077" i="3"/>
  <c r="L1077" i="3"/>
  <c r="K1077" i="3"/>
  <c r="J1077" i="3"/>
  <c r="I1077" i="3"/>
  <c r="H1077" i="3"/>
  <c r="G1077" i="3"/>
  <c r="O1076" i="3"/>
  <c r="N1076" i="3"/>
  <c r="M1076" i="3"/>
  <c r="L1076" i="3"/>
  <c r="K1076" i="3"/>
  <c r="J1076" i="3"/>
  <c r="I1076" i="3"/>
  <c r="H1076" i="3"/>
  <c r="G1076" i="3"/>
  <c r="O1075" i="3"/>
  <c r="N1075" i="3"/>
  <c r="M1075" i="3"/>
  <c r="L1075" i="3"/>
  <c r="K1075" i="3"/>
  <c r="J1075" i="3"/>
  <c r="I1075" i="3"/>
  <c r="H1075" i="3"/>
  <c r="G1075" i="3"/>
  <c r="O1074" i="3"/>
  <c r="N1074" i="3"/>
  <c r="M1074" i="3"/>
  <c r="L1074" i="3"/>
  <c r="K1074" i="3"/>
  <c r="J1074" i="3"/>
  <c r="I1074" i="3"/>
  <c r="H1074" i="3"/>
  <c r="G1074" i="3"/>
  <c r="O1059" i="3"/>
  <c r="N1059" i="3"/>
  <c r="M1059" i="3"/>
  <c r="L1059" i="3"/>
  <c r="K1059" i="3"/>
  <c r="J1059" i="3"/>
  <c r="I1059" i="3"/>
  <c r="H1059" i="3"/>
  <c r="G1059" i="3"/>
  <c r="O1058" i="3"/>
  <c r="N1058" i="3"/>
  <c r="M1058" i="3"/>
  <c r="L1058" i="3"/>
  <c r="K1058" i="3"/>
  <c r="J1058" i="3"/>
  <c r="I1058" i="3"/>
  <c r="H1058" i="3"/>
  <c r="G1058" i="3"/>
  <c r="O1057" i="3"/>
  <c r="N1057" i="3"/>
  <c r="M1057" i="3"/>
  <c r="L1057" i="3"/>
  <c r="K1057" i="3"/>
  <c r="J1057" i="3"/>
  <c r="I1057" i="3"/>
  <c r="H1057" i="3"/>
  <c r="G1057" i="3"/>
  <c r="O1056" i="3"/>
  <c r="N1056" i="3"/>
  <c r="M1056" i="3"/>
  <c r="L1056" i="3"/>
  <c r="K1056" i="3"/>
  <c r="J1056" i="3"/>
  <c r="I1056" i="3"/>
  <c r="H1056" i="3"/>
  <c r="G1056" i="3"/>
  <c r="O1055" i="3"/>
  <c r="N1055" i="3"/>
  <c r="M1055" i="3"/>
  <c r="L1055" i="3"/>
  <c r="K1055" i="3"/>
  <c r="J1055" i="3"/>
  <c r="I1055" i="3"/>
  <c r="H1055" i="3"/>
  <c r="G1055" i="3"/>
  <c r="O1040" i="3"/>
  <c r="N1040" i="3"/>
  <c r="M1040" i="3"/>
  <c r="L1040" i="3"/>
  <c r="K1040" i="3"/>
  <c r="J1040" i="3"/>
  <c r="I1040" i="3"/>
  <c r="H1040" i="3"/>
  <c r="G1040" i="3"/>
  <c r="O1039" i="3"/>
  <c r="N1039" i="3"/>
  <c r="M1039" i="3"/>
  <c r="L1039" i="3"/>
  <c r="K1039" i="3"/>
  <c r="J1039" i="3"/>
  <c r="I1039" i="3"/>
  <c r="H1039" i="3"/>
  <c r="G1039" i="3"/>
  <c r="O1038" i="3"/>
  <c r="N1038" i="3"/>
  <c r="M1038" i="3"/>
  <c r="L1038" i="3"/>
  <c r="K1038" i="3"/>
  <c r="J1038" i="3"/>
  <c r="I1038" i="3"/>
  <c r="H1038" i="3"/>
  <c r="G1038" i="3"/>
  <c r="O1037" i="3"/>
  <c r="N1037" i="3"/>
  <c r="M1037" i="3"/>
  <c r="L1037" i="3"/>
  <c r="K1037" i="3"/>
  <c r="J1037" i="3"/>
  <c r="I1037" i="3"/>
  <c r="H1037" i="3"/>
  <c r="G1037" i="3"/>
  <c r="O1036" i="3"/>
  <c r="N1036" i="3"/>
  <c r="M1036" i="3"/>
  <c r="L1036" i="3"/>
  <c r="K1036" i="3"/>
  <c r="J1036" i="3"/>
  <c r="I1036" i="3"/>
  <c r="H1036" i="3"/>
  <c r="G1036" i="3"/>
  <c r="O1029" i="3"/>
  <c r="N369" i="1" s="1"/>
  <c r="N1029" i="3"/>
  <c r="M369" i="1" s="1"/>
  <c r="M1029" i="3"/>
  <c r="L369" i="1" s="1"/>
  <c r="L1029" i="3"/>
  <c r="K369" i="1" s="1"/>
  <c r="K1029" i="3"/>
  <c r="J369" i="1" s="1"/>
  <c r="J1029" i="3"/>
  <c r="I369" i="1" s="1"/>
  <c r="I1029" i="3"/>
  <c r="H369" i="1" s="1"/>
  <c r="H1029" i="3"/>
  <c r="G369" i="1" s="1"/>
  <c r="G1029" i="3"/>
  <c r="F369" i="1" s="1"/>
  <c r="O1020" i="3"/>
  <c r="N1020" i="3"/>
  <c r="M1020" i="3"/>
  <c r="L1020" i="3"/>
  <c r="K1020" i="3"/>
  <c r="J1020" i="3"/>
  <c r="I1020" i="3"/>
  <c r="H1020" i="3"/>
  <c r="G1020" i="3"/>
  <c r="O1019" i="3"/>
  <c r="N1019" i="3"/>
  <c r="M1019" i="3"/>
  <c r="L1019" i="3"/>
  <c r="K1019" i="3"/>
  <c r="J1019" i="3"/>
  <c r="I1019" i="3"/>
  <c r="H1019" i="3"/>
  <c r="G1019" i="3"/>
  <c r="O1018" i="3"/>
  <c r="N1018" i="3"/>
  <c r="M1018" i="3"/>
  <c r="L1018" i="3"/>
  <c r="K1018" i="3"/>
  <c r="J1018" i="3"/>
  <c r="I1018" i="3"/>
  <c r="H1018" i="3"/>
  <c r="G1018" i="3"/>
  <c r="O1016" i="3"/>
  <c r="N1016" i="3"/>
  <c r="M1016" i="3"/>
  <c r="L1016" i="3"/>
  <c r="K1016" i="3"/>
  <c r="J1016" i="3"/>
  <c r="I1016" i="3"/>
  <c r="H1016" i="3"/>
  <c r="G1016" i="3"/>
  <c r="O1015" i="3"/>
  <c r="N1015" i="3"/>
  <c r="M1015" i="3"/>
  <c r="L1015" i="3"/>
  <c r="K1015" i="3"/>
  <c r="J1015" i="3"/>
  <c r="I1015" i="3"/>
  <c r="H1015" i="3"/>
  <c r="G1015" i="3"/>
  <c r="O1014" i="3"/>
  <c r="N1014" i="3"/>
  <c r="M1014" i="3"/>
  <c r="L1014" i="3"/>
  <c r="K1014" i="3"/>
  <c r="J1014" i="3"/>
  <c r="I1014" i="3"/>
  <c r="H1014" i="3"/>
  <c r="G1014" i="3"/>
  <c r="O1012" i="3"/>
  <c r="N1012" i="3"/>
  <c r="M1012" i="3"/>
  <c r="L1012" i="3"/>
  <c r="K1012" i="3"/>
  <c r="J1012" i="3"/>
  <c r="I1012" i="3"/>
  <c r="H1012" i="3"/>
  <c r="G1012" i="3"/>
  <c r="O1011" i="3"/>
  <c r="N1011" i="3"/>
  <c r="M1011" i="3"/>
  <c r="L1011" i="3"/>
  <c r="K1011" i="3"/>
  <c r="J1011" i="3"/>
  <c r="I1011" i="3"/>
  <c r="H1011" i="3"/>
  <c r="G1011" i="3"/>
  <c r="O1010" i="3"/>
  <c r="N1010" i="3"/>
  <c r="M1010" i="3"/>
  <c r="L1010" i="3"/>
  <c r="K1010" i="3"/>
  <c r="J1010" i="3"/>
  <c r="I1010" i="3"/>
  <c r="H1010" i="3"/>
  <c r="G1010" i="3"/>
  <c r="O1008" i="3"/>
  <c r="N1008" i="3"/>
  <c r="M1008" i="3"/>
  <c r="L1008" i="3"/>
  <c r="K1008" i="3"/>
  <c r="J1008" i="3"/>
  <c r="I1008" i="3"/>
  <c r="H1008" i="3"/>
  <c r="G1008" i="3"/>
  <c r="O1007" i="3"/>
  <c r="N1007" i="3"/>
  <c r="M1007" i="3"/>
  <c r="L1007" i="3"/>
  <c r="K1007" i="3"/>
  <c r="J1007" i="3"/>
  <c r="I1007" i="3"/>
  <c r="H1007" i="3"/>
  <c r="G1007" i="3"/>
  <c r="O1006" i="3"/>
  <c r="N1006" i="3"/>
  <c r="M1006" i="3"/>
  <c r="L1006" i="3"/>
  <c r="K1006" i="3"/>
  <c r="J1006" i="3"/>
  <c r="I1006" i="3"/>
  <c r="H1006" i="3"/>
  <c r="G1006" i="3"/>
  <c r="O1004" i="3"/>
  <c r="N1004" i="3"/>
  <c r="M1004" i="3"/>
  <c r="L1004" i="3"/>
  <c r="K1004" i="3"/>
  <c r="J1004" i="3"/>
  <c r="I1004" i="3"/>
  <c r="H1004" i="3"/>
  <c r="G1004" i="3"/>
  <c r="O1003" i="3"/>
  <c r="N1003" i="3"/>
  <c r="M1003" i="3"/>
  <c r="L1003" i="3"/>
  <c r="K1003" i="3"/>
  <c r="J1003" i="3"/>
  <c r="I1003" i="3"/>
  <c r="H1003" i="3"/>
  <c r="G1003" i="3"/>
  <c r="O1002" i="3"/>
  <c r="N1002" i="3"/>
  <c r="M1002" i="3"/>
  <c r="L1002" i="3"/>
  <c r="K1002" i="3"/>
  <c r="J1002" i="3"/>
  <c r="I1002" i="3"/>
  <c r="H1002" i="3"/>
  <c r="G1002" i="3"/>
  <c r="O993" i="3"/>
  <c r="N993" i="3"/>
  <c r="M993" i="3"/>
  <c r="L993" i="3"/>
  <c r="K993" i="3"/>
  <c r="J993" i="3"/>
  <c r="I993" i="3"/>
  <c r="H993" i="3"/>
  <c r="G993" i="3"/>
  <c r="O992" i="3"/>
  <c r="N992" i="3"/>
  <c r="M992" i="3"/>
  <c r="L992" i="3"/>
  <c r="K992" i="3"/>
  <c r="J992" i="3"/>
  <c r="I992" i="3"/>
  <c r="H992" i="3"/>
  <c r="G992" i="3"/>
  <c r="O991" i="3"/>
  <c r="N991" i="3"/>
  <c r="M991" i="3"/>
  <c r="L991" i="3"/>
  <c r="K991" i="3"/>
  <c r="J991" i="3"/>
  <c r="I991" i="3"/>
  <c r="H991" i="3"/>
  <c r="G991" i="3"/>
  <c r="O989" i="3"/>
  <c r="N989" i="3"/>
  <c r="M989" i="3"/>
  <c r="L989" i="3"/>
  <c r="K989" i="3"/>
  <c r="J989" i="3"/>
  <c r="I989" i="3"/>
  <c r="H989" i="3"/>
  <c r="G989" i="3"/>
  <c r="O988" i="3"/>
  <c r="N988" i="3"/>
  <c r="M988" i="3"/>
  <c r="L988" i="3"/>
  <c r="K988" i="3"/>
  <c r="J988" i="3"/>
  <c r="I988" i="3"/>
  <c r="H988" i="3"/>
  <c r="G988" i="3"/>
  <c r="O987" i="3"/>
  <c r="N987" i="3"/>
  <c r="M987" i="3"/>
  <c r="L987" i="3"/>
  <c r="K987" i="3"/>
  <c r="J987" i="3"/>
  <c r="I987" i="3"/>
  <c r="H987" i="3"/>
  <c r="G987" i="3"/>
  <c r="O985" i="3"/>
  <c r="N985" i="3"/>
  <c r="M985" i="3"/>
  <c r="L985" i="3"/>
  <c r="K985" i="3"/>
  <c r="J985" i="3"/>
  <c r="I985" i="3"/>
  <c r="H985" i="3"/>
  <c r="G985" i="3"/>
  <c r="O984" i="3"/>
  <c r="N984" i="3"/>
  <c r="M984" i="3"/>
  <c r="L984" i="3"/>
  <c r="K984" i="3"/>
  <c r="J984" i="3"/>
  <c r="I984" i="3"/>
  <c r="H984" i="3"/>
  <c r="G984" i="3"/>
  <c r="O983" i="3"/>
  <c r="N983" i="3"/>
  <c r="M983" i="3"/>
  <c r="L983" i="3"/>
  <c r="K983" i="3"/>
  <c r="J983" i="3"/>
  <c r="I983" i="3"/>
  <c r="H983" i="3"/>
  <c r="G983" i="3"/>
  <c r="O981" i="3"/>
  <c r="N981" i="3"/>
  <c r="M981" i="3"/>
  <c r="L981" i="3"/>
  <c r="K981" i="3"/>
  <c r="J981" i="3"/>
  <c r="I981" i="3"/>
  <c r="H981" i="3"/>
  <c r="G981" i="3"/>
  <c r="O980" i="3"/>
  <c r="N980" i="3"/>
  <c r="M980" i="3"/>
  <c r="L980" i="3"/>
  <c r="K980" i="3"/>
  <c r="J980" i="3"/>
  <c r="I980" i="3"/>
  <c r="H980" i="3"/>
  <c r="G980" i="3"/>
  <c r="O979" i="3"/>
  <c r="N979" i="3"/>
  <c r="M979" i="3"/>
  <c r="L979" i="3"/>
  <c r="K979" i="3"/>
  <c r="J979" i="3"/>
  <c r="I979" i="3"/>
  <c r="H979" i="3"/>
  <c r="G979" i="3"/>
  <c r="O977" i="3"/>
  <c r="N977" i="3"/>
  <c r="M977" i="3"/>
  <c r="L977" i="3"/>
  <c r="K977" i="3"/>
  <c r="J977" i="3"/>
  <c r="I977" i="3"/>
  <c r="H977" i="3"/>
  <c r="G977" i="3"/>
  <c r="O976" i="3"/>
  <c r="N976" i="3"/>
  <c r="M976" i="3"/>
  <c r="L976" i="3"/>
  <c r="K976" i="3"/>
  <c r="J976" i="3"/>
  <c r="I976" i="3"/>
  <c r="H976" i="3"/>
  <c r="G976" i="3"/>
  <c r="O975" i="3"/>
  <c r="N975" i="3"/>
  <c r="M975" i="3"/>
  <c r="L975" i="3"/>
  <c r="K975" i="3"/>
  <c r="J975" i="3"/>
  <c r="I975" i="3"/>
  <c r="H975" i="3"/>
  <c r="G975" i="3"/>
  <c r="O966" i="3"/>
  <c r="N966" i="3"/>
  <c r="M966" i="3"/>
  <c r="L966" i="3"/>
  <c r="K966" i="3"/>
  <c r="J966" i="3"/>
  <c r="I966" i="3"/>
  <c r="H966" i="3"/>
  <c r="G966" i="3"/>
  <c r="O965" i="3"/>
  <c r="N965" i="3"/>
  <c r="M965" i="3"/>
  <c r="L965" i="3"/>
  <c r="K965" i="3"/>
  <c r="J965" i="3"/>
  <c r="I965" i="3"/>
  <c r="H965" i="3"/>
  <c r="G965" i="3"/>
  <c r="O964" i="3"/>
  <c r="N964" i="3"/>
  <c r="M964" i="3"/>
  <c r="L964" i="3"/>
  <c r="K964" i="3"/>
  <c r="J964" i="3"/>
  <c r="I964" i="3"/>
  <c r="H964" i="3"/>
  <c r="G964" i="3"/>
  <c r="O962" i="3"/>
  <c r="N962" i="3"/>
  <c r="M962" i="3"/>
  <c r="L962" i="3"/>
  <c r="K962" i="3"/>
  <c r="J962" i="3"/>
  <c r="I962" i="3"/>
  <c r="H962" i="3"/>
  <c r="G962" i="3"/>
  <c r="O961" i="3"/>
  <c r="N961" i="3"/>
  <c r="M961" i="3"/>
  <c r="L961" i="3"/>
  <c r="K961" i="3"/>
  <c r="J961" i="3"/>
  <c r="I961" i="3"/>
  <c r="H961" i="3"/>
  <c r="G961" i="3"/>
  <c r="O960" i="3"/>
  <c r="N960" i="3"/>
  <c r="M960" i="3"/>
  <c r="L960" i="3"/>
  <c r="K960" i="3"/>
  <c r="J960" i="3"/>
  <c r="I960" i="3"/>
  <c r="H960" i="3"/>
  <c r="G960" i="3"/>
  <c r="O958" i="3"/>
  <c r="N958" i="3"/>
  <c r="M958" i="3"/>
  <c r="L958" i="3"/>
  <c r="K958" i="3"/>
  <c r="J958" i="3"/>
  <c r="I958" i="3"/>
  <c r="H958" i="3"/>
  <c r="G958" i="3"/>
  <c r="O957" i="3"/>
  <c r="N957" i="3"/>
  <c r="M957" i="3"/>
  <c r="L957" i="3"/>
  <c r="K957" i="3"/>
  <c r="J957" i="3"/>
  <c r="I957" i="3"/>
  <c r="H957" i="3"/>
  <c r="G957" i="3"/>
  <c r="O956" i="3"/>
  <c r="N956" i="3"/>
  <c r="M956" i="3"/>
  <c r="L956" i="3"/>
  <c r="K956" i="3"/>
  <c r="J956" i="3"/>
  <c r="I956" i="3"/>
  <c r="H956" i="3"/>
  <c r="G956" i="3"/>
  <c r="O954" i="3"/>
  <c r="N954" i="3"/>
  <c r="M954" i="3"/>
  <c r="L954" i="3"/>
  <c r="K954" i="3"/>
  <c r="J954" i="3"/>
  <c r="I954" i="3"/>
  <c r="H954" i="3"/>
  <c r="G954" i="3"/>
  <c r="O953" i="3"/>
  <c r="N953" i="3"/>
  <c r="M953" i="3"/>
  <c r="L953" i="3"/>
  <c r="K953" i="3"/>
  <c r="J953" i="3"/>
  <c r="I953" i="3"/>
  <c r="H953" i="3"/>
  <c r="G953" i="3"/>
  <c r="O952" i="3"/>
  <c r="N952" i="3"/>
  <c r="M952" i="3"/>
  <c r="L952" i="3"/>
  <c r="K952" i="3"/>
  <c r="J952" i="3"/>
  <c r="I952" i="3"/>
  <c r="H952" i="3"/>
  <c r="G952" i="3"/>
  <c r="O950" i="3"/>
  <c r="N950" i="3"/>
  <c r="M950" i="3"/>
  <c r="L950" i="3"/>
  <c r="K950" i="3"/>
  <c r="J950" i="3"/>
  <c r="I950" i="3"/>
  <c r="H950" i="3"/>
  <c r="G950" i="3"/>
  <c r="O949" i="3"/>
  <c r="N949" i="3"/>
  <c r="M949" i="3"/>
  <c r="L949" i="3"/>
  <c r="K949" i="3"/>
  <c r="J949" i="3"/>
  <c r="I949" i="3"/>
  <c r="H949" i="3"/>
  <c r="G949" i="3"/>
  <c r="O948" i="3"/>
  <c r="N948" i="3"/>
  <c r="M948" i="3"/>
  <c r="L948" i="3"/>
  <c r="K948" i="3"/>
  <c r="J948" i="3"/>
  <c r="I948" i="3"/>
  <c r="H948" i="3"/>
  <c r="G948" i="3"/>
  <c r="O939" i="3"/>
  <c r="N939" i="3"/>
  <c r="M939" i="3"/>
  <c r="L939" i="3"/>
  <c r="K939" i="3"/>
  <c r="J939" i="3"/>
  <c r="I939" i="3"/>
  <c r="H939" i="3"/>
  <c r="G939" i="3"/>
  <c r="O938" i="3"/>
  <c r="N938" i="3"/>
  <c r="M938" i="3"/>
  <c r="L938" i="3"/>
  <c r="K938" i="3"/>
  <c r="J938" i="3"/>
  <c r="I938" i="3"/>
  <c r="H938" i="3"/>
  <c r="G938" i="3"/>
  <c r="O937" i="3"/>
  <c r="N937" i="3"/>
  <c r="M937" i="3"/>
  <c r="L937" i="3"/>
  <c r="K937" i="3"/>
  <c r="J937" i="3"/>
  <c r="I937" i="3"/>
  <c r="H937" i="3"/>
  <c r="G937" i="3"/>
  <c r="O935" i="3"/>
  <c r="N935" i="3"/>
  <c r="M935" i="3"/>
  <c r="L935" i="3"/>
  <c r="K935" i="3"/>
  <c r="J935" i="3"/>
  <c r="I935" i="3"/>
  <c r="H935" i="3"/>
  <c r="G935" i="3"/>
  <c r="O934" i="3"/>
  <c r="N934" i="3"/>
  <c r="M934" i="3"/>
  <c r="L934" i="3"/>
  <c r="K934" i="3"/>
  <c r="J934" i="3"/>
  <c r="I934" i="3"/>
  <c r="H934" i="3"/>
  <c r="G934" i="3"/>
  <c r="O933" i="3"/>
  <c r="N933" i="3"/>
  <c r="M933" i="3"/>
  <c r="L933" i="3"/>
  <c r="K933" i="3"/>
  <c r="J933" i="3"/>
  <c r="I933" i="3"/>
  <c r="H933" i="3"/>
  <c r="G933" i="3"/>
  <c r="O931" i="3"/>
  <c r="N931" i="3"/>
  <c r="M931" i="3"/>
  <c r="L931" i="3"/>
  <c r="K931" i="3"/>
  <c r="J931" i="3"/>
  <c r="I931" i="3"/>
  <c r="H931" i="3"/>
  <c r="G931" i="3"/>
  <c r="O930" i="3"/>
  <c r="N930" i="3"/>
  <c r="M930" i="3"/>
  <c r="L930" i="3"/>
  <c r="K930" i="3"/>
  <c r="J930" i="3"/>
  <c r="I930" i="3"/>
  <c r="H930" i="3"/>
  <c r="G930" i="3"/>
  <c r="O929" i="3"/>
  <c r="N929" i="3"/>
  <c r="M929" i="3"/>
  <c r="L929" i="3"/>
  <c r="K929" i="3"/>
  <c r="J929" i="3"/>
  <c r="I929" i="3"/>
  <c r="H929" i="3"/>
  <c r="G929" i="3"/>
  <c r="O927" i="3"/>
  <c r="N927" i="3"/>
  <c r="M927" i="3"/>
  <c r="L927" i="3"/>
  <c r="K927" i="3"/>
  <c r="J927" i="3"/>
  <c r="I927" i="3"/>
  <c r="H927" i="3"/>
  <c r="G927" i="3"/>
  <c r="O926" i="3"/>
  <c r="N926" i="3"/>
  <c r="M926" i="3"/>
  <c r="L926" i="3"/>
  <c r="K926" i="3"/>
  <c r="J926" i="3"/>
  <c r="I926" i="3"/>
  <c r="H926" i="3"/>
  <c r="G926" i="3"/>
  <c r="O925" i="3"/>
  <c r="N925" i="3"/>
  <c r="M925" i="3"/>
  <c r="L925" i="3"/>
  <c r="K925" i="3"/>
  <c r="J925" i="3"/>
  <c r="I925" i="3"/>
  <c r="H925" i="3"/>
  <c r="G925" i="3"/>
  <c r="O923" i="3"/>
  <c r="N923" i="3"/>
  <c r="M923" i="3"/>
  <c r="L923" i="3"/>
  <c r="K923" i="3"/>
  <c r="J923" i="3"/>
  <c r="I923" i="3"/>
  <c r="H923" i="3"/>
  <c r="G923" i="3"/>
  <c r="O922" i="3"/>
  <c r="N922" i="3"/>
  <c r="M922" i="3"/>
  <c r="L922" i="3"/>
  <c r="K922" i="3"/>
  <c r="J922" i="3"/>
  <c r="I922" i="3"/>
  <c r="H922" i="3"/>
  <c r="G922" i="3"/>
  <c r="O921" i="3"/>
  <c r="N921" i="3"/>
  <c r="M921" i="3"/>
  <c r="L921" i="3"/>
  <c r="K921" i="3"/>
  <c r="J921" i="3"/>
  <c r="I921" i="3"/>
  <c r="H921" i="3"/>
  <c r="G921" i="3"/>
  <c r="O909" i="3"/>
  <c r="N909" i="3"/>
  <c r="M909" i="3"/>
  <c r="L909" i="3"/>
  <c r="K909" i="3"/>
  <c r="J909" i="3"/>
  <c r="I909" i="3"/>
  <c r="H909" i="3"/>
  <c r="G909" i="3"/>
  <c r="O908" i="3"/>
  <c r="N908" i="3"/>
  <c r="M908" i="3"/>
  <c r="L908" i="3"/>
  <c r="K908" i="3"/>
  <c r="J908" i="3"/>
  <c r="I908" i="3"/>
  <c r="H908" i="3"/>
  <c r="G908" i="3"/>
  <c r="O907" i="3"/>
  <c r="N907" i="3"/>
  <c r="M907" i="3"/>
  <c r="L907" i="3"/>
  <c r="K907" i="3"/>
  <c r="J907" i="3"/>
  <c r="I907" i="3"/>
  <c r="H907" i="3"/>
  <c r="G907" i="3"/>
  <c r="O906" i="3"/>
  <c r="N906" i="3"/>
  <c r="M906" i="3"/>
  <c r="L906" i="3"/>
  <c r="K906" i="3"/>
  <c r="J906" i="3"/>
  <c r="I906" i="3"/>
  <c r="H906" i="3"/>
  <c r="G906" i="3"/>
  <c r="O905" i="3"/>
  <c r="N905" i="3"/>
  <c r="M905" i="3"/>
  <c r="L905" i="3"/>
  <c r="K905" i="3"/>
  <c r="J905" i="3"/>
  <c r="I905" i="3"/>
  <c r="H905" i="3"/>
  <c r="G905" i="3"/>
  <c r="O891" i="3"/>
  <c r="N891" i="3"/>
  <c r="M891" i="3"/>
  <c r="L891" i="3"/>
  <c r="K891" i="3"/>
  <c r="J891" i="3"/>
  <c r="I891" i="3"/>
  <c r="H891" i="3"/>
  <c r="G891" i="3"/>
  <c r="O890" i="3"/>
  <c r="N890" i="3"/>
  <c r="M890" i="3"/>
  <c r="L890" i="3"/>
  <c r="K890" i="3"/>
  <c r="J890" i="3"/>
  <c r="I890" i="3"/>
  <c r="H890" i="3"/>
  <c r="G890" i="3"/>
  <c r="O889" i="3"/>
  <c r="N889" i="3"/>
  <c r="M889" i="3"/>
  <c r="L889" i="3"/>
  <c r="K889" i="3"/>
  <c r="J889" i="3"/>
  <c r="I889" i="3"/>
  <c r="H889" i="3"/>
  <c r="G889" i="3"/>
  <c r="O888" i="3"/>
  <c r="N888" i="3"/>
  <c r="M888" i="3"/>
  <c r="L888" i="3"/>
  <c r="K888" i="3"/>
  <c r="J888" i="3"/>
  <c r="I888" i="3"/>
  <c r="H888" i="3"/>
  <c r="G888" i="3"/>
  <c r="O887" i="3"/>
  <c r="N887" i="3"/>
  <c r="M887" i="3"/>
  <c r="L887" i="3"/>
  <c r="K887" i="3"/>
  <c r="J887" i="3"/>
  <c r="I887" i="3"/>
  <c r="H887" i="3"/>
  <c r="G887" i="3"/>
  <c r="O873" i="3"/>
  <c r="N873" i="3"/>
  <c r="M873" i="3"/>
  <c r="L873" i="3"/>
  <c r="K873" i="3"/>
  <c r="J873" i="3"/>
  <c r="I873" i="3"/>
  <c r="H873" i="3"/>
  <c r="G873" i="3"/>
  <c r="O872" i="3"/>
  <c r="N872" i="3"/>
  <c r="M872" i="3"/>
  <c r="L872" i="3"/>
  <c r="K872" i="3"/>
  <c r="J872" i="3"/>
  <c r="I872" i="3"/>
  <c r="H872" i="3"/>
  <c r="G872" i="3"/>
  <c r="O871" i="3"/>
  <c r="N871" i="3"/>
  <c r="M871" i="3"/>
  <c r="L871" i="3"/>
  <c r="K871" i="3"/>
  <c r="J871" i="3"/>
  <c r="I871" i="3"/>
  <c r="H871" i="3"/>
  <c r="G871" i="3"/>
  <c r="O870" i="3"/>
  <c r="N870" i="3"/>
  <c r="M870" i="3"/>
  <c r="L870" i="3"/>
  <c r="K870" i="3"/>
  <c r="J870" i="3"/>
  <c r="I870" i="3"/>
  <c r="H870" i="3"/>
  <c r="G870" i="3"/>
  <c r="O869" i="3"/>
  <c r="N869" i="3"/>
  <c r="M869" i="3"/>
  <c r="L869" i="3"/>
  <c r="K869" i="3"/>
  <c r="J869" i="3"/>
  <c r="I869" i="3"/>
  <c r="H869" i="3"/>
  <c r="G869" i="3"/>
  <c r="O855" i="3"/>
  <c r="N855" i="3"/>
  <c r="M855" i="3"/>
  <c r="L855" i="3"/>
  <c r="K855" i="3"/>
  <c r="J855" i="3"/>
  <c r="I855" i="3"/>
  <c r="H855" i="3"/>
  <c r="G855" i="3"/>
  <c r="O854" i="3"/>
  <c r="N854" i="3"/>
  <c r="M854" i="3"/>
  <c r="L854" i="3"/>
  <c r="K854" i="3"/>
  <c r="J854" i="3"/>
  <c r="I854" i="3"/>
  <c r="H854" i="3"/>
  <c r="G854" i="3"/>
  <c r="O853" i="3"/>
  <c r="N853" i="3"/>
  <c r="M853" i="3"/>
  <c r="L853" i="3"/>
  <c r="K853" i="3"/>
  <c r="J853" i="3"/>
  <c r="I853" i="3"/>
  <c r="H853" i="3"/>
  <c r="G853" i="3"/>
  <c r="O852" i="3"/>
  <c r="N852" i="3"/>
  <c r="M852" i="3"/>
  <c r="L852" i="3"/>
  <c r="K852" i="3"/>
  <c r="J852" i="3"/>
  <c r="I852" i="3"/>
  <c r="H852" i="3"/>
  <c r="G852" i="3"/>
  <c r="O851" i="3"/>
  <c r="N851" i="3"/>
  <c r="M851" i="3"/>
  <c r="L851" i="3"/>
  <c r="K851" i="3"/>
  <c r="J851" i="3"/>
  <c r="I851" i="3"/>
  <c r="H851" i="3"/>
  <c r="G851" i="3"/>
  <c r="O841" i="3"/>
  <c r="N841" i="3"/>
  <c r="M841" i="3"/>
  <c r="L841" i="3"/>
  <c r="K841" i="3"/>
  <c r="J841" i="3"/>
  <c r="I841" i="3"/>
  <c r="H841" i="3"/>
  <c r="G841" i="3"/>
  <c r="O840" i="3"/>
  <c r="N840" i="3"/>
  <c r="M840" i="3"/>
  <c r="L840" i="3"/>
  <c r="K840" i="3"/>
  <c r="J840" i="3"/>
  <c r="I840" i="3"/>
  <c r="H840" i="3"/>
  <c r="G840" i="3"/>
  <c r="O839" i="3"/>
  <c r="N839" i="3"/>
  <c r="M839" i="3"/>
  <c r="L839" i="3"/>
  <c r="K839" i="3"/>
  <c r="J839" i="3"/>
  <c r="I839" i="3"/>
  <c r="H839" i="3"/>
  <c r="G839" i="3"/>
  <c r="O838" i="3"/>
  <c r="N838" i="3"/>
  <c r="M838" i="3"/>
  <c r="L838" i="3"/>
  <c r="K838" i="3"/>
  <c r="J838" i="3"/>
  <c r="I838" i="3"/>
  <c r="H838" i="3"/>
  <c r="G838" i="3"/>
  <c r="O833" i="3"/>
  <c r="N833" i="3"/>
  <c r="M833" i="3"/>
  <c r="L833" i="3"/>
  <c r="K833" i="3"/>
  <c r="J833" i="3"/>
  <c r="I833" i="3"/>
  <c r="H833" i="3"/>
  <c r="G833" i="3"/>
  <c r="O832" i="3"/>
  <c r="N832" i="3"/>
  <c r="M832" i="3"/>
  <c r="L832" i="3"/>
  <c r="K832" i="3"/>
  <c r="J832" i="3"/>
  <c r="I832" i="3"/>
  <c r="H832" i="3"/>
  <c r="G832" i="3"/>
  <c r="O831" i="3"/>
  <c r="N831" i="3"/>
  <c r="M831" i="3"/>
  <c r="L831" i="3"/>
  <c r="K831" i="3"/>
  <c r="J831" i="3"/>
  <c r="I831" i="3"/>
  <c r="H831" i="3"/>
  <c r="G831" i="3"/>
  <c r="O830" i="3"/>
  <c r="N830" i="3"/>
  <c r="M830" i="3"/>
  <c r="L830" i="3"/>
  <c r="K830" i="3"/>
  <c r="J830" i="3"/>
  <c r="I830" i="3"/>
  <c r="H830" i="3"/>
  <c r="G830" i="3"/>
  <c r="O827" i="3"/>
  <c r="N827" i="3"/>
  <c r="M827" i="3"/>
  <c r="L827" i="3"/>
  <c r="K827" i="3"/>
  <c r="J827" i="3"/>
  <c r="I827" i="3"/>
  <c r="H827" i="3"/>
  <c r="G827" i="3"/>
  <c r="O826" i="3"/>
  <c r="N826" i="3"/>
  <c r="M826" i="3"/>
  <c r="L826" i="3"/>
  <c r="K826" i="3"/>
  <c r="J826" i="3"/>
  <c r="I826" i="3"/>
  <c r="H826" i="3"/>
  <c r="G826" i="3"/>
  <c r="O825" i="3"/>
  <c r="N825" i="3"/>
  <c r="M825" i="3"/>
  <c r="L825" i="3"/>
  <c r="K825" i="3"/>
  <c r="J825" i="3"/>
  <c r="I825" i="3"/>
  <c r="H825" i="3"/>
  <c r="G825" i="3"/>
  <c r="O824" i="3"/>
  <c r="N824" i="3"/>
  <c r="M824" i="3"/>
  <c r="L824" i="3"/>
  <c r="K824" i="3"/>
  <c r="J824" i="3"/>
  <c r="I824" i="3"/>
  <c r="H824" i="3"/>
  <c r="G824" i="3"/>
  <c r="O816" i="3"/>
  <c r="N816" i="3"/>
  <c r="M816" i="3"/>
  <c r="L816" i="3"/>
  <c r="K816" i="3"/>
  <c r="J816" i="3"/>
  <c r="I816" i="3"/>
  <c r="H816" i="3"/>
  <c r="G816" i="3"/>
  <c r="O815" i="3"/>
  <c r="N815" i="3"/>
  <c r="M815" i="3"/>
  <c r="L815" i="3"/>
  <c r="K815" i="3"/>
  <c r="J815" i="3"/>
  <c r="I815" i="3"/>
  <c r="H815" i="3"/>
  <c r="G815" i="3"/>
  <c r="O814" i="3"/>
  <c r="N814" i="3"/>
  <c r="M814" i="3"/>
  <c r="L814" i="3"/>
  <c r="K814" i="3"/>
  <c r="J814" i="3"/>
  <c r="I814" i="3"/>
  <c r="H814" i="3"/>
  <c r="G814" i="3"/>
  <c r="O813" i="3"/>
  <c r="N813" i="3"/>
  <c r="M813" i="3"/>
  <c r="L813" i="3"/>
  <c r="K813" i="3"/>
  <c r="J813" i="3"/>
  <c r="I813" i="3"/>
  <c r="H813" i="3"/>
  <c r="G813" i="3"/>
  <c r="O808" i="3"/>
  <c r="N808" i="3"/>
  <c r="M808" i="3"/>
  <c r="L808" i="3"/>
  <c r="K808" i="3"/>
  <c r="J808" i="3"/>
  <c r="I808" i="3"/>
  <c r="H808" i="3"/>
  <c r="G808" i="3"/>
  <c r="O807" i="3"/>
  <c r="N807" i="3"/>
  <c r="M807" i="3"/>
  <c r="L807" i="3"/>
  <c r="K807" i="3"/>
  <c r="J807" i="3"/>
  <c r="I807" i="3"/>
  <c r="H807" i="3"/>
  <c r="G807" i="3"/>
  <c r="O806" i="3"/>
  <c r="N806" i="3"/>
  <c r="M806" i="3"/>
  <c r="L806" i="3"/>
  <c r="K806" i="3"/>
  <c r="J806" i="3"/>
  <c r="I806" i="3"/>
  <c r="H806" i="3"/>
  <c r="G806" i="3"/>
  <c r="O805" i="3"/>
  <c r="N805" i="3"/>
  <c r="M805" i="3"/>
  <c r="L805" i="3"/>
  <c r="K805" i="3"/>
  <c r="J805" i="3"/>
  <c r="I805" i="3"/>
  <c r="H805" i="3"/>
  <c r="G805" i="3"/>
  <c r="O802" i="3"/>
  <c r="N802" i="3"/>
  <c r="M802" i="3"/>
  <c r="L802" i="3"/>
  <c r="K802" i="3"/>
  <c r="J802" i="3"/>
  <c r="I802" i="3"/>
  <c r="H802" i="3"/>
  <c r="G802" i="3"/>
  <c r="O801" i="3"/>
  <c r="N801" i="3"/>
  <c r="M801" i="3"/>
  <c r="L801" i="3"/>
  <c r="K801" i="3"/>
  <c r="J801" i="3"/>
  <c r="I801" i="3"/>
  <c r="H801" i="3"/>
  <c r="G801" i="3"/>
  <c r="O800" i="3"/>
  <c r="N800" i="3"/>
  <c r="M800" i="3"/>
  <c r="L800" i="3"/>
  <c r="K800" i="3"/>
  <c r="J800" i="3"/>
  <c r="I800" i="3"/>
  <c r="H800" i="3"/>
  <c r="G800" i="3"/>
  <c r="O799" i="3"/>
  <c r="N799" i="3"/>
  <c r="M799" i="3"/>
  <c r="L799" i="3"/>
  <c r="K799" i="3"/>
  <c r="J799" i="3"/>
  <c r="I799" i="3"/>
  <c r="H799" i="3"/>
  <c r="G799" i="3"/>
  <c r="O791" i="3"/>
  <c r="N791" i="3"/>
  <c r="M791" i="3"/>
  <c r="L791" i="3"/>
  <c r="K791" i="3"/>
  <c r="J791" i="3"/>
  <c r="I791" i="3"/>
  <c r="H791" i="3"/>
  <c r="G791" i="3"/>
  <c r="O790" i="3"/>
  <c r="N790" i="3"/>
  <c r="M790" i="3"/>
  <c r="L790" i="3"/>
  <c r="K790" i="3"/>
  <c r="J790" i="3"/>
  <c r="I790" i="3"/>
  <c r="H790" i="3"/>
  <c r="G790" i="3"/>
  <c r="O789" i="3"/>
  <c r="N789" i="3"/>
  <c r="M789" i="3"/>
  <c r="L789" i="3"/>
  <c r="K789" i="3"/>
  <c r="J789" i="3"/>
  <c r="I789" i="3"/>
  <c r="H789" i="3"/>
  <c r="G789" i="3"/>
  <c r="O788" i="3"/>
  <c r="N788" i="3"/>
  <c r="M788" i="3"/>
  <c r="L788" i="3"/>
  <c r="K788" i="3"/>
  <c r="J788" i="3"/>
  <c r="I788" i="3"/>
  <c r="H788" i="3"/>
  <c r="G788" i="3"/>
  <c r="O783" i="3"/>
  <c r="N783" i="3"/>
  <c r="M783" i="3"/>
  <c r="L783" i="3"/>
  <c r="K783" i="3"/>
  <c r="J783" i="3"/>
  <c r="I783" i="3"/>
  <c r="H783" i="3"/>
  <c r="G783" i="3"/>
  <c r="O782" i="3"/>
  <c r="N782" i="3"/>
  <c r="M782" i="3"/>
  <c r="L782" i="3"/>
  <c r="K782" i="3"/>
  <c r="J782" i="3"/>
  <c r="I782" i="3"/>
  <c r="H782" i="3"/>
  <c r="G782" i="3"/>
  <c r="O781" i="3"/>
  <c r="N781" i="3"/>
  <c r="M781" i="3"/>
  <c r="L781" i="3"/>
  <c r="K781" i="3"/>
  <c r="J781" i="3"/>
  <c r="I781" i="3"/>
  <c r="H781" i="3"/>
  <c r="G781" i="3"/>
  <c r="O780" i="3"/>
  <c r="N780" i="3"/>
  <c r="M780" i="3"/>
  <c r="L780" i="3"/>
  <c r="K780" i="3"/>
  <c r="J780" i="3"/>
  <c r="I780" i="3"/>
  <c r="H780" i="3"/>
  <c r="G780" i="3"/>
  <c r="O777" i="3"/>
  <c r="N777" i="3"/>
  <c r="M777" i="3"/>
  <c r="L777" i="3"/>
  <c r="K777" i="3"/>
  <c r="J777" i="3"/>
  <c r="I777" i="3"/>
  <c r="H777" i="3"/>
  <c r="G777" i="3"/>
  <c r="O776" i="3"/>
  <c r="N776" i="3"/>
  <c r="M776" i="3"/>
  <c r="L776" i="3"/>
  <c r="K776" i="3"/>
  <c r="J776" i="3"/>
  <c r="I776" i="3"/>
  <c r="H776" i="3"/>
  <c r="G776" i="3"/>
  <c r="O775" i="3"/>
  <c r="N775" i="3"/>
  <c r="M775" i="3"/>
  <c r="L775" i="3"/>
  <c r="K775" i="3"/>
  <c r="J775" i="3"/>
  <c r="I775" i="3"/>
  <c r="H775" i="3"/>
  <c r="G775" i="3"/>
  <c r="O774" i="3"/>
  <c r="N774" i="3"/>
  <c r="M774" i="3"/>
  <c r="L774" i="3"/>
  <c r="K774" i="3"/>
  <c r="J774" i="3"/>
  <c r="I774" i="3"/>
  <c r="H774" i="3"/>
  <c r="G774" i="3"/>
  <c r="O766" i="3"/>
  <c r="N766" i="3"/>
  <c r="M766" i="3"/>
  <c r="L766" i="3"/>
  <c r="K766" i="3"/>
  <c r="J766" i="3"/>
  <c r="I766" i="3"/>
  <c r="H766" i="3"/>
  <c r="G766" i="3"/>
  <c r="O765" i="3"/>
  <c r="N765" i="3"/>
  <c r="M765" i="3"/>
  <c r="L765" i="3"/>
  <c r="K765" i="3"/>
  <c r="J765" i="3"/>
  <c r="I765" i="3"/>
  <c r="H765" i="3"/>
  <c r="G765" i="3"/>
  <c r="O764" i="3"/>
  <c r="N764" i="3"/>
  <c r="M764" i="3"/>
  <c r="L764" i="3"/>
  <c r="K764" i="3"/>
  <c r="J764" i="3"/>
  <c r="I764" i="3"/>
  <c r="H764" i="3"/>
  <c r="G764" i="3"/>
  <c r="O763" i="3"/>
  <c r="N763" i="3"/>
  <c r="M763" i="3"/>
  <c r="L763" i="3"/>
  <c r="K763" i="3"/>
  <c r="J763" i="3"/>
  <c r="I763" i="3"/>
  <c r="H763" i="3"/>
  <c r="G763" i="3"/>
  <c r="O758" i="3"/>
  <c r="N758" i="3"/>
  <c r="M758" i="3"/>
  <c r="L758" i="3"/>
  <c r="K758" i="3"/>
  <c r="J758" i="3"/>
  <c r="I758" i="3"/>
  <c r="H758" i="3"/>
  <c r="G758" i="3"/>
  <c r="O757" i="3"/>
  <c r="N757" i="3"/>
  <c r="M757" i="3"/>
  <c r="L757" i="3"/>
  <c r="K757" i="3"/>
  <c r="J757" i="3"/>
  <c r="I757" i="3"/>
  <c r="H757" i="3"/>
  <c r="G757" i="3"/>
  <c r="O756" i="3"/>
  <c r="N756" i="3"/>
  <c r="M756" i="3"/>
  <c r="L756" i="3"/>
  <c r="K756" i="3"/>
  <c r="J756" i="3"/>
  <c r="I756" i="3"/>
  <c r="H756" i="3"/>
  <c r="G756" i="3"/>
  <c r="O755" i="3"/>
  <c r="N755" i="3"/>
  <c r="M755" i="3"/>
  <c r="L755" i="3"/>
  <c r="K755" i="3"/>
  <c r="J755" i="3"/>
  <c r="I755" i="3"/>
  <c r="H755" i="3"/>
  <c r="G755" i="3"/>
  <c r="O752" i="3"/>
  <c r="N752" i="3"/>
  <c r="M752" i="3"/>
  <c r="L752" i="3"/>
  <c r="K752" i="3"/>
  <c r="J752" i="3"/>
  <c r="I752" i="3"/>
  <c r="H752" i="3"/>
  <c r="G752" i="3"/>
  <c r="O751" i="3"/>
  <c r="N751" i="3"/>
  <c r="M751" i="3"/>
  <c r="L751" i="3"/>
  <c r="K751" i="3"/>
  <c r="J751" i="3"/>
  <c r="I751" i="3"/>
  <c r="H751" i="3"/>
  <c r="G751" i="3"/>
  <c r="O750" i="3"/>
  <c r="N750" i="3"/>
  <c r="M750" i="3"/>
  <c r="L750" i="3"/>
  <c r="K750" i="3"/>
  <c r="J750" i="3"/>
  <c r="I750" i="3"/>
  <c r="H750" i="3"/>
  <c r="G750" i="3"/>
  <c r="O749" i="3"/>
  <c r="N749" i="3"/>
  <c r="M749" i="3"/>
  <c r="L749" i="3"/>
  <c r="K749" i="3"/>
  <c r="J749" i="3"/>
  <c r="I749" i="3"/>
  <c r="H749" i="3"/>
  <c r="G749" i="3"/>
  <c r="O743" i="3"/>
  <c r="N743" i="3"/>
  <c r="M743" i="3"/>
  <c r="L743" i="3"/>
  <c r="K743" i="3"/>
  <c r="J743" i="3"/>
  <c r="I743" i="3"/>
  <c r="H743" i="3"/>
  <c r="G743" i="3"/>
  <c r="O742" i="3"/>
  <c r="N742" i="3"/>
  <c r="M742" i="3"/>
  <c r="L742" i="3"/>
  <c r="K742" i="3"/>
  <c r="J742" i="3"/>
  <c r="I742" i="3"/>
  <c r="H742" i="3"/>
  <c r="G742" i="3"/>
  <c r="O741" i="3"/>
  <c r="N741" i="3"/>
  <c r="M741" i="3"/>
  <c r="L741" i="3"/>
  <c r="K741" i="3"/>
  <c r="J741" i="3"/>
  <c r="I741" i="3"/>
  <c r="H741" i="3"/>
  <c r="G741" i="3"/>
  <c r="O739" i="3"/>
  <c r="N739" i="3"/>
  <c r="M739" i="3"/>
  <c r="L739" i="3"/>
  <c r="K739" i="3"/>
  <c r="J739" i="3"/>
  <c r="I739" i="3"/>
  <c r="H739" i="3"/>
  <c r="G739" i="3"/>
  <c r="O737" i="3"/>
  <c r="N737" i="3"/>
  <c r="M737" i="3"/>
  <c r="L737" i="3"/>
  <c r="K737" i="3"/>
  <c r="J737" i="3"/>
  <c r="I737" i="3"/>
  <c r="H737" i="3"/>
  <c r="G737" i="3"/>
  <c r="O736" i="3"/>
  <c r="N736" i="3"/>
  <c r="M736" i="3"/>
  <c r="L736" i="3"/>
  <c r="K736" i="3"/>
  <c r="J736" i="3"/>
  <c r="I736" i="3"/>
  <c r="H736" i="3"/>
  <c r="G736" i="3"/>
  <c r="O735" i="3"/>
  <c r="N735" i="3"/>
  <c r="M735" i="3"/>
  <c r="L735" i="3"/>
  <c r="K735" i="3"/>
  <c r="J735" i="3"/>
  <c r="I735" i="3"/>
  <c r="H735" i="3"/>
  <c r="G735" i="3"/>
  <c r="O734" i="3"/>
  <c r="N734" i="3"/>
  <c r="M734" i="3"/>
  <c r="L734" i="3"/>
  <c r="K734" i="3"/>
  <c r="J734" i="3"/>
  <c r="I734" i="3"/>
  <c r="H734" i="3"/>
  <c r="G734" i="3"/>
  <c r="O733" i="3"/>
  <c r="N733" i="3"/>
  <c r="M733" i="3"/>
  <c r="L733" i="3"/>
  <c r="K733" i="3"/>
  <c r="J733" i="3"/>
  <c r="I733" i="3"/>
  <c r="H733" i="3"/>
  <c r="G733" i="3"/>
  <c r="O730" i="3"/>
  <c r="N730" i="3"/>
  <c r="M730" i="3"/>
  <c r="L730" i="3"/>
  <c r="K730" i="3"/>
  <c r="J730" i="3"/>
  <c r="I730" i="3"/>
  <c r="H730" i="3"/>
  <c r="G730" i="3"/>
  <c r="O729" i="3"/>
  <c r="N729" i="3"/>
  <c r="M729" i="3"/>
  <c r="L729" i="3"/>
  <c r="K729" i="3"/>
  <c r="J729" i="3"/>
  <c r="I729" i="3"/>
  <c r="H729" i="3"/>
  <c r="G729" i="3"/>
  <c r="O728" i="3"/>
  <c r="N728" i="3"/>
  <c r="M728" i="3"/>
  <c r="L728" i="3"/>
  <c r="K728" i="3"/>
  <c r="J728" i="3"/>
  <c r="I728" i="3"/>
  <c r="H728" i="3"/>
  <c r="G728" i="3"/>
  <c r="O726" i="3"/>
  <c r="N726" i="3"/>
  <c r="M726" i="3"/>
  <c r="L726" i="3"/>
  <c r="K726" i="3"/>
  <c r="J726" i="3"/>
  <c r="I726" i="3"/>
  <c r="H726" i="3"/>
  <c r="G726" i="3"/>
  <c r="O724" i="3"/>
  <c r="N724" i="3"/>
  <c r="M724" i="3"/>
  <c r="L724" i="3"/>
  <c r="K724" i="3"/>
  <c r="J724" i="3"/>
  <c r="I724" i="3"/>
  <c r="H724" i="3"/>
  <c r="G724" i="3"/>
  <c r="O723" i="3"/>
  <c r="N723" i="3"/>
  <c r="M723" i="3"/>
  <c r="L723" i="3"/>
  <c r="K723" i="3"/>
  <c r="J723" i="3"/>
  <c r="I723" i="3"/>
  <c r="H723" i="3"/>
  <c r="G723" i="3"/>
  <c r="O722" i="3"/>
  <c r="N722" i="3"/>
  <c r="M722" i="3"/>
  <c r="L722" i="3"/>
  <c r="K722" i="3"/>
  <c r="J722" i="3"/>
  <c r="I722" i="3"/>
  <c r="H722" i="3"/>
  <c r="G722" i="3"/>
  <c r="O721" i="3"/>
  <c r="N721" i="3"/>
  <c r="M721" i="3"/>
  <c r="L721" i="3"/>
  <c r="K721" i="3"/>
  <c r="J721" i="3"/>
  <c r="I721" i="3"/>
  <c r="H721" i="3"/>
  <c r="G721" i="3"/>
  <c r="O720" i="3"/>
  <c r="N720" i="3"/>
  <c r="M720" i="3"/>
  <c r="L720" i="3"/>
  <c r="K720" i="3"/>
  <c r="J720" i="3"/>
  <c r="I720" i="3"/>
  <c r="H720" i="3"/>
  <c r="G720" i="3"/>
  <c r="O717" i="3"/>
  <c r="N717" i="3"/>
  <c r="M717" i="3"/>
  <c r="L717" i="3"/>
  <c r="K717" i="3"/>
  <c r="J717" i="3"/>
  <c r="I717" i="3"/>
  <c r="H717" i="3"/>
  <c r="G717" i="3"/>
  <c r="O716" i="3"/>
  <c r="N716" i="3"/>
  <c r="M716" i="3"/>
  <c r="L716" i="3"/>
  <c r="K716" i="3"/>
  <c r="J716" i="3"/>
  <c r="I716" i="3"/>
  <c r="H716" i="3"/>
  <c r="G716" i="3"/>
  <c r="O715" i="3"/>
  <c r="N715" i="3"/>
  <c r="M715" i="3"/>
  <c r="L715" i="3"/>
  <c r="K715" i="3"/>
  <c r="J715" i="3"/>
  <c r="I715" i="3"/>
  <c r="H715" i="3"/>
  <c r="G715" i="3"/>
  <c r="O713" i="3"/>
  <c r="N713" i="3"/>
  <c r="M713" i="3"/>
  <c r="L713" i="3"/>
  <c r="K713" i="3"/>
  <c r="J713" i="3"/>
  <c r="I713" i="3"/>
  <c r="H713" i="3"/>
  <c r="G713" i="3"/>
  <c r="O711" i="3"/>
  <c r="N711" i="3"/>
  <c r="M711" i="3"/>
  <c r="L711" i="3"/>
  <c r="K711" i="3"/>
  <c r="J711" i="3"/>
  <c r="I711" i="3"/>
  <c r="H711" i="3"/>
  <c r="G711" i="3"/>
  <c r="O710" i="3"/>
  <c r="N710" i="3"/>
  <c r="M710" i="3"/>
  <c r="L710" i="3"/>
  <c r="K710" i="3"/>
  <c r="J710" i="3"/>
  <c r="I710" i="3"/>
  <c r="H710" i="3"/>
  <c r="G710" i="3"/>
  <c r="O709" i="3"/>
  <c r="N709" i="3"/>
  <c r="M709" i="3"/>
  <c r="L709" i="3"/>
  <c r="K709" i="3"/>
  <c r="J709" i="3"/>
  <c r="I709" i="3"/>
  <c r="H709" i="3"/>
  <c r="G709" i="3"/>
  <c r="O708" i="3"/>
  <c r="N708" i="3"/>
  <c r="M708" i="3"/>
  <c r="L708" i="3"/>
  <c r="K708" i="3"/>
  <c r="J708" i="3"/>
  <c r="I708" i="3"/>
  <c r="H708" i="3"/>
  <c r="G708" i="3"/>
  <c r="O707" i="3"/>
  <c r="N707" i="3"/>
  <c r="M707" i="3"/>
  <c r="L707" i="3"/>
  <c r="K707" i="3"/>
  <c r="J707" i="3"/>
  <c r="I707" i="3"/>
  <c r="H707" i="3"/>
  <c r="G707" i="3"/>
  <c r="O704" i="3"/>
  <c r="N704" i="3"/>
  <c r="M704" i="3"/>
  <c r="L704" i="3"/>
  <c r="K704" i="3"/>
  <c r="J704" i="3"/>
  <c r="I704" i="3"/>
  <c r="H704" i="3"/>
  <c r="G704" i="3"/>
  <c r="O703" i="3"/>
  <c r="N703" i="3"/>
  <c r="M703" i="3"/>
  <c r="L703" i="3"/>
  <c r="K703" i="3"/>
  <c r="J703" i="3"/>
  <c r="I703" i="3"/>
  <c r="H703" i="3"/>
  <c r="G703" i="3"/>
  <c r="O702" i="3"/>
  <c r="N702" i="3"/>
  <c r="M702" i="3"/>
  <c r="L702" i="3"/>
  <c r="K702" i="3"/>
  <c r="J702" i="3"/>
  <c r="I702" i="3"/>
  <c r="H702" i="3"/>
  <c r="G702" i="3"/>
  <c r="O700" i="3"/>
  <c r="N700" i="3"/>
  <c r="M700" i="3"/>
  <c r="L700" i="3"/>
  <c r="K700" i="3"/>
  <c r="J700" i="3"/>
  <c r="I700" i="3"/>
  <c r="H700" i="3"/>
  <c r="G700" i="3"/>
  <c r="O698" i="3"/>
  <c r="N698" i="3"/>
  <c r="M698" i="3"/>
  <c r="L698" i="3"/>
  <c r="K698" i="3"/>
  <c r="J698" i="3"/>
  <c r="I698" i="3"/>
  <c r="H698" i="3"/>
  <c r="G698" i="3"/>
  <c r="O697" i="3"/>
  <c r="N697" i="3"/>
  <c r="M697" i="3"/>
  <c r="L697" i="3"/>
  <c r="K697" i="3"/>
  <c r="J697" i="3"/>
  <c r="I697" i="3"/>
  <c r="H697" i="3"/>
  <c r="G697" i="3"/>
  <c r="O696" i="3"/>
  <c r="N696" i="3"/>
  <c r="M696" i="3"/>
  <c r="L696" i="3"/>
  <c r="K696" i="3"/>
  <c r="J696" i="3"/>
  <c r="I696" i="3"/>
  <c r="H696" i="3"/>
  <c r="G696" i="3"/>
  <c r="O695" i="3"/>
  <c r="N695" i="3"/>
  <c r="M695" i="3"/>
  <c r="L695" i="3"/>
  <c r="K695" i="3"/>
  <c r="J695" i="3"/>
  <c r="I695" i="3"/>
  <c r="H695" i="3"/>
  <c r="G695" i="3"/>
  <c r="O694" i="3"/>
  <c r="N694" i="3"/>
  <c r="M694" i="3"/>
  <c r="L694" i="3"/>
  <c r="K694" i="3"/>
  <c r="J694" i="3"/>
  <c r="I694" i="3"/>
  <c r="H694" i="3"/>
  <c r="G694" i="3"/>
  <c r="O691" i="3"/>
  <c r="N691" i="3"/>
  <c r="M691" i="3"/>
  <c r="L691" i="3"/>
  <c r="K691" i="3"/>
  <c r="J691" i="3"/>
  <c r="I691" i="3"/>
  <c r="H691" i="3"/>
  <c r="G691" i="3"/>
  <c r="O690" i="3"/>
  <c r="N690" i="3"/>
  <c r="M690" i="3"/>
  <c r="L690" i="3"/>
  <c r="K690" i="3"/>
  <c r="J690" i="3"/>
  <c r="I690" i="3"/>
  <c r="H690" i="3"/>
  <c r="G690" i="3"/>
  <c r="O688" i="3"/>
  <c r="N688" i="3"/>
  <c r="M688" i="3"/>
  <c r="L688" i="3"/>
  <c r="K688" i="3"/>
  <c r="J688" i="3"/>
  <c r="I688" i="3"/>
  <c r="H688" i="3"/>
  <c r="G688" i="3"/>
  <c r="O687" i="3"/>
  <c r="N687" i="3"/>
  <c r="M687" i="3"/>
  <c r="L687" i="3"/>
  <c r="K687" i="3"/>
  <c r="J687" i="3"/>
  <c r="I687" i="3"/>
  <c r="H687" i="3"/>
  <c r="G687" i="3"/>
  <c r="O685" i="3"/>
  <c r="N685" i="3"/>
  <c r="M685" i="3"/>
  <c r="L685" i="3"/>
  <c r="K685" i="3"/>
  <c r="J685" i="3"/>
  <c r="I685" i="3"/>
  <c r="H685" i="3"/>
  <c r="G685" i="3"/>
  <c r="O684" i="3"/>
  <c r="N684" i="3"/>
  <c r="M684" i="3"/>
  <c r="L684" i="3"/>
  <c r="K684" i="3"/>
  <c r="J684" i="3"/>
  <c r="I684" i="3"/>
  <c r="H684" i="3"/>
  <c r="G684" i="3"/>
  <c r="O682" i="3"/>
  <c r="N682" i="3"/>
  <c r="M682" i="3"/>
  <c r="L682" i="3"/>
  <c r="K682" i="3"/>
  <c r="J682" i="3"/>
  <c r="I682" i="3"/>
  <c r="H682" i="3"/>
  <c r="G682" i="3"/>
  <c r="O681" i="3"/>
  <c r="N681" i="3"/>
  <c r="M681" i="3"/>
  <c r="L681" i="3"/>
  <c r="K681" i="3"/>
  <c r="J681" i="3"/>
  <c r="I681" i="3"/>
  <c r="H681" i="3"/>
  <c r="G681" i="3"/>
  <c r="O649" i="3"/>
  <c r="N649" i="3"/>
  <c r="M649" i="3"/>
  <c r="L649" i="3"/>
  <c r="K649" i="3"/>
  <c r="J649" i="3"/>
  <c r="I649" i="3"/>
  <c r="H649" i="3"/>
  <c r="G649" i="3"/>
  <c r="O648" i="3"/>
  <c r="N648" i="3"/>
  <c r="M648" i="3"/>
  <c r="L648" i="3"/>
  <c r="K648" i="3"/>
  <c r="J648" i="3"/>
  <c r="I648" i="3"/>
  <c r="H648" i="3"/>
  <c r="G648" i="3"/>
  <c r="O647" i="3"/>
  <c r="N647" i="3"/>
  <c r="M647" i="3"/>
  <c r="L647" i="3"/>
  <c r="K647" i="3"/>
  <c r="J647" i="3"/>
  <c r="I647" i="3"/>
  <c r="H647" i="3"/>
  <c r="G647" i="3"/>
  <c r="O645" i="3"/>
  <c r="N645" i="3"/>
  <c r="M645" i="3"/>
  <c r="L645" i="3"/>
  <c r="K645" i="3"/>
  <c r="J645" i="3"/>
  <c r="I645" i="3"/>
  <c r="H645" i="3"/>
  <c r="G645" i="3"/>
  <c r="O644" i="3"/>
  <c r="N644" i="3"/>
  <c r="M644" i="3"/>
  <c r="L644" i="3"/>
  <c r="K644" i="3"/>
  <c r="J644" i="3"/>
  <c r="I644" i="3"/>
  <c r="H644" i="3"/>
  <c r="G644" i="3"/>
  <c r="O643" i="3"/>
  <c r="N643" i="3"/>
  <c r="M643" i="3"/>
  <c r="L643" i="3"/>
  <c r="K643" i="3"/>
  <c r="J643" i="3"/>
  <c r="I643" i="3"/>
  <c r="H643" i="3"/>
  <c r="G643" i="3"/>
  <c r="O642" i="3"/>
  <c r="N642" i="3"/>
  <c r="M642" i="3"/>
  <c r="L642" i="3"/>
  <c r="K642" i="3"/>
  <c r="J642" i="3"/>
  <c r="I642" i="3"/>
  <c r="H642" i="3"/>
  <c r="G642" i="3"/>
  <c r="O640" i="3"/>
  <c r="N640" i="3"/>
  <c r="M640" i="3"/>
  <c r="L640" i="3"/>
  <c r="K640" i="3"/>
  <c r="J640" i="3"/>
  <c r="I640" i="3"/>
  <c r="H640" i="3"/>
  <c r="G640" i="3"/>
  <c r="O639" i="3"/>
  <c r="N639" i="3"/>
  <c r="M639" i="3"/>
  <c r="L639" i="3"/>
  <c r="K639" i="3"/>
  <c r="J639" i="3"/>
  <c r="I639" i="3"/>
  <c r="H639" i="3"/>
  <c r="G639" i="3"/>
  <c r="O638" i="3"/>
  <c r="N638" i="3"/>
  <c r="M638" i="3"/>
  <c r="L638" i="3"/>
  <c r="K638" i="3"/>
  <c r="J638" i="3"/>
  <c r="I638" i="3"/>
  <c r="H638" i="3"/>
  <c r="G638" i="3"/>
  <c r="O637" i="3"/>
  <c r="N637" i="3"/>
  <c r="M637" i="3"/>
  <c r="L637" i="3"/>
  <c r="K637" i="3"/>
  <c r="J637" i="3"/>
  <c r="I637" i="3"/>
  <c r="H637" i="3"/>
  <c r="G637" i="3"/>
  <c r="O635" i="3"/>
  <c r="N635" i="3"/>
  <c r="M635" i="3"/>
  <c r="L635" i="3"/>
  <c r="K635" i="3"/>
  <c r="J635" i="3"/>
  <c r="I635" i="3"/>
  <c r="H635" i="3"/>
  <c r="G635" i="3"/>
  <c r="O634" i="3"/>
  <c r="N634" i="3"/>
  <c r="M634" i="3"/>
  <c r="L634" i="3"/>
  <c r="K634" i="3"/>
  <c r="J634" i="3"/>
  <c r="I634" i="3"/>
  <c r="H634" i="3"/>
  <c r="G634" i="3"/>
  <c r="O633" i="3"/>
  <c r="N633" i="3"/>
  <c r="M633" i="3"/>
  <c r="L633" i="3"/>
  <c r="K633" i="3"/>
  <c r="J633" i="3"/>
  <c r="I633" i="3"/>
  <c r="H633" i="3"/>
  <c r="G633" i="3"/>
  <c r="O632" i="3"/>
  <c r="N632" i="3"/>
  <c r="M632" i="3"/>
  <c r="L632" i="3"/>
  <c r="K632" i="3"/>
  <c r="J632" i="3"/>
  <c r="I632" i="3"/>
  <c r="H632" i="3"/>
  <c r="G632" i="3"/>
  <c r="O631" i="3"/>
  <c r="N631" i="3"/>
  <c r="M631" i="3"/>
  <c r="L631" i="3"/>
  <c r="K631" i="3"/>
  <c r="J631" i="3"/>
  <c r="I631" i="3"/>
  <c r="H631" i="3"/>
  <c r="G631" i="3"/>
  <c r="O629" i="3"/>
  <c r="N629" i="3"/>
  <c r="M629" i="3"/>
  <c r="L629" i="3"/>
  <c r="K629" i="3"/>
  <c r="J629" i="3"/>
  <c r="I629" i="3"/>
  <c r="H629" i="3"/>
  <c r="G629" i="3"/>
  <c r="O628" i="3"/>
  <c r="N628" i="3"/>
  <c r="M628" i="3"/>
  <c r="L628" i="3"/>
  <c r="K628" i="3"/>
  <c r="J628" i="3"/>
  <c r="I628" i="3"/>
  <c r="H628" i="3"/>
  <c r="G628" i="3"/>
  <c r="O627" i="3"/>
  <c r="N627" i="3"/>
  <c r="M627" i="3"/>
  <c r="L627" i="3"/>
  <c r="K627" i="3"/>
  <c r="J627" i="3"/>
  <c r="I627" i="3"/>
  <c r="H627" i="3"/>
  <c r="G627" i="3"/>
  <c r="O626" i="3"/>
  <c r="N626" i="3"/>
  <c r="M626" i="3"/>
  <c r="L626" i="3"/>
  <c r="K626" i="3"/>
  <c r="J626" i="3"/>
  <c r="I626" i="3"/>
  <c r="H626" i="3"/>
  <c r="G626" i="3"/>
  <c r="O625" i="3"/>
  <c r="N625" i="3"/>
  <c r="M625" i="3"/>
  <c r="L625" i="3"/>
  <c r="K625" i="3"/>
  <c r="J625" i="3"/>
  <c r="I625" i="3"/>
  <c r="H625" i="3"/>
  <c r="G625" i="3"/>
  <c r="O616" i="3"/>
  <c r="N616" i="3"/>
  <c r="M616" i="3"/>
  <c r="L616" i="3"/>
  <c r="K616" i="3"/>
  <c r="J616" i="3"/>
  <c r="I616" i="3"/>
  <c r="H616" i="3"/>
  <c r="G616" i="3"/>
  <c r="O615" i="3"/>
  <c r="N615" i="3"/>
  <c r="M615" i="3"/>
  <c r="L615" i="3"/>
  <c r="K615" i="3"/>
  <c r="J615" i="3"/>
  <c r="I615" i="3"/>
  <c r="H615" i="3"/>
  <c r="G615" i="3"/>
  <c r="O614" i="3"/>
  <c r="N614" i="3"/>
  <c r="M614" i="3"/>
  <c r="L614" i="3"/>
  <c r="K614" i="3"/>
  <c r="J614" i="3"/>
  <c r="I614" i="3"/>
  <c r="H614" i="3"/>
  <c r="G614" i="3"/>
  <c r="O612" i="3"/>
  <c r="N612" i="3"/>
  <c r="M612" i="3"/>
  <c r="L612" i="3"/>
  <c r="K612" i="3"/>
  <c r="J612" i="3"/>
  <c r="I612" i="3"/>
  <c r="H612" i="3"/>
  <c r="G612" i="3"/>
  <c r="O611" i="3"/>
  <c r="N611" i="3"/>
  <c r="M611" i="3"/>
  <c r="L611" i="3"/>
  <c r="K611" i="3"/>
  <c r="J611" i="3"/>
  <c r="I611" i="3"/>
  <c r="H611" i="3"/>
  <c r="G611" i="3"/>
  <c r="O610" i="3"/>
  <c r="N610" i="3"/>
  <c r="M610" i="3"/>
  <c r="L610" i="3"/>
  <c r="K610" i="3"/>
  <c r="J610" i="3"/>
  <c r="I610" i="3"/>
  <c r="H610" i="3"/>
  <c r="G610" i="3"/>
  <c r="O609" i="3"/>
  <c r="N609" i="3"/>
  <c r="M609" i="3"/>
  <c r="L609" i="3"/>
  <c r="K609" i="3"/>
  <c r="J609" i="3"/>
  <c r="I609" i="3"/>
  <c r="H609" i="3"/>
  <c r="G609" i="3"/>
  <c r="O607" i="3"/>
  <c r="N607" i="3"/>
  <c r="M607" i="3"/>
  <c r="L607" i="3"/>
  <c r="K607" i="3"/>
  <c r="J607" i="3"/>
  <c r="I607" i="3"/>
  <c r="H607" i="3"/>
  <c r="G607" i="3"/>
  <c r="O606" i="3"/>
  <c r="N606" i="3"/>
  <c r="M606" i="3"/>
  <c r="L606" i="3"/>
  <c r="K606" i="3"/>
  <c r="J606" i="3"/>
  <c r="I606" i="3"/>
  <c r="H606" i="3"/>
  <c r="G606" i="3"/>
  <c r="O605" i="3"/>
  <c r="N605" i="3"/>
  <c r="M605" i="3"/>
  <c r="L605" i="3"/>
  <c r="K605" i="3"/>
  <c r="J605" i="3"/>
  <c r="I605" i="3"/>
  <c r="H605" i="3"/>
  <c r="G605" i="3"/>
  <c r="O604" i="3"/>
  <c r="N604" i="3"/>
  <c r="M604" i="3"/>
  <c r="L604" i="3"/>
  <c r="K604" i="3"/>
  <c r="J604" i="3"/>
  <c r="I604" i="3"/>
  <c r="H604" i="3"/>
  <c r="G604" i="3"/>
  <c r="O602" i="3"/>
  <c r="N602" i="3"/>
  <c r="M602" i="3"/>
  <c r="L602" i="3"/>
  <c r="K602" i="3"/>
  <c r="J602" i="3"/>
  <c r="I602" i="3"/>
  <c r="H602" i="3"/>
  <c r="G602" i="3"/>
  <c r="O601" i="3"/>
  <c r="N601" i="3"/>
  <c r="M601" i="3"/>
  <c r="L601" i="3"/>
  <c r="K601" i="3"/>
  <c r="J601" i="3"/>
  <c r="I601" i="3"/>
  <c r="H601" i="3"/>
  <c r="G601" i="3"/>
  <c r="O600" i="3"/>
  <c r="N600" i="3"/>
  <c r="M600" i="3"/>
  <c r="L600" i="3"/>
  <c r="K600" i="3"/>
  <c r="J600" i="3"/>
  <c r="I600" i="3"/>
  <c r="H600" i="3"/>
  <c r="G600" i="3"/>
  <c r="O599" i="3"/>
  <c r="N599" i="3"/>
  <c r="M599" i="3"/>
  <c r="L599" i="3"/>
  <c r="K599" i="3"/>
  <c r="J599" i="3"/>
  <c r="I599" i="3"/>
  <c r="H599" i="3"/>
  <c r="G599" i="3"/>
  <c r="O598" i="3"/>
  <c r="N598" i="3"/>
  <c r="M598" i="3"/>
  <c r="L598" i="3"/>
  <c r="K598" i="3"/>
  <c r="J598" i="3"/>
  <c r="I598" i="3"/>
  <c r="H598" i="3"/>
  <c r="G598" i="3"/>
  <c r="O596" i="3"/>
  <c r="N596" i="3"/>
  <c r="M596" i="3"/>
  <c r="L596" i="3"/>
  <c r="K596" i="3"/>
  <c r="J596" i="3"/>
  <c r="I596" i="3"/>
  <c r="H596" i="3"/>
  <c r="G596" i="3"/>
  <c r="O595" i="3"/>
  <c r="N595" i="3"/>
  <c r="M595" i="3"/>
  <c r="L595" i="3"/>
  <c r="K595" i="3"/>
  <c r="J595" i="3"/>
  <c r="I595" i="3"/>
  <c r="H595" i="3"/>
  <c r="G595" i="3"/>
  <c r="O594" i="3"/>
  <c r="N594" i="3"/>
  <c r="M594" i="3"/>
  <c r="L594" i="3"/>
  <c r="K594" i="3"/>
  <c r="J594" i="3"/>
  <c r="I594" i="3"/>
  <c r="H594" i="3"/>
  <c r="G594" i="3"/>
  <c r="O593" i="3"/>
  <c r="N593" i="3"/>
  <c r="M593" i="3"/>
  <c r="L593" i="3"/>
  <c r="K593" i="3"/>
  <c r="J593" i="3"/>
  <c r="I593" i="3"/>
  <c r="H593" i="3"/>
  <c r="G593" i="3"/>
  <c r="O592" i="3"/>
  <c r="N592" i="3"/>
  <c r="M592" i="3"/>
  <c r="L592" i="3"/>
  <c r="K592" i="3"/>
  <c r="J592" i="3"/>
  <c r="I592" i="3"/>
  <c r="H592" i="3"/>
  <c r="G592" i="3"/>
  <c r="O583" i="3"/>
  <c r="N583" i="3"/>
  <c r="M583" i="3"/>
  <c r="L583" i="3"/>
  <c r="K583" i="3"/>
  <c r="J583" i="3"/>
  <c r="I583" i="3"/>
  <c r="H583" i="3"/>
  <c r="G583" i="3"/>
  <c r="O582" i="3"/>
  <c r="N582" i="3"/>
  <c r="M582" i="3"/>
  <c r="L582" i="3"/>
  <c r="K582" i="3"/>
  <c r="J582" i="3"/>
  <c r="I582" i="3"/>
  <c r="H582" i="3"/>
  <c r="G582" i="3"/>
  <c r="O581" i="3"/>
  <c r="N581" i="3"/>
  <c r="M581" i="3"/>
  <c r="L581" i="3"/>
  <c r="K581" i="3"/>
  <c r="J581" i="3"/>
  <c r="I581" i="3"/>
  <c r="H581" i="3"/>
  <c r="G581" i="3"/>
  <c r="O579" i="3"/>
  <c r="N579" i="3"/>
  <c r="M579" i="3"/>
  <c r="L579" i="3"/>
  <c r="K579" i="3"/>
  <c r="J579" i="3"/>
  <c r="I579" i="3"/>
  <c r="H579" i="3"/>
  <c r="G579" i="3"/>
  <c r="O578" i="3"/>
  <c r="N578" i="3"/>
  <c r="M578" i="3"/>
  <c r="L578" i="3"/>
  <c r="K578" i="3"/>
  <c r="J578" i="3"/>
  <c r="I578" i="3"/>
  <c r="H578" i="3"/>
  <c r="G578" i="3"/>
  <c r="O577" i="3"/>
  <c r="N577" i="3"/>
  <c r="M577" i="3"/>
  <c r="L577" i="3"/>
  <c r="K577" i="3"/>
  <c r="J577" i="3"/>
  <c r="I577" i="3"/>
  <c r="H577" i="3"/>
  <c r="G577" i="3"/>
  <c r="O576" i="3"/>
  <c r="N576" i="3"/>
  <c r="M576" i="3"/>
  <c r="L576" i="3"/>
  <c r="K576" i="3"/>
  <c r="J576" i="3"/>
  <c r="I576" i="3"/>
  <c r="H576" i="3"/>
  <c r="G576" i="3"/>
  <c r="O574" i="3"/>
  <c r="N574" i="3"/>
  <c r="M574" i="3"/>
  <c r="L574" i="3"/>
  <c r="K574" i="3"/>
  <c r="J574" i="3"/>
  <c r="I574" i="3"/>
  <c r="H574" i="3"/>
  <c r="G574" i="3"/>
  <c r="O573" i="3"/>
  <c r="N573" i="3"/>
  <c r="M573" i="3"/>
  <c r="L573" i="3"/>
  <c r="K573" i="3"/>
  <c r="J573" i="3"/>
  <c r="I573" i="3"/>
  <c r="H573" i="3"/>
  <c r="G573" i="3"/>
  <c r="O572" i="3"/>
  <c r="N572" i="3"/>
  <c r="M572" i="3"/>
  <c r="L572" i="3"/>
  <c r="K572" i="3"/>
  <c r="J572" i="3"/>
  <c r="I572" i="3"/>
  <c r="H572" i="3"/>
  <c r="G572" i="3"/>
  <c r="O571" i="3"/>
  <c r="N571" i="3"/>
  <c r="M571" i="3"/>
  <c r="L571" i="3"/>
  <c r="K571" i="3"/>
  <c r="J571" i="3"/>
  <c r="I571" i="3"/>
  <c r="H571" i="3"/>
  <c r="G571" i="3"/>
  <c r="O569" i="3"/>
  <c r="N569" i="3"/>
  <c r="M569" i="3"/>
  <c r="L569" i="3"/>
  <c r="K569" i="3"/>
  <c r="J569" i="3"/>
  <c r="I569" i="3"/>
  <c r="H569" i="3"/>
  <c r="G569" i="3"/>
  <c r="O568" i="3"/>
  <c r="N568" i="3"/>
  <c r="M568" i="3"/>
  <c r="L568" i="3"/>
  <c r="K568" i="3"/>
  <c r="J568" i="3"/>
  <c r="I568" i="3"/>
  <c r="H568" i="3"/>
  <c r="G568" i="3"/>
  <c r="O567" i="3"/>
  <c r="N567" i="3"/>
  <c r="M567" i="3"/>
  <c r="L567" i="3"/>
  <c r="K567" i="3"/>
  <c r="J567" i="3"/>
  <c r="I567" i="3"/>
  <c r="H567" i="3"/>
  <c r="G567" i="3"/>
  <c r="O566" i="3"/>
  <c r="N566" i="3"/>
  <c r="M566" i="3"/>
  <c r="L566" i="3"/>
  <c r="K566" i="3"/>
  <c r="J566" i="3"/>
  <c r="I566" i="3"/>
  <c r="H566" i="3"/>
  <c r="G566" i="3"/>
  <c r="O565" i="3"/>
  <c r="N565" i="3"/>
  <c r="M565" i="3"/>
  <c r="L565" i="3"/>
  <c r="K565" i="3"/>
  <c r="J565" i="3"/>
  <c r="I565" i="3"/>
  <c r="H565" i="3"/>
  <c r="G565" i="3"/>
  <c r="O563" i="3"/>
  <c r="N563" i="3"/>
  <c r="M563" i="3"/>
  <c r="L563" i="3"/>
  <c r="K563" i="3"/>
  <c r="J563" i="3"/>
  <c r="I563" i="3"/>
  <c r="H563" i="3"/>
  <c r="G563" i="3"/>
  <c r="O562" i="3"/>
  <c r="N562" i="3"/>
  <c r="M562" i="3"/>
  <c r="L562" i="3"/>
  <c r="K562" i="3"/>
  <c r="J562" i="3"/>
  <c r="I562" i="3"/>
  <c r="H562" i="3"/>
  <c r="G562" i="3"/>
  <c r="O561" i="3"/>
  <c r="N561" i="3"/>
  <c r="M561" i="3"/>
  <c r="L561" i="3"/>
  <c r="K561" i="3"/>
  <c r="J561" i="3"/>
  <c r="I561" i="3"/>
  <c r="H561" i="3"/>
  <c r="G561" i="3"/>
  <c r="O560" i="3"/>
  <c r="N560" i="3"/>
  <c r="M560" i="3"/>
  <c r="L560" i="3"/>
  <c r="K560" i="3"/>
  <c r="J560" i="3"/>
  <c r="I560" i="3"/>
  <c r="H560" i="3"/>
  <c r="G560" i="3"/>
  <c r="O559" i="3"/>
  <c r="N559" i="3"/>
  <c r="M559" i="3"/>
  <c r="L559" i="3"/>
  <c r="K559" i="3"/>
  <c r="J559" i="3"/>
  <c r="I559" i="3"/>
  <c r="H559" i="3"/>
  <c r="G559" i="3"/>
  <c r="O550" i="3"/>
  <c r="N550" i="3"/>
  <c r="M550" i="3"/>
  <c r="L550" i="3"/>
  <c r="K550" i="3"/>
  <c r="J550" i="3"/>
  <c r="I550" i="3"/>
  <c r="H550" i="3"/>
  <c r="G550" i="3"/>
  <c r="O549" i="3"/>
  <c r="N549" i="3"/>
  <c r="M549" i="3"/>
  <c r="L549" i="3"/>
  <c r="K549" i="3"/>
  <c r="J549" i="3"/>
  <c r="I549" i="3"/>
  <c r="H549" i="3"/>
  <c r="G549" i="3"/>
  <c r="O548" i="3"/>
  <c r="N548" i="3"/>
  <c r="M548" i="3"/>
  <c r="L548" i="3"/>
  <c r="K548" i="3"/>
  <c r="J548" i="3"/>
  <c r="I548" i="3"/>
  <c r="H548" i="3"/>
  <c r="G548" i="3"/>
  <c r="O546" i="3"/>
  <c r="N546" i="3"/>
  <c r="M546" i="3"/>
  <c r="L546" i="3"/>
  <c r="K546" i="3"/>
  <c r="J546" i="3"/>
  <c r="I546" i="3"/>
  <c r="H546" i="3"/>
  <c r="G546" i="3"/>
  <c r="O545" i="3"/>
  <c r="N545" i="3"/>
  <c r="M545" i="3"/>
  <c r="L545" i="3"/>
  <c r="K545" i="3"/>
  <c r="J545" i="3"/>
  <c r="I545" i="3"/>
  <c r="H545" i="3"/>
  <c r="G545" i="3"/>
  <c r="O544" i="3"/>
  <c r="N544" i="3"/>
  <c r="M544" i="3"/>
  <c r="L544" i="3"/>
  <c r="K544" i="3"/>
  <c r="J544" i="3"/>
  <c r="I544" i="3"/>
  <c r="H544" i="3"/>
  <c r="G544" i="3"/>
  <c r="O543" i="3"/>
  <c r="N543" i="3"/>
  <c r="M543" i="3"/>
  <c r="L543" i="3"/>
  <c r="K543" i="3"/>
  <c r="J543" i="3"/>
  <c r="I543" i="3"/>
  <c r="H543" i="3"/>
  <c r="G543" i="3"/>
  <c r="O541" i="3"/>
  <c r="N541" i="3"/>
  <c r="M541" i="3"/>
  <c r="L541" i="3"/>
  <c r="K541" i="3"/>
  <c r="J541" i="3"/>
  <c r="I541" i="3"/>
  <c r="H541" i="3"/>
  <c r="G541" i="3"/>
  <c r="O540" i="3"/>
  <c r="N540" i="3"/>
  <c r="M540" i="3"/>
  <c r="L540" i="3"/>
  <c r="K540" i="3"/>
  <c r="J540" i="3"/>
  <c r="I540" i="3"/>
  <c r="H540" i="3"/>
  <c r="G540" i="3"/>
  <c r="O539" i="3"/>
  <c r="N539" i="3"/>
  <c r="M539" i="3"/>
  <c r="L539" i="3"/>
  <c r="K539" i="3"/>
  <c r="J539" i="3"/>
  <c r="I539" i="3"/>
  <c r="H539" i="3"/>
  <c r="G539" i="3"/>
  <c r="O538" i="3"/>
  <c r="N538" i="3"/>
  <c r="M538" i="3"/>
  <c r="L538" i="3"/>
  <c r="K538" i="3"/>
  <c r="J538" i="3"/>
  <c r="I538" i="3"/>
  <c r="H538" i="3"/>
  <c r="G538" i="3"/>
  <c r="O536" i="3"/>
  <c r="N536" i="3"/>
  <c r="M536" i="3"/>
  <c r="L536" i="3"/>
  <c r="K536" i="3"/>
  <c r="J536" i="3"/>
  <c r="I536" i="3"/>
  <c r="H536" i="3"/>
  <c r="G536" i="3"/>
  <c r="O535" i="3"/>
  <c r="N535" i="3"/>
  <c r="M535" i="3"/>
  <c r="L535" i="3"/>
  <c r="K535" i="3"/>
  <c r="J535" i="3"/>
  <c r="I535" i="3"/>
  <c r="H535" i="3"/>
  <c r="G535" i="3"/>
  <c r="O534" i="3"/>
  <c r="N534" i="3"/>
  <c r="M534" i="3"/>
  <c r="L534" i="3"/>
  <c r="K534" i="3"/>
  <c r="J534" i="3"/>
  <c r="I534" i="3"/>
  <c r="H534" i="3"/>
  <c r="G534" i="3"/>
  <c r="O533" i="3"/>
  <c r="N533" i="3"/>
  <c r="M533" i="3"/>
  <c r="L533" i="3"/>
  <c r="K533" i="3"/>
  <c r="J533" i="3"/>
  <c r="I533" i="3"/>
  <c r="H533" i="3"/>
  <c r="G533" i="3"/>
  <c r="O532" i="3"/>
  <c r="N532" i="3"/>
  <c r="M532" i="3"/>
  <c r="L532" i="3"/>
  <c r="K532" i="3"/>
  <c r="J532" i="3"/>
  <c r="I532" i="3"/>
  <c r="H532" i="3"/>
  <c r="G532" i="3"/>
  <c r="O530" i="3"/>
  <c r="N530" i="3"/>
  <c r="M530" i="3"/>
  <c r="L530" i="3"/>
  <c r="K530" i="3"/>
  <c r="J530" i="3"/>
  <c r="I530" i="3"/>
  <c r="H530" i="3"/>
  <c r="G530" i="3"/>
  <c r="O529" i="3"/>
  <c r="N529" i="3"/>
  <c r="M529" i="3"/>
  <c r="L529" i="3"/>
  <c r="K529" i="3"/>
  <c r="J529" i="3"/>
  <c r="I529" i="3"/>
  <c r="H529" i="3"/>
  <c r="G529" i="3"/>
  <c r="O528" i="3"/>
  <c r="N528" i="3"/>
  <c r="M528" i="3"/>
  <c r="L528" i="3"/>
  <c r="K528" i="3"/>
  <c r="J528" i="3"/>
  <c r="I528" i="3"/>
  <c r="H528" i="3"/>
  <c r="G528" i="3"/>
  <c r="O527" i="3"/>
  <c r="N527" i="3"/>
  <c r="M527" i="3"/>
  <c r="L527" i="3"/>
  <c r="K527" i="3"/>
  <c r="J527" i="3"/>
  <c r="I527" i="3"/>
  <c r="H527" i="3"/>
  <c r="G527" i="3"/>
  <c r="O526" i="3"/>
  <c r="N526" i="3"/>
  <c r="M526" i="3"/>
  <c r="L526" i="3"/>
  <c r="K526" i="3"/>
  <c r="J526" i="3"/>
  <c r="I526" i="3"/>
  <c r="H526" i="3"/>
  <c r="G526" i="3"/>
  <c r="O514" i="3"/>
  <c r="N514" i="3"/>
  <c r="M514" i="3"/>
  <c r="L514" i="3"/>
  <c r="K514" i="3"/>
  <c r="J514" i="3"/>
  <c r="I514" i="3"/>
  <c r="H514" i="3"/>
  <c r="G514" i="3"/>
  <c r="O513" i="3"/>
  <c r="N513" i="3"/>
  <c r="M513" i="3"/>
  <c r="L513" i="3"/>
  <c r="K513" i="3"/>
  <c r="J513" i="3"/>
  <c r="I513" i="3"/>
  <c r="H513" i="3"/>
  <c r="G513" i="3"/>
  <c r="O512" i="3"/>
  <c r="N512" i="3"/>
  <c r="M512" i="3"/>
  <c r="L512" i="3"/>
  <c r="K512" i="3"/>
  <c r="J512" i="3"/>
  <c r="I512" i="3"/>
  <c r="H512" i="3"/>
  <c r="G512" i="3"/>
  <c r="O511" i="3"/>
  <c r="N511" i="3"/>
  <c r="M511" i="3"/>
  <c r="L511" i="3"/>
  <c r="K511" i="3"/>
  <c r="J511" i="3"/>
  <c r="I511" i="3"/>
  <c r="H511" i="3"/>
  <c r="G511" i="3"/>
  <c r="O510" i="3"/>
  <c r="N510" i="3"/>
  <c r="M510" i="3"/>
  <c r="L510" i="3"/>
  <c r="K510" i="3"/>
  <c r="J510" i="3"/>
  <c r="I510" i="3"/>
  <c r="H510" i="3"/>
  <c r="G510" i="3"/>
  <c r="O496" i="3"/>
  <c r="N496" i="3"/>
  <c r="M496" i="3"/>
  <c r="L496" i="3"/>
  <c r="K496" i="3"/>
  <c r="J496" i="3"/>
  <c r="I496" i="3"/>
  <c r="H496" i="3"/>
  <c r="G496" i="3"/>
  <c r="O495" i="3"/>
  <c r="N495" i="3"/>
  <c r="M495" i="3"/>
  <c r="L495" i="3"/>
  <c r="K495" i="3"/>
  <c r="J495" i="3"/>
  <c r="I495" i="3"/>
  <c r="H495" i="3"/>
  <c r="G495" i="3"/>
  <c r="O494" i="3"/>
  <c r="N494" i="3"/>
  <c r="M494" i="3"/>
  <c r="L494" i="3"/>
  <c r="K494" i="3"/>
  <c r="J494" i="3"/>
  <c r="I494" i="3"/>
  <c r="H494" i="3"/>
  <c r="G494" i="3"/>
  <c r="O493" i="3"/>
  <c r="N493" i="3"/>
  <c r="M493" i="3"/>
  <c r="L493" i="3"/>
  <c r="K493" i="3"/>
  <c r="J493" i="3"/>
  <c r="I493" i="3"/>
  <c r="H493" i="3"/>
  <c r="G493" i="3"/>
  <c r="O492" i="3"/>
  <c r="N492" i="3"/>
  <c r="M492" i="3"/>
  <c r="L492" i="3"/>
  <c r="K492" i="3"/>
  <c r="J492" i="3"/>
  <c r="I492" i="3"/>
  <c r="H492" i="3"/>
  <c r="G492" i="3"/>
  <c r="O478" i="3"/>
  <c r="N478" i="3"/>
  <c r="M478" i="3"/>
  <c r="L478" i="3"/>
  <c r="K478" i="3"/>
  <c r="J478" i="3"/>
  <c r="I478" i="3"/>
  <c r="H478" i="3"/>
  <c r="G478" i="3"/>
  <c r="O477" i="3"/>
  <c r="N477" i="3"/>
  <c r="M477" i="3"/>
  <c r="L477" i="3"/>
  <c r="K477" i="3"/>
  <c r="J477" i="3"/>
  <c r="I477" i="3"/>
  <c r="H477" i="3"/>
  <c r="G477" i="3"/>
  <c r="O476" i="3"/>
  <c r="N476" i="3"/>
  <c r="M476" i="3"/>
  <c r="L476" i="3"/>
  <c r="K476" i="3"/>
  <c r="J476" i="3"/>
  <c r="I476" i="3"/>
  <c r="H476" i="3"/>
  <c r="G476" i="3"/>
  <c r="O475" i="3"/>
  <c r="N475" i="3"/>
  <c r="M475" i="3"/>
  <c r="L475" i="3"/>
  <c r="K475" i="3"/>
  <c r="J475" i="3"/>
  <c r="I475" i="3"/>
  <c r="H475" i="3"/>
  <c r="G475" i="3"/>
  <c r="O474" i="3"/>
  <c r="N474" i="3"/>
  <c r="M474" i="3"/>
  <c r="L474" i="3"/>
  <c r="K474" i="3"/>
  <c r="J474" i="3"/>
  <c r="I474" i="3"/>
  <c r="H474" i="3"/>
  <c r="G474" i="3"/>
  <c r="O459" i="3"/>
  <c r="N459" i="3"/>
  <c r="M459" i="3"/>
  <c r="L459" i="3"/>
  <c r="K459" i="3"/>
  <c r="J459" i="3"/>
  <c r="I459" i="3"/>
  <c r="H459" i="3"/>
  <c r="G459" i="3"/>
  <c r="O458" i="3"/>
  <c r="N458" i="3"/>
  <c r="M458" i="3"/>
  <c r="L458" i="3"/>
  <c r="K458" i="3"/>
  <c r="J458" i="3"/>
  <c r="I458" i="3"/>
  <c r="H458" i="3"/>
  <c r="G458" i="3"/>
  <c r="O457" i="3"/>
  <c r="N457" i="3"/>
  <c r="M457" i="3"/>
  <c r="L457" i="3"/>
  <c r="K457" i="3"/>
  <c r="J457" i="3"/>
  <c r="I457" i="3"/>
  <c r="H457" i="3"/>
  <c r="G457" i="3"/>
  <c r="O456" i="3"/>
  <c r="N456" i="3"/>
  <c r="M456" i="3"/>
  <c r="L456" i="3"/>
  <c r="K456" i="3"/>
  <c r="J456" i="3"/>
  <c r="I456" i="3"/>
  <c r="H456" i="3"/>
  <c r="G456" i="3"/>
  <c r="O455" i="3"/>
  <c r="N455" i="3"/>
  <c r="M455" i="3"/>
  <c r="L455" i="3"/>
  <c r="K455" i="3"/>
  <c r="J455" i="3"/>
  <c r="I455" i="3"/>
  <c r="H455" i="3"/>
  <c r="G455" i="3"/>
  <c r="O449" i="3"/>
  <c r="O448" i="3" s="1"/>
  <c r="N189" i="1" s="1"/>
  <c r="N449" i="3"/>
  <c r="N448" i="3" s="1"/>
  <c r="M189" i="1" s="1"/>
  <c r="M449" i="3"/>
  <c r="M448" i="3" s="1"/>
  <c r="L189" i="1" s="1"/>
  <c r="L449" i="3"/>
  <c r="L448" i="3" s="1"/>
  <c r="K189" i="1" s="1"/>
  <c r="K449" i="3"/>
  <c r="K448" i="3" s="1"/>
  <c r="J189" i="1" s="1"/>
  <c r="J449" i="3"/>
  <c r="J448" i="3" s="1"/>
  <c r="I189" i="1" s="1"/>
  <c r="I449" i="3"/>
  <c r="I448" i="3" s="1"/>
  <c r="H189" i="1" s="1"/>
  <c r="H449" i="3"/>
  <c r="H448" i="3" s="1"/>
  <c r="G189" i="1" s="1"/>
  <c r="G449" i="3"/>
  <c r="G448" i="3" s="1"/>
  <c r="F189" i="1" s="1"/>
  <c r="O447" i="3"/>
  <c r="O446" i="3" s="1"/>
  <c r="N188" i="1" s="1"/>
  <c r="N447" i="3"/>
  <c r="N446" i="3" s="1"/>
  <c r="M188" i="1" s="1"/>
  <c r="M447" i="3"/>
  <c r="M446" i="3" s="1"/>
  <c r="L188" i="1" s="1"/>
  <c r="L447" i="3"/>
  <c r="L446" i="3" s="1"/>
  <c r="K188" i="1" s="1"/>
  <c r="K447" i="3"/>
  <c r="K446" i="3" s="1"/>
  <c r="J188" i="1" s="1"/>
  <c r="J447" i="3"/>
  <c r="J446" i="3" s="1"/>
  <c r="I188" i="1" s="1"/>
  <c r="I447" i="3"/>
  <c r="I446" i="3" s="1"/>
  <c r="H188" i="1" s="1"/>
  <c r="H447" i="3"/>
  <c r="H446" i="3" s="1"/>
  <c r="G188" i="1" s="1"/>
  <c r="G447" i="3"/>
  <c r="G446" i="3" s="1"/>
  <c r="F188" i="1" s="1"/>
  <c r="O445" i="3"/>
  <c r="O444" i="3" s="1"/>
  <c r="N187" i="1" s="1"/>
  <c r="N445" i="3"/>
  <c r="N444" i="3" s="1"/>
  <c r="M187" i="1" s="1"/>
  <c r="M445" i="3"/>
  <c r="M444" i="3" s="1"/>
  <c r="L187" i="1" s="1"/>
  <c r="L445" i="3"/>
  <c r="L444" i="3" s="1"/>
  <c r="K187" i="1" s="1"/>
  <c r="K445" i="3"/>
  <c r="K444" i="3" s="1"/>
  <c r="J187" i="1" s="1"/>
  <c r="J445" i="3"/>
  <c r="J444" i="3" s="1"/>
  <c r="I187" i="1" s="1"/>
  <c r="I445" i="3"/>
  <c r="I444" i="3" s="1"/>
  <c r="H187" i="1" s="1"/>
  <c r="H445" i="3"/>
  <c r="H444" i="3" s="1"/>
  <c r="G187" i="1" s="1"/>
  <c r="G445" i="3"/>
  <c r="G444" i="3" s="1"/>
  <c r="F187" i="1" s="1"/>
  <c r="O443" i="3"/>
  <c r="O442" i="3" s="1"/>
  <c r="N186" i="1" s="1"/>
  <c r="N443" i="3"/>
  <c r="N442" i="3" s="1"/>
  <c r="M186" i="1" s="1"/>
  <c r="M443" i="3"/>
  <c r="M442" i="3" s="1"/>
  <c r="L186" i="1" s="1"/>
  <c r="L443" i="3"/>
  <c r="L442" i="3" s="1"/>
  <c r="K186" i="1" s="1"/>
  <c r="K443" i="3"/>
  <c r="K442" i="3" s="1"/>
  <c r="J186" i="1" s="1"/>
  <c r="J443" i="3"/>
  <c r="J442" i="3" s="1"/>
  <c r="I186" i="1" s="1"/>
  <c r="I443" i="3"/>
  <c r="I442" i="3" s="1"/>
  <c r="H186" i="1" s="1"/>
  <c r="H443" i="3"/>
  <c r="H442" i="3" s="1"/>
  <c r="G186" i="1" s="1"/>
  <c r="G443" i="3"/>
  <c r="G442" i="3" s="1"/>
  <c r="F186" i="1" s="1"/>
  <c r="O436" i="3"/>
  <c r="N436" i="3"/>
  <c r="M436" i="3"/>
  <c r="L436" i="3"/>
  <c r="K436" i="3"/>
  <c r="J436" i="3"/>
  <c r="I436" i="3"/>
  <c r="H436" i="3"/>
  <c r="G436" i="3"/>
  <c r="O435" i="3"/>
  <c r="N435" i="3"/>
  <c r="M435" i="3"/>
  <c r="L435" i="3"/>
  <c r="K435" i="3"/>
  <c r="J435" i="3"/>
  <c r="I435" i="3"/>
  <c r="H435" i="3"/>
  <c r="G435" i="3"/>
  <c r="O434" i="3"/>
  <c r="N434" i="3"/>
  <c r="M434" i="3"/>
  <c r="L434" i="3"/>
  <c r="K434" i="3"/>
  <c r="J434" i="3"/>
  <c r="I434" i="3"/>
  <c r="H434" i="3"/>
  <c r="G434" i="3"/>
  <c r="O432" i="3"/>
  <c r="N432" i="3"/>
  <c r="M432" i="3"/>
  <c r="L432" i="3"/>
  <c r="K432" i="3"/>
  <c r="J432" i="3"/>
  <c r="I432" i="3"/>
  <c r="H432" i="3"/>
  <c r="G432" i="3"/>
  <c r="O431" i="3"/>
  <c r="N431" i="3"/>
  <c r="M431" i="3"/>
  <c r="L431" i="3"/>
  <c r="K431" i="3"/>
  <c r="J431" i="3"/>
  <c r="I431" i="3"/>
  <c r="H431" i="3"/>
  <c r="G431" i="3"/>
  <c r="O430" i="3"/>
  <c r="N430" i="3"/>
  <c r="M430" i="3"/>
  <c r="L430" i="3"/>
  <c r="K430" i="3"/>
  <c r="J430" i="3"/>
  <c r="I430" i="3"/>
  <c r="H430" i="3"/>
  <c r="G430" i="3"/>
  <c r="O428" i="3"/>
  <c r="N428" i="3"/>
  <c r="M428" i="3"/>
  <c r="L428" i="3"/>
  <c r="K428" i="3"/>
  <c r="J428" i="3"/>
  <c r="I428" i="3"/>
  <c r="H428" i="3"/>
  <c r="G428" i="3"/>
  <c r="O427" i="3"/>
  <c r="N427" i="3"/>
  <c r="M427" i="3"/>
  <c r="L427" i="3"/>
  <c r="K427" i="3"/>
  <c r="J427" i="3"/>
  <c r="I427" i="3"/>
  <c r="H427" i="3"/>
  <c r="G427" i="3"/>
  <c r="O426" i="3"/>
  <c r="N426" i="3"/>
  <c r="M426" i="3"/>
  <c r="L426" i="3"/>
  <c r="K426" i="3"/>
  <c r="J426" i="3"/>
  <c r="I426" i="3"/>
  <c r="H426" i="3"/>
  <c r="G426" i="3"/>
  <c r="O424" i="3"/>
  <c r="N424" i="3"/>
  <c r="M424" i="3"/>
  <c r="L424" i="3"/>
  <c r="K424" i="3"/>
  <c r="J424" i="3"/>
  <c r="I424" i="3"/>
  <c r="H424" i="3"/>
  <c r="G424" i="3"/>
  <c r="O423" i="3"/>
  <c r="N423" i="3"/>
  <c r="M423" i="3"/>
  <c r="L423" i="3"/>
  <c r="K423" i="3"/>
  <c r="J423" i="3"/>
  <c r="I423" i="3"/>
  <c r="H423" i="3"/>
  <c r="G423" i="3"/>
  <c r="O422" i="3"/>
  <c r="N422" i="3"/>
  <c r="M422" i="3"/>
  <c r="L422" i="3"/>
  <c r="K422" i="3"/>
  <c r="J422" i="3"/>
  <c r="I422" i="3"/>
  <c r="H422" i="3"/>
  <c r="G422" i="3"/>
  <c r="O420" i="3"/>
  <c r="N420" i="3"/>
  <c r="M420" i="3"/>
  <c r="L420" i="3"/>
  <c r="K420" i="3"/>
  <c r="J420" i="3"/>
  <c r="I420" i="3"/>
  <c r="H420" i="3"/>
  <c r="G420" i="3"/>
  <c r="O419" i="3"/>
  <c r="N419" i="3"/>
  <c r="M419" i="3"/>
  <c r="L419" i="3"/>
  <c r="K419" i="3"/>
  <c r="J419" i="3"/>
  <c r="I419" i="3"/>
  <c r="H419" i="3"/>
  <c r="G419" i="3"/>
  <c r="O418" i="3"/>
  <c r="N418" i="3"/>
  <c r="M418" i="3"/>
  <c r="L418" i="3"/>
  <c r="K418" i="3"/>
  <c r="J418" i="3"/>
  <c r="I418" i="3"/>
  <c r="H418" i="3"/>
  <c r="G418" i="3"/>
  <c r="O411" i="3"/>
  <c r="N411" i="3"/>
  <c r="M411" i="3"/>
  <c r="L411" i="3"/>
  <c r="K411" i="3"/>
  <c r="J411" i="3"/>
  <c r="I411" i="3"/>
  <c r="H411" i="3"/>
  <c r="G411" i="3"/>
  <c r="O409" i="3"/>
  <c r="N409" i="3"/>
  <c r="M409" i="3"/>
  <c r="L409" i="3"/>
  <c r="K409" i="3"/>
  <c r="J409" i="3"/>
  <c r="I409" i="3"/>
  <c r="H409" i="3"/>
  <c r="G409" i="3"/>
  <c r="O407" i="3"/>
  <c r="N407" i="3"/>
  <c r="M407" i="3"/>
  <c r="L407" i="3"/>
  <c r="K407" i="3"/>
  <c r="J407" i="3"/>
  <c r="I407" i="3"/>
  <c r="H407" i="3"/>
  <c r="G407" i="3"/>
  <c r="O405" i="3"/>
  <c r="N405" i="3"/>
  <c r="M405" i="3"/>
  <c r="L405" i="3"/>
  <c r="K405" i="3"/>
  <c r="J405" i="3"/>
  <c r="I405" i="3"/>
  <c r="H405" i="3"/>
  <c r="G405" i="3"/>
  <c r="O404" i="3"/>
  <c r="N404" i="3"/>
  <c r="M404" i="3"/>
  <c r="L404" i="3"/>
  <c r="K404" i="3"/>
  <c r="J404" i="3"/>
  <c r="I404" i="3"/>
  <c r="H404" i="3"/>
  <c r="G404" i="3"/>
  <c r="O403" i="3"/>
  <c r="N403" i="3"/>
  <c r="M403" i="3"/>
  <c r="L403" i="3"/>
  <c r="K403" i="3"/>
  <c r="J403" i="3"/>
  <c r="I403" i="3"/>
  <c r="H403" i="3"/>
  <c r="G403" i="3"/>
  <c r="O401" i="3"/>
  <c r="N401" i="3"/>
  <c r="M401" i="3"/>
  <c r="L401" i="3"/>
  <c r="K401" i="3"/>
  <c r="J401" i="3"/>
  <c r="I401" i="3"/>
  <c r="H401" i="3"/>
  <c r="G401" i="3"/>
  <c r="O400" i="3"/>
  <c r="N400" i="3"/>
  <c r="M400" i="3"/>
  <c r="L400" i="3"/>
  <c r="K400" i="3"/>
  <c r="J400" i="3"/>
  <c r="I400" i="3"/>
  <c r="H400" i="3"/>
  <c r="G400" i="3"/>
  <c r="O399" i="3"/>
  <c r="N399" i="3"/>
  <c r="M399" i="3"/>
  <c r="L399" i="3"/>
  <c r="K399" i="3"/>
  <c r="J399" i="3"/>
  <c r="I399" i="3"/>
  <c r="H399" i="3"/>
  <c r="G399" i="3"/>
  <c r="O396" i="3"/>
  <c r="N396" i="3"/>
  <c r="M396" i="3"/>
  <c r="L396" i="3"/>
  <c r="K396" i="3"/>
  <c r="J396" i="3"/>
  <c r="I396" i="3"/>
  <c r="H396" i="3"/>
  <c r="G396" i="3"/>
  <c r="O395" i="3"/>
  <c r="N395" i="3"/>
  <c r="M395" i="3"/>
  <c r="L395" i="3"/>
  <c r="K395" i="3"/>
  <c r="J395" i="3"/>
  <c r="I395" i="3"/>
  <c r="H395" i="3"/>
  <c r="G395" i="3"/>
  <c r="O394" i="3"/>
  <c r="N394" i="3"/>
  <c r="M394" i="3"/>
  <c r="L394" i="3"/>
  <c r="K394" i="3"/>
  <c r="J394" i="3"/>
  <c r="I394" i="3"/>
  <c r="H394" i="3"/>
  <c r="G394" i="3"/>
  <c r="O391" i="3"/>
  <c r="N391" i="3"/>
  <c r="M391" i="3"/>
  <c r="L391" i="3"/>
  <c r="K391" i="3"/>
  <c r="J391" i="3"/>
  <c r="I391" i="3"/>
  <c r="H391" i="3"/>
  <c r="G391" i="3"/>
  <c r="O390" i="3"/>
  <c r="N390" i="3"/>
  <c r="M390" i="3"/>
  <c r="L390" i="3"/>
  <c r="K390" i="3"/>
  <c r="J390" i="3"/>
  <c r="I390" i="3"/>
  <c r="H390" i="3"/>
  <c r="G390" i="3"/>
  <c r="O389" i="3"/>
  <c r="N389" i="3"/>
  <c r="M389" i="3"/>
  <c r="L389" i="3"/>
  <c r="K389" i="3"/>
  <c r="J389" i="3"/>
  <c r="I389" i="3"/>
  <c r="H389" i="3"/>
  <c r="G389" i="3"/>
  <c r="O382" i="3"/>
  <c r="N382" i="3"/>
  <c r="M382" i="3"/>
  <c r="L382" i="3"/>
  <c r="K382" i="3"/>
  <c r="J382" i="3"/>
  <c r="I382" i="3"/>
  <c r="H382" i="3"/>
  <c r="G382" i="3"/>
  <c r="O381" i="3"/>
  <c r="N381" i="3"/>
  <c r="M381" i="3"/>
  <c r="L381" i="3"/>
  <c r="K381" i="3"/>
  <c r="J381" i="3"/>
  <c r="I381" i="3"/>
  <c r="H381" i="3"/>
  <c r="G381" i="3"/>
  <c r="O380" i="3"/>
  <c r="N380" i="3"/>
  <c r="M380" i="3"/>
  <c r="L380" i="3"/>
  <c r="K380" i="3"/>
  <c r="J380" i="3"/>
  <c r="I380" i="3"/>
  <c r="H380" i="3"/>
  <c r="G380" i="3"/>
  <c r="O378" i="3"/>
  <c r="N378" i="3"/>
  <c r="M378" i="3"/>
  <c r="L378" i="3"/>
  <c r="K378" i="3"/>
  <c r="J378" i="3"/>
  <c r="I378" i="3"/>
  <c r="H378" i="3"/>
  <c r="G378" i="3"/>
  <c r="O377" i="3"/>
  <c r="N377" i="3"/>
  <c r="M377" i="3"/>
  <c r="L377" i="3"/>
  <c r="K377" i="3"/>
  <c r="J377" i="3"/>
  <c r="I377" i="3"/>
  <c r="H377" i="3"/>
  <c r="G377" i="3"/>
  <c r="O376" i="3"/>
  <c r="N376" i="3"/>
  <c r="M376" i="3"/>
  <c r="L376" i="3"/>
  <c r="K376" i="3"/>
  <c r="J376" i="3"/>
  <c r="I376" i="3"/>
  <c r="H376" i="3"/>
  <c r="G376" i="3"/>
  <c r="O374" i="3"/>
  <c r="N374" i="3"/>
  <c r="M374" i="3"/>
  <c r="L374" i="3"/>
  <c r="K374" i="3"/>
  <c r="J374" i="3"/>
  <c r="I374" i="3"/>
  <c r="H374" i="3"/>
  <c r="G374" i="3"/>
  <c r="O373" i="3"/>
  <c r="N373" i="3"/>
  <c r="M373" i="3"/>
  <c r="L373" i="3"/>
  <c r="K373" i="3"/>
  <c r="J373" i="3"/>
  <c r="I373" i="3"/>
  <c r="H373" i="3"/>
  <c r="G373" i="3"/>
  <c r="O372" i="3"/>
  <c r="N372" i="3"/>
  <c r="M372" i="3"/>
  <c r="L372" i="3"/>
  <c r="K372" i="3"/>
  <c r="J372" i="3"/>
  <c r="I372" i="3"/>
  <c r="H372" i="3"/>
  <c r="G372" i="3"/>
  <c r="O370" i="3"/>
  <c r="N370" i="3"/>
  <c r="M370" i="3"/>
  <c r="L370" i="3"/>
  <c r="K370" i="3"/>
  <c r="J370" i="3"/>
  <c r="I370" i="3"/>
  <c r="H370" i="3"/>
  <c r="G370" i="3"/>
  <c r="O369" i="3"/>
  <c r="N369" i="3"/>
  <c r="M369" i="3"/>
  <c r="L369" i="3"/>
  <c r="K369" i="3"/>
  <c r="J369" i="3"/>
  <c r="I369" i="3"/>
  <c r="H369" i="3"/>
  <c r="G369" i="3"/>
  <c r="O368" i="3"/>
  <c r="N368" i="3"/>
  <c r="M368" i="3"/>
  <c r="L368" i="3"/>
  <c r="K368" i="3"/>
  <c r="J368" i="3"/>
  <c r="I368" i="3"/>
  <c r="H368" i="3"/>
  <c r="G368" i="3"/>
  <c r="O366" i="3"/>
  <c r="N366" i="3"/>
  <c r="M366" i="3"/>
  <c r="L366" i="3"/>
  <c r="K366" i="3"/>
  <c r="J366" i="3"/>
  <c r="I366" i="3"/>
  <c r="H366" i="3"/>
  <c r="G366" i="3"/>
  <c r="O365" i="3"/>
  <c r="N365" i="3"/>
  <c r="M365" i="3"/>
  <c r="L365" i="3"/>
  <c r="K365" i="3"/>
  <c r="J365" i="3"/>
  <c r="I365" i="3"/>
  <c r="H365" i="3"/>
  <c r="G365" i="3"/>
  <c r="O364" i="3"/>
  <c r="N364" i="3"/>
  <c r="M364" i="3"/>
  <c r="L364" i="3"/>
  <c r="K364" i="3"/>
  <c r="J364" i="3"/>
  <c r="I364" i="3"/>
  <c r="H364" i="3"/>
  <c r="G364" i="3"/>
  <c r="O355" i="3"/>
  <c r="N355" i="3"/>
  <c r="M355" i="3"/>
  <c r="L355" i="3"/>
  <c r="K355" i="3"/>
  <c r="J355" i="3"/>
  <c r="I355" i="3"/>
  <c r="H355" i="3"/>
  <c r="G355" i="3"/>
  <c r="O354" i="3"/>
  <c r="N354" i="3"/>
  <c r="M354" i="3"/>
  <c r="L354" i="3"/>
  <c r="K354" i="3"/>
  <c r="J354" i="3"/>
  <c r="I354" i="3"/>
  <c r="H354" i="3"/>
  <c r="G354" i="3"/>
  <c r="O353" i="3"/>
  <c r="N353" i="3"/>
  <c r="M353" i="3"/>
  <c r="L353" i="3"/>
  <c r="K353" i="3"/>
  <c r="J353" i="3"/>
  <c r="I353" i="3"/>
  <c r="H353" i="3"/>
  <c r="G353" i="3"/>
  <c r="O351" i="3"/>
  <c r="N351" i="3"/>
  <c r="M351" i="3"/>
  <c r="L351" i="3"/>
  <c r="K351" i="3"/>
  <c r="J351" i="3"/>
  <c r="I351" i="3"/>
  <c r="H351" i="3"/>
  <c r="G351" i="3"/>
  <c r="O350" i="3"/>
  <c r="N350" i="3"/>
  <c r="M350" i="3"/>
  <c r="L350" i="3"/>
  <c r="K350" i="3"/>
  <c r="J350" i="3"/>
  <c r="I350" i="3"/>
  <c r="H350" i="3"/>
  <c r="G350" i="3"/>
  <c r="O349" i="3"/>
  <c r="N349" i="3"/>
  <c r="M349" i="3"/>
  <c r="L349" i="3"/>
  <c r="K349" i="3"/>
  <c r="J349" i="3"/>
  <c r="I349" i="3"/>
  <c r="H349" i="3"/>
  <c r="G349" i="3"/>
  <c r="O347" i="3"/>
  <c r="N347" i="3"/>
  <c r="M347" i="3"/>
  <c r="L347" i="3"/>
  <c r="K347" i="3"/>
  <c r="J347" i="3"/>
  <c r="I347" i="3"/>
  <c r="H347" i="3"/>
  <c r="G347" i="3"/>
  <c r="O346" i="3"/>
  <c r="N346" i="3"/>
  <c r="M346" i="3"/>
  <c r="L346" i="3"/>
  <c r="K346" i="3"/>
  <c r="J346" i="3"/>
  <c r="I346" i="3"/>
  <c r="H346" i="3"/>
  <c r="G346" i="3"/>
  <c r="O345" i="3"/>
  <c r="N345" i="3"/>
  <c r="M345" i="3"/>
  <c r="L345" i="3"/>
  <c r="K345" i="3"/>
  <c r="J345" i="3"/>
  <c r="I345" i="3"/>
  <c r="H345" i="3"/>
  <c r="G345" i="3"/>
  <c r="O343" i="3"/>
  <c r="N343" i="3"/>
  <c r="M343" i="3"/>
  <c r="L343" i="3"/>
  <c r="K343" i="3"/>
  <c r="J343" i="3"/>
  <c r="I343" i="3"/>
  <c r="H343" i="3"/>
  <c r="G343" i="3"/>
  <c r="O342" i="3"/>
  <c r="N342" i="3"/>
  <c r="M342" i="3"/>
  <c r="L342" i="3"/>
  <c r="K342" i="3"/>
  <c r="J342" i="3"/>
  <c r="I342" i="3"/>
  <c r="H342" i="3"/>
  <c r="G342" i="3"/>
  <c r="O341" i="3"/>
  <c r="N341" i="3"/>
  <c r="M341" i="3"/>
  <c r="L341" i="3"/>
  <c r="K341" i="3"/>
  <c r="J341" i="3"/>
  <c r="I341" i="3"/>
  <c r="H341" i="3"/>
  <c r="G341" i="3"/>
  <c r="O339" i="3"/>
  <c r="N339" i="3"/>
  <c r="M339" i="3"/>
  <c r="L339" i="3"/>
  <c r="K339" i="3"/>
  <c r="J339" i="3"/>
  <c r="I339" i="3"/>
  <c r="H339" i="3"/>
  <c r="G339" i="3"/>
  <c r="O338" i="3"/>
  <c r="N338" i="3"/>
  <c r="M338" i="3"/>
  <c r="L338" i="3"/>
  <c r="K338" i="3"/>
  <c r="J338" i="3"/>
  <c r="I338" i="3"/>
  <c r="H338" i="3"/>
  <c r="G338" i="3"/>
  <c r="O337" i="3"/>
  <c r="N337" i="3"/>
  <c r="M337" i="3"/>
  <c r="L337" i="3"/>
  <c r="K337" i="3"/>
  <c r="J337" i="3"/>
  <c r="I337" i="3"/>
  <c r="H337" i="3"/>
  <c r="G337" i="3"/>
  <c r="O325" i="3"/>
  <c r="N325" i="3"/>
  <c r="M325" i="3"/>
  <c r="L325" i="3"/>
  <c r="K325" i="3"/>
  <c r="J325" i="3"/>
  <c r="I325" i="3"/>
  <c r="H325" i="3"/>
  <c r="G325" i="3"/>
  <c r="O324" i="3"/>
  <c r="N324" i="3"/>
  <c r="M324" i="3"/>
  <c r="L324" i="3"/>
  <c r="K324" i="3"/>
  <c r="J324" i="3"/>
  <c r="I324" i="3"/>
  <c r="H324" i="3"/>
  <c r="G324" i="3"/>
  <c r="O323" i="3"/>
  <c r="N323" i="3"/>
  <c r="M323" i="3"/>
  <c r="L323" i="3"/>
  <c r="K323" i="3"/>
  <c r="J323" i="3"/>
  <c r="I323" i="3"/>
  <c r="H323" i="3"/>
  <c r="G323" i="3"/>
  <c r="O322" i="3"/>
  <c r="N322" i="3"/>
  <c r="M322" i="3"/>
  <c r="L322" i="3"/>
  <c r="K322" i="3"/>
  <c r="J322" i="3"/>
  <c r="I322" i="3"/>
  <c r="H322" i="3"/>
  <c r="G322" i="3"/>
  <c r="O321" i="3"/>
  <c r="N321" i="3"/>
  <c r="M321" i="3"/>
  <c r="L321" i="3"/>
  <c r="K321" i="3"/>
  <c r="J321" i="3"/>
  <c r="I321" i="3"/>
  <c r="H321" i="3"/>
  <c r="G321" i="3"/>
  <c r="O307" i="3"/>
  <c r="N307" i="3"/>
  <c r="M307" i="3"/>
  <c r="L307" i="3"/>
  <c r="K307" i="3"/>
  <c r="J307" i="3"/>
  <c r="I307" i="3"/>
  <c r="H307" i="3"/>
  <c r="G307" i="3"/>
  <c r="O306" i="3"/>
  <c r="N306" i="3"/>
  <c r="M306" i="3"/>
  <c r="L306" i="3"/>
  <c r="K306" i="3"/>
  <c r="J306" i="3"/>
  <c r="I306" i="3"/>
  <c r="H306" i="3"/>
  <c r="G306" i="3"/>
  <c r="O305" i="3"/>
  <c r="N305" i="3"/>
  <c r="M305" i="3"/>
  <c r="L305" i="3"/>
  <c r="K305" i="3"/>
  <c r="J305" i="3"/>
  <c r="I305" i="3"/>
  <c r="H305" i="3"/>
  <c r="G305" i="3"/>
  <c r="O304" i="3"/>
  <c r="N304" i="3"/>
  <c r="M304" i="3"/>
  <c r="L304" i="3"/>
  <c r="K304" i="3"/>
  <c r="J304" i="3"/>
  <c r="I304" i="3"/>
  <c r="H304" i="3"/>
  <c r="G304" i="3"/>
  <c r="O303" i="3"/>
  <c r="N303" i="3"/>
  <c r="M303" i="3"/>
  <c r="L303" i="3"/>
  <c r="K303" i="3"/>
  <c r="J303" i="3"/>
  <c r="I303" i="3"/>
  <c r="H303" i="3"/>
  <c r="G303" i="3"/>
  <c r="O289" i="3"/>
  <c r="N289" i="3"/>
  <c r="M289" i="3"/>
  <c r="L289" i="3"/>
  <c r="K289" i="3"/>
  <c r="J289" i="3"/>
  <c r="I289" i="3"/>
  <c r="H289" i="3"/>
  <c r="G289" i="3"/>
  <c r="O288" i="3"/>
  <c r="N288" i="3"/>
  <c r="M288" i="3"/>
  <c r="L288" i="3"/>
  <c r="K288" i="3"/>
  <c r="J288" i="3"/>
  <c r="I288" i="3"/>
  <c r="H288" i="3"/>
  <c r="G288" i="3"/>
  <c r="O287" i="3"/>
  <c r="N287" i="3"/>
  <c r="M287" i="3"/>
  <c r="L287" i="3"/>
  <c r="K287" i="3"/>
  <c r="J287" i="3"/>
  <c r="I287" i="3"/>
  <c r="H287" i="3"/>
  <c r="G287" i="3"/>
  <c r="O286" i="3"/>
  <c r="N286" i="3"/>
  <c r="M286" i="3"/>
  <c r="L286" i="3"/>
  <c r="K286" i="3"/>
  <c r="J286" i="3"/>
  <c r="I286" i="3"/>
  <c r="H286" i="3"/>
  <c r="G286" i="3"/>
  <c r="O285" i="3"/>
  <c r="N285" i="3"/>
  <c r="M285" i="3"/>
  <c r="L285" i="3"/>
  <c r="K285" i="3"/>
  <c r="J285" i="3"/>
  <c r="I285" i="3"/>
  <c r="H285" i="3"/>
  <c r="G285" i="3"/>
  <c r="O270" i="3"/>
  <c r="N270" i="3"/>
  <c r="M270" i="3"/>
  <c r="L270" i="3"/>
  <c r="K270" i="3"/>
  <c r="J270" i="3"/>
  <c r="I270" i="3"/>
  <c r="H270" i="3"/>
  <c r="G270" i="3"/>
  <c r="O269" i="3"/>
  <c r="N269" i="3"/>
  <c r="M269" i="3"/>
  <c r="L269" i="3"/>
  <c r="K269" i="3"/>
  <c r="J269" i="3"/>
  <c r="I269" i="3"/>
  <c r="H269" i="3"/>
  <c r="G269" i="3"/>
  <c r="O268" i="3"/>
  <c r="N268" i="3"/>
  <c r="M268" i="3"/>
  <c r="L268" i="3"/>
  <c r="K268" i="3"/>
  <c r="J268" i="3"/>
  <c r="I268" i="3"/>
  <c r="H268" i="3"/>
  <c r="G268" i="3"/>
  <c r="O267" i="3"/>
  <c r="N267" i="3"/>
  <c r="M267" i="3"/>
  <c r="L267" i="3"/>
  <c r="K267" i="3"/>
  <c r="J267" i="3"/>
  <c r="I267" i="3"/>
  <c r="H267" i="3"/>
  <c r="G267" i="3"/>
  <c r="O266" i="3"/>
  <c r="N266" i="3"/>
  <c r="M266" i="3"/>
  <c r="L266" i="3"/>
  <c r="K266" i="3"/>
  <c r="J266" i="3"/>
  <c r="I266" i="3"/>
  <c r="H266" i="3"/>
  <c r="G266" i="3"/>
  <c r="O255" i="3"/>
  <c r="N255" i="3"/>
  <c r="M255" i="3"/>
  <c r="L255" i="3"/>
  <c r="K255" i="3"/>
  <c r="J255" i="3"/>
  <c r="I255" i="3"/>
  <c r="H255" i="3"/>
  <c r="G255" i="3"/>
  <c r="O252" i="3"/>
  <c r="N252" i="3"/>
  <c r="M252" i="3"/>
  <c r="L252" i="3"/>
  <c r="K252" i="3"/>
  <c r="J252" i="3"/>
  <c r="I252" i="3"/>
  <c r="H252" i="3"/>
  <c r="G252" i="3"/>
  <c r="O249" i="3"/>
  <c r="N249" i="3"/>
  <c r="M249" i="3"/>
  <c r="L249" i="3"/>
  <c r="K249" i="3"/>
  <c r="J249" i="3"/>
  <c r="I249" i="3"/>
  <c r="H249" i="3"/>
  <c r="G249" i="3"/>
  <c r="O247" i="3"/>
  <c r="N247" i="3"/>
  <c r="M247" i="3"/>
  <c r="L247" i="3"/>
  <c r="K247" i="3"/>
  <c r="J247" i="3"/>
  <c r="I247" i="3"/>
  <c r="H247" i="3"/>
  <c r="G247" i="3"/>
  <c r="O246" i="3"/>
  <c r="N246" i="3"/>
  <c r="M246" i="3"/>
  <c r="L246" i="3"/>
  <c r="K246" i="3"/>
  <c r="J246" i="3"/>
  <c r="I246" i="3"/>
  <c r="H246" i="3"/>
  <c r="G246" i="3"/>
  <c r="O245" i="3"/>
  <c r="N245" i="3"/>
  <c r="M245" i="3"/>
  <c r="L245" i="3"/>
  <c r="K245" i="3"/>
  <c r="J245" i="3"/>
  <c r="I245" i="3"/>
  <c r="H245" i="3"/>
  <c r="G245" i="3"/>
  <c r="O244" i="3"/>
  <c r="N244" i="3"/>
  <c r="M244" i="3"/>
  <c r="L244" i="3"/>
  <c r="K244" i="3"/>
  <c r="J244" i="3"/>
  <c r="I244" i="3"/>
  <c r="H244" i="3"/>
  <c r="G244" i="3"/>
  <c r="O243" i="3"/>
  <c r="N243" i="3"/>
  <c r="M243" i="3"/>
  <c r="L243" i="3"/>
  <c r="K243" i="3"/>
  <c r="J243" i="3"/>
  <c r="I243" i="3"/>
  <c r="H243" i="3"/>
  <c r="G243" i="3"/>
  <c r="O241" i="3"/>
  <c r="N241" i="3"/>
  <c r="M241" i="3"/>
  <c r="L241" i="3"/>
  <c r="K241" i="3"/>
  <c r="J241" i="3"/>
  <c r="I241" i="3"/>
  <c r="H241" i="3"/>
  <c r="G241" i="3"/>
  <c r="O240" i="3"/>
  <c r="N240" i="3"/>
  <c r="M240" i="3"/>
  <c r="L240" i="3"/>
  <c r="K240" i="3"/>
  <c r="J240" i="3"/>
  <c r="I240" i="3"/>
  <c r="H240" i="3"/>
  <c r="G240" i="3"/>
  <c r="O239" i="3"/>
  <c r="N239" i="3"/>
  <c r="M239" i="3"/>
  <c r="L239" i="3"/>
  <c r="K239" i="3"/>
  <c r="J239" i="3"/>
  <c r="I239" i="3"/>
  <c r="H239" i="3"/>
  <c r="G239" i="3"/>
  <c r="O238" i="3"/>
  <c r="N238" i="3"/>
  <c r="M238" i="3"/>
  <c r="L238" i="3"/>
  <c r="K238" i="3"/>
  <c r="J238" i="3"/>
  <c r="I238" i="3"/>
  <c r="H238" i="3"/>
  <c r="G238" i="3"/>
  <c r="O237" i="3"/>
  <c r="N237" i="3"/>
  <c r="M237" i="3"/>
  <c r="L237" i="3"/>
  <c r="K237" i="3"/>
  <c r="J237" i="3"/>
  <c r="I237" i="3"/>
  <c r="H237" i="3"/>
  <c r="G237" i="3"/>
  <c r="O235" i="3"/>
  <c r="N235" i="3"/>
  <c r="M235" i="3"/>
  <c r="L235" i="3"/>
  <c r="K235" i="3"/>
  <c r="J235" i="3"/>
  <c r="I235" i="3"/>
  <c r="H235" i="3"/>
  <c r="G235" i="3"/>
  <c r="O234" i="3"/>
  <c r="N234" i="3"/>
  <c r="M234" i="3"/>
  <c r="L234" i="3"/>
  <c r="K234" i="3"/>
  <c r="J234" i="3"/>
  <c r="I234" i="3"/>
  <c r="H234" i="3"/>
  <c r="G234" i="3"/>
  <c r="O233" i="3"/>
  <c r="N233" i="3"/>
  <c r="M233" i="3"/>
  <c r="L233" i="3"/>
  <c r="K233" i="3"/>
  <c r="J233" i="3"/>
  <c r="I233" i="3"/>
  <c r="H233" i="3"/>
  <c r="G233" i="3"/>
  <c r="O231" i="3"/>
  <c r="N231" i="3"/>
  <c r="M231" i="3"/>
  <c r="L231" i="3"/>
  <c r="K231" i="3"/>
  <c r="J231" i="3"/>
  <c r="I231" i="3"/>
  <c r="H231" i="3"/>
  <c r="G231" i="3"/>
  <c r="O230" i="3"/>
  <c r="N230" i="3"/>
  <c r="M230" i="3"/>
  <c r="L230" i="3"/>
  <c r="K230" i="3"/>
  <c r="J230" i="3"/>
  <c r="I230" i="3"/>
  <c r="H230" i="3"/>
  <c r="G230" i="3"/>
  <c r="O229" i="3"/>
  <c r="N229" i="3"/>
  <c r="M229" i="3"/>
  <c r="L229" i="3"/>
  <c r="K229" i="3"/>
  <c r="J229" i="3"/>
  <c r="I229" i="3"/>
  <c r="H229" i="3"/>
  <c r="G229" i="3"/>
  <c r="O218" i="3"/>
  <c r="N218" i="3"/>
  <c r="M218" i="3"/>
  <c r="L218" i="3"/>
  <c r="K218" i="3"/>
  <c r="J218" i="3"/>
  <c r="I218" i="3"/>
  <c r="H218" i="3"/>
  <c r="G218" i="3"/>
  <c r="O217" i="3"/>
  <c r="N217" i="3"/>
  <c r="M217" i="3"/>
  <c r="L217" i="3"/>
  <c r="K217" i="3"/>
  <c r="J217" i="3"/>
  <c r="I217" i="3"/>
  <c r="H217" i="3"/>
  <c r="G217" i="3"/>
  <c r="O216" i="3"/>
  <c r="N216" i="3"/>
  <c r="M216" i="3"/>
  <c r="L216" i="3"/>
  <c r="K216" i="3"/>
  <c r="J216" i="3"/>
  <c r="I216" i="3"/>
  <c r="H216" i="3"/>
  <c r="G216" i="3"/>
  <c r="O214" i="3"/>
  <c r="N214" i="3"/>
  <c r="M214" i="3"/>
  <c r="L214" i="3"/>
  <c r="K214" i="3"/>
  <c r="J214" i="3"/>
  <c r="I214" i="3"/>
  <c r="H214" i="3"/>
  <c r="G214" i="3"/>
  <c r="O213" i="3"/>
  <c r="N213" i="3"/>
  <c r="M213" i="3"/>
  <c r="L213" i="3"/>
  <c r="K213" i="3"/>
  <c r="J213" i="3"/>
  <c r="I213" i="3"/>
  <c r="H213" i="3"/>
  <c r="G213" i="3"/>
  <c r="O212" i="3"/>
  <c r="N212" i="3"/>
  <c r="M212" i="3"/>
  <c r="L212" i="3"/>
  <c r="K212" i="3"/>
  <c r="J212" i="3"/>
  <c r="I212" i="3"/>
  <c r="H212" i="3"/>
  <c r="G212" i="3"/>
  <c r="O210" i="3"/>
  <c r="N210" i="3"/>
  <c r="M210" i="3"/>
  <c r="L210" i="3"/>
  <c r="K210" i="3"/>
  <c r="J210" i="3"/>
  <c r="I210" i="3"/>
  <c r="H210" i="3"/>
  <c r="G210" i="3"/>
  <c r="O209" i="3"/>
  <c r="N209" i="3"/>
  <c r="M209" i="3"/>
  <c r="L209" i="3"/>
  <c r="K209" i="3"/>
  <c r="J209" i="3"/>
  <c r="I209" i="3"/>
  <c r="H209" i="3"/>
  <c r="G209" i="3"/>
  <c r="O208" i="3"/>
  <c r="N208" i="3"/>
  <c r="M208" i="3"/>
  <c r="L208" i="3"/>
  <c r="K208" i="3"/>
  <c r="J208" i="3"/>
  <c r="I208" i="3"/>
  <c r="H208" i="3"/>
  <c r="G208" i="3"/>
  <c r="O207" i="3"/>
  <c r="N207" i="3"/>
  <c r="M207" i="3"/>
  <c r="L207" i="3"/>
  <c r="K207" i="3"/>
  <c r="J207" i="3"/>
  <c r="I207" i="3"/>
  <c r="H207" i="3"/>
  <c r="G207" i="3"/>
  <c r="O206" i="3"/>
  <c r="N206" i="3"/>
  <c r="M206" i="3"/>
  <c r="L206" i="3"/>
  <c r="K206" i="3"/>
  <c r="J206" i="3"/>
  <c r="I206" i="3"/>
  <c r="H206" i="3"/>
  <c r="G206" i="3"/>
  <c r="O204" i="3"/>
  <c r="N204" i="3"/>
  <c r="M204" i="3"/>
  <c r="L204" i="3"/>
  <c r="K204" i="3"/>
  <c r="J204" i="3"/>
  <c r="I204" i="3"/>
  <c r="H204" i="3"/>
  <c r="G204" i="3"/>
  <c r="O203" i="3"/>
  <c r="N203" i="3"/>
  <c r="M203" i="3"/>
  <c r="L203" i="3"/>
  <c r="K203" i="3"/>
  <c r="J203" i="3"/>
  <c r="I203" i="3"/>
  <c r="H203" i="3"/>
  <c r="G203" i="3"/>
  <c r="O202" i="3"/>
  <c r="N202" i="3"/>
  <c r="M202" i="3"/>
  <c r="L202" i="3"/>
  <c r="K202" i="3"/>
  <c r="J202" i="3"/>
  <c r="I202" i="3"/>
  <c r="H202" i="3"/>
  <c r="G202" i="3"/>
  <c r="O201" i="3"/>
  <c r="N201" i="3"/>
  <c r="M201" i="3"/>
  <c r="L201" i="3"/>
  <c r="K201" i="3"/>
  <c r="J201" i="3"/>
  <c r="I201" i="3"/>
  <c r="H201" i="3"/>
  <c r="G201" i="3"/>
  <c r="O200" i="3"/>
  <c r="N200" i="3"/>
  <c r="M200" i="3"/>
  <c r="L200" i="3"/>
  <c r="K200" i="3"/>
  <c r="J200" i="3"/>
  <c r="I200" i="3"/>
  <c r="H200" i="3"/>
  <c r="G200" i="3"/>
  <c r="O198" i="3"/>
  <c r="N198" i="3"/>
  <c r="M198" i="3"/>
  <c r="L198" i="3"/>
  <c r="K198" i="3"/>
  <c r="J198" i="3"/>
  <c r="I198" i="3"/>
  <c r="H198" i="3"/>
  <c r="G198" i="3"/>
  <c r="O197" i="3"/>
  <c r="N197" i="3"/>
  <c r="M197" i="3"/>
  <c r="L197" i="3"/>
  <c r="K197" i="3"/>
  <c r="J197" i="3"/>
  <c r="I197" i="3"/>
  <c r="H197" i="3"/>
  <c r="G197" i="3"/>
  <c r="O196" i="3"/>
  <c r="N196" i="3"/>
  <c r="M196" i="3"/>
  <c r="L196" i="3"/>
  <c r="K196" i="3"/>
  <c r="J196" i="3"/>
  <c r="I196" i="3"/>
  <c r="H196" i="3"/>
  <c r="G196" i="3"/>
  <c r="O185" i="3"/>
  <c r="N185" i="3"/>
  <c r="M185" i="3"/>
  <c r="L185" i="3"/>
  <c r="K185" i="3"/>
  <c r="J185" i="3"/>
  <c r="I185" i="3"/>
  <c r="H185" i="3"/>
  <c r="G185" i="3"/>
  <c r="O184" i="3"/>
  <c r="N184" i="3"/>
  <c r="M184" i="3"/>
  <c r="L184" i="3"/>
  <c r="K184" i="3"/>
  <c r="J184" i="3"/>
  <c r="I184" i="3"/>
  <c r="H184" i="3"/>
  <c r="G184" i="3"/>
  <c r="O183" i="3"/>
  <c r="N183" i="3"/>
  <c r="M183" i="3"/>
  <c r="L183" i="3"/>
  <c r="K183" i="3"/>
  <c r="J183" i="3"/>
  <c r="I183" i="3"/>
  <c r="H183" i="3"/>
  <c r="G183" i="3"/>
  <c r="O181" i="3"/>
  <c r="N181" i="3"/>
  <c r="M181" i="3"/>
  <c r="L181" i="3"/>
  <c r="K181" i="3"/>
  <c r="J181" i="3"/>
  <c r="I181" i="3"/>
  <c r="H181" i="3"/>
  <c r="G181" i="3"/>
  <c r="O180" i="3"/>
  <c r="N180" i="3"/>
  <c r="M180" i="3"/>
  <c r="L180" i="3"/>
  <c r="K180" i="3"/>
  <c r="J180" i="3"/>
  <c r="I180" i="3"/>
  <c r="H180" i="3"/>
  <c r="G180" i="3"/>
  <c r="O179" i="3"/>
  <c r="N179" i="3"/>
  <c r="M179" i="3"/>
  <c r="L179" i="3"/>
  <c r="K179" i="3"/>
  <c r="J179" i="3"/>
  <c r="I179" i="3"/>
  <c r="H179" i="3"/>
  <c r="G179" i="3"/>
  <c r="O177" i="3"/>
  <c r="N177" i="3"/>
  <c r="M177" i="3"/>
  <c r="L177" i="3"/>
  <c r="K177" i="3"/>
  <c r="J177" i="3"/>
  <c r="I177" i="3"/>
  <c r="H177" i="3"/>
  <c r="G177" i="3"/>
  <c r="O176" i="3"/>
  <c r="N176" i="3"/>
  <c r="M176" i="3"/>
  <c r="L176" i="3"/>
  <c r="K176" i="3"/>
  <c r="J176" i="3"/>
  <c r="I176" i="3"/>
  <c r="H176" i="3"/>
  <c r="G176" i="3"/>
  <c r="O175" i="3"/>
  <c r="N175" i="3"/>
  <c r="M175" i="3"/>
  <c r="L175" i="3"/>
  <c r="K175" i="3"/>
  <c r="J175" i="3"/>
  <c r="I175" i="3"/>
  <c r="H175" i="3"/>
  <c r="G175" i="3"/>
  <c r="O174" i="3"/>
  <c r="N174" i="3"/>
  <c r="M174" i="3"/>
  <c r="L174" i="3"/>
  <c r="K174" i="3"/>
  <c r="J174" i="3"/>
  <c r="I174" i="3"/>
  <c r="H174" i="3"/>
  <c r="G174" i="3"/>
  <c r="O173" i="3"/>
  <c r="N173" i="3"/>
  <c r="M173" i="3"/>
  <c r="L173" i="3"/>
  <c r="K173" i="3"/>
  <c r="J173" i="3"/>
  <c r="I173" i="3"/>
  <c r="H173" i="3"/>
  <c r="G173" i="3"/>
  <c r="O171" i="3"/>
  <c r="N171" i="3"/>
  <c r="M171" i="3"/>
  <c r="L171" i="3"/>
  <c r="K171" i="3"/>
  <c r="J171" i="3"/>
  <c r="I171" i="3"/>
  <c r="H171" i="3"/>
  <c r="G171" i="3"/>
  <c r="O170" i="3"/>
  <c r="N170" i="3"/>
  <c r="M170" i="3"/>
  <c r="L170" i="3"/>
  <c r="K170" i="3"/>
  <c r="J170" i="3"/>
  <c r="I170" i="3"/>
  <c r="H170" i="3"/>
  <c r="G170" i="3"/>
  <c r="O169" i="3"/>
  <c r="N169" i="3"/>
  <c r="M169" i="3"/>
  <c r="L169" i="3"/>
  <c r="K169" i="3"/>
  <c r="J169" i="3"/>
  <c r="I169" i="3"/>
  <c r="H169" i="3"/>
  <c r="G169" i="3"/>
  <c r="O168" i="3"/>
  <c r="N168" i="3"/>
  <c r="M168" i="3"/>
  <c r="L168" i="3"/>
  <c r="K168" i="3"/>
  <c r="J168" i="3"/>
  <c r="I168" i="3"/>
  <c r="H168" i="3"/>
  <c r="G168" i="3"/>
  <c r="O167" i="3"/>
  <c r="N167" i="3"/>
  <c r="M167" i="3"/>
  <c r="L167" i="3"/>
  <c r="K167" i="3"/>
  <c r="J167" i="3"/>
  <c r="I167" i="3"/>
  <c r="H167" i="3"/>
  <c r="G167" i="3"/>
  <c r="O165" i="3"/>
  <c r="N165" i="3"/>
  <c r="M165" i="3"/>
  <c r="L165" i="3"/>
  <c r="K165" i="3"/>
  <c r="J165" i="3"/>
  <c r="I165" i="3"/>
  <c r="H165" i="3"/>
  <c r="G165" i="3"/>
  <c r="O164" i="3"/>
  <c r="N164" i="3"/>
  <c r="M164" i="3"/>
  <c r="L164" i="3"/>
  <c r="K164" i="3"/>
  <c r="J164" i="3"/>
  <c r="I164" i="3"/>
  <c r="H164" i="3"/>
  <c r="G164" i="3"/>
  <c r="O163" i="3"/>
  <c r="N163" i="3"/>
  <c r="M163" i="3"/>
  <c r="L163" i="3"/>
  <c r="K163" i="3"/>
  <c r="J163" i="3"/>
  <c r="I163" i="3"/>
  <c r="H163" i="3"/>
  <c r="G163" i="3"/>
  <c r="O152" i="3"/>
  <c r="N152" i="3"/>
  <c r="M152" i="3"/>
  <c r="L152" i="3"/>
  <c r="K152" i="3"/>
  <c r="J152" i="3"/>
  <c r="I152" i="3"/>
  <c r="H152" i="3"/>
  <c r="G152" i="3"/>
  <c r="O151" i="3"/>
  <c r="N151" i="3"/>
  <c r="M151" i="3"/>
  <c r="L151" i="3"/>
  <c r="K151" i="3"/>
  <c r="J151" i="3"/>
  <c r="I151" i="3"/>
  <c r="H151" i="3"/>
  <c r="G151" i="3"/>
  <c r="O150" i="3"/>
  <c r="N150" i="3"/>
  <c r="M150" i="3"/>
  <c r="L150" i="3"/>
  <c r="K150" i="3"/>
  <c r="J150" i="3"/>
  <c r="I150" i="3"/>
  <c r="H150" i="3"/>
  <c r="G150" i="3"/>
  <c r="O148" i="3"/>
  <c r="N148" i="3"/>
  <c r="M148" i="3"/>
  <c r="L148" i="3"/>
  <c r="K148" i="3"/>
  <c r="J148" i="3"/>
  <c r="I148" i="3"/>
  <c r="H148" i="3"/>
  <c r="G148" i="3"/>
  <c r="O147" i="3"/>
  <c r="N147" i="3"/>
  <c r="M147" i="3"/>
  <c r="L147" i="3"/>
  <c r="K147" i="3"/>
  <c r="J147" i="3"/>
  <c r="I147" i="3"/>
  <c r="H147" i="3"/>
  <c r="G147" i="3"/>
  <c r="O146" i="3"/>
  <c r="N146" i="3"/>
  <c r="M146" i="3"/>
  <c r="L146" i="3"/>
  <c r="K146" i="3"/>
  <c r="J146" i="3"/>
  <c r="I146" i="3"/>
  <c r="H146" i="3"/>
  <c r="G146" i="3"/>
  <c r="O145" i="3"/>
  <c r="N145" i="3"/>
  <c r="M145" i="3"/>
  <c r="L145" i="3"/>
  <c r="K145" i="3"/>
  <c r="J145" i="3"/>
  <c r="I145" i="3"/>
  <c r="H145" i="3"/>
  <c r="G145" i="3"/>
  <c r="O144" i="3"/>
  <c r="N144" i="3"/>
  <c r="M144" i="3"/>
  <c r="L144" i="3"/>
  <c r="K144" i="3"/>
  <c r="J144" i="3"/>
  <c r="I144" i="3"/>
  <c r="H144" i="3"/>
  <c r="G144" i="3"/>
  <c r="O142" i="3"/>
  <c r="N142" i="3"/>
  <c r="M142" i="3"/>
  <c r="L142" i="3"/>
  <c r="K142" i="3"/>
  <c r="J142" i="3"/>
  <c r="I142" i="3"/>
  <c r="H142" i="3"/>
  <c r="G142" i="3"/>
  <c r="O141" i="3"/>
  <c r="N141" i="3"/>
  <c r="M141" i="3"/>
  <c r="L141" i="3"/>
  <c r="K141" i="3"/>
  <c r="J141" i="3"/>
  <c r="I141" i="3"/>
  <c r="H141" i="3"/>
  <c r="G141" i="3"/>
  <c r="O140" i="3"/>
  <c r="N140" i="3"/>
  <c r="M140" i="3"/>
  <c r="L140" i="3"/>
  <c r="K140" i="3"/>
  <c r="J140" i="3"/>
  <c r="I140" i="3"/>
  <c r="H140" i="3"/>
  <c r="G140" i="3"/>
  <c r="O138" i="3"/>
  <c r="N138" i="3"/>
  <c r="M138" i="3"/>
  <c r="L138" i="3"/>
  <c r="K138" i="3"/>
  <c r="J138" i="3"/>
  <c r="I138" i="3"/>
  <c r="H138" i="3"/>
  <c r="G138" i="3"/>
  <c r="O137" i="3"/>
  <c r="N137" i="3"/>
  <c r="M137" i="3"/>
  <c r="L137" i="3"/>
  <c r="K137" i="3"/>
  <c r="J137" i="3"/>
  <c r="I137" i="3"/>
  <c r="H137" i="3"/>
  <c r="G137" i="3"/>
  <c r="O136" i="3"/>
  <c r="N136" i="3"/>
  <c r="M136" i="3"/>
  <c r="L136" i="3"/>
  <c r="K136" i="3"/>
  <c r="J136" i="3"/>
  <c r="I136" i="3"/>
  <c r="H136" i="3"/>
  <c r="G136" i="3"/>
  <c r="O135" i="3"/>
  <c r="N135" i="3"/>
  <c r="M135" i="3"/>
  <c r="L135" i="3"/>
  <c r="K135" i="3"/>
  <c r="J135" i="3"/>
  <c r="I135" i="3"/>
  <c r="H135" i="3"/>
  <c r="G135" i="3"/>
  <c r="O134" i="3"/>
  <c r="N134" i="3"/>
  <c r="M134" i="3"/>
  <c r="L134" i="3"/>
  <c r="K134" i="3"/>
  <c r="J134" i="3"/>
  <c r="I134" i="3"/>
  <c r="H134" i="3"/>
  <c r="G134" i="3"/>
  <c r="O132" i="3"/>
  <c r="N132" i="3"/>
  <c r="M132" i="3"/>
  <c r="L132" i="3"/>
  <c r="K132" i="3"/>
  <c r="J132" i="3"/>
  <c r="I132" i="3"/>
  <c r="H132" i="3"/>
  <c r="G132" i="3"/>
  <c r="O131" i="3"/>
  <c r="N131" i="3"/>
  <c r="M131" i="3"/>
  <c r="L131" i="3"/>
  <c r="K131" i="3"/>
  <c r="J131" i="3"/>
  <c r="I131" i="3"/>
  <c r="H131" i="3"/>
  <c r="G131" i="3"/>
  <c r="O130" i="3"/>
  <c r="N130" i="3"/>
  <c r="M130" i="3"/>
  <c r="L130" i="3"/>
  <c r="K130" i="3"/>
  <c r="J130" i="3"/>
  <c r="I130" i="3"/>
  <c r="H130" i="3"/>
  <c r="G130" i="3"/>
  <c r="O122" i="3"/>
  <c r="N122" i="3"/>
  <c r="M122" i="3"/>
  <c r="L122" i="3"/>
  <c r="K122" i="3"/>
  <c r="J122" i="3"/>
  <c r="I122" i="3"/>
  <c r="H122" i="3"/>
  <c r="G122" i="3"/>
  <c r="O121" i="3"/>
  <c r="N121" i="3"/>
  <c r="M121" i="3"/>
  <c r="L121" i="3"/>
  <c r="K121" i="3"/>
  <c r="J121" i="3"/>
  <c r="I121" i="3"/>
  <c r="H121" i="3"/>
  <c r="G121" i="3"/>
  <c r="O120" i="3"/>
  <c r="N120" i="3"/>
  <c r="M120" i="3"/>
  <c r="L120" i="3"/>
  <c r="K120" i="3"/>
  <c r="J120" i="3"/>
  <c r="I120" i="3"/>
  <c r="H120" i="3"/>
  <c r="G120" i="3"/>
  <c r="O119" i="3"/>
  <c r="N119" i="3"/>
  <c r="M119" i="3"/>
  <c r="L119" i="3"/>
  <c r="K119" i="3"/>
  <c r="J119" i="3"/>
  <c r="I119" i="3"/>
  <c r="H119" i="3"/>
  <c r="G119" i="3"/>
  <c r="O117" i="3"/>
  <c r="N117" i="3"/>
  <c r="M117" i="3"/>
  <c r="L117" i="3"/>
  <c r="K117" i="3"/>
  <c r="J117" i="3"/>
  <c r="I117" i="3"/>
  <c r="H117" i="3"/>
  <c r="G117" i="3"/>
  <c r="O116" i="3"/>
  <c r="N116" i="3"/>
  <c r="M116" i="3"/>
  <c r="L116" i="3"/>
  <c r="K116" i="3"/>
  <c r="J116" i="3"/>
  <c r="I116" i="3"/>
  <c r="H116" i="3"/>
  <c r="G116" i="3"/>
  <c r="O115" i="3"/>
  <c r="N115" i="3"/>
  <c r="M115" i="3"/>
  <c r="L115" i="3"/>
  <c r="K115" i="3"/>
  <c r="J115" i="3"/>
  <c r="I115" i="3"/>
  <c r="H115" i="3"/>
  <c r="G115" i="3"/>
  <c r="O114" i="3"/>
  <c r="N114" i="3"/>
  <c r="M114" i="3"/>
  <c r="L114" i="3"/>
  <c r="K114" i="3"/>
  <c r="J114" i="3"/>
  <c r="I114" i="3"/>
  <c r="H114" i="3"/>
  <c r="G114" i="3"/>
  <c r="O113" i="3"/>
  <c r="N113" i="3"/>
  <c r="M113" i="3"/>
  <c r="L113" i="3"/>
  <c r="K113" i="3"/>
  <c r="J113" i="3"/>
  <c r="I113" i="3"/>
  <c r="H113" i="3"/>
  <c r="G113" i="3"/>
  <c r="O112" i="3"/>
  <c r="N112" i="3"/>
  <c r="M112" i="3"/>
  <c r="L112" i="3"/>
  <c r="K112" i="3"/>
  <c r="J112" i="3"/>
  <c r="I112" i="3"/>
  <c r="H112" i="3"/>
  <c r="G112" i="3"/>
  <c r="O106" i="3"/>
  <c r="N106" i="3"/>
  <c r="M106" i="3"/>
  <c r="L106" i="3"/>
  <c r="K106" i="3"/>
  <c r="J106" i="3"/>
  <c r="I106" i="3"/>
  <c r="H106" i="3"/>
  <c r="G106" i="3"/>
  <c r="O105" i="3"/>
  <c r="N105" i="3"/>
  <c r="M105" i="3"/>
  <c r="L105" i="3"/>
  <c r="K105" i="3"/>
  <c r="J105" i="3"/>
  <c r="I105" i="3"/>
  <c r="H105" i="3"/>
  <c r="G105" i="3"/>
  <c r="O104" i="3"/>
  <c r="N104" i="3"/>
  <c r="M104" i="3"/>
  <c r="L104" i="3"/>
  <c r="K104" i="3"/>
  <c r="J104" i="3"/>
  <c r="I104" i="3"/>
  <c r="H104" i="3"/>
  <c r="G104" i="3"/>
  <c r="O103" i="3"/>
  <c r="N103" i="3"/>
  <c r="M103" i="3"/>
  <c r="L103" i="3"/>
  <c r="K103" i="3"/>
  <c r="J103" i="3"/>
  <c r="I103" i="3"/>
  <c r="H103" i="3"/>
  <c r="G103" i="3"/>
  <c r="O101" i="3"/>
  <c r="N101" i="3"/>
  <c r="M101" i="3"/>
  <c r="L101" i="3"/>
  <c r="K101" i="3"/>
  <c r="J101" i="3"/>
  <c r="I101" i="3"/>
  <c r="H101" i="3"/>
  <c r="G101" i="3"/>
  <c r="O100" i="3"/>
  <c r="N100" i="3"/>
  <c r="M100" i="3"/>
  <c r="L100" i="3"/>
  <c r="K100" i="3"/>
  <c r="J100" i="3"/>
  <c r="I100" i="3"/>
  <c r="H100" i="3"/>
  <c r="G100" i="3"/>
  <c r="O99" i="3"/>
  <c r="N99" i="3"/>
  <c r="M99" i="3"/>
  <c r="L99" i="3"/>
  <c r="K99" i="3"/>
  <c r="J99" i="3"/>
  <c r="I99" i="3"/>
  <c r="H99" i="3"/>
  <c r="G99" i="3"/>
  <c r="O98" i="3"/>
  <c r="N98" i="3"/>
  <c r="M98" i="3"/>
  <c r="L98" i="3"/>
  <c r="K98" i="3"/>
  <c r="J98" i="3"/>
  <c r="I98" i="3"/>
  <c r="H98" i="3"/>
  <c r="G98" i="3"/>
  <c r="O97" i="3"/>
  <c r="N97" i="3"/>
  <c r="M97" i="3"/>
  <c r="L97" i="3"/>
  <c r="K97" i="3"/>
  <c r="J97" i="3"/>
  <c r="I97" i="3"/>
  <c r="H97" i="3"/>
  <c r="G97" i="3"/>
  <c r="O96" i="3"/>
  <c r="N96" i="3"/>
  <c r="M96" i="3"/>
  <c r="L96" i="3"/>
  <c r="K96" i="3"/>
  <c r="J96" i="3"/>
  <c r="I96" i="3"/>
  <c r="H96" i="3"/>
  <c r="G96" i="3"/>
  <c r="O90" i="3"/>
  <c r="N90" i="3"/>
  <c r="M90" i="3"/>
  <c r="L90" i="3"/>
  <c r="K90" i="3"/>
  <c r="J90" i="3"/>
  <c r="I90" i="3"/>
  <c r="H90" i="3"/>
  <c r="G90" i="3"/>
  <c r="O89" i="3"/>
  <c r="N89" i="3"/>
  <c r="M89" i="3"/>
  <c r="L89" i="3"/>
  <c r="K89" i="3"/>
  <c r="J89" i="3"/>
  <c r="I89" i="3"/>
  <c r="H89" i="3"/>
  <c r="G89" i="3"/>
  <c r="O88" i="3"/>
  <c r="N88" i="3"/>
  <c r="M88" i="3"/>
  <c r="L88" i="3"/>
  <c r="K88" i="3"/>
  <c r="J88" i="3"/>
  <c r="I88" i="3"/>
  <c r="H88" i="3"/>
  <c r="G88" i="3"/>
  <c r="O87" i="3"/>
  <c r="N87" i="3"/>
  <c r="M87" i="3"/>
  <c r="L87" i="3"/>
  <c r="K87" i="3"/>
  <c r="J87" i="3"/>
  <c r="I87" i="3"/>
  <c r="H87" i="3"/>
  <c r="G87" i="3"/>
  <c r="O85" i="3"/>
  <c r="N85" i="3"/>
  <c r="M85" i="3"/>
  <c r="L85" i="3"/>
  <c r="K85" i="3"/>
  <c r="J85" i="3"/>
  <c r="I85" i="3"/>
  <c r="H85" i="3"/>
  <c r="G85" i="3"/>
  <c r="O84" i="3"/>
  <c r="N84" i="3"/>
  <c r="M84" i="3"/>
  <c r="L84" i="3"/>
  <c r="K84" i="3"/>
  <c r="J84" i="3"/>
  <c r="I84" i="3"/>
  <c r="H84" i="3"/>
  <c r="G84" i="3"/>
  <c r="O83" i="3"/>
  <c r="N83" i="3"/>
  <c r="M83" i="3"/>
  <c r="L83" i="3"/>
  <c r="K83" i="3"/>
  <c r="J83" i="3"/>
  <c r="I83" i="3"/>
  <c r="H83" i="3"/>
  <c r="G83" i="3"/>
  <c r="O82" i="3"/>
  <c r="N82" i="3"/>
  <c r="M82" i="3"/>
  <c r="L82" i="3"/>
  <c r="K82" i="3"/>
  <c r="J82" i="3"/>
  <c r="I82" i="3"/>
  <c r="H82" i="3"/>
  <c r="G82" i="3"/>
  <c r="O81" i="3"/>
  <c r="N81" i="3"/>
  <c r="M81" i="3"/>
  <c r="L81" i="3"/>
  <c r="K81" i="3"/>
  <c r="I81" i="3"/>
  <c r="H81" i="3"/>
  <c r="G81" i="3"/>
  <c r="O80" i="3"/>
  <c r="N80" i="3"/>
  <c r="M80" i="3"/>
  <c r="L80" i="3"/>
  <c r="K80" i="3"/>
  <c r="J80" i="3"/>
  <c r="I80" i="3"/>
  <c r="H80" i="3"/>
  <c r="G80" i="3"/>
  <c r="O74" i="3"/>
  <c r="N74" i="3"/>
  <c r="M74" i="3"/>
  <c r="L74" i="3"/>
  <c r="K74" i="3"/>
  <c r="J74" i="3"/>
  <c r="I74" i="3"/>
  <c r="H74" i="3"/>
  <c r="G74" i="3"/>
  <c r="O73" i="3"/>
  <c r="N73" i="3"/>
  <c r="M73" i="3"/>
  <c r="L73" i="3"/>
  <c r="K73" i="3"/>
  <c r="J73" i="3"/>
  <c r="I73" i="3"/>
  <c r="H73" i="3"/>
  <c r="G73" i="3"/>
  <c r="O72" i="3"/>
  <c r="N72" i="3"/>
  <c r="M72" i="3"/>
  <c r="L72" i="3"/>
  <c r="K72" i="3"/>
  <c r="J72" i="3"/>
  <c r="I72" i="3"/>
  <c r="H72" i="3"/>
  <c r="G72" i="3"/>
  <c r="O71" i="3"/>
  <c r="N71" i="3"/>
  <c r="M71" i="3"/>
  <c r="L71" i="3"/>
  <c r="K71" i="3"/>
  <c r="J71" i="3"/>
  <c r="I71" i="3"/>
  <c r="H71" i="3"/>
  <c r="G71" i="3"/>
  <c r="O69" i="3"/>
  <c r="N69" i="3"/>
  <c r="M69" i="3"/>
  <c r="L69" i="3"/>
  <c r="K69" i="3"/>
  <c r="J69" i="3"/>
  <c r="I69" i="3"/>
  <c r="H69" i="3"/>
  <c r="G69" i="3"/>
  <c r="O68" i="3"/>
  <c r="N68" i="3"/>
  <c r="M68" i="3"/>
  <c r="L68" i="3"/>
  <c r="K68" i="3"/>
  <c r="J68" i="3"/>
  <c r="I68" i="3"/>
  <c r="H68" i="3"/>
  <c r="G68" i="3"/>
  <c r="O67" i="3"/>
  <c r="N67" i="3"/>
  <c r="M67" i="3"/>
  <c r="L67" i="3"/>
  <c r="K67" i="3"/>
  <c r="J67" i="3"/>
  <c r="I67" i="3"/>
  <c r="H67" i="3"/>
  <c r="G67" i="3"/>
  <c r="O66" i="3"/>
  <c r="N66" i="3"/>
  <c r="M66" i="3"/>
  <c r="L66" i="3"/>
  <c r="K66" i="3"/>
  <c r="J66" i="3"/>
  <c r="I66" i="3"/>
  <c r="H66" i="3"/>
  <c r="G66" i="3"/>
  <c r="O65" i="3"/>
  <c r="N65" i="3"/>
  <c r="M65" i="3"/>
  <c r="L65" i="3"/>
  <c r="K65" i="3"/>
  <c r="J65" i="3"/>
  <c r="I65" i="3"/>
  <c r="H65" i="3"/>
  <c r="G65" i="3"/>
  <c r="O64" i="3"/>
  <c r="N64" i="3"/>
  <c r="M64" i="3"/>
  <c r="L64" i="3"/>
  <c r="K64" i="3"/>
  <c r="J64" i="3"/>
  <c r="I64" i="3"/>
  <c r="H64" i="3"/>
  <c r="G64" i="3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N533" i="1"/>
  <c r="M533" i="1"/>
  <c r="L533" i="1"/>
  <c r="K533" i="1"/>
  <c r="J533" i="1"/>
  <c r="I533" i="1"/>
  <c r="H533" i="1"/>
  <c r="G533" i="1"/>
  <c r="F533" i="1"/>
  <c r="N532" i="1"/>
  <c r="M532" i="1"/>
  <c r="L532" i="1"/>
  <c r="K532" i="1"/>
  <c r="J532" i="1"/>
  <c r="I532" i="1"/>
  <c r="H532" i="1"/>
  <c r="G532" i="1"/>
  <c r="F532" i="1"/>
  <c r="N531" i="1"/>
  <c r="M531" i="1"/>
  <c r="L531" i="1"/>
  <c r="K531" i="1"/>
  <c r="J531" i="1"/>
  <c r="I531" i="1"/>
  <c r="H531" i="1"/>
  <c r="G531" i="1"/>
  <c r="F531" i="1"/>
  <c r="N530" i="1"/>
  <c r="M530" i="1"/>
  <c r="L530" i="1"/>
  <c r="K530" i="1"/>
  <c r="J530" i="1"/>
  <c r="I530" i="1"/>
  <c r="H530" i="1"/>
  <c r="G530" i="1"/>
  <c r="F530" i="1"/>
  <c r="N527" i="1"/>
  <c r="M527" i="1"/>
  <c r="L527" i="1"/>
  <c r="K527" i="1"/>
  <c r="J527" i="1"/>
  <c r="I527" i="1"/>
  <c r="H527" i="1"/>
  <c r="G527" i="1"/>
  <c r="F527" i="1"/>
  <c r="N526" i="1"/>
  <c r="M526" i="1"/>
  <c r="L526" i="1"/>
  <c r="K526" i="1"/>
  <c r="J526" i="1"/>
  <c r="I526" i="1"/>
  <c r="H526" i="1"/>
  <c r="G526" i="1"/>
  <c r="F526" i="1"/>
  <c r="N525" i="1"/>
  <c r="M525" i="1"/>
  <c r="L525" i="1"/>
  <c r="K525" i="1"/>
  <c r="J525" i="1"/>
  <c r="I525" i="1"/>
  <c r="H525" i="1"/>
  <c r="G525" i="1"/>
  <c r="F525" i="1"/>
  <c r="N524" i="1"/>
  <c r="M524" i="1"/>
  <c r="L524" i="1"/>
  <c r="K524" i="1"/>
  <c r="J524" i="1"/>
  <c r="I524" i="1"/>
  <c r="H524" i="1"/>
  <c r="G524" i="1"/>
  <c r="F524" i="1"/>
  <c r="N521" i="1"/>
  <c r="M521" i="1"/>
  <c r="L521" i="1"/>
  <c r="K521" i="1"/>
  <c r="J521" i="1"/>
  <c r="I521" i="1"/>
  <c r="H521" i="1"/>
  <c r="G521" i="1"/>
  <c r="F521" i="1"/>
  <c r="N520" i="1"/>
  <c r="M520" i="1"/>
  <c r="L520" i="1"/>
  <c r="K520" i="1"/>
  <c r="J520" i="1"/>
  <c r="I520" i="1"/>
  <c r="H520" i="1"/>
  <c r="G520" i="1"/>
  <c r="F520" i="1"/>
  <c r="N519" i="1"/>
  <c r="M519" i="1"/>
  <c r="L519" i="1"/>
  <c r="K519" i="1"/>
  <c r="J519" i="1"/>
  <c r="I519" i="1"/>
  <c r="H519" i="1"/>
  <c r="G519" i="1"/>
  <c r="F519" i="1"/>
  <c r="N518" i="1"/>
  <c r="M518" i="1"/>
  <c r="L518" i="1"/>
  <c r="K518" i="1"/>
  <c r="J518" i="1"/>
  <c r="I518" i="1"/>
  <c r="H518" i="1"/>
  <c r="G518" i="1"/>
  <c r="F518" i="1"/>
  <c r="N515" i="1"/>
  <c r="M515" i="1"/>
  <c r="L515" i="1"/>
  <c r="K515" i="1"/>
  <c r="J515" i="1"/>
  <c r="I515" i="1"/>
  <c r="H515" i="1"/>
  <c r="G515" i="1"/>
  <c r="F515" i="1"/>
  <c r="N514" i="1"/>
  <c r="M514" i="1"/>
  <c r="L514" i="1"/>
  <c r="K514" i="1"/>
  <c r="J514" i="1"/>
  <c r="I514" i="1"/>
  <c r="H514" i="1"/>
  <c r="G514" i="1"/>
  <c r="F514" i="1"/>
  <c r="N513" i="1"/>
  <c r="M513" i="1"/>
  <c r="L513" i="1"/>
  <c r="K513" i="1"/>
  <c r="J513" i="1"/>
  <c r="I513" i="1"/>
  <c r="H513" i="1"/>
  <c r="G513" i="1"/>
  <c r="F513" i="1"/>
  <c r="N512" i="1"/>
  <c r="M512" i="1"/>
  <c r="L512" i="1"/>
  <c r="K512" i="1"/>
  <c r="J512" i="1"/>
  <c r="I512" i="1"/>
  <c r="H512" i="1"/>
  <c r="G512" i="1"/>
  <c r="F512" i="1"/>
  <c r="N508" i="1"/>
  <c r="M508" i="1"/>
  <c r="L508" i="1"/>
  <c r="K508" i="1"/>
  <c r="J508" i="1"/>
  <c r="I508" i="1"/>
  <c r="H508" i="1"/>
  <c r="G508" i="1"/>
  <c r="F508" i="1"/>
  <c r="N507" i="1"/>
  <c r="M507" i="1"/>
  <c r="L507" i="1"/>
  <c r="K507" i="1"/>
  <c r="J507" i="1"/>
  <c r="I507" i="1"/>
  <c r="H507" i="1"/>
  <c r="G507" i="1"/>
  <c r="F507" i="1"/>
  <c r="N503" i="1"/>
  <c r="M503" i="1"/>
  <c r="L503" i="1"/>
  <c r="K503" i="1"/>
  <c r="J503" i="1"/>
  <c r="I503" i="1"/>
  <c r="H503" i="1"/>
  <c r="G503" i="1"/>
  <c r="F503" i="1"/>
  <c r="N502" i="1"/>
  <c r="M502" i="1"/>
  <c r="L502" i="1"/>
  <c r="K502" i="1"/>
  <c r="J502" i="1"/>
  <c r="I502" i="1"/>
  <c r="H502" i="1"/>
  <c r="G502" i="1"/>
  <c r="F502" i="1"/>
  <c r="N498" i="1"/>
  <c r="M498" i="1"/>
  <c r="L498" i="1"/>
  <c r="K498" i="1"/>
  <c r="J498" i="1"/>
  <c r="I498" i="1"/>
  <c r="H498" i="1"/>
  <c r="G498" i="1"/>
  <c r="F498" i="1"/>
  <c r="N497" i="1"/>
  <c r="M497" i="1"/>
  <c r="L497" i="1"/>
  <c r="K497" i="1"/>
  <c r="J497" i="1"/>
  <c r="I497" i="1"/>
  <c r="H497" i="1"/>
  <c r="G497" i="1"/>
  <c r="F497" i="1"/>
  <c r="N493" i="1"/>
  <c r="M493" i="1"/>
  <c r="L493" i="1"/>
  <c r="K493" i="1"/>
  <c r="J493" i="1"/>
  <c r="I493" i="1"/>
  <c r="H493" i="1"/>
  <c r="G493" i="1"/>
  <c r="F493" i="1"/>
  <c r="N492" i="1"/>
  <c r="M492" i="1"/>
  <c r="L492" i="1"/>
  <c r="K492" i="1"/>
  <c r="J492" i="1"/>
  <c r="I492" i="1"/>
  <c r="H492" i="1"/>
  <c r="G492" i="1"/>
  <c r="F492" i="1"/>
  <c r="N486" i="1"/>
  <c r="M486" i="1"/>
  <c r="L486" i="1"/>
  <c r="K486" i="1"/>
  <c r="J486" i="1"/>
  <c r="I486" i="1"/>
  <c r="H486" i="1"/>
  <c r="G486" i="1"/>
  <c r="F486" i="1"/>
  <c r="N485" i="1"/>
  <c r="M485" i="1"/>
  <c r="L485" i="1"/>
  <c r="K485" i="1"/>
  <c r="J485" i="1"/>
  <c r="I485" i="1"/>
  <c r="H485" i="1"/>
  <c r="G485" i="1"/>
  <c r="F485" i="1"/>
  <c r="N484" i="1"/>
  <c r="M484" i="1"/>
  <c r="L484" i="1"/>
  <c r="K484" i="1"/>
  <c r="J484" i="1"/>
  <c r="I484" i="1"/>
  <c r="H484" i="1"/>
  <c r="G484" i="1"/>
  <c r="F484" i="1"/>
  <c r="N478" i="1"/>
  <c r="M478" i="1"/>
  <c r="L478" i="1"/>
  <c r="K478" i="1"/>
  <c r="J478" i="1"/>
  <c r="I478" i="1"/>
  <c r="H478" i="1"/>
  <c r="G478" i="1"/>
  <c r="F478" i="1"/>
  <c r="N477" i="1"/>
  <c r="M477" i="1"/>
  <c r="L477" i="1"/>
  <c r="K477" i="1"/>
  <c r="J477" i="1"/>
  <c r="I477" i="1"/>
  <c r="H477" i="1"/>
  <c r="G477" i="1"/>
  <c r="F477" i="1"/>
  <c r="N476" i="1"/>
  <c r="M476" i="1"/>
  <c r="L476" i="1"/>
  <c r="K476" i="1"/>
  <c r="J476" i="1"/>
  <c r="I476" i="1"/>
  <c r="H476" i="1"/>
  <c r="G476" i="1"/>
  <c r="F476" i="1"/>
  <c r="N470" i="1"/>
  <c r="M470" i="1"/>
  <c r="L470" i="1"/>
  <c r="K470" i="1"/>
  <c r="J470" i="1"/>
  <c r="I470" i="1"/>
  <c r="H470" i="1"/>
  <c r="G470" i="1"/>
  <c r="F470" i="1"/>
  <c r="N469" i="1"/>
  <c r="M469" i="1"/>
  <c r="L469" i="1"/>
  <c r="K469" i="1"/>
  <c r="J469" i="1"/>
  <c r="I469" i="1"/>
  <c r="H469" i="1"/>
  <c r="G469" i="1"/>
  <c r="F469" i="1"/>
  <c r="N468" i="1"/>
  <c r="M468" i="1"/>
  <c r="L468" i="1"/>
  <c r="K468" i="1"/>
  <c r="J468" i="1"/>
  <c r="I468" i="1"/>
  <c r="H468" i="1"/>
  <c r="G468" i="1"/>
  <c r="F468" i="1"/>
  <c r="N462" i="1"/>
  <c r="M462" i="1"/>
  <c r="L462" i="1"/>
  <c r="K462" i="1"/>
  <c r="J462" i="1"/>
  <c r="I462" i="1"/>
  <c r="H462" i="1"/>
  <c r="G462" i="1"/>
  <c r="F462" i="1"/>
  <c r="N461" i="1"/>
  <c r="M461" i="1"/>
  <c r="L461" i="1"/>
  <c r="K461" i="1"/>
  <c r="J461" i="1"/>
  <c r="I461" i="1"/>
  <c r="H461" i="1"/>
  <c r="G461" i="1"/>
  <c r="F461" i="1"/>
  <c r="N460" i="1"/>
  <c r="M460" i="1"/>
  <c r="L460" i="1"/>
  <c r="K460" i="1"/>
  <c r="J460" i="1"/>
  <c r="I460" i="1"/>
  <c r="H460" i="1"/>
  <c r="G460" i="1"/>
  <c r="F460" i="1"/>
  <c r="N457" i="1"/>
  <c r="M457" i="1"/>
  <c r="L457" i="1"/>
  <c r="K457" i="1"/>
  <c r="J457" i="1"/>
  <c r="I457" i="1"/>
  <c r="H457" i="1"/>
  <c r="G457" i="1"/>
  <c r="F457" i="1"/>
  <c r="N456" i="1"/>
  <c r="M456" i="1"/>
  <c r="L456" i="1"/>
  <c r="K456" i="1"/>
  <c r="J456" i="1"/>
  <c r="I456" i="1"/>
  <c r="H456" i="1"/>
  <c r="G456" i="1"/>
  <c r="F456" i="1"/>
  <c r="N455" i="1"/>
  <c r="M455" i="1"/>
  <c r="L455" i="1"/>
  <c r="K455" i="1"/>
  <c r="J455" i="1"/>
  <c r="I455" i="1"/>
  <c r="H455" i="1"/>
  <c r="G455" i="1"/>
  <c r="F455" i="1"/>
  <c r="N454" i="1"/>
  <c r="M454" i="1"/>
  <c r="L454" i="1"/>
  <c r="K454" i="1"/>
  <c r="J454" i="1"/>
  <c r="I454" i="1"/>
  <c r="H454" i="1"/>
  <c r="G454" i="1"/>
  <c r="F454" i="1"/>
  <c r="N453" i="1"/>
  <c r="M453" i="1"/>
  <c r="L453" i="1"/>
  <c r="K453" i="1"/>
  <c r="J453" i="1"/>
  <c r="I453" i="1"/>
  <c r="H453" i="1"/>
  <c r="G453" i="1"/>
  <c r="F453" i="1"/>
  <c r="N450" i="1"/>
  <c r="M450" i="1"/>
  <c r="L450" i="1"/>
  <c r="K450" i="1"/>
  <c r="J450" i="1"/>
  <c r="I450" i="1"/>
  <c r="H450" i="1"/>
  <c r="G450" i="1"/>
  <c r="F450" i="1"/>
  <c r="N449" i="1"/>
  <c r="M449" i="1"/>
  <c r="L449" i="1"/>
  <c r="K449" i="1"/>
  <c r="J449" i="1"/>
  <c r="I449" i="1"/>
  <c r="H449" i="1"/>
  <c r="G449" i="1"/>
  <c r="F449" i="1"/>
  <c r="N448" i="1"/>
  <c r="M448" i="1"/>
  <c r="L448" i="1"/>
  <c r="K448" i="1"/>
  <c r="J448" i="1"/>
  <c r="I448" i="1"/>
  <c r="H448" i="1"/>
  <c r="G448" i="1"/>
  <c r="F448" i="1"/>
  <c r="N447" i="1"/>
  <c r="M447" i="1"/>
  <c r="L447" i="1"/>
  <c r="K447" i="1"/>
  <c r="J447" i="1"/>
  <c r="I447" i="1"/>
  <c r="H447" i="1"/>
  <c r="G447" i="1"/>
  <c r="F447" i="1"/>
  <c r="N446" i="1"/>
  <c r="M446" i="1"/>
  <c r="L446" i="1"/>
  <c r="K446" i="1"/>
  <c r="J446" i="1"/>
  <c r="I446" i="1"/>
  <c r="H446" i="1"/>
  <c r="G446" i="1"/>
  <c r="F446" i="1"/>
  <c r="N443" i="1"/>
  <c r="M443" i="1"/>
  <c r="L443" i="1"/>
  <c r="K443" i="1"/>
  <c r="J443" i="1"/>
  <c r="I443" i="1"/>
  <c r="H443" i="1"/>
  <c r="G443" i="1"/>
  <c r="F443" i="1"/>
  <c r="N442" i="1"/>
  <c r="M442" i="1"/>
  <c r="L442" i="1"/>
  <c r="K442" i="1"/>
  <c r="J442" i="1"/>
  <c r="I442" i="1"/>
  <c r="H442" i="1"/>
  <c r="G442" i="1"/>
  <c r="F442" i="1"/>
  <c r="N441" i="1"/>
  <c r="M441" i="1"/>
  <c r="L441" i="1"/>
  <c r="K441" i="1"/>
  <c r="J441" i="1"/>
  <c r="I441" i="1"/>
  <c r="H441" i="1"/>
  <c r="G441" i="1"/>
  <c r="F441" i="1"/>
  <c r="N440" i="1"/>
  <c r="M440" i="1"/>
  <c r="L440" i="1"/>
  <c r="K440" i="1"/>
  <c r="J440" i="1"/>
  <c r="I440" i="1"/>
  <c r="H440" i="1"/>
  <c r="G440" i="1"/>
  <c r="F440" i="1"/>
  <c r="N439" i="1"/>
  <c r="M439" i="1"/>
  <c r="L439" i="1"/>
  <c r="K439" i="1"/>
  <c r="J439" i="1"/>
  <c r="I439" i="1"/>
  <c r="H439" i="1"/>
  <c r="G439" i="1"/>
  <c r="F439" i="1"/>
  <c r="N436" i="1"/>
  <c r="M436" i="1"/>
  <c r="L436" i="1"/>
  <c r="K436" i="1"/>
  <c r="J436" i="1"/>
  <c r="I436" i="1"/>
  <c r="H436" i="1"/>
  <c r="G436" i="1"/>
  <c r="F436" i="1"/>
  <c r="N435" i="1"/>
  <c r="M435" i="1"/>
  <c r="L435" i="1"/>
  <c r="K435" i="1"/>
  <c r="J435" i="1"/>
  <c r="I435" i="1"/>
  <c r="H435" i="1"/>
  <c r="G435" i="1"/>
  <c r="F435" i="1"/>
  <c r="N434" i="1"/>
  <c r="M434" i="1"/>
  <c r="L434" i="1"/>
  <c r="K434" i="1"/>
  <c r="J434" i="1"/>
  <c r="I434" i="1"/>
  <c r="H434" i="1"/>
  <c r="G434" i="1"/>
  <c r="F434" i="1"/>
  <c r="N433" i="1"/>
  <c r="M433" i="1"/>
  <c r="L433" i="1"/>
  <c r="K433" i="1"/>
  <c r="J433" i="1"/>
  <c r="I433" i="1"/>
  <c r="H433" i="1"/>
  <c r="G433" i="1"/>
  <c r="F433" i="1"/>
  <c r="N432" i="1"/>
  <c r="M432" i="1"/>
  <c r="L432" i="1"/>
  <c r="K432" i="1"/>
  <c r="J432" i="1"/>
  <c r="I432" i="1"/>
  <c r="H432" i="1"/>
  <c r="G432" i="1"/>
  <c r="F432" i="1"/>
  <c r="N431" i="1"/>
  <c r="M431" i="1"/>
  <c r="L431" i="1"/>
  <c r="K431" i="1"/>
  <c r="J431" i="1"/>
  <c r="I431" i="1"/>
  <c r="H431" i="1"/>
  <c r="G431" i="1"/>
  <c r="F431" i="1"/>
  <c r="N430" i="1"/>
  <c r="M430" i="1"/>
  <c r="L430" i="1"/>
  <c r="K430" i="1"/>
  <c r="J430" i="1"/>
  <c r="I430" i="1"/>
  <c r="H430" i="1"/>
  <c r="G430" i="1"/>
  <c r="F430" i="1"/>
  <c r="N423" i="1"/>
  <c r="M423" i="1"/>
  <c r="L423" i="1"/>
  <c r="K423" i="1"/>
  <c r="J423" i="1"/>
  <c r="I423" i="1"/>
  <c r="H423" i="1"/>
  <c r="G423" i="1"/>
  <c r="F423" i="1"/>
  <c r="N422" i="1"/>
  <c r="M422" i="1"/>
  <c r="L422" i="1"/>
  <c r="K422" i="1"/>
  <c r="J422" i="1"/>
  <c r="I422" i="1"/>
  <c r="H422" i="1"/>
  <c r="G422" i="1"/>
  <c r="F422" i="1"/>
  <c r="N415" i="1"/>
  <c r="M415" i="1"/>
  <c r="L415" i="1"/>
  <c r="K415" i="1"/>
  <c r="J415" i="1"/>
  <c r="I415" i="1"/>
  <c r="H415" i="1"/>
  <c r="G415" i="1"/>
  <c r="F415" i="1"/>
  <c r="N414" i="1"/>
  <c r="M414" i="1"/>
  <c r="L414" i="1"/>
  <c r="K414" i="1"/>
  <c r="J414" i="1"/>
  <c r="I414" i="1"/>
  <c r="H414" i="1"/>
  <c r="G414" i="1"/>
  <c r="F414" i="1"/>
  <c r="N407" i="1"/>
  <c r="M407" i="1"/>
  <c r="L407" i="1"/>
  <c r="K407" i="1"/>
  <c r="J407" i="1"/>
  <c r="I407" i="1"/>
  <c r="H407" i="1"/>
  <c r="G407" i="1"/>
  <c r="F407" i="1"/>
  <c r="N406" i="1"/>
  <c r="M406" i="1"/>
  <c r="L406" i="1"/>
  <c r="K406" i="1"/>
  <c r="J406" i="1"/>
  <c r="I406" i="1"/>
  <c r="H406" i="1"/>
  <c r="G406" i="1"/>
  <c r="F406" i="1"/>
  <c r="N399" i="1"/>
  <c r="M399" i="1"/>
  <c r="L399" i="1"/>
  <c r="K399" i="1"/>
  <c r="J399" i="1"/>
  <c r="I399" i="1"/>
  <c r="H399" i="1"/>
  <c r="G399" i="1"/>
  <c r="F399" i="1"/>
  <c r="N398" i="1"/>
  <c r="M398" i="1"/>
  <c r="L398" i="1"/>
  <c r="K398" i="1"/>
  <c r="J398" i="1"/>
  <c r="I398" i="1"/>
  <c r="H398" i="1"/>
  <c r="G398" i="1"/>
  <c r="F398" i="1"/>
  <c r="N395" i="1"/>
  <c r="M395" i="1"/>
  <c r="L395" i="1"/>
  <c r="K395" i="1"/>
  <c r="J395" i="1"/>
  <c r="I395" i="1"/>
  <c r="H395" i="1"/>
  <c r="G395" i="1"/>
  <c r="F395" i="1"/>
  <c r="N394" i="1"/>
  <c r="M394" i="1"/>
  <c r="L394" i="1"/>
  <c r="K394" i="1"/>
  <c r="J394" i="1"/>
  <c r="I394" i="1"/>
  <c r="H394" i="1"/>
  <c r="G394" i="1"/>
  <c r="F394" i="1"/>
  <c r="N393" i="1"/>
  <c r="M393" i="1"/>
  <c r="L393" i="1"/>
  <c r="K393" i="1"/>
  <c r="J393" i="1"/>
  <c r="I393" i="1"/>
  <c r="H393" i="1"/>
  <c r="G393" i="1"/>
  <c r="F393" i="1"/>
  <c r="N392" i="1"/>
  <c r="M392" i="1"/>
  <c r="L392" i="1"/>
  <c r="K392" i="1"/>
  <c r="J392" i="1"/>
  <c r="I392" i="1"/>
  <c r="H392" i="1"/>
  <c r="G392" i="1"/>
  <c r="F392" i="1"/>
  <c r="N391" i="1"/>
  <c r="M391" i="1"/>
  <c r="L391" i="1"/>
  <c r="K391" i="1"/>
  <c r="J391" i="1"/>
  <c r="I391" i="1"/>
  <c r="H391" i="1"/>
  <c r="G391" i="1"/>
  <c r="F391" i="1"/>
  <c r="N388" i="1"/>
  <c r="M388" i="1"/>
  <c r="L388" i="1"/>
  <c r="K388" i="1"/>
  <c r="J388" i="1"/>
  <c r="I388" i="1"/>
  <c r="H388" i="1"/>
  <c r="G388" i="1"/>
  <c r="F388" i="1"/>
  <c r="N387" i="1"/>
  <c r="M387" i="1"/>
  <c r="L387" i="1"/>
  <c r="K387" i="1"/>
  <c r="J387" i="1"/>
  <c r="I387" i="1"/>
  <c r="H387" i="1"/>
  <c r="G387" i="1"/>
  <c r="F387" i="1"/>
  <c r="N386" i="1"/>
  <c r="M386" i="1"/>
  <c r="L386" i="1"/>
  <c r="K386" i="1"/>
  <c r="J386" i="1"/>
  <c r="I386" i="1"/>
  <c r="H386" i="1"/>
  <c r="G386" i="1"/>
  <c r="F386" i="1"/>
  <c r="N385" i="1"/>
  <c r="M385" i="1"/>
  <c r="L385" i="1"/>
  <c r="K385" i="1"/>
  <c r="J385" i="1"/>
  <c r="I385" i="1"/>
  <c r="H385" i="1"/>
  <c r="G385" i="1"/>
  <c r="F385" i="1"/>
  <c r="N384" i="1"/>
  <c r="M384" i="1"/>
  <c r="L384" i="1"/>
  <c r="K384" i="1"/>
  <c r="J384" i="1"/>
  <c r="I384" i="1"/>
  <c r="H384" i="1"/>
  <c r="G384" i="1"/>
  <c r="F384" i="1"/>
  <c r="N381" i="1"/>
  <c r="M381" i="1"/>
  <c r="L381" i="1"/>
  <c r="K381" i="1"/>
  <c r="J381" i="1"/>
  <c r="I381" i="1"/>
  <c r="H381" i="1"/>
  <c r="G381" i="1"/>
  <c r="F381" i="1"/>
  <c r="N380" i="1"/>
  <c r="M380" i="1"/>
  <c r="L380" i="1"/>
  <c r="K380" i="1"/>
  <c r="J380" i="1"/>
  <c r="I380" i="1"/>
  <c r="H380" i="1"/>
  <c r="G380" i="1"/>
  <c r="F380" i="1"/>
  <c r="N379" i="1"/>
  <c r="M379" i="1"/>
  <c r="L379" i="1"/>
  <c r="K379" i="1"/>
  <c r="J379" i="1"/>
  <c r="I379" i="1"/>
  <c r="H379" i="1"/>
  <c r="G379" i="1"/>
  <c r="F379" i="1"/>
  <c r="N378" i="1"/>
  <c r="M378" i="1"/>
  <c r="L378" i="1"/>
  <c r="K378" i="1"/>
  <c r="J378" i="1"/>
  <c r="I378" i="1"/>
  <c r="H378" i="1"/>
  <c r="G378" i="1"/>
  <c r="F378" i="1"/>
  <c r="N377" i="1"/>
  <c r="M377" i="1"/>
  <c r="L377" i="1"/>
  <c r="K377" i="1"/>
  <c r="J377" i="1"/>
  <c r="I377" i="1"/>
  <c r="H377" i="1"/>
  <c r="G377" i="1"/>
  <c r="F377" i="1"/>
  <c r="N374" i="1"/>
  <c r="M374" i="1"/>
  <c r="L374" i="1"/>
  <c r="K374" i="1"/>
  <c r="J374" i="1"/>
  <c r="I374" i="1"/>
  <c r="H374" i="1"/>
  <c r="G374" i="1"/>
  <c r="F374" i="1"/>
  <c r="N373" i="1"/>
  <c r="M373" i="1"/>
  <c r="L373" i="1"/>
  <c r="K373" i="1"/>
  <c r="J373" i="1"/>
  <c r="I373" i="1"/>
  <c r="H373" i="1"/>
  <c r="G373" i="1"/>
  <c r="F373" i="1"/>
  <c r="N372" i="1"/>
  <c r="M372" i="1"/>
  <c r="L372" i="1"/>
  <c r="K372" i="1"/>
  <c r="J372" i="1"/>
  <c r="I372" i="1"/>
  <c r="H372" i="1"/>
  <c r="G372" i="1"/>
  <c r="F372" i="1"/>
  <c r="N371" i="1"/>
  <c r="M371" i="1"/>
  <c r="L371" i="1"/>
  <c r="K371" i="1"/>
  <c r="J371" i="1"/>
  <c r="I371" i="1"/>
  <c r="H371" i="1"/>
  <c r="G371" i="1"/>
  <c r="F371" i="1"/>
  <c r="N370" i="1"/>
  <c r="M370" i="1"/>
  <c r="L370" i="1"/>
  <c r="K370" i="1"/>
  <c r="J370" i="1"/>
  <c r="I370" i="1"/>
  <c r="H370" i="1"/>
  <c r="G370" i="1"/>
  <c r="F370" i="1"/>
  <c r="N368" i="1"/>
  <c r="M368" i="1"/>
  <c r="L368" i="1"/>
  <c r="K368" i="1"/>
  <c r="J368" i="1"/>
  <c r="I368" i="1"/>
  <c r="H368" i="1"/>
  <c r="G368" i="1"/>
  <c r="F368" i="1"/>
  <c r="N367" i="1"/>
  <c r="M367" i="1"/>
  <c r="L367" i="1"/>
  <c r="K367" i="1"/>
  <c r="J367" i="1"/>
  <c r="I367" i="1"/>
  <c r="H367" i="1"/>
  <c r="G367" i="1"/>
  <c r="F367" i="1"/>
  <c r="N366" i="1"/>
  <c r="M366" i="1"/>
  <c r="L366" i="1"/>
  <c r="K366" i="1"/>
  <c r="J366" i="1"/>
  <c r="I366" i="1"/>
  <c r="H366" i="1"/>
  <c r="G366" i="1"/>
  <c r="F366" i="1"/>
  <c r="N365" i="1"/>
  <c r="M365" i="1"/>
  <c r="L365" i="1"/>
  <c r="K365" i="1"/>
  <c r="J365" i="1"/>
  <c r="I365" i="1"/>
  <c r="H365" i="1"/>
  <c r="G365" i="1"/>
  <c r="F365" i="1"/>
  <c r="N359" i="1"/>
  <c r="M359" i="1"/>
  <c r="L359" i="1"/>
  <c r="K359" i="1"/>
  <c r="J359" i="1"/>
  <c r="I359" i="1"/>
  <c r="H359" i="1"/>
  <c r="G359" i="1"/>
  <c r="F359" i="1"/>
  <c r="N358" i="1"/>
  <c r="M358" i="1"/>
  <c r="L358" i="1"/>
  <c r="K358" i="1"/>
  <c r="J358" i="1"/>
  <c r="I358" i="1"/>
  <c r="H358" i="1"/>
  <c r="G358" i="1"/>
  <c r="F358" i="1"/>
  <c r="N357" i="1"/>
  <c r="M357" i="1"/>
  <c r="L357" i="1"/>
  <c r="K357" i="1"/>
  <c r="J357" i="1"/>
  <c r="I357" i="1"/>
  <c r="H357" i="1"/>
  <c r="G357" i="1"/>
  <c r="F357" i="1"/>
  <c r="N351" i="1"/>
  <c r="M351" i="1"/>
  <c r="L351" i="1"/>
  <c r="K351" i="1"/>
  <c r="J351" i="1"/>
  <c r="I351" i="1"/>
  <c r="H351" i="1"/>
  <c r="G351" i="1"/>
  <c r="F351" i="1"/>
  <c r="N350" i="1"/>
  <c r="M350" i="1"/>
  <c r="L350" i="1"/>
  <c r="K350" i="1"/>
  <c r="J350" i="1"/>
  <c r="I350" i="1"/>
  <c r="H350" i="1"/>
  <c r="G350" i="1"/>
  <c r="F350" i="1"/>
  <c r="N349" i="1"/>
  <c r="M349" i="1"/>
  <c r="L349" i="1"/>
  <c r="K349" i="1"/>
  <c r="J349" i="1"/>
  <c r="I349" i="1"/>
  <c r="H349" i="1"/>
  <c r="G349" i="1"/>
  <c r="F349" i="1"/>
  <c r="N343" i="1"/>
  <c r="M343" i="1"/>
  <c r="L343" i="1"/>
  <c r="K343" i="1"/>
  <c r="J343" i="1"/>
  <c r="I343" i="1"/>
  <c r="H343" i="1"/>
  <c r="G343" i="1"/>
  <c r="F343" i="1"/>
  <c r="N342" i="1"/>
  <c r="M342" i="1"/>
  <c r="L342" i="1"/>
  <c r="K342" i="1"/>
  <c r="J342" i="1"/>
  <c r="I342" i="1"/>
  <c r="H342" i="1"/>
  <c r="G342" i="1"/>
  <c r="F342" i="1"/>
  <c r="N341" i="1"/>
  <c r="M341" i="1"/>
  <c r="L341" i="1"/>
  <c r="K341" i="1"/>
  <c r="J341" i="1"/>
  <c r="I341" i="1"/>
  <c r="H341" i="1"/>
  <c r="G341" i="1"/>
  <c r="F341" i="1"/>
  <c r="N335" i="1"/>
  <c r="M335" i="1"/>
  <c r="L335" i="1"/>
  <c r="K335" i="1"/>
  <c r="J335" i="1"/>
  <c r="I335" i="1"/>
  <c r="H335" i="1"/>
  <c r="G335" i="1"/>
  <c r="F335" i="1"/>
  <c r="N334" i="1"/>
  <c r="M334" i="1"/>
  <c r="L334" i="1"/>
  <c r="K334" i="1"/>
  <c r="J334" i="1"/>
  <c r="I334" i="1"/>
  <c r="H334" i="1"/>
  <c r="G334" i="1"/>
  <c r="F334" i="1"/>
  <c r="N333" i="1"/>
  <c r="M333" i="1"/>
  <c r="L333" i="1"/>
  <c r="K333" i="1"/>
  <c r="J333" i="1"/>
  <c r="I333" i="1"/>
  <c r="H333" i="1"/>
  <c r="G333" i="1"/>
  <c r="F333" i="1"/>
  <c r="N330" i="1"/>
  <c r="M330" i="1"/>
  <c r="L330" i="1"/>
  <c r="K330" i="1"/>
  <c r="J330" i="1"/>
  <c r="I330" i="1"/>
  <c r="H330" i="1"/>
  <c r="G330" i="1"/>
  <c r="F330" i="1"/>
  <c r="N329" i="1"/>
  <c r="M329" i="1"/>
  <c r="L329" i="1"/>
  <c r="K329" i="1"/>
  <c r="J329" i="1"/>
  <c r="I329" i="1"/>
  <c r="H329" i="1"/>
  <c r="G329" i="1"/>
  <c r="F329" i="1"/>
  <c r="N328" i="1"/>
  <c r="M328" i="1"/>
  <c r="L328" i="1"/>
  <c r="K328" i="1"/>
  <c r="J328" i="1"/>
  <c r="I328" i="1"/>
  <c r="H328" i="1"/>
  <c r="G328" i="1"/>
  <c r="F328" i="1"/>
  <c r="N327" i="1"/>
  <c r="M327" i="1"/>
  <c r="L327" i="1"/>
  <c r="K327" i="1"/>
  <c r="J327" i="1"/>
  <c r="I327" i="1"/>
  <c r="H327" i="1"/>
  <c r="G327" i="1"/>
  <c r="F327" i="1"/>
  <c r="N326" i="1"/>
  <c r="M326" i="1"/>
  <c r="L326" i="1"/>
  <c r="K326" i="1"/>
  <c r="J326" i="1"/>
  <c r="I326" i="1"/>
  <c r="H326" i="1"/>
  <c r="G326" i="1"/>
  <c r="F326" i="1"/>
  <c r="N323" i="1"/>
  <c r="M323" i="1"/>
  <c r="L323" i="1"/>
  <c r="K323" i="1"/>
  <c r="J323" i="1"/>
  <c r="I323" i="1"/>
  <c r="H323" i="1"/>
  <c r="G323" i="1"/>
  <c r="F323" i="1"/>
  <c r="N322" i="1"/>
  <c r="M322" i="1"/>
  <c r="L322" i="1"/>
  <c r="K322" i="1"/>
  <c r="J322" i="1"/>
  <c r="I322" i="1"/>
  <c r="H322" i="1"/>
  <c r="G322" i="1"/>
  <c r="F322" i="1"/>
  <c r="N321" i="1"/>
  <c r="M321" i="1"/>
  <c r="L321" i="1"/>
  <c r="K321" i="1"/>
  <c r="J321" i="1"/>
  <c r="I321" i="1"/>
  <c r="H321" i="1"/>
  <c r="G321" i="1"/>
  <c r="F321" i="1"/>
  <c r="N320" i="1"/>
  <c r="M320" i="1"/>
  <c r="L320" i="1"/>
  <c r="K320" i="1"/>
  <c r="J320" i="1"/>
  <c r="I320" i="1"/>
  <c r="H320" i="1"/>
  <c r="G320" i="1"/>
  <c r="F320" i="1"/>
  <c r="N319" i="1"/>
  <c r="M319" i="1"/>
  <c r="L319" i="1"/>
  <c r="K319" i="1"/>
  <c r="J319" i="1"/>
  <c r="I319" i="1"/>
  <c r="H319" i="1"/>
  <c r="G319" i="1"/>
  <c r="F319" i="1"/>
  <c r="N316" i="1"/>
  <c r="M316" i="1"/>
  <c r="L316" i="1"/>
  <c r="K316" i="1"/>
  <c r="J316" i="1"/>
  <c r="I316" i="1"/>
  <c r="H316" i="1"/>
  <c r="G316" i="1"/>
  <c r="F316" i="1"/>
  <c r="N315" i="1"/>
  <c r="M315" i="1"/>
  <c r="L315" i="1"/>
  <c r="K315" i="1"/>
  <c r="J315" i="1"/>
  <c r="I315" i="1"/>
  <c r="H315" i="1"/>
  <c r="G315" i="1"/>
  <c r="F315" i="1"/>
  <c r="N314" i="1"/>
  <c r="M314" i="1"/>
  <c r="L314" i="1"/>
  <c r="K314" i="1"/>
  <c r="J314" i="1"/>
  <c r="I314" i="1"/>
  <c r="H314" i="1"/>
  <c r="G314" i="1"/>
  <c r="F314" i="1"/>
  <c r="N313" i="1"/>
  <c r="M313" i="1"/>
  <c r="L313" i="1"/>
  <c r="K313" i="1"/>
  <c r="J313" i="1"/>
  <c r="I313" i="1"/>
  <c r="H313" i="1"/>
  <c r="G313" i="1"/>
  <c r="F313" i="1"/>
  <c r="N312" i="1"/>
  <c r="M312" i="1"/>
  <c r="L312" i="1"/>
  <c r="K312" i="1"/>
  <c r="J312" i="1"/>
  <c r="I312" i="1"/>
  <c r="H312" i="1"/>
  <c r="G312" i="1"/>
  <c r="F312" i="1"/>
  <c r="N309" i="1"/>
  <c r="M309" i="1"/>
  <c r="L309" i="1"/>
  <c r="K309" i="1"/>
  <c r="J309" i="1"/>
  <c r="I309" i="1"/>
  <c r="H309" i="1"/>
  <c r="G309" i="1"/>
  <c r="F309" i="1"/>
  <c r="N308" i="1"/>
  <c r="M308" i="1"/>
  <c r="L308" i="1"/>
  <c r="K308" i="1"/>
  <c r="J308" i="1"/>
  <c r="I308" i="1"/>
  <c r="H308" i="1"/>
  <c r="G308" i="1"/>
  <c r="F308" i="1"/>
  <c r="N307" i="1"/>
  <c r="M307" i="1"/>
  <c r="L307" i="1"/>
  <c r="K307" i="1"/>
  <c r="J307" i="1"/>
  <c r="I307" i="1"/>
  <c r="H307" i="1"/>
  <c r="G307" i="1"/>
  <c r="F307" i="1"/>
  <c r="N306" i="1"/>
  <c r="M306" i="1"/>
  <c r="L306" i="1"/>
  <c r="K306" i="1"/>
  <c r="J306" i="1"/>
  <c r="I306" i="1"/>
  <c r="H306" i="1"/>
  <c r="G306" i="1"/>
  <c r="F306" i="1"/>
  <c r="N305" i="1"/>
  <c r="M305" i="1"/>
  <c r="L305" i="1"/>
  <c r="K305" i="1"/>
  <c r="J305" i="1"/>
  <c r="I305" i="1"/>
  <c r="H305" i="1"/>
  <c r="G305" i="1"/>
  <c r="F305" i="1"/>
  <c r="N304" i="1"/>
  <c r="M304" i="1"/>
  <c r="L304" i="1"/>
  <c r="K304" i="1"/>
  <c r="J304" i="1"/>
  <c r="I304" i="1"/>
  <c r="H304" i="1"/>
  <c r="G304" i="1"/>
  <c r="F304" i="1"/>
  <c r="N300" i="1"/>
  <c r="M300" i="1"/>
  <c r="L300" i="1"/>
  <c r="K300" i="1"/>
  <c r="J300" i="1"/>
  <c r="I300" i="1"/>
  <c r="H300" i="1"/>
  <c r="G300" i="1"/>
  <c r="F300" i="1"/>
  <c r="N299" i="1"/>
  <c r="M299" i="1"/>
  <c r="L299" i="1"/>
  <c r="K299" i="1"/>
  <c r="J299" i="1"/>
  <c r="I299" i="1"/>
  <c r="H299" i="1"/>
  <c r="G299" i="1"/>
  <c r="F299" i="1"/>
  <c r="N298" i="1"/>
  <c r="M298" i="1"/>
  <c r="L298" i="1"/>
  <c r="K298" i="1"/>
  <c r="J298" i="1"/>
  <c r="I298" i="1"/>
  <c r="H298" i="1"/>
  <c r="G298" i="1"/>
  <c r="F298" i="1"/>
  <c r="N297" i="1"/>
  <c r="M297" i="1"/>
  <c r="L297" i="1"/>
  <c r="K297" i="1"/>
  <c r="J297" i="1"/>
  <c r="I297" i="1"/>
  <c r="H297" i="1"/>
  <c r="G297" i="1"/>
  <c r="F297" i="1"/>
  <c r="N293" i="1"/>
  <c r="M293" i="1"/>
  <c r="L293" i="1"/>
  <c r="K293" i="1"/>
  <c r="J293" i="1"/>
  <c r="I293" i="1"/>
  <c r="H293" i="1"/>
  <c r="G293" i="1"/>
  <c r="F293" i="1"/>
  <c r="N292" i="1"/>
  <c r="M292" i="1"/>
  <c r="L292" i="1"/>
  <c r="K292" i="1"/>
  <c r="J292" i="1"/>
  <c r="I292" i="1"/>
  <c r="H292" i="1"/>
  <c r="G292" i="1"/>
  <c r="F292" i="1"/>
  <c r="N291" i="1"/>
  <c r="M291" i="1"/>
  <c r="L291" i="1"/>
  <c r="K291" i="1"/>
  <c r="J291" i="1"/>
  <c r="I291" i="1"/>
  <c r="H291" i="1"/>
  <c r="G291" i="1"/>
  <c r="F291" i="1"/>
  <c r="N290" i="1"/>
  <c r="M290" i="1"/>
  <c r="L290" i="1"/>
  <c r="K290" i="1"/>
  <c r="J290" i="1"/>
  <c r="I290" i="1"/>
  <c r="H290" i="1"/>
  <c r="G290" i="1"/>
  <c r="F290" i="1"/>
  <c r="N286" i="1"/>
  <c r="M286" i="1"/>
  <c r="L286" i="1"/>
  <c r="K286" i="1"/>
  <c r="J286" i="1"/>
  <c r="I286" i="1"/>
  <c r="H286" i="1"/>
  <c r="G286" i="1"/>
  <c r="F286" i="1"/>
  <c r="N285" i="1"/>
  <c r="M285" i="1"/>
  <c r="L285" i="1"/>
  <c r="K285" i="1"/>
  <c r="J285" i="1"/>
  <c r="I285" i="1"/>
  <c r="H285" i="1"/>
  <c r="G285" i="1"/>
  <c r="F285" i="1"/>
  <c r="N284" i="1"/>
  <c r="M284" i="1"/>
  <c r="L284" i="1"/>
  <c r="K284" i="1"/>
  <c r="J284" i="1"/>
  <c r="I284" i="1"/>
  <c r="H284" i="1"/>
  <c r="G284" i="1"/>
  <c r="F284" i="1"/>
  <c r="N283" i="1"/>
  <c r="M283" i="1"/>
  <c r="L283" i="1"/>
  <c r="K283" i="1"/>
  <c r="J283" i="1"/>
  <c r="I283" i="1"/>
  <c r="H283" i="1"/>
  <c r="G283" i="1"/>
  <c r="F283" i="1"/>
  <c r="N279" i="1"/>
  <c r="M279" i="1"/>
  <c r="L279" i="1"/>
  <c r="K279" i="1"/>
  <c r="J279" i="1"/>
  <c r="I279" i="1"/>
  <c r="H279" i="1"/>
  <c r="G279" i="1"/>
  <c r="F279" i="1"/>
  <c r="N278" i="1"/>
  <c r="M278" i="1"/>
  <c r="L278" i="1"/>
  <c r="K278" i="1"/>
  <c r="J278" i="1"/>
  <c r="I278" i="1"/>
  <c r="H278" i="1"/>
  <c r="G278" i="1"/>
  <c r="F278" i="1"/>
  <c r="N277" i="1"/>
  <c r="M277" i="1"/>
  <c r="L277" i="1"/>
  <c r="K277" i="1"/>
  <c r="J277" i="1"/>
  <c r="I277" i="1"/>
  <c r="H277" i="1"/>
  <c r="G277" i="1"/>
  <c r="F277" i="1"/>
  <c r="N276" i="1"/>
  <c r="M276" i="1"/>
  <c r="L276" i="1"/>
  <c r="K276" i="1"/>
  <c r="J276" i="1"/>
  <c r="I276" i="1"/>
  <c r="H276" i="1"/>
  <c r="G276" i="1"/>
  <c r="F276" i="1"/>
  <c r="N273" i="1"/>
  <c r="M273" i="1"/>
  <c r="L273" i="1"/>
  <c r="K273" i="1"/>
  <c r="J273" i="1"/>
  <c r="I273" i="1"/>
  <c r="H273" i="1"/>
  <c r="G273" i="1"/>
  <c r="F273" i="1"/>
  <c r="N270" i="1"/>
  <c r="M270" i="1"/>
  <c r="L270" i="1"/>
  <c r="K270" i="1"/>
  <c r="J270" i="1"/>
  <c r="I270" i="1"/>
  <c r="H270" i="1"/>
  <c r="G270" i="1"/>
  <c r="F270" i="1"/>
  <c r="N267" i="1"/>
  <c r="M267" i="1"/>
  <c r="L267" i="1"/>
  <c r="K267" i="1"/>
  <c r="J267" i="1"/>
  <c r="I267" i="1"/>
  <c r="H267" i="1"/>
  <c r="G267" i="1"/>
  <c r="F267" i="1"/>
  <c r="N264" i="1"/>
  <c r="M264" i="1"/>
  <c r="L264" i="1"/>
  <c r="K264" i="1"/>
  <c r="J264" i="1"/>
  <c r="I264" i="1"/>
  <c r="H264" i="1"/>
  <c r="G264" i="1"/>
  <c r="F264" i="1"/>
  <c r="N259" i="1"/>
  <c r="M259" i="1"/>
  <c r="L259" i="1"/>
  <c r="K259" i="1"/>
  <c r="J259" i="1"/>
  <c r="I259" i="1"/>
  <c r="H259" i="1"/>
  <c r="G259" i="1"/>
  <c r="F259" i="1"/>
  <c r="N258" i="1"/>
  <c r="M258" i="1"/>
  <c r="L258" i="1"/>
  <c r="K258" i="1"/>
  <c r="J258" i="1"/>
  <c r="I258" i="1"/>
  <c r="H258" i="1"/>
  <c r="G258" i="1"/>
  <c r="F258" i="1"/>
  <c r="N257" i="1"/>
  <c r="M257" i="1"/>
  <c r="L257" i="1"/>
  <c r="K257" i="1"/>
  <c r="J257" i="1"/>
  <c r="I257" i="1"/>
  <c r="H257" i="1"/>
  <c r="G257" i="1"/>
  <c r="F257" i="1"/>
  <c r="N256" i="1"/>
  <c r="M256" i="1"/>
  <c r="L256" i="1"/>
  <c r="K256" i="1"/>
  <c r="J256" i="1"/>
  <c r="I256" i="1"/>
  <c r="H256" i="1"/>
  <c r="G256" i="1"/>
  <c r="F256" i="1"/>
  <c r="N255" i="1"/>
  <c r="M255" i="1"/>
  <c r="L255" i="1"/>
  <c r="K255" i="1"/>
  <c r="J255" i="1"/>
  <c r="I255" i="1"/>
  <c r="H255" i="1"/>
  <c r="G255" i="1"/>
  <c r="F255" i="1"/>
  <c r="N254" i="1"/>
  <c r="M254" i="1"/>
  <c r="L254" i="1"/>
  <c r="K254" i="1"/>
  <c r="J254" i="1"/>
  <c r="I254" i="1"/>
  <c r="H254" i="1"/>
  <c r="G254" i="1"/>
  <c r="F254" i="1"/>
  <c r="N244" i="1"/>
  <c r="M244" i="1"/>
  <c r="L244" i="1"/>
  <c r="K244" i="1"/>
  <c r="J244" i="1"/>
  <c r="I244" i="1"/>
  <c r="H244" i="1"/>
  <c r="G244" i="1"/>
  <c r="F244" i="1"/>
  <c r="N243" i="1"/>
  <c r="M243" i="1"/>
  <c r="L243" i="1"/>
  <c r="K243" i="1"/>
  <c r="J243" i="1"/>
  <c r="I243" i="1"/>
  <c r="H243" i="1"/>
  <c r="G243" i="1"/>
  <c r="F243" i="1"/>
  <c r="N242" i="1"/>
  <c r="M242" i="1"/>
  <c r="L242" i="1"/>
  <c r="K242" i="1"/>
  <c r="J242" i="1"/>
  <c r="I242" i="1"/>
  <c r="H242" i="1"/>
  <c r="G242" i="1"/>
  <c r="F242" i="1"/>
  <c r="N236" i="1"/>
  <c r="M236" i="1"/>
  <c r="L236" i="1"/>
  <c r="K236" i="1"/>
  <c r="J236" i="1"/>
  <c r="I236" i="1"/>
  <c r="H236" i="1"/>
  <c r="G236" i="1"/>
  <c r="F236" i="1"/>
  <c r="N235" i="1"/>
  <c r="M235" i="1"/>
  <c r="L235" i="1"/>
  <c r="K235" i="1"/>
  <c r="J235" i="1"/>
  <c r="I235" i="1"/>
  <c r="H235" i="1"/>
  <c r="G235" i="1"/>
  <c r="F235" i="1"/>
  <c r="N234" i="1"/>
  <c r="M234" i="1"/>
  <c r="L234" i="1"/>
  <c r="K234" i="1"/>
  <c r="J234" i="1"/>
  <c r="I234" i="1"/>
  <c r="H234" i="1"/>
  <c r="G234" i="1"/>
  <c r="F234" i="1"/>
  <c r="N228" i="1"/>
  <c r="M228" i="1"/>
  <c r="L228" i="1"/>
  <c r="K228" i="1"/>
  <c r="J228" i="1"/>
  <c r="I228" i="1"/>
  <c r="H228" i="1"/>
  <c r="G228" i="1"/>
  <c r="F228" i="1"/>
  <c r="N227" i="1"/>
  <c r="M227" i="1"/>
  <c r="L227" i="1"/>
  <c r="K227" i="1"/>
  <c r="J227" i="1"/>
  <c r="I227" i="1"/>
  <c r="H227" i="1"/>
  <c r="G227" i="1"/>
  <c r="F227" i="1"/>
  <c r="N226" i="1"/>
  <c r="M226" i="1"/>
  <c r="L226" i="1"/>
  <c r="K226" i="1"/>
  <c r="J226" i="1"/>
  <c r="I226" i="1"/>
  <c r="H226" i="1"/>
  <c r="G226" i="1"/>
  <c r="F226" i="1"/>
  <c r="N220" i="1"/>
  <c r="M220" i="1"/>
  <c r="L220" i="1"/>
  <c r="K220" i="1"/>
  <c r="J220" i="1"/>
  <c r="I220" i="1"/>
  <c r="H220" i="1"/>
  <c r="G220" i="1"/>
  <c r="F220" i="1"/>
  <c r="N219" i="1"/>
  <c r="M219" i="1"/>
  <c r="L219" i="1"/>
  <c r="K219" i="1"/>
  <c r="J219" i="1"/>
  <c r="I219" i="1"/>
  <c r="H219" i="1"/>
  <c r="G219" i="1"/>
  <c r="F219" i="1"/>
  <c r="N218" i="1"/>
  <c r="M218" i="1"/>
  <c r="L218" i="1"/>
  <c r="K218" i="1"/>
  <c r="J218" i="1"/>
  <c r="I218" i="1"/>
  <c r="H218" i="1"/>
  <c r="G218" i="1"/>
  <c r="F218" i="1"/>
  <c r="N215" i="1"/>
  <c r="M215" i="1"/>
  <c r="L215" i="1"/>
  <c r="K215" i="1"/>
  <c r="J215" i="1"/>
  <c r="I215" i="1"/>
  <c r="H215" i="1"/>
  <c r="G215" i="1"/>
  <c r="F215" i="1"/>
  <c r="N214" i="1"/>
  <c r="M214" i="1"/>
  <c r="L214" i="1"/>
  <c r="K214" i="1"/>
  <c r="J214" i="1"/>
  <c r="I214" i="1"/>
  <c r="H214" i="1"/>
  <c r="G214" i="1"/>
  <c r="F214" i="1"/>
  <c r="N213" i="1"/>
  <c r="M213" i="1"/>
  <c r="L213" i="1"/>
  <c r="K213" i="1"/>
  <c r="J213" i="1"/>
  <c r="I213" i="1"/>
  <c r="H213" i="1"/>
  <c r="G213" i="1"/>
  <c r="F213" i="1"/>
  <c r="N212" i="1"/>
  <c r="M212" i="1"/>
  <c r="L212" i="1"/>
  <c r="K212" i="1"/>
  <c r="J212" i="1"/>
  <c r="I212" i="1"/>
  <c r="H212" i="1"/>
  <c r="G212" i="1"/>
  <c r="F212" i="1"/>
  <c r="N211" i="1"/>
  <c r="M211" i="1"/>
  <c r="L211" i="1"/>
  <c r="K211" i="1"/>
  <c r="J211" i="1"/>
  <c r="I211" i="1"/>
  <c r="H211" i="1"/>
  <c r="G211" i="1"/>
  <c r="F211" i="1"/>
  <c r="N208" i="1"/>
  <c r="M208" i="1"/>
  <c r="L208" i="1"/>
  <c r="K208" i="1"/>
  <c r="J208" i="1"/>
  <c r="I208" i="1"/>
  <c r="H208" i="1"/>
  <c r="G208" i="1"/>
  <c r="F208" i="1"/>
  <c r="N207" i="1"/>
  <c r="M207" i="1"/>
  <c r="L207" i="1"/>
  <c r="K207" i="1"/>
  <c r="J207" i="1"/>
  <c r="I207" i="1"/>
  <c r="H207" i="1"/>
  <c r="G207" i="1"/>
  <c r="F207" i="1"/>
  <c r="N206" i="1"/>
  <c r="M206" i="1"/>
  <c r="L206" i="1"/>
  <c r="K206" i="1"/>
  <c r="J206" i="1"/>
  <c r="I206" i="1"/>
  <c r="H206" i="1"/>
  <c r="G206" i="1"/>
  <c r="F206" i="1"/>
  <c r="N205" i="1"/>
  <c r="M205" i="1"/>
  <c r="L205" i="1"/>
  <c r="K205" i="1"/>
  <c r="J205" i="1"/>
  <c r="I205" i="1"/>
  <c r="H205" i="1"/>
  <c r="G205" i="1"/>
  <c r="F205" i="1"/>
  <c r="N204" i="1"/>
  <c r="M204" i="1"/>
  <c r="L204" i="1"/>
  <c r="K204" i="1"/>
  <c r="J204" i="1"/>
  <c r="I204" i="1"/>
  <c r="H204" i="1"/>
  <c r="G204" i="1"/>
  <c r="F204" i="1"/>
  <c r="N201" i="1"/>
  <c r="M201" i="1"/>
  <c r="L201" i="1"/>
  <c r="K201" i="1"/>
  <c r="J201" i="1"/>
  <c r="I201" i="1"/>
  <c r="H201" i="1"/>
  <c r="G201" i="1"/>
  <c r="F201" i="1"/>
  <c r="N200" i="1"/>
  <c r="M200" i="1"/>
  <c r="L200" i="1"/>
  <c r="K200" i="1"/>
  <c r="J200" i="1"/>
  <c r="I200" i="1"/>
  <c r="H200" i="1"/>
  <c r="G200" i="1"/>
  <c r="F200" i="1"/>
  <c r="N199" i="1"/>
  <c r="M199" i="1"/>
  <c r="L199" i="1"/>
  <c r="K199" i="1"/>
  <c r="J199" i="1"/>
  <c r="I199" i="1"/>
  <c r="H199" i="1"/>
  <c r="G199" i="1"/>
  <c r="F199" i="1"/>
  <c r="N198" i="1"/>
  <c r="M198" i="1"/>
  <c r="L198" i="1"/>
  <c r="K198" i="1"/>
  <c r="J198" i="1"/>
  <c r="I198" i="1"/>
  <c r="H198" i="1"/>
  <c r="G198" i="1"/>
  <c r="F198" i="1"/>
  <c r="N197" i="1"/>
  <c r="M197" i="1"/>
  <c r="L197" i="1"/>
  <c r="K197" i="1"/>
  <c r="J197" i="1"/>
  <c r="I197" i="1"/>
  <c r="H197" i="1"/>
  <c r="G197" i="1"/>
  <c r="F197" i="1"/>
  <c r="N195" i="1"/>
  <c r="M195" i="1"/>
  <c r="L195" i="1"/>
  <c r="K195" i="1"/>
  <c r="J195" i="1"/>
  <c r="I195" i="1"/>
  <c r="H195" i="1"/>
  <c r="G195" i="1"/>
  <c r="F195" i="1"/>
  <c r="N193" i="1"/>
  <c r="M193" i="1"/>
  <c r="L193" i="1"/>
  <c r="K193" i="1"/>
  <c r="J193" i="1"/>
  <c r="I193" i="1"/>
  <c r="H193" i="1"/>
  <c r="G193" i="1"/>
  <c r="F193" i="1"/>
  <c r="N192" i="1"/>
  <c r="M192" i="1"/>
  <c r="L192" i="1"/>
  <c r="K192" i="1"/>
  <c r="J192" i="1"/>
  <c r="I192" i="1"/>
  <c r="H192" i="1"/>
  <c r="G192" i="1"/>
  <c r="F192" i="1"/>
  <c r="N191" i="1"/>
  <c r="M191" i="1"/>
  <c r="L191" i="1"/>
  <c r="K191" i="1"/>
  <c r="J191" i="1"/>
  <c r="I191" i="1"/>
  <c r="H191" i="1"/>
  <c r="G191" i="1"/>
  <c r="F191" i="1"/>
  <c r="N190" i="1"/>
  <c r="M190" i="1"/>
  <c r="L190" i="1"/>
  <c r="K190" i="1"/>
  <c r="J190" i="1"/>
  <c r="I190" i="1"/>
  <c r="H190" i="1"/>
  <c r="G190" i="1"/>
  <c r="F190" i="1"/>
  <c r="N185" i="1"/>
  <c r="M185" i="1"/>
  <c r="L185" i="1"/>
  <c r="K185" i="1"/>
  <c r="J185" i="1"/>
  <c r="I185" i="1"/>
  <c r="H185" i="1"/>
  <c r="G185" i="1"/>
  <c r="F185" i="1"/>
  <c r="N179" i="1"/>
  <c r="M179" i="1"/>
  <c r="L179" i="1"/>
  <c r="K179" i="1"/>
  <c r="J179" i="1"/>
  <c r="I179" i="1"/>
  <c r="H179" i="1"/>
  <c r="G179" i="1"/>
  <c r="F179" i="1"/>
  <c r="N178" i="1"/>
  <c r="M178" i="1"/>
  <c r="L178" i="1"/>
  <c r="K178" i="1"/>
  <c r="J178" i="1"/>
  <c r="I178" i="1"/>
  <c r="H178" i="1"/>
  <c r="G178" i="1"/>
  <c r="F178" i="1"/>
  <c r="N177" i="1"/>
  <c r="M177" i="1"/>
  <c r="L177" i="1"/>
  <c r="K177" i="1"/>
  <c r="J177" i="1"/>
  <c r="I177" i="1"/>
  <c r="H177" i="1"/>
  <c r="G177" i="1"/>
  <c r="F177" i="1"/>
  <c r="N173" i="1"/>
  <c r="M173" i="1"/>
  <c r="L173" i="1"/>
  <c r="K173" i="1"/>
  <c r="J173" i="1"/>
  <c r="I173" i="1"/>
  <c r="H173" i="1"/>
  <c r="G173" i="1"/>
  <c r="F173" i="1"/>
  <c r="N171" i="1"/>
  <c r="M171" i="1"/>
  <c r="L171" i="1"/>
  <c r="K171" i="1"/>
  <c r="J171" i="1"/>
  <c r="I171" i="1"/>
  <c r="H171" i="1"/>
  <c r="G171" i="1"/>
  <c r="F171" i="1"/>
  <c r="N169" i="1"/>
  <c r="M169" i="1"/>
  <c r="L169" i="1"/>
  <c r="K169" i="1"/>
  <c r="J169" i="1"/>
  <c r="I169" i="1"/>
  <c r="H169" i="1"/>
  <c r="G169" i="1"/>
  <c r="F169" i="1"/>
  <c r="N163" i="1"/>
  <c r="M163" i="1"/>
  <c r="L163" i="1"/>
  <c r="K163" i="1"/>
  <c r="J163" i="1"/>
  <c r="I163" i="1"/>
  <c r="H163" i="1"/>
  <c r="G163" i="1"/>
  <c r="F163" i="1"/>
  <c r="N162" i="1"/>
  <c r="M162" i="1"/>
  <c r="L162" i="1"/>
  <c r="K162" i="1"/>
  <c r="J162" i="1"/>
  <c r="I162" i="1"/>
  <c r="H162" i="1"/>
  <c r="G162" i="1"/>
  <c r="F162" i="1"/>
  <c r="N161" i="1"/>
  <c r="M161" i="1"/>
  <c r="L161" i="1"/>
  <c r="K161" i="1"/>
  <c r="J161" i="1"/>
  <c r="I161" i="1"/>
  <c r="H161" i="1"/>
  <c r="G161" i="1"/>
  <c r="F161" i="1"/>
  <c r="N155" i="1"/>
  <c r="M155" i="1"/>
  <c r="L155" i="1"/>
  <c r="K155" i="1"/>
  <c r="J155" i="1"/>
  <c r="I155" i="1"/>
  <c r="H155" i="1"/>
  <c r="G155" i="1"/>
  <c r="F155" i="1"/>
  <c r="N154" i="1"/>
  <c r="M154" i="1"/>
  <c r="L154" i="1"/>
  <c r="K154" i="1"/>
  <c r="J154" i="1"/>
  <c r="I154" i="1"/>
  <c r="H154" i="1"/>
  <c r="G154" i="1"/>
  <c r="F154" i="1"/>
  <c r="N153" i="1"/>
  <c r="M153" i="1"/>
  <c r="L153" i="1"/>
  <c r="K153" i="1"/>
  <c r="J153" i="1"/>
  <c r="I153" i="1"/>
  <c r="H153" i="1"/>
  <c r="G153" i="1"/>
  <c r="F153" i="1"/>
  <c r="N150" i="1"/>
  <c r="M150" i="1"/>
  <c r="L150" i="1"/>
  <c r="K150" i="1"/>
  <c r="J150" i="1"/>
  <c r="I150" i="1"/>
  <c r="H150" i="1"/>
  <c r="G150" i="1"/>
  <c r="F150" i="1"/>
  <c r="N149" i="1"/>
  <c r="M149" i="1"/>
  <c r="L149" i="1"/>
  <c r="K149" i="1"/>
  <c r="J149" i="1"/>
  <c r="I149" i="1"/>
  <c r="H149" i="1"/>
  <c r="G149" i="1"/>
  <c r="F149" i="1"/>
  <c r="N148" i="1"/>
  <c r="M148" i="1"/>
  <c r="L148" i="1"/>
  <c r="K148" i="1"/>
  <c r="J148" i="1"/>
  <c r="I148" i="1"/>
  <c r="H148" i="1"/>
  <c r="G148" i="1"/>
  <c r="F148" i="1"/>
  <c r="N147" i="1"/>
  <c r="M147" i="1"/>
  <c r="L147" i="1"/>
  <c r="K147" i="1"/>
  <c r="J147" i="1"/>
  <c r="I147" i="1"/>
  <c r="H147" i="1"/>
  <c r="G147" i="1"/>
  <c r="F147" i="1"/>
  <c r="N146" i="1"/>
  <c r="M146" i="1"/>
  <c r="L146" i="1"/>
  <c r="K146" i="1"/>
  <c r="J146" i="1"/>
  <c r="I146" i="1"/>
  <c r="H146" i="1"/>
  <c r="G146" i="1"/>
  <c r="F146" i="1"/>
  <c r="N143" i="1"/>
  <c r="M143" i="1"/>
  <c r="L143" i="1"/>
  <c r="K143" i="1"/>
  <c r="J143" i="1"/>
  <c r="I143" i="1"/>
  <c r="H143" i="1"/>
  <c r="G143" i="1"/>
  <c r="F143" i="1"/>
  <c r="N142" i="1"/>
  <c r="M142" i="1"/>
  <c r="L142" i="1"/>
  <c r="K142" i="1"/>
  <c r="J142" i="1"/>
  <c r="I142" i="1"/>
  <c r="H142" i="1"/>
  <c r="G142" i="1"/>
  <c r="F142" i="1"/>
  <c r="N141" i="1"/>
  <c r="M141" i="1"/>
  <c r="L141" i="1"/>
  <c r="K141" i="1"/>
  <c r="J141" i="1"/>
  <c r="I141" i="1"/>
  <c r="H141" i="1"/>
  <c r="G141" i="1"/>
  <c r="F141" i="1"/>
  <c r="N140" i="1"/>
  <c r="M140" i="1"/>
  <c r="L140" i="1"/>
  <c r="K140" i="1"/>
  <c r="J140" i="1"/>
  <c r="I140" i="1"/>
  <c r="H140" i="1"/>
  <c r="G140" i="1"/>
  <c r="F140" i="1"/>
  <c r="N139" i="1"/>
  <c r="M139" i="1"/>
  <c r="L139" i="1"/>
  <c r="K139" i="1"/>
  <c r="J139" i="1"/>
  <c r="I139" i="1"/>
  <c r="H139" i="1"/>
  <c r="G139" i="1"/>
  <c r="F139" i="1"/>
  <c r="N136" i="1"/>
  <c r="M136" i="1"/>
  <c r="L136" i="1"/>
  <c r="K136" i="1"/>
  <c r="J136" i="1"/>
  <c r="I136" i="1"/>
  <c r="H136" i="1"/>
  <c r="G136" i="1"/>
  <c r="F136" i="1"/>
  <c r="N135" i="1"/>
  <c r="M135" i="1"/>
  <c r="L135" i="1"/>
  <c r="K135" i="1"/>
  <c r="J135" i="1"/>
  <c r="I135" i="1"/>
  <c r="H135" i="1"/>
  <c r="G135" i="1"/>
  <c r="F135" i="1"/>
  <c r="N134" i="1"/>
  <c r="M134" i="1"/>
  <c r="L134" i="1"/>
  <c r="K134" i="1"/>
  <c r="J134" i="1"/>
  <c r="I134" i="1"/>
  <c r="H134" i="1"/>
  <c r="G134" i="1"/>
  <c r="F134" i="1"/>
  <c r="N133" i="1"/>
  <c r="M133" i="1"/>
  <c r="L133" i="1"/>
  <c r="K133" i="1"/>
  <c r="J133" i="1"/>
  <c r="I133" i="1"/>
  <c r="H133" i="1"/>
  <c r="G133" i="1"/>
  <c r="F133" i="1"/>
  <c r="N132" i="1"/>
  <c r="M132" i="1"/>
  <c r="L132" i="1"/>
  <c r="K132" i="1"/>
  <c r="J132" i="1"/>
  <c r="I132" i="1"/>
  <c r="H132" i="1"/>
  <c r="G132" i="1"/>
  <c r="F132" i="1"/>
  <c r="N130" i="1"/>
  <c r="M130" i="1"/>
  <c r="L130" i="1"/>
  <c r="K130" i="1"/>
  <c r="J130" i="1"/>
  <c r="I130" i="1"/>
  <c r="H130" i="1"/>
  <c r="G130" i="1"/>
  <c r="F130" i="1"/>
  <c r="N128" i="1"/>
  <c r="M128" i="1"/>
  <c r="L128" i="1"/>
  <c r="K128" i="1"/>
  <c r="J128" i="1"/>
  <c r="I128" i="1"/>
  <c r="H128" i="1"/>
  <c r="G128" i="1"/>
  <c r="F128" i="1"/>
  <c r="N127" i="1"/>
  <c r="M127" i="1"/>
  <c r="L127" i="1"/>
  <c r="K127" i="1"/>
  <c r="J127" i="1"/>
  <c r="I127" i="1"/>
  <c r="H127" i="1"/>
  <c r="G127" i="1"/>
  <c r="F127" i="1"/>
  <c r="N126" i="1"/>
  <c r="M126" i="1"/>
  <c r="L126" i="1"/>
  <c r="K126" i="1"/>
  <c r="J126" i="1"/>
  <c r="I126" i="1"/>
  <c r="H126" i="1"/>
  <c r="G126" i="1"/>
  <c r="F126" i="1"/>
  <c r="N125" i="1"/>
  <c r="M125" i="1"/>
  <c r="L125" i="1"/>
  <c r="K125" i="1"/>
  <c r="J125" i="1"/>
  <c r="I125" i="1"/>
  <c r="H125" i="1"/>
  <c r="G125" i="1"/>
  <c r="F125" i="1"/>
  <c r="N124" i="1"/>
  <c r="M124" i="1"/>
  <c r="L124" i="1"/>
  <c r="K124" i="1"/>
  <c r="J124" i="1"/>
  <c r="I124" i="1"/>
  <c r="H124" i="1"/>
  <c r="G124" i="1"/>
  <c r="F124" i="1"/>
  <c r="N123" i="1"/>
  <c r="M123" i="1"/>
  <c r="L123" i="1"/>
  <c r="K123" i="1"/>
  <c r="J123" i="1"/>
  <c r="I123" i="1"/>
  <c r="H123" i="1"/>
  <c r="G123" i="1"/>
  <c r="F123" i="1"/>
  <c r="N114" i="1"/>
  <c r="M114" i="1"/>
  <c r="L114" i="1"/>
  <c r="K114" i="1"/>
  <c r="J114" i="1"/>
  <c r="I114" i="1"/>
  <c r="H114" i="1"/>
  <c r="G114" i="1"/>
  <c r="F114" i="1"/>
  <c r="N113" i="1"/>
  <c r="M113" i="1"/>
  <c r="L113" i="1"/>
  <c r="K113" i="1"/>
  <c r="J113" i="1"/>
  <c r="I113" i="1"/>
  <c r="H113" i="1"/>
  <c r="G113" i="1"/>
  <c r="F113" i="1"/>
  <c r="N112" i="1"/>
  <c r="M112" i="1"/>
  <c r="L112" i="1"/>
  <c r="K112" i="1"/>
  <c r="J112" i="1"/>
  <c r="I112" i="1"/>
  <c r="H112" i="1"/>
  <c r="G112" i="1"/>
  <c r="F112" i="1"/>
  <c r="N111" i="1"/>
  <c r="M111" i="1"/>
  <c r="L111" i="1"/>
  <c r="K111" i="1"/>
  <c r="J111" i="1"/>
  <c r="I111" i="1"/>
  <c r="H111" i="1"/>
  <c r="G111" i="1"/>
  <c r="F111" i="1"/>
  <c r="N110" i="1"/>
  <c r="M110" i="1"/>
  <c r="L110" i="1"/>
  <c r="K110" i="1"/>
  <c r="J110" i="1"/>
  <c r="I110" i="1"/>
  <c r="H110" i="1"/>
  <c r="G110" i="1"/>
  <c r="F110" i="1"/>
  <c r="N104" i="1"/>
  <c r="M104" i="1"/>
  <c r="L104" i="1"/>
  <c r="K104" i="1"/>
  <c r="J104" i="1"/>
  <c r="I104" i="1"/>
  <c r="H104" i="1"/>
  <c r="G104" i="1"/>
  <c r="F104" i="1"/>
  <c r="N103" i="1"/>
  <c r="M103" i="1"/>
  <c r="L103" i="1"/>
  <c r="K103" i="1"/>
  <c r="J103" i="1"/>
  <c r="I103" i="1"/>
  <c r="H103" i="1"/>
  <c r="G103" i="1"/>
  <c r="F103" i="1"/>
  <c r="N102" i="1"/>
  <c r="M102" i="1"/>
  <c r="L102" i="1"/>
  <c r="K102" i="1"/>
  <c r="J102" i="1"/>
  <c r="I102" i="1"/>
  <c r="H102" i="1"/>
  <c r="G102" i="1"/>
  <c r="F102" i="1"/>
  <c r="N101" i="1"/>
  <c r="M101" i="1"/>
  <c r="L101" i="1"/>
  <c r="K101" i="1"/>
  <c r="J101" i="1"/>
  <c r="I101" i="1"/>
  <c r="H101" i="1"/>
  <c r="G101" i="1"/>
  <c r="F101" i="1"/>
  <c r="N100" i="1"/>
  <c r="M100" i="1"/>
  <c r="L100" i="1"/>
  <c r="K100" i="1"/>
  <c r="J100" i="1"/>
  <c r="I100" i="1"/>
  <c r="H100" i="1"/>
  <c r="G100" i="1"/>
  <c r="F100" i="1"/>
  <c r="N94" i="1"/>
  <c r="M94" i="1"/>
  <c r="L94" i="1"/>
  <c r="K94" i="1"/>
  <c r="J94" i="1"/>
  <c r="I94" i="1"/>
  <c r="H94" i="1"/>
  <c r="G94" i="1"/>
  <c r="F94" i="1"/>
  <c r="N93" i="1"/>
  <c r="M93" i="1"/>
  <c r="L93" i="1"/>
  <c r="K93" i="1"/>
  <c r="J93" i="1"/>
  <c r="I93" i="1"/>
  <c r="H93" i="1"/>
  <c r="G93" i="1"/>
  <c r="F93" i="1"/>
  <c r="N92" i="1"/>
  <c r="M92" i="1"/>
  <c r="L92" i="1"/>
  <c r="K92" i="1"/>
  <c r="J92" i="1"/>
  <c r="I92" i="1"/>
  <c r="H92" i="1"/>
  <c r="G92" i="1"/>
  <c r="F92" i="1"/>
  <c r="N91" i="1"/>
  <c r="M91" i="1"/>
  <c r="L91" i="1"/>
  <c r="K91" i="1"/>
  <c r="J91" i="1"/>
  <c r="I91" i="1"/>
  <c r="H91" i="1"/>
  <c r="G91" i="1"/>
  <c r="F91" i="1"/>
  <c r="N90" i="1"/>
  <c r="M90" i="1"/>
  <c r="L90" i="1"/>
  <c r="K90" i="1"/>
  <c r="J90" i="1"/>
  <c r="I90" i="1"/>
  <c r="H90" i="1"/>
  <c r="G90" i="1"/>
  <c r="F90" i="1"/>
  <c r="N84" i="1"/>
  <c r="M84" i="1"/>
  <c r="L84" i="1"/>
  <c r="K84" i="1"/>
  <c r="J84" i="1"/>
  <c r="I84" i="1"/>
  <c r="H84" i="1"/>
  <c r="G84" i="1"/>
  <c r="F84" i="1"/>
  <c r="N83" i="1"/>
  <c r="M83" i="1"/>
  <c r="L83" i="1"/>
  <c r="K83" i="1"/>
  <c r="J83" i="1"/>
  <c r="I83" i="1"/>
  <c r="H83" i="1"/>
  <c r="G83" i="1"/>
  <c r="F83" i="1"/>
  <c r="N82" i="1"/>
  <c r="M82" i="1"/>
  <c r="L82" i="1"/>
  <c r="K82" i="1"/>
  <c r="J82" i="1"/>
  <c r="I82" i="1"/>
  <c r="H82" i="1"/>
  <c r="G82" i="1"/>
  <c r="F82" i="1"/>
  <c r="N81" i="1"/>
  <c r="M81" i="1"/>
  <c r="L81" i="1"/>
  <c r="K81" i="1"/>
  <c r="J81" i="1"/>
  <c r="I81" i="1"/>
  <c r="H81" i="1"/>
  <c r="G81" i="1"/>
  <c r="F81" i="1"/>
  <c r="N80" i="1"/>
  <c r="M80" i="1"/>
  <c r="L80" i="1"/>
  <c r="K80" i="1"/>
  <c r="J80" i="1"/>
  <c r="I80" i="1"/>
  <c r="H80" i="1"/>
  <c r="G80" i="1"/>
  <c r="F80" i="1"/>
  <c r="N77" i="1"/>
  <c r="M77" i="1"/>
  <c r="L77" i="1"/>
  <c r="K77" i="1"/>
  <c r="J77" i="1"/>
  <c r="I77" i="1"/>
  <c r="H77" i="1"/>
  <c r="G77" i="1"/>
  <c r="F77" i="1"/>
  <c r="N76" i="1"/>
  <c r="M76" i="1"/>
  <c r="L76" i="1"/>
  <c r="K76" i="1"/>
  <c r="J76" i="1"/>
  <c r="I76" i="1"/>
  <c r="H76" i="1"/>
  <c r="G76" i="1"/>
  <c r="F76" i="1"/>
  <c r="N75" i="1"/>
  <c r="M75" i="1"/>
  <c r="L75" i="1"/>
  <c r="K75" i="1"/>
  <c r="J75" i="1"/>
  <c r="I75" i="1"/>
  <c r="H75" i="1"/>
  <c r="G75" i="1"/>
  <c r="F75" i="1"/>
  <c r="N72" i="1"/>
  <c r="M72" i="1"/>
  <c r="L72" i="1"/>
  <c r="K72" i="1"/>
  <c r="J72" i="1"/>
  <c r="I72" i="1"/>
  <c r="H72" i="1"/>
  <c r="G72" i="1"/>
  <c r="F72" i="1"/>
  <c r="N71" i="1"/>
  <c r="M71" i="1"/>
  <c r="L71" i="1"/>
  <c r="K71" i="1"/>
  <c r="J71" i="1"/>
  <c r="I71" i="1"/>
  <c r="H71" i="1"/>
  <c r="G71" i="1"/>
  <c r="F71" i="1"/>
  <c r="N70" i="1"/>
  <c r="M70" i="1"/>
  <c r="L70" i="1"/>
  <c r="K70" i="1"/>
  <c r="J70" i="1"/>
  <c r="I70" i="1"/>
  <c r="H70" i="1"/>
  <c r="G70" i="1"/>
  <c r="F70" i="1"/>
  <c r="N67" i="1"/>
  <c r="M67" i="1"/>
  <c r="L67" i="1"/>
  <c r="K67" i="1"/>
  <c r="J67" i="1"/>
  <c r="I67" i="1"/>
  <c r="H67" i="1"/>
  <c r="G67" i="1"/>
  <c r="F67" i="1"/>
  <c r="N66" i="1"/>
  <c r="M66" i="1"/>
  <c r="L66" i="1"/>
  <c r="K66" i="1"/>
  <c r="J66" i="1"/>
  <c r="I66" i="1"/>
  <c r="H66" i="1"/>
  <c r="G66" i="1"/>
  <c r="F66" i="1"/>
  <c r="N65" i="1"/>
  <c r="M65" i="1"/>
  <c r="L65" i="1"/>
  <c r="K65" i="1"/>
  <c r="J65" i="1"/>
  <c r="I65" i="1"/>
  <c r="H65" i="1"/>
  <c r="G65" i="1"/>
  <c r="F65" i="1"/>
  <c r="N62" i="1"/>
  <c r="M62" i="1"/>
  <c r="L62" i="1"/>
  <c r="K62" i="1"/>
  <c r="J62" i="1"/>
  <c r="I62" i="1"/>
  <c r="H62" i="1"/>
  <c r="G62" i="1"/>
  <c r="F62" i="1"/>
  <c r="N61" i="1"/>
  <c r="M61" i="1"/>
  <c r="L61" i="1"/>
  <c r="K61" i="1"/>
  <c r="J61" i="1"/>
  <c r="I61" i="1"/>
  <c r="H61" i="1"/>
  <c r="G61" i="1"/>
  <c r="F61" i="1"/>
  <c r="N60" i="1"/>
  <c r="M60" i="1"/>
  <c r="L60" i="1"/>
  <c r="K60" i="1"/>
  <c r="J60" i="1"/>
  <c r="I60" i="1"/>
  <c r="H60" i="1"/>
  <c r="G60" i="1"/>
  <c r="F60" i="1"/>
  <c r="N59" i="1"/>
  <c r="M59" i="1"/>
  <c r="L59" i="1"/>
  <c r="K59" i="1"/>
  <c r="J59" i="1"/>
  <c r="I59" i="1"/>
  <c r="H59" i="1"/>
  <c r="G59" i="1"/>
  <c r="F59" i="1"/>
  <c r="N58" i="1"/>
  <c r="M58" i="1"/>
  <c r="L58" i="1"/>
  <c r="K58" i="1"/>
  <c r="J58" i="1"/>
  <c r="I58" i="1"/>
  <c r="H58" i="1"/>
  <c r="G58" i="1"/>
  <c r="F58" i="1"/>
  <c r="N57" i="1"/>
  <c r="M57" i="1"/>
  <c r="L57" i="1"/>
  <c r="K57" i="1"/>
  <c r="J57" i="1"/>
  <c r="I57" i="1"/>
  <c r="H57" i="1"/>
  <c r="G57" i="1"/>
  <c r="F57" i="1"/>
  <c r="N56" i="1"/>
  <c r="M56" i="1"/>
  <c r="L56" i="1"/>
  <c r="K56" i="1"/>
  <c r="J56" i="1"/>
  <c r="I56" i="1"/>
  <c r="H56" i="1"/>
  <c r="G56" i="1"/>
  <c r="F56" i="1"/>
  <c r="N55" i="1"/>
  <c r="M55" i="1"/>
  <c r="L55" i="1"/>
  <c r="K55" i="1"/>
  <c r="J55" i="1"/>
  <c r="I55" i="1"/>
  <c r="H55" i="1"/>
  <c r="G55" i="1"/>
  <c r="F55" i="1"/>
  <c r="N54" i="1"/>
  <c r="M54" i="1"/>
  <c r="L54" i="1"/>
  <c r="K54" i="1"/>
  <c r="J54" i="1"/>
  <c r="I54" i="1"/>
  <c r="H54" i="1"/>
  <c r="G54" i="1"/>
  <c r="F54" i="1"/>
  <c r="N53" i="1"/>
  <c r="M53" i="1"/>
  <c r="L53" i="1"/>
  <c r="K53" i="1"/>
  <c r="J53" i="1"/>
  <c r="I53" i="1"/>
  <c r="H53" i="1"/>
  <c r="G53" i="1"/>
  <c r="F53" i="1"/>
  <c r="N52" i="1"/>
  <c r="M52" i="1"/>
  <c r="L52" i="1"/>
  <c r="K52" i="1"/>
  <c r="J52" i="1"/>
  <c r="I52" i="1"/>
  <c r="H52" i="1"/>
  <c r="G52" i="1"/>
  <c r="F52" i="1"/>
  <c r="N51" i="1"/>
  <c r="M51" i="1"/>
  <c r="L51" i="1"/>
  <c r="K51" i="1"/>
  <c r="J51" i="1"/>
  <c r="I51" i="1"/>
  <c r="H51" i="1"/>
  <c r="G51" i="1"/>
  <c r="F51" i="1"/>
  <c r="N50" i="1"/>
  <c r="M50" i="1"/>
  <c r="L50" i="1"/>
  <c r="K50" i="1"/>
  <c r="J50" i="1"/>
  <c r="I50" i="1"/>
  <c r="H50" i="1"/>
  <c r="G50" i="1"/>
  <c r="F50" i="1"/>
  <c r="N49" i="1"/>
  <c r="M49" i="1"/>
  <c r="L49" i="1"/>
  <c r="K49" i="1"/>
  <c r="J49" i="1"/>
  <c r="I49" i="1"/>
  <c r="H49" i="1"/>
  <c r="G49" i="1"/>
  <c r="F49" i="1"/>
  <c r="N48" i="1"/>
  <c r="M48" i="1"/>
  <c r="L48" i="1"/>
  <c r="K48" i="1"/>
  <c r="J48" i="1"/>
  <c r="I48" i="1"/>
  <c r="H48" i="1"/>
  <c r="G48" i="1"/>
  <c r="F48" i="1"/>
  <c r="N47" i="1"/>
  <c r="M47" i="1"/>
  <c r="L47" i="1"/>
  <c r="K47" i="1"/>
  <c r="J47" i="1"/>
  <c r="I47" i="1"/>
  <c r="H47" i="1"/>
  <c r="G47" i="1"/>
  <c r="F47" i="1"/>
  <c r="N46" i="1"/>
  <c r="M46" i="1"/>
  <c r="L46" i="1"/>
  <c r="K46" i="1"/>
  <c r="J46" i="1"/>
  <c r="I46" i="1"/>
  <c r="H46" i="1"/>
  <c r="G46" i="1"/>
  <c r="F46" i="1"/>
  <c r="N45" i="1"/>
  <c r="M45" i="1"/>
  <c r="L45" i="1"/>
  <c r="K45" i="1"/>
  <c r="J45" i="1"/>
  <c r="I45" i="1"/>
  <c r="H45" i="1"/>
  <c r="G45" i="1"/>
  <c r="F45" i="1"/>
  <c r="N44" i="1"/>
  <c r="M44" i="1"/>
  <c r="L44" i="1"/>
  <c r="K44" i="1"/>
  <c r="J44" i="1"/>
  <c r="I44" i="1"/>
  <c r="H44" i="1"/>
  <c r="G44" i="1"/>
  <c r="F44" i="1"/>
  <c r="N43" i="1"/>
  <c r="M43" i="1"/>
  <c r="L43" i="1"/>
  <c r="K43" i="1"/>
  <c r="J43" i="1"/>
  <c r="I43" i="1"/>
  <c r="H43" i="1"/>
  <c r="G43" i="1"/>
  <c r="F43" i="1"/>
  <c r="N42" i="1"/>
  <c r="M42" i="1"/>
  <c r="L42" i="1"/>
  <c r="K42" i="1"/>
  <c r="J42" i="1"/>
  <c r="I42" i="1"/>
  <c r="H42" i="1"/>
  <c r="G42" i="1"/>
  <c r="F42" i="1"/>
  <c r="N41" i="1"/>
  <c r="M41" i="1"/>
  <c r="L41" i="1"/>
  <c r="K41" i="1"/>
  <c r="J41" i="1"/>
  <c r="I41" i="1"/>
  <c r="H41" i="1"/>
  <c r="G41" i="1"/>
  <c r="F41" i="1"/>
  <c r="N40" i="1"/>
  <c r="M40" i="1"/>
  <c r="L40" i="1"/>
  <c r="K40" i="1"/>
  <c r="J40" i="1"/>
  <c r="I40" i="1"/>
  <c r="H40" i="1"/>
  <c r="G40" i="1"/>
  <c r="F40" i="1"/>
  <c r="N39" i="1"/>
  <c r="M39" i="1"/>
  <c r="L39" i="1"/>
  <c r="K39" i="1"/>
  <c r="J39" i="1"/>
  <c r="I39" i="1"/>
  <c r="H39" i="1"/>
  <c r="G39" i="1"/>
  <c r="F39" i="1"/>
  <c r="N38" i="1"/>
  <c r="M38" i="1"/>
  <c r="L38" i="1"/>
  <c r="K38" i="1"/>
  <c r="J38" i="1"/>
  <c r="I38" i="1"/>
  <c r="H38" i="1"/>
  <c r="G38" i="1"/>
  <c r="F38" i="1"/>
  <c r="N37" i="1"/>
  <c r="M37" i="1"/>
  <c r="L37" i="1"/>
  <c r="K37" i="1"/>
  <c r="J37" i="1"/>
  <c r="I37" i="1"/>
  <c r="H37" i="1"/>
  <c r="G37" i="1"/>
  <c r="F37" i="1"/>
  <c r="N36" i="1"/>
  <c r="M36" i="1"/>
  <c r="L36" i="1"/>
  <c r="K36" i="1"/>
  <c r="J36" i="1"/>
  <c r="I36" i="1"/>
  <c r="H36" i="1"/>
  <c r="G36" i="1"/>
  <c r="F36" i="1"/>
  <c r="N35" i="1"/>
  <c r="M35" i="1"/>
  <c r="L35" i="1"/>
  <c r="K35" i="1"/>
  <c r="J35" i="1"/>
  <c r="I35" i="1"/>
  <c r="H35" i="1"/>
  <c r="G35" i="1"/>
  <c r="F35" i="1"/>
  <c r="N34" i="1"/>
  <c r="M34" i="1"/>
  <c r="L34" i="1"/>
  <c r="K34" i="1"/>
  <c r="J34" i="1"/>
  <c r="I34" i="1"/>
  <c r="H34" i="1"/>
  <c r="G34" i="1"/>
  <c r="F34" i="1"/>
  <c r="N33" i="1"/>
  <c r="M33" i="1"/>
  <c r="L33" i="1"/>
  <c r="K33" i="1"/>
  <c r="J33" i="1"/>
  <c r="I33" i="1"/>
  <c r="H33" i="1"/>
  <c r="G33" i="1"/>
  <c r="F33" i="1"/>
  <c r="N32" i="1"/>
  <c r="M32" i="1"/>
  <c r="L32" i="1"/>
  <c r="K32" i="1"/>
  <c r="J32" i="1"/>
  <c r="I32" i="1"/>
  <c r="H32" i="1"/>
  <c r="G32" i="1"/>
  <c r="F32" i="1"/>
  <c r="N31" i="1"/>
  <c r="M31" i="1"/>
  <c r="L31" i="1"/>
  <c r="K31" i="1"/>
  <c r="J31" i="1"/>
  <c r="I31" i="1"/>
  <c r="H31" i="1"/>
  <c r="G31" i="1"/>
  <c r="F31" i="1"/>
  <c r="N30" i="1"/>
  <c r="M30" i="1"/>
  <c r="L30" i="1"/>
  <c r="K30" i="1"/>
  <c r="J30" i="1"/>
  <c r="I30" i="1"/>
  <c r="H30" i="1"/>
  <c r="G30" i="1"/>
  <c r="F30" i="1"/>
  <c r="N29" i="1"/>
  <c r="M29" i="1"/>
  <c r="L29" i="1"/>
  <c r="K29" i="1"/>
  <c r="J29" i="1"/>
  <c r="I29" i="1"/>
  <c r="H29" i="1"/>
  <c r="G29" i="1"/>
  <c r="F29" i="1"/>
  <c r="N28" i="1"/>
  <c r="M28" i="1"/>
  <c r="L28" i="1"/>
  <c r="K28" i="1"/>
  <c r="J28" i="1"/>
  <c r="I28" i="1"/>
  <c r="H28" i="1"/>
  <c r="G28" i="1"/>
  <c r="F28" i="1"/>
  <c r="N27" i="1"/>
  <c r="M27" i="1"/>
  <c r="L27" i="1"/>
  <c r="K27" i="1"/>
  <c r="J27" i="1"/>
  <c r="I27" i="1"/>
  <c r="H27" i="1"/>
  <c r="G27" i="1"/>
  <c r="F27" i="1"/>
  <c r="N26" i="1"/>
  <c r="M26" i="1"/>
  <c r="L26" i="1"/>
  <c r="K26" i="1"/>
  <c r="J26" i="1"/>
  <c r="I26" i="1"/>
  <c r="H26" i="1"/>
  <c r="G26" i="1"/>
  <c r="F26" i="1"/>
  <c r="N25" i="1"/>
  <c r="M25" i="1"/>
  <c r="L25" i="1"/>
  <c r="K25" i="1"/>
  <c r="J25" i="1"/>
  <c r="I25" i="1"/>
  <c r="H25" i="1"/>
  <c r="G25" i="1"/>
  <c r="F25" i="1"/>
  <c r="N24" i="1"/>
  <c r="M24" i="1"/>
  <c r="L24" i="1"/>
  <c r="K24" i="1"/>
  <c r="J24" i="1"/>
  <c r="I24" i="1"/>
  <c r="H24" i="1"/>
  <c r="G24" i="1"/>
  <c r="F24" i="1"/>
  <c r="N23" i="1"/>
  <c r="M23" i="1"/>
  <c r="L23" i="1"/>
  <c r="K23" i="1"/>
  <c r="J23" i="1"/>
  <c r="I23" i="1"/>
  <c r="H23" i="1"/>
  <c r="G23" i="1"/>
  <c r="F23" i="1"/>
  <c r="N22" i="1"/>
  <c r="M22" i="1"/>
  <c r="L22" i="1"/>
  <c r="K22" i="1"/>
  <c r="J22" i="1"/>
  <c r="I22" i="1"/>
  <c r="H22" i="1"/>
  <c r="G22" i="1"/>
  <c r="F22" i="1"/>
  <c r="N21" i="1"/>
  <c r="M21" i="1"/>
  <c r="L21" i="1"/>
  <c r="K21" i="1"/>
  <c r="J21" i="1"/>
  <c r="I21" i="1"/>
  <c r="H21" i="1"/>
  <c r="G21" i="1"/>
  <c r="F21" i="1"/>
  <c r="N20" i="1"/>
  <c r="M20" i="1"/>
  <c r="L20" i="1"/>
  <c r="K20" i="1"/>
  <c r="J20" i="1"/>
  <c r="I20" i="1"/>
  <c r="H20" i="1"/>
  <c r="G20" i="1"/>
  <c r="F20" i="1"/>
  <c r="N19" i="1"/>
  <c r="M19" i="1"/>
  <c r="L19" i="1"/>
  <c r="K19" i="1"/>
  <c r="J19" i="1"/>
  <c r="I19" i="1"/>
  <c r="H19" i="1"/>
  <c r="G19" i="1"/>
  <c r="F19" i="1"/>
  <c r="N18" i="1"/>
  <c r="M18" i="1"/>
  <c r="L18" i="1"/>
  <c r="K18" i="1"/>
  <c r="J18" i="1"/>
  <c r="I18" i="1"/>
  <c r="H18" i="1"/>
  <c r="G18" i="1"/>
  <c r="F18" i="1"/>
  <c r="N17" i="1"/>
  <c r="M17" i="1"/>
  <c r="L17" i="1"/>
  <c r="K17" i="1"/>
  <c r="J17" i="1"/>
  <c r="I17" i="1"/>
  <c r="H17" i="1"/>
  <c r="G17" i="1"/>
  <c r="F17" i="1"/>
  <c r="N16" i="1"/>
  <c r="M16" i="1"/>
  <c r="L16" i="1"/>
  <c r="K16" i="1"/>
  <c r="J16" i="1"/>
  <c r="I16" i="1"/>
  <c r="H16" i="1"/>
  <c r="G16" i="1"/>
  <c r="F16" i="1"/>
  <c r="N15" i="1"/>
  <c r="M15" i="1"/>
  <c r="L15" i="1"/>
  <c r="K15" i="1"/>
  <c r="J15" i="1"/>
  <c r="I15" i="1"/>
  <c r="H15" i="1"/>
  <c r="G15" i="1"/>
  <c r="F15" i="1"/>
  <c r="N14" i="1"/>
  <c r="M14" i="1"/>
  <c r="L14" i="1"/>
  <c r="K14" i="1"/>
  <c r="J14" i="1"/>
  <c r="I14" i="1"/>
  <c r="H14" i="1"/>
  <c r="G14" i="1"/>
  <c r="F14" i="1"/>
  <c r="N13" i="1"/>
  <c r="M13" i="1"/>
  <c r="L13" i="1"/>
  <c r="K13" i="1"/>
  <c r="J13" i="1"/>
  <c r="I13" i="1"/>
  <c r="H13" i="1"/>
  <c r="G13" i="1"/>
  <c r="F13" i="1"/>
  <c r="N12" i="1"/>
  <c r="M12" i="1"/>
  <c r="L12" i="1"/>
  <c r="K12" i="1"/>
  <c r="J12" i="1"/>
  <c r="I12" i="1"/>
  <c r="H12" i="1"/>
  <c r="G12" i="1"/>
  <c r="F12" i="1"/>
  <c r="N11" i="1"/>
  <c r="M11" i="1"/>
  <c r="L11" i="1"/>
  <c r="K11" i="1"/>
  <c r="J11" i="1"/>
  <c r="I11" i="1"/>
  <c r="H11" i="1"/>
  <c r="G11" i="1"/>
  <c r="F11" i="1"/>
  <c r="N10" i="1"/>
  <c r="M10" i="1"/>
  <c r="L10" i="1"/>
  <c r="K10" i="1"/>
  <c r="J10" i="1"/>
  <c r="I10" i="1"/>
  <c r="H10" i="1"/>
  <c r="G10" i="1"/>
  <c r="F10" i="1"/>
  <c r="N9" i="1"/>
  <c r="M9" i="1"/>
  <c r="L9" i="1"/>
  <c r="K9" i="1"/>
  <c r="J9" i="1"/>
  <c r="I9" i="1"/>
  <c r="H9" i="1"/>
  <c r="G9" i="1"/>
  <c r="F9" i="1"/>
  <c r="N8" i="1"/>
  <c r="M8" i="1"/>
  <c r="L8" i="1"/>
  <c r="K8" i="1"/>
  <c r="J8" i="1"/>
  <c r="I8" i="1"/>
  <c r="H8" i="1"/>
  <c r="G8" i="1"/>
  <c r="F8" i="1"/>
  <c r="N7" i="1"/>
  <c r="M7" i="1"/>
  <c r="L7" i="1"/>
  <c r="K7" i="1"/>
  <c r="J7" i="1"/>
  <c r="I7" i="1"/>
  <c r="H7" i="1"/>
  <c r="G7" i="1"/>
  <c r="F7" i="1"/>
  <c r="N6" i="1"/>
  <c r="M6" i="1"/>
  <c r="L6" i="1"/>
  <c r="K6" i="1"/>
  <c r="J6" i="1"/>
  <c r="I6" i="1"/>
  <c r="H6" i="1"/>
  <c r="G6" i="1"/>
  <c r="F6" i="1"/>
  <c r="N5" i="1"/>
  <c r="M5" i="1"/>
  <c r="L5" i="1"/>
  <c r="K5" i="1"/>
  <c r="J5" i="1"/>
  <c r="I5" i="1"/>
  <c r="H5" i="1"/>
  <c r="G5" i="1"/>
  <c r="F5" i="1"/>
  <c r="N4" i="1"/>
  <c r="M4" i="1"/>
  <c r="L4" i="1"/>
  <c r="K4" i="1"/>
  <c r="J4" i="1"/>
  <c r="I4" i="1"/>
  <c r="H4" i="1"/>
  <c r="G4" i="1"/>
  <c r="F4" i="1"/>
  <c r="N3" i="1"/>
  <c r="M3" i="1"/>
  <c r="L3" i="1"/>
  <c r="K3" i="1"/>
  <c r="J3" i="1"/>
  <c r="I3" i="1"/>
  <c r="H3" i="1"/>
  <c r="G3" i="1"/>
  <c r="F3" i="1"/>
  <c r="N2" i="1"/>
  <c r="M2" i="1"/>
  <c r="L2" i="1"/>
  <c r="K2" i="1"/>
  <c r="J2" i="1"/>
  <c r="I2" i="1"/>
  <c r="H2" i="1"/>
  <c r="G2" i="1"/>
  <c r="F2" i="1"/>
  <c r="E568" i="1" l="1"/>
  <c r="E559" i="1"/>
  <c r="E553" i="1"/>
  <c r="E565" i="1"/>
  <c r="E556" i="1"/>
  <c r="E562" i="1"/>
  <c r="E574" i="1"/>
  <c r="E571" i="1"/>
  <c r="I1489" i="3"/>
  <c r="M1503" i="3"/>
  <c r="M1455" i="3" s="1"/>
  <c r="I1503" i="3"/>
  <c r="I1512" i="3" s="1"/>
  <c r="J1461" i="3"/>
  <c r="J1470" i="3" s="1"/>
  <c r="N1461" i="3"/>
  <c r="G1461" i="3"/>
  <c r="K1461" i="3"/>
  <c r="K1401" i="3" s="1"/>
  <c r="H1489" i="3"/>
  <c r="H1437" i="3" s="1"/>
  <c r="L1489" i="3"/>
  <c r="H1503" i="3"/>
  <c r="L1503" i="3"/>
  <c r="O1001" i="3"/>
  <c r="O1021" i="3" s="1"/>
  <c r="L1111" i="3"/>
  <c r="K401" i="1" s="1"/>
  <c r="H1131" i="3"/>
  <c r="G408" i="1" s="1"/>
  <c r="L1131" i="3"/>
  <c r="G1131" i="3"/>
  <c r="F408" i="1" s="1"/>
  <c r="K1131" i="3"/>
  <c r="J408" i="1" s="1"/>
  <c r="O1131" i="3"/>
  <c r="N408" i="1" s="1"/>
  <c r="M1154" i="3"/>
  <c r="M1165" i="3" s="1"/>
  <c r="M1163" i="3" s="1"/>
  <c r="N1157" i="3"/>
  <c r="M417" i="1" s="1"/>
  <c r="N1210" i="3"/>
  <c r="N1302" i="3" s="1"/>
  <c r="O951" i="3"/>
  <c r="O877" i="3" s="1"/>
  <c r="H265" i="3"/>
  <c r="I320" i="3"/>
  <c r="M320" i="3"/>
  <c r="L336" i="3"/>
  <c r="L356" i="3" s="1"/>
  <c r="H375" i="3"/>
  <c r="G167" i="1" s="1"/>
  <c r="L375" i="3"/>
  <c r="K167" i="1" s="1"/>
  <c r="H398" i="3"/>
  <c r="L398" i="3"/>
  <c r="H421" i="3"/>
  <c r="G181" i="1" s="1"/>
  <c r="I689" i="3"/>
  <c r="H263" i="1" s="1"/>
  <c r="M689" i="3"/>
  <c r="L263" i="1" s="1"/>
  <c r="H1111" i="3"/>
  <c r="H1134" i="3"/>
  <c r="G409" i="1" s="1"/>
  <c r="L1134" i="3"/>
  <c r="K409" i="1" s="1"/>
  <c r="J641" i="3"/>
  <c r="E446" i="1"/>
  <c r="E450" i="1"/>
  <c r="J95" i="3"/>
  <c r="I73" i="1" s="1"/>
  <c r="I111" i="3"/>
  <c r="H78" i="1" s="1"/>
  <c r="J139" i="3"/>
  <c r="N139" i="3"/>
  <c r="J143" i="3"/>
  <c r="J156" i="3" s="1"/>
  <c r="L162" i="3"/>
  <c r="G336" i="3"/>
  <c r="F156" i="1" s="1"/>
  <c r="K336" i="3"/>
  <c r="J156" i="1" s="1"/>
  <c r="O336" i="3"/>
  <c r="H340" i="3"/>
  <c r="H275" i="3" s="1"/>
  <c r="K951" i="3"/>
  <c r="K877" i="3" s="1"/>
  <c r="O978" i="3"/>
  <c r="G1001" i="3"/>
  <c r="G1108" i="3"/>
  <c r="F400" i="1" s="1"/>
  <c r="O1108" i="3"/>
  <c r="N400" i="1" s="1"/>
  <c r="I1134" i="3"/>
  <c r="H409" i="1" s="1"/>
  <c r="M1134" i="3"/>
  <c r="L1267" i="3"/>
  <c r="L1380" i="3" s="1"/>
  <c r="J1310" i="3"/>
  <c r="J1329" i="3" s="1"/>
  <c r="N1310" i="3"/>
  <c r="N1325" i="3" s="1"/>
  <c r="N1322" i="3" s="1"/>
  <c r="M1461" i="3"/>
  <c r="E2" i="1"/>
  <c r="E14" i="1"/>
  <c r="E18" i="1"/>
  <c r="E26" i="1"/>
  <c r="E34" i="1"/>
  <c r="E42" i="1"/>
  <c r="E50" i="1"/>
  <c r="E54" i="1"/>
  <c r="H371" i="3"/>
  <c r="H294" i="3" s="1"/>
  <c r="N531" i="3"/>
  <c r="N464" i="3" s="1"/>
  <c r="L608" i="3"/>
  <c r="G624" i="3"/>
  <c r="F245" i="1" s="1"/>
  <c r="O624" i="3"/>
  <c r="O517" i="3" s="1"/>
  <c r="G850" i="3"/>
  <c r="K850" i="3"/>
  <c r="O850" i="3"/>
  <c r="G920" i="3"/>
  <c r="F336" i="1" s="1"/>
  <c r="K920" i="3"/>
  <c r="K940" i="3" s="1"/>
  <c r="O920" i="3"/>
  <c r="O1013" i="3"/>
  <c r="N363" i="1" s="1"/>
  <c r="J1134" i="3"/>
  <c r="I409" i="1" s="1"/>
  <c r="E6" i="1"/>
  <c r="E10" i="1"/>
  <c r="E22" i="1"/>
  <c r="E30" i="1"/>
  <c r="E38" i="1"/>
  <c r="E46" i="1"/>
  <c r="E455" i="1"/>
  <c r="N172" i="3"/>
  <c r="N188" i="3" s="1"/>
  <c r="H195" i="3"/>
  <c r="L195" i="3"/>
  <c r="K105" i="1" s="1"/>
  <c r="H344" i="3"/>
  <c r="H276" i="3" s="1"/>
  <c r="L344" i="3"/>
  <c r="L276" i="3" s="1"/>
  <c r="G363" i="3"/>
  <c r="K363" i="3"/>
  <c r="J164" i="1" s="1"/>
  <c r="O363" i="3"/>
  <c r="N164" i="1" s="1"/>
  <c r="L367" i="3"/>
  <c r="L293" i="3" s="1"/>
  <c r="H680" i="3"/>
  <c r="G260" i="1" s="1"/>
  <c r="L680" i="3"/>
  <c r="K260" i="1" s="1"/>
  <c r="H920" i="3"/>
  <c r="G336" i="1" s="1"/>
  <c r="L920" i="3"/>
  <c r="K336" i="1" s="1"/>
  <c r="K978" i="3"/>
  <c r="K995" i="3" s="1"/>
  <c r="J1001" i="3"/>
  <c r="I360" i="1" s="1"/>
  <c r="N1001" i="3"/>
  <c r="M360" i="1" s="1"/>
  <c r="I1001" i="3"/>
  <c r="H360" i="1" s="1"/>
  <c r="M1001" i="3"/>
  <c r="H1001" i="3"/>
  <c r="G360" i="1" s="1"/>
  <c r="L1001" i="3"/>
  <c r="K360" i="1" s="1"/>
  <c r="G1111" i="3"/>
  <c r="F401" i="1" s="1"/>
  <c r="K1111" i="3"/>
  <c r="K1126" i="3" s="1"/>
  <c r="O1111" i="3"/>
  <c r="O1044" i="3" s="1"/>
  <c r="H1177" i="3"/>
  <c r="G424" i="1" s="1"/>
  <c r="L1177" i="3"/>
  <c r="L1188" i="3" s="1"/>
  <c r="L1186" i="3" s="1"/>
  <c r="K427" i="1" s="1"/>
  <c r="G1177" i="3"/>
  <c r="O1177" i="3"/>
  <c r="N424" i="1" s="1"/>
  <c r="M1405" i="3"/>
  <c r="M1413" i="3" s="1"/>
  <c r="M1409" i="3" s="1"/>
  <c r="M1423" i="3"/>
  <c r="I509" i="3"/>
  <c r="G162" i="3"/>
  <c r="H166" i="3"/>
  <c r="J172" i="3"/>
  <c r="G195" i="3"/>
  <c r="K195" i="3"/>
  <c r="O195" i="3"/>
  <c r="J195" i="3"/>
  <c r="N195" i="3"/>
  <c r="H228" i="3"/>
  <c r="L228" i="3"/>
  <c r="N302" i="3"/>
  <c r="G367" i="3"/>
  <c r="G293" i="3" s="1"/>
  <c r="K367" i="3"/>
  <c r="O367" i="3"/>
  <c r="N165" i="1" s="1"/>
  <c r="E330" i="1"/>
  <c r="N641" i="3"/>
  <c r="M248" i="1" s="1"/>
  <c r="E508" i="1"/>
  <c r="H63" i="3"/>
  <c r="G63" i="1" s="1"/>
  <c r="I129" i="3"/>
  <c r="M129" i="3"/>
  <c r="H129" i="3"/>
  <c r="L129" i="3"/>
  <c r="J205" i="3"/>
  <c r="I211" i="3"/>
  <c r="M211" i="3"/>
  <c r="H232" i="3"/>
  <c r="L232" i="3"/>
  <c r="H336" i="3"/>
  <c r="G156" i="1" s="1"/>
  <c r="H348" i="3"/>
  <c r="H277" i="3" s="1"/>
  <c r="L348" i="3"/>
  <c r="L277" i="3" s="1"/>
  <c r="H367" i="3"/>
  <c r="I388" i="3"/>
  <c r="H170" i="1" s="1"/>
  <c r="M388" i="3"/>
  <c r="M408" i="3" s="1"/>
  <c r="L402" i="3"/>
  <c r="L413" i="3" s="1"/>
  <c r="J531" i="3"/>
  <c r="J464" i="3" s="1"/>
  <c r="I564" i="3"/>
  <c r="H230" i="1" s="1"/>
  <c r="M564" i="3"/>
  <c r="L564" i="3"/>
  <c r="L591" i="3"/>
  <c r="L499" i="3" s="1"/>
  <c r="H683" i="3"/>
  <c r="G261" i="1" s="1"/>
  <c r="L683" i="3"/>
  <c r="K261" i="1" s="1"/>
  <c r="G732" i="3"/>
  <c r="G740" i="3" s="1"/>
  <c r="G738" i="3" s="1"/>
  <c r="K732" i="3"/>
  <c r="J274" i="1" s="1"/>
  <c r="O732" i="3"/>
  <c r="N274" i="1" s="1"/>
  <c r="N868" i="3"/>
  <c r="G924" i="3"/>
  <c r="G859" i="3" s="1"/>
  <c r="K924" i="3"/>
  <c r="O924" i="3"/>
  <c r="O859" i="3" s="1"/>
  <c r="H1366" i="3"/>
  <c r="H1377" i="3" s="1"/>
  <c r="H1374" i="3" s="1"/>
  <c r="L1366" i="3"/>
  <c r="L1377" i="3" s="1"/>
  <c r="L1374" i="3" s="1"/>
  <c r="I1157" i="3"/>
  <c r="M1157" i="3"/>
  <c r="M1082" i="3" s="1"/>
  <c r="J1248" i="3"/>
  <c r="J1256" i="3" s="1"/>
  <c r="K1336" i="3"/>
  <c r="O1336" i="3"/>
  <c r="H1362" i="3"/>
  <c r="G487" i="1" s="1"/>
  <c r="L1362" i="3"/>
  <c r="M1441" i="3"/>
  <c r="M1452" i="3" s="1"/>
  <c r="I1461" i="3"/>
  <c r="N773" i="3"/>
  <c r="N784" i="3" s="1"/>
  <c r="G1005" i="3"/>
  <c r="F361" i="1" s="1"/>
  <c r="O1005" i="3"/>
  <c r="E519" i="1"/>
  <c r="G79" i="3"/>
  <c r="F68" i="1" s="1"/>
  <c r="L236" i="3"/>
  <c r="G242" i="3"/>
  <c r="K242" i="3"/>
  <c r="O242" i="3"/>
  <c r="N242" i="3"/>
  <c r="G402" i="3"/>
  <c r="K402" i="3"/>
  <c r="G425" i="3"/>
  <c r="F182" i="1" s="1"/>
  <c r="K425" i="3"/>
  <c r="J182" i="1" s="1"/>
  <c r="O425" i="3"/>
  <c r="N182" i="1" s="1"/>
  <c r="J425" i="3"/>
  <c r="N425" i="3"/>
  <c r="M182" i="1" s="1"/>
  <c r="L429" i="3"/>
  <c r="L331" i="3" s="1"/>
  <c r="H454" i="3"/>
  <c r="N570" i="3"/>
  <c r="J689" i="3"/>
  <c r="I263" i="1" s="1"/>
  <c r="N689" i="3"/>
  <c r="M263" i="1" s="1"/>
  <c r="M886" i="3"/>
  <c r="K928" i="3"/>
  <c r="K860" i="3" s="1"/>
  <c r="H932" i="3"/>
  <c r="G339" i="1" s="1"/>
  <c r="L932" i="3"/>
  <c r="K339" i="1" s="1"/>
  <c r="K959" i="3"/>
  <c r="J347" i="1" s="1"/>
  <c r="N1131" i="3"/>
  <c r="I1154" i="3"/>
  <c r="I1168" i="3" s="1"/>
  <c r="I1180" i="3"/>
  <c r="M1180" i="3"/>
  <c r="M1195" i="3" s="1"/>
  <c r="H1180" i="3"/>
  <c r="L1180" i="3"/>
  <c r="K425" i="1" s="1"/>
  <c r="M1387" i="3"/>
  <c r="J1405" i="3"/>
  <c r="J1416" i="3" s="1"/>
  <c r="N1405" i="3"/>
  <c r="N1481" i="3" s="1"/>
  <c r="I1405" i="3"/>
  <c r="I1416" i="3" s="1"/>
  <c r="J1423" i="3"/>
  <c r="N1423" i="3"/>
  <c r="N1431" i="3" s="1"/>
  <c r="N1427" i="3" s="1"/>
  <c r="E55" i="1"/>
  <c r="E306" i="1"/>
  <c r="E357" i="1"/>
  <c r="E384" i="1"/>
  <c r="E393" i="1"/>
  <c r="E514" i="1"/>
  <c r="E533" i="1"/>
  <c r="H79" i="3"/>
  <c r="G68" i="1" s="1"/>
  <c r="L79" i="3"/>
  <c r="K68" i="1" s="1"/>
  <c r="K79" i="3"/>
  <c r="J68" i="1" s="1"/>
  <c r="N143" i="3"/>
  <c r="H162" i="3"/>
  <c r="G178" i="3"/>
  <c r="K178" i="3"/>
  <c r="O178" i="3"/>
  <c r="J178" i="3"/>
  <c r="N178" i="3"/>
  <c r="I340" i="3"/>
  <c r="M340" i="3"/>
  <c r="L157" i="1" s="1"/>
  <c r="L340" i="3"/>
  <c r="L275" i="3" s="1"/>
  <c r="G348" i="3"/>
  <c r="K348" i="3"/>
  <c r="O348" i="3"/>
  <c r="N159" i="1" s="1"/>
  <c r="J348" i="3"/>
  <c r="I159" i="1" s="1"/>
  <c r="N348" i="3"/>
  <c r="I371" i="3"/>
  <c r="M371" i="3"/>
  <c r="L166" i="1" s="1"/>
  <c r="L371" i="3"/>
  <c r="L294" i="3" s="1"/>
  <c r="H388" i="3"/>
  <c r="H310" i="3" s="1"/>
  <c r="L388" i="3"/>
  <c r="K170" i="1" s="1"/>
  <c r="I393" i="3"/>
  <c r="H172" i="1" s="1"/>
  <c r="M393" i="3"/>
  <c r="M410" i="3" s="1"/>
  <c r="H402" i="3"/>
  <c r="H413" i="3" s="1"/>
  <c r="L417" i="3"/>
  <c r="L328" i="3" s="1"/>
  <c r="I454" i="3"/>
  <c r="M454" i="3"/>
  <c r="L454" i="3"/>
  <c r="G525" i="3"/>
  <c r="K525" i="3"/>
  <c r="J221" i="1" s="1"/>
  <c r="O525" i="3"/>
  <c r="O551" i="3" s="1"/>
  <c r="J525" i="3"/>
  <c r="N525" i="3"/>
  <c r="L525" i="3"/>
  <c r="L463" i="3" s="1"/>
  <c r="H537" i="3"/>
  <c r="L537" i="3"/>
  <c r="L465" i="3" s="1"/>
  <c r="H542" i="3"/>
  <c r="L542" i="3"/>
  <c r="K224" i="1" s="1"/>
  <c r="G542" i="3"/>
  <c r="K542" i="3"/>
  <c r="O542" i="3"/>
  <c r="H564" i="3"/>
  <c r="J570" i="3"/>
  <c r="I231" i="1" s="1"/>
  <c r="E315" i="1"/>
  <c r="E319" i="1"/>
  <c r="E323" i="1"/>
  <c r="E374" i="1"/>
  <c r="E431" i="1"/>
  <c r="E435" i="1"/>
  <c r="E460" i="1"/>
  <c r="E476" i="1"/>
  <c r="E502" i="1"/>
  <c r="E524" i="1"/>
  <c r="I63" i="3"/>
  <c r="H63" i="1" s="1"/>
  <c r="M63" i="3"/>
  <c r="L63" i="1" s="1"/>
  <c r="L63" i="3"/>
  <c r="K63" i="1" s="1"/>
  <c r="M111" i="3"/>
  <c r="L78" i="1" s="1"/>
  <c r="L199" i="3"/>
  <c r="G205" i="3"/>
  <c r="K205" i="3"/>
  <c r="O205" i="3"/>
  <c r="N205" i="3"/>
  <c r="J302" i="3"/>
  <c r="J363" i="3"/>
  <c r="I164" i="1" s="1"/>
  <c r="N363" i="3"/>
  <c r="M164" i="1" s="1"/>
  <c r="G421" i="3"/>
  <c r="G329" i="3" s="1"/>
  <c r="K421" i="3"/>
  <c r="O421" i="3"/>
  <c r="N181" i="1" s="1"/>
  <c r="J421" i="3"/>
  <c r="I181" i="1" s="1"/>
  <c r="N421" i="3"/>
  <c r="N438" i="3" s="1"/>
  <c r="L425" i="3"/>
  <c r="L330" i="3" s="1"/>
  <c r="H473" i="3"/>
  <c r="L473" i="3"/>
  <c r="G473" i="3"/>
  <c r="M509" i="3"/>
  <c r="E326" i="1"/>
  <c r="E367" i="1"/>
  <c r="E371" i="1"/>
  <c r="E398" i="1"/>
  <c r="E407" i="1"/>
  <c r="E440" i="1"/>
  <c r="O79" i="3"/>
  <c r="N68" i="1" s="1"/>
  <c r="I95" i="3"/>
  <c r="H73" i="1" s="1"/>
  <c r="M95" i="3"/>
  <c r="L73" i="1" s="1"/>
  <c r="H95" i="3"/>
  <c r="G73" i="1" s="1"/>
  <c r="L95" i="3"/>
  <c r="K73" i="1" s="1"/>
  <c r="N95" i="3"/>
  <c r="M73" i="1" s="1"/>
  <c r="H133" i="3"/>
  <c r="L133" i="3"/>
  <c r="I139" i="3"/>
  <c r="M139" i="3"/>
  <c r="H139" i="3"/>
  <c r="L139" i="3"/>
  <c r="I166" i="3"/>
  <c r="M166" i="3"/>
  <c r="L166" i="3"/>
  <c r="I228" i="3"/>
  <c r="M228" i="3"/>
  <c r="H236" i="3"/>
  <c r="H329" i="3"/>
  <c r="I575" i="3"/>
  <c r="M575" i="3"/>
  <c r="M484" i="3" s="1"/>
  <c r="G603" i="3"/>
  <c r="F239" i="1" s="1"/>
  <c r="K603" i="3"/>
  <c r="O603" i="3"/>
  <c r="I603" i="3"/>
  <c r="H239" i="1" s="1"/>
  <c r="M603" i="3"/>
  <c r="H603" i="3"/>
  <c r="H619" i="3" s="1"/>
  <c r="K162" i="3"/>
  <c r="O162" i="3"/>
  <c r="H178" i="3"/>
  <c r="L178" i="3"/>
  <c r="H199" i="3"/>
  <c r="H211" i="3"/>
  <c r="L211" i="3"/>
  <c r="G232" i="3"/>
  <c r="K232" i="3"/>
  <c r="O232" i="3"/>
  <c r="J232" i="3"/>
  <c r="N232" i="3"/>
  <c r="J242" i="3"/>
  <c r="I265" i="3"/>
  <c r="M265" i="3"/>
  <c r="L265" i="3"/>
  <c r="G284" i="3"/>
  <c r="K284" i="3"/>
  <c r="O284" i="3"/>
  <c r="I344" i="3"/>
  <c r="M344" i="3"/>
  <c r="L158" i="1" s="1"/>
  <c r="H363" i="3"/>
  <c r="L363" i="3"/>
  <c r="I375" i="3"/>
  <c r="M375" i="3"/>
  <c r="L167" i="1" s="1"/>
  <c r="H393" i="3"/>
  <c r="L393" i="3"/>
  <c r="L311" i="3" s="1"/>
  <c r="H417" i="3"/>
  <c r="H328" i="3" s="1"/>
  <c r="H429" i="3"/>
  <c r="G183" i="1" s="1"/>
  <c r="G597" i="3"/>
  <c r="F238" i="1" s="1"/>
  <c r="K597" i="3"/>
  <c r="K500" i="3" s="1"/>
  <c r="O597" i="3"/>
  <c r="J597" i="3"/>
  <c r="I238" i="1" s="1"/>
  <c r="N597" i="3"/>
  <c r="G636" i="3"/>
  <c r="O636" i="3"/>
  <c r="H641" i="3"/>
  <c r="G680" i="3"/>
  <c r="F260" i="1" s="1"/>
  <c r="K680" i="3"/>
  <c r="J260" i="1" s="1"/>
  <c r="O680" i="3"/>
  <c r="N260" i="1" s="1"/>
  <c r="I683" i="3"/>
  <c r="H261" i="1" s="1"/>
  <c r="M683" i="3"/>
  <c r="L261" i="1" s="1"/>
  <c r="G693" i="3"/>
  <c r="G701" i="3" s="1"/>
  <c r="G699" i="3" s="1"/>
  <c r="O693" i="3"/>
  <c r="O701" i="3" s="1"/>
  <c r="O699" i="3" s="1"/>
  <c r="J773" i="3"/>
  <c r="J784" i="3" s="1"/>
  <c r="J928" i="3"/>
  <c r="I338" i="1" s="1"/>
  <c r="N928" i="3"/>
  <c r="M338" i="1" s="1"/>
  <c r="G932" i="3"/>
  <c r="G861" i="3" s="1"/>
  <c r="K932" i="3"/>
  <c r="K861" i="3" s="1"/>
  <c r="O932" i="3"/>
  <c r="G951" i="3"/>
  <c r="G959" i="3"/>
  <c r="O959" i="3"/>
  <c r="O879" i="3" s="1"/>
  <c r="G1009" i="3"/>
  <c r="G914" i="3" s="1"/>
  <c r="K1009" i="3"/>
  <c r="O1009" i="3"/>
  <c r="O914" i="3" s="1"/>
  <c r="N1073" i="3"/>
  <c r="J1108" i="3"/>
  <c r="J1043" i="3" s="1"/>
  <c r="N1108" i="3"/>
  <c r="N1043" i="3" s="1"/>
  <c r="K1177" i="3"/>
  <c r="J424" i="1" s="1"/>
  <c r="J1210" i="3"/>
  <c r="J1302" i="3" s="1"/>
  <c r="H1229" i="3"/>
  <c r="L1229" i="3"/>
  <c r="L1237" i="3" s="1"/>
  <c r="H1267" i="3"/>
  <c r="H1275" i="3" s="1"/>
  <c r="G689" i="3"/>
  <c r="F263" i="1" s="1"/>
  <c r="K689" i="3"/>
  <c r="J263" i="1" s="1"/>
  <c r="O689" i="3"/>
  <c r="N263" i="1" s="1"/>
  <c r="H706" i="3"/>
  <c r="G268" i="1" s="1"/>
  <c r="L706" i="3"/>
  <c r="K268" i="1" s="1"/>
  <c r="G706" i="3"/>
  <c r="K706" i="3"/>
  <c r="K714" i="3" s="1"/>
  <c r="K712" i="3" s="1"/>
  <c r="O719" i="3"/>
  <c r="O727" i="3" s="1"/>
  <c r="O725" i="3" s="1"/>
  <c r="H823" i="3"/>
  <c r="H834" i="3" s="1"/>
  <c r="J868" i="3"/>
  <c r="J886" i="3"/>
  <c r="N886" i="3"/>
  <c r="I886" i="3"/>
  <c r="G955" i="3"/>
  <c r="O955" i="3"/>
  <c r="G982" i="3"/>
  <c r="K982" i="3"/>
  <c r="K896" i="3" s="1"/>
  <c r="J1035" i="3"/>
  <c r="H1092" i="3"/>
  <c r="J1157" i="3"/>
  <c r="I823" i="3"/>
  <c r="H301" i="1" s="1"/>
  <c r="M823" i="3"/>
  <c r="L301" i="1" s="1"/>
  <c r="K630" i="3"/>
  <c r="J683" i="3"/>
  <c r="I261" i="1" s="1"/>
  <c r="N683" i="3"/>
  <c r="M261" i="1" s="1"/>
  <c r="I686" i="3"/>
  <c r="H262" i="1" s="1"/>
  <c r="M686" i="3"/>
  <c r="L262" i="1" s="1"/>
  <c r="H748" i="3"/>
  <c r="H767" i="3" s="1"/>
  <c r="L748" i="3"/>
  <c r="K280" i="1" s="1"/>
  <c r="G748" i="3"/>
  <c r="K748" i="3"/>
  <c r="K759" i="3" s="1"/>
  <c r="I798" i="3"/>
  <c r="I809" i="3" s="1"/>
  <c r="O928" i="3"/>
  <c r="N338" i="1" s="1"/>
  <c r="H947" i="3"/>
  <c r="G344" i="1" s="1"/>
  <c r="L947" i="3"/>
  <c r="K344" i="1" s="1"/>
  <c r="J959" i="3"/>
  <c r="I347" i="1" s="1"/>
  <c r="N959" i="3"/>
  <c r="M347" i="1" s="1"/>
  <c r="I959" i="3"/>
  <c r="H347" i="1" s="1"/>
  <c r="M959" i="3"/>
  <c r="L347" i="1" s="1"/>
  <c r="H959" i="3"/>
  <c r="G347" i="1" s="1"/>
  <c r="L959" i="3"/>
  <c r="K347" i="1" s="1"/>
  <c r="K1001" i="3"/>
  <c r="K1021" i="3" s="1"/>
  <c r="K1005" i="3"/>
  <c r="G1013" i="3"/>
  <c r="K1013" i="3"/>
  <c r="K915" i="3" s="1"/>
  <c r="N1035" i="3"/>
  <c r="H1054" i="3"/>
  <c r="L1054" i="3"/>
  <c r="G1092" i="3"/>
  <c r="K1092" i="3"/>
  <c r="O1092" i="3"/>
  <c r="J1092" i="3"/>
  <c r="N1092" i="3"/>
  <c r="I1092" i="3"/>
  <c r="M1092" i="3"/>
  <c r="H1154" i="3"/>
  <c r="H1168" i="3" s="1"/>
  <c r="L1154" i="3"/>
  <c r="L1081" i="3" s="1"/>
  <c r="N1288" i="3"/>
  <c r="N1314" i="3"/>
  <c r="N1330" i="3" s="1"/>
  <c r="G1340" i="3"/>
  <c r="G1356" i="3" s="1"/>
  <c r="K1340" i="3"/>
  <c r="J480" i="1" s="1"/>
  <c r="O1340" i="3"/>
  <c r="O1356" i="3" s="1"/>
  <c r="J1387" i="3"/>
  <c r="J1467" i="3" s="1"/>
  <c r="I1387" i="3"/>
  <c r="I1398" i="3" s="1"/>
  <c r="J1441" i="3"/>
  <c r="J1452" i="3" s="1"/>
  <c r="N1441" i="3"/>
  <c r="I1441" i="3"/>
  <c r="I1449" i="3" s="1"/>
  <c r="I1445" i="3" s="1"/>
  <c r="J1475" i="3"/>
  <c r="N1475" i="3"/>
  <c r="N1484" i="3" s="1"/>
  <c r="I1423" i="3"/>
  <c r="K1475" i="3"/>
  <c r="K1484" i="3" s="1"/>
  <c r="O1475" i="3"/>
  <c r="G1489" i="3"/>
  <c r="G1498" i="3" s="1"/>
  <c r="K1489" i="3"/>
  <c r="O1489" i="3"/>
  <c r="O1498" i="3" s="1"/>
  <c r="L823" i="3"/>
  <c r="L834" i="3" s="1"/>
  <c r="G904" i="3"/>
  <c r="K904" i="3"/>
  <c r="O904" i="3"/>
  <c r="J904" i="3"/>
  <c r="N904" i="3"/>
  <c r="G947" i="3"/>
  <c r="G876" i="3" s="1"/>
  <c r="O947" i="3"/>
  <c r="J951" i="3"/>
  <c r="I345" i="1" s="1"/>
  <c r="N951" i="3"/>
  <c r="M345" i="1" s="1"/>
  <c r="I951" i="3"/>
  <c r="H345" i="1" s="1"/>
  <c r="M951" i="3"/>
  <c r="L345" i="1" s="1"/>
  <c r="I955" i="3"/>
  <c r="H346" i="1" s="1"/>
  <c r="M955" i="3"/>
  <c r="L346" i="1" s="1"/>
  <c r="G974" i="3"/>
  <c r="K974" i="3"/>
  <c r="K894" i="3" s="1"/>
  <c r="O974" i="3"/>
  <c r="J978" i="3"/>
  <c r="I353" i="1" s="1"/>
  <c r="N978" i="3"/>
  <c r="M353" i="1" s="1"/>
  <c r="I978" i="3"/>
  <c r="H353" i="1" s="1"/>
  <c r="M978" i="3"/>
  <c r="L353" i="1" s="1"/>
  <c r="H978" i="3"/>
  <c r="G353" i="1" s="1"/>
  <c r="L978" i="3"/>
  <c r="K353" i="1" s="1"/>
  <c r="G986" i="3"/>
  <c r="G897" i="3" s="1"/>
  <c r="K986" i="3"/>
  <c r="O986" i="3"/>
  <c r="J1005" i="3"/>
  <c r="N1005" i="3"/>
  <c r="M361" i="1" s="1"/>
  <c r="I1005" i="3"/>
  <c r="H361" i="1" s="1"/>
  <c r="M1005" i="3"/>
  <c r="L361" i="1" s="1"/>
  <c r="H1005" i="3"/>
  <c r="H1022" i="3" s="1"/>
  <c r="L1005" i="3"/>
  <c r="K361" i="1" s="1"/>
  <c r="J1013" i="3"/>
  <c r="I363" i="1" s="1"/>
  <c r="N1013" i="3"/>
  <c r="M363" i="1" s="1"/>
  <c r="I1013" i="3"/>
  <c r="I915" i="3" s="1"/>
  <c r="M1013" i="3"/>
  <c r="L363" i="1" s="1"/>
  <c r="H1013" i="3"/>
  <c r="G363" i="1" s="1"/>
  <c r="L1013" i="3"/>
  <c r="K363" i="1" s="1"/>
  <c r="K1108" i="3"/>
  <c r="J1131" i="3"/>
  <c r="I408" i="1" s="1"/>
  <c r="I1131" i="3"/>
  <c r="I1139" i="3" s="1"/>
  <c r="I1137" i="3" s="1"/>
  <c r="M1131" i="3"/>
  <c r="M1139" i="3" s="1"/>
  <c r="M1137" i="3" s="1"/>
  <c r="G1134" i="3"/>
  <c r="K1134" i="3"/>
  <c r="O1134" i="3"/>
  <c r="N1134" i="3"/>
  <c r="M409" i="1" s="1"/>
  <c r="H1157" i="3"/>
  <c r="G417" i="1" s="1"/>
  <c r="L1157" i="3"/>
  <c r="K417" i="1" s="1"/>
  <c r="G1157" i="3"/>
  <c r="F417" i="1" s="1"/>
  <c r="K1157" i="3"/>
  <c r="J417" i="1" s="1"/>
  <c r="O1157" i="3"/>
  <c r="N417" i="1" s="1"/>
  <c r="G1180" i="3"/>
  <c r="F425" i="1" s="1"/>
  <c r="K1180" i="3"/>
  <c r="J425" i="1" s="1"/>
  <c r="O1180" i="3"/>
  <c r="N425" i="1" s="1"/>
  <c r="J1180" i="3"/>
  <c r="I425" i="1" s="1"/>
  <c r="N1180" i="3"/>
  <c r="M425" i="1" s="1"/>
  <c r="I1310" i="3"/>
  <c r="I1329" i="3" s="1"/>
  <c r="M1310" i="3"/>
  <c r="M1325" i="3" s="1"/>
  <c r="M1322" i="3" s="1"/>
  <c r="I1336" i="3"/>
  <c r="I1355" i="3" s="1"/>
  <c r="M1336" i="3"/>
  <c r="M1351" i="3" s="1"/>
  <c r="M1348" i="3" s="1"/>
  <c r="L1336" i="3"/>
  <c r="L1351" i="3" s="1"/>
  <c r="L1348" i="3" s="1"/>
  <c r="G1336" i="3"/>
  <c r="F479" i="1" s="1"/>
  <c r="I1362" i="3"/>
  <c r="M1362" i="3"/>
  <c r="M1381" i="3" s="1"/>
  <c r="I1475" i="3"/>
  <c r="M1475" i="3"/>
  <c r="M1484" i="3" s="1"/>
  <c r="M1489" i="3"/>
  <c r="M1437" i="3" s="1"/>
  <c r="E4" i="1"/>
  <c r="E8" i="1"/>
  <c r="E12" i="1"/>
  <c r="E16" i="1"/>
  <c r="E20" i="1"/>
  <c r="E24" i="1"/>
  <c r="E28" i="1"/>
  <c r="E32" i="1"/>
  <c r="E36" i="1"/>
  <c r="E40" i="1"/>
  <c r="E44" i="1"/>
  <c r="E48" i="1"/>
  <c r="E52" i="1"/>
  <c r="E57" i="1"/>
  <c r="E3" i="1"/>
  <c r="E7" i="1"/>
  <c r="E11" i="1"/>
  <c r="E15" i="1"/>
  <c r="E19" i="1"/>
  <c r="E23" i="1"/>
  <c r="E27" i="1"/>
  <c r="E31" i="1"/>
  <c r="E35" i="1"/>
  <c r="E39" i="1"/>
  <c r="E43" i="1"/>
  <c r="E47" i="1"/>
  <c r="E51" i="1"/>
  <c r="E56" i="1"/>
  <c r="E5" i="1"/>
  <c r="E9" i="1"/>
  <c r="E13" i="1"/>
  <c r="E17" i="1"/>
  <c r="E21" i="1"/>
  <c r="E25" i="1"/>
  <c r="E29" i="1"/>
  <c r="E33" i="1"/>
  <c r="E37" i="1"/>
  <c r="E41" i="1"/>
  <c r="E45" i="1"/>
  <c r="E49" i="1"/>
  <c r="E53" i="1"/>
  <c r="E307" i="1"/>
  <c r="E312" i="1"/>
  <c r="E316" i="1"/>
  <c r="E320" i="1"/>
  <c r="E333" i="1"/>
  <c r="E349" i="1"/>
  <c r="E304" i="1"/>
  <c r="E308" i="1"/>
  <c r="E313" i="1"/>
  <c r="E321" i="1"/>
  <c r="E328" i="1"/>
  <c r="E341" i="1"/>
  <c r="E359" i="1"/>
  <c r="E305" i="1"/>
  <c r="E309" i="1"/>
  <c r="E314" i="1"/>
  <c r="E322" i="1"/>
  <c r="E449" i="1"/>
  <c r="E454" i="1"/>
  <c r="E470" i="1"/>
  <c r="E486" i="1"/>
  <c r="E493" i="1"/>
  <c r="E507" i="1"/>
  <c r="E513" i="1"/>
  <c r="E518" i="1"/>
  <c r="E527" i="1"/>
  <c r="E532" i="1"/>
  <c r="H111" i="3"/>
  <c r="G78" i="1" s="1"/>
  <c r="L111" i="3"/>
  <c r="K78" i="1" s="1"/>
  <c r="G111" i="3"/>
  <c r="F78" i="1" s="1"/>
  <c r="K111" i="3"/>
  <c r="J78" i="1" s="1"/>
  <c r="O111" i="3"/>
  <c r="N78" i="1" s="1"/>
  <c r="G133" i="3"/>
  <c r="K133" i="3"/>
  <c r="O133" i="3"/>
  <c r="J133" i="3"/>
  <c r="N133" i="3"/>
  <c r="G143" i="3"/>
  <c r="K143" i="3"/>
  <c r="O143" i="3"/>
  <c r="I162" i="3"/>
  <c r="M162" i="3"/>
  <c r="I172" i="3"/>
  <c r="M172" i="3"/>
  <c r="H172" i="3"/>
  <c r="L172" i="3"/>
  <c r="I199" i="3"/>
  <c r="M199" i="3"/>
  <c r="G211" i="3"/>
  <c r="K211" i="3"/>
  <c r="O211" i="3"/>
  <c r="J211" i="3"/>
  <c r="N211" i="3"/>
  <c r="G228" i="3"/>
  <c r="K228" i="3"/>
  <c r="O228" i="3"/>
  <c r="J228" i="3"/>
  <c r="N228" i="3"/>
  <c r="I236" i="3"/>
  <c r="M236" i="3"/>
  <c r="J284" i="3"/>
  <c r="N284" i="3"/>
  <c r="I284" i="3"/>
  <c r="M284" i="3"/>
  <c r="G302" i="3"/>
  <c r="K302" i="3"/>
  <c r="O302" i="3"/>
  <c r="H320" i="3"/>
  <c r="L320" i="3"/>
  <c r="G320" i="3"/>
  <c r="K320" i="3"/>
  <c r="O320" i="3"/>
  <c r="I336" i="3"/>
  <c r="M336" i="3"/>
  <c r="M274" i="3" s="1"/>
  <c r="G344" i="3"/>
  <c r="F158" i="1" s="1"/>
  <c r="K344" i="3"/>
  <c r="O344" i="3"/>
  <c r="J344" i="3"/>
  <c r="J276" i="3" s="1"/>
  <c r="N344" i="3"/>
  <c r="M158" i="1" s="1"/>
  <c r="I367" i="3"/>
  <c r="I384" i="3" s="1"/>
  <c r="M367" i="3"/>
  <c r="M384" i="3" s="1"/>
  <c r="G375" i="3"/>
  <c r="G295" i="3" s="1"/>
  <c r="G393" i="3"/>
  <c r="F172" i="1" s="1"/>
  <c r="K393" i="3"/>
  <c r="J172" i="1" s="1"/>
  <c r="O393" i="3"/>
  <c r="J393" i="3"/>
  <c r="I172" i="1" s="1"/>
  <c r="N393" i="3"/>
  <c r="M172" i="1" s="1"/>
  <c r="G398" i="3"/>
  <c r="G312" i="3" s="1"/>
  <c r="K398" i="3"/>
  <c r="O398" i="3"/>
  <c r="O412" i="3" s="1"/>
  <c r="J398" i="3"/>
  <c r="I174" i="1" s="1"/>
  <c r="N398" i="3"/>
  <c r="I429" i="3"/>
  <c r="I440" i="3" s="1"/>
  <c r="M429" i="3"/>
  <c r="M331" i="3" s="1"/>
  <c r="O473" i="3"/>
  <c r="H525" i="3"/>
  <c r="G537" i="3"/>
  <c r="F223" i="1" s="1"/>
  <c r="K537" i="3"/>
  <c r="J223" i="1" s="1"/>
  <c r="O537" i="3"/>
  <c r="J537" i="3"/>
  <c r="J465" i="3" s="1"/>
  <c r="N537" i="3"/>
  <c r="M223" i="1" s="1"/>
  <c r="J558" i="3"/>
  <c r="E380" i="1"/>
  <c r="E385" i="1"/>
  <c r="E399" i="1"/>
  <c r="E432" i="1"/>
  <c r="E436" i="1"/>
  <c r="E441" i="1"/>
  <c r="J491" i="3"/>
  <c r="E368" i="1"/>
  <c r="E372" i="1"/>
  <c r="E377" i="1"/>
  <c r="E381" i="1"/>
  <c r="E391" i="1"/>
  <c r="E395" i="1"/>
  <c r="E422" i="1"/>
  <c r="E433" i="1"/>
  <c r="E442" i="1"/>
  <c r="E447" i="1"/>
  <c r="E456" i="1"/>
  <c r="E461" i="1"/>
  <c r="E468" i="1"/>
  <c r="E477" i="1"/>
  <c r="E484" i="1"/>
  <c r="E497" i="1"/>
  <c r="E503" i="1"/>
  <c r="E515" i="1"/>
  <c r="E520" i="1"/>
  <c r="E525" i="1"/>
  <c r="E530" i="1"/>
  <c r="M79" i="3"/>
  <c r="L68" i="1" s="1"/>
  <c r="J111" i="3"/>
  <c r="I78" i="1" s="1"/>
  <c r="N111" i="3"/>
  <c r="M78" i="1" s="1"/>
  <c r="I133" i="3"/>
  <c r="M133" i="3"/>
  <c r="I143" i="3"/>
  <c r="M143" i="3"/>
  <c r="H143" i="3"/>
  <c r="L143" i="3"/>
  <c r="J162" i="3"/>
  <c r="N162" i="3"/>
  <c r="G172" i="3"/>
  <c r="K172" i="3"/>
  <c r="O172" i="3"/>
  <c r="G199" i="3"/>
  <c r="K199" i="3"/>
  <c r="O199" i="3"/>
  <c r="J199" i="3"/>
  <c r="N199" i="3"/>
  <c r="G236" i="3"/>
  <c r="K236" i="3"/>
  <c r="O236" i="3"/>
  <c r="J236" i="3"/>
  <c r="N236" i="3"/>
  <c r="H284" i="3"/>
  <c r="L284" i="3"/>
  <c r="I302" i="3"/>
  <c r="M302" i="3"/>
  <c r="H302" i="3"/>
  <c r="L302" i="3"/>
  <c r="J320" i="3"/>
  <c r="N320" i="3"/>
  <c r="J336" i="3"/>
  <c r="I156" i="1" s="1"/>
  <c r="N336" i="3"/>
  <c r="N274" i="3" s="1"/>
  <c r="J367" i="3"/>
  <c r="J384" i="3" s="1"/>
  <c r="N367" i="3"/>
  <c r="M165" i="1" s="1"/>
  <c r="E350" i="1"/>
  <c r="E365" i="1"/>
  <c r="E369" i="1"/>
  <c r="E373" i="1"/>
  <c r="E387" i="1"/>
  <c r="E392" i="1"/>
  <c r="E415" i="1"/>
  <c r="E423" i="1"/>
  <c r="E430" i="1"/>
  <c r="E434" i="1"/>
  <c r="E439" i="1"/>
  <c r="E443" i="1"/>
  <c r="E448" i="1"/>
  <c r="E453" i="1"/>
  <c r="E457" i="1"/>
  <c r="E462" i="1"/>
  <c r="E469" i="1"/>
  <c r="E478" i="1"/>
  <c r="E485" i="1"/>
  <c r="E492" i="1"/>
  <c r="E498" i="1"/>
  <c r="E512" i="1"/>
  <c r="E521" i="1"/>
  <c r="E526" i="1"/>
  <c r="E531" i="1"/>
  <c r="G63" i="3"/>
  <c r="F63" i="1" s="1"/>
  <c r="K63" i="3"/>
  <c r="J63" i="1" s="1"/>
  <c r="O63" i="3"/>
  <c r="N63" i="1" s="1"/>
  <c r="J63" i="3"/>
  <c r="I63" i="1" s="1"/>
  <c r="N63" i="3"/>
  <c r="M63" i="1" s="1"/>
  <c r="J79" i="3"/>
  <c r="I68" i="1" s="1"/>
  <c r="N79" i="3"/>
  <c r="M68" i="1" s="1"/>
  <c r="I79" i="3"/>
  <c r="H68" i="1" s="1"/>
  <c r="G95" i="3"/>
  <c r="F73" i="1" s="1"/>
  <c r="K95" i="3"/>
  <c r="J73" i="1" s="1"/>
  <c r="O95" i="3"/>
  <c r="N73" i="1" s="1"/>
  <c r="G129" i="3"/>
  <c r="K129" i="3"/>
  <c r="O129" i="3"/>
  <c r="J129" i="3"/>
  <c r="N129" i="3"/>
  <c r="G139" i="3"/>
  <c r="K139" i="3"/>
  <c r="O139" i="3"/>
  <c r="G166" i="3"/>
  <c r="K166" i="3"/>
  <c r="O166" i="3"/>
  <c r="J166" i="3"/>
  <c r="N166" i="3"/>
  <c r="I178" i="3"/>
  <c r="M178" i="3"/>
  <c r="I195" i="3"/>
  <c r="M195" i="3"/>
  <c r="I205" i="3"/>
  <c r="M205" i="3"/>
  <c r="H205" i="3"/>
  <c r="L205" i="3"/>
  <c r="I232" i="3"/>
  <c r="M232" i="3"/>
  <c r="I242" i="3"/>
  <c r="M242" i="3"/>
  <c r="H242" i="3"/>
  <c r="L242" i="3"/>
  <c r="G265" i="3"/>
  <c r="K265" i="3"/>
  <c r="O265" i="3"/>
  <c r="J265" i="3"/>
  <c r="N265" i="3"/>
  <c r="G340" i="3"/>
  <c r="F157" i="1" s="1"/>
  <c r="K340" i="3"/>
  <c r="K357" i="3" s="1"/>
  <c r="O340" i="3"/>
  <c r="O275" i="3" s="1"/>
  <c r="J340" i="3"/>
  <c r="I157" i="1" s="1"/>
  <c r="N340" i="3"/>
  <c r="M157" i="1" s="1"/>
  <c r="I348" i="3"/>
  <c r="I359" i="3" s="1"/>
  <c r="M348" i="3"/>
  <c r="I363" i="3"/>
  <c r="H164" i="1" s="1"/>
  <c r="M363" i="3"/>
  <c r="L164" i="1" s="1"/>
  <c r="G371" i="3"/>
  <c r="G294" i="3" s="1"/>
  <c r="K371" i="3"/>
  <c r="K385" i="3" s="1"/>
  <c r="O371" i="3"/>
  <c r="N166" i="1" s="1"/>
  <c r="J371" i="3"/>
  <c r="I166" i="1" s="1"/>
  <c r="N371" i="3"/>
  <c r="N294" i="3" s="1"/>
  <c r="I402" i="3"/>
  <c r="H175" i="1" s="1"/>
  <c r="M402" i="3"/>
  <c r="L175" i="1" s="1"/>
  <c r="I417" i="3"/>
  <c r="H180" i="1" s="1"/>
  <c r="M417" i="3"/>
  <c r="I491" i="3"/>
  <c r="M491" i="3"/>
  <c r="H491" i="3"/>
  <c r="L491" i="3"/>
  <c r="J509" i="3"/>
  <c r="N509" i="3"/>
  <c r="I421" i="3"/>
  <c r="H181" i="1" s="1"/>
  <c r="M421" i="3"/>
  <c r="L181" i="1" s="1"/>
  <c r="G454" i="3"/>
  <c r="K454" i="3"/>
  <c r="O454" i="3"/>
  <c r="J454" i="3"/>
  <c r="N454" i="3"/>
  <c r="K473" i="3"/>
  <c r="G491" i="3"/>
  <c r="K491" i="3"/>
  <c r="O491" i="3"/>
  <c r="N491" i="3"/>
  <c r="G558" i="3"/>
  <c r="F229" i="1" s="1"/>
  <c r="K558" i="3"/>
  <c r="J229" i="1" s="1"/>
  <c r="O558" i="3"/>
  <c r="N229" i="1" s="1"/>
  <c r="N558" i="3"/>
  <c r="I570" i="3"/>
  <c r="H231" i="1" s="1"/>
  <c r="M570" i="3"/>
  <c r="L231" i="1" s="1"/>
  <c r="H570" i="3"/>
  <c r="H586" i="3" s="1"/>
  <c r="L570" i="3"/>
  <c r="L483" i="3" s="1"/>
  <c r="H575" i="3"/>
  <c r="G232" i="1" s="1"/>
  <c r="L575" i="3"/>
  <c r="K232" i="1" s="1"/>
  <c r="G575" i="3"/>
  <c r="G484" i="3" s="1"/>
  <c r="K575" i="3"/>
  <c r="K587" i="3" s="1"/>
  <c r="O575" i="3"/>
  <c r="N232" i="1" s="1"/>
  <c r="H591" i="3"/>
  <c r="I608" i="3"/>
  <c r="M608" i="3"/>
  <c r="H608" i="3"/>
  <c r="G240" i="1" s="1"/>
  <c r="I630" i="3"/>
  <c r="H246" i="1" s="1"/>
  <c r="M630" i="3"/>
  <c r="M518" i="3" s="1"/>
  <c r="K636" i="3"/>
  <c r="L641" i="3"/>
  <c r="G683" i="3"/>
  <c r="F261" i="1" s="1"/>
  <c r="K683" i="3"/>
  <c r="J261" i="1" s="1"/>
  <c r="O683" i="3"/>
  <c r="N261" i="1" s="1"/>
  <c r="H686" i="3"/>
  <c r="G262" i="1" s="1"/>
  <c r="L686" i="3"/>
  <c r="K262" i="1" s="1"/>
  <c r="G686" i="3"/>
  <c r="F262" i="1" s="1"/>
  <c r="K686" i="3"/>
  <c r="J262" i="1" s="1"/>
  <c r="O686" i="3"/>
  <c r="N262" i="1" s="1"/>
  <c r="H689" i="3"/>
  <c r="G263" i="1" s="1"/>
  <c r="L689" i="3"/>
  <c r="K263" i="1" s="1"/>
  <c r="O706" i="3"/>
  <c r="O748" i="3"/>
  <c r="O759" i="3" s="1"/>
  <c r="I773" i="3"/>
  <c r="H287" i="1" s="1"/>
  <c r="M773" i="3"/>
  <c r="L287" i="1" s="1"/>
  <c r="H773" i="3"/>
  <c r="G287" i="1" s="1"/>
  <c r="L773" i="3"/>
  <c r="K287" i="1" s="1"/>
  <c r="M798" i="3"/>
  <c r="M809" i="3" s="1"/>
  <c r="J850" i="3"/>
  <c r="N850" i="3"/>
  <c r="I850" i="3"/>
  <c r="M850" i="3"/>
  <c r="I868" i="3"/>
  <c r="M868" i="3"/>
  <c r="H868" i="3"/>
  <c r="L868" i="3"/>
  <c r="I558" i="3"/>
  <c r="H229" i="1" s="1"/>
  <c r="M558" i="3"/>
  <c r="M481" i="3" s="1"/>
  <c r="H558" i="3"/>
  <c r="H584" i="3" s="1"/>
  <c r="L558" i="3"/>
  <c r="K229" i="1" s="1"/>
  <c r="G570" i="3"/>
  <c r="F231" i="1" s="1"/>
  <c r="K570" i="3"/>
  <c r="K483" i="3" s="1"/>
  <c r="O570" i="3"/>
  <c r="O586" i="3" s="1"/>
  <c r="L603" i="3"/>
  <c r="J608" i="3"/>
  <c r="I240" i="1" s="1"/>
  <c r="N608" i="3"/>
  <c r="J624" i="3"/>
  <c r="N624" i="3"/>
  <c r="I624" i="3"/>
  <c r="H245" i="1" s="1"/>
  <c r="M624" i="3"/>
  <c r="M650" i="3" s="1"/>
  <c r="K624" i="3"/>
  <c r="K517" i="3" s="1"/>
  <c r="H630" i="3"/>
  <c r="L630" i="3"/>
  <c r="G630" i="3"/>
  <c r="F246" i="1" s="1"/>
  <c r="O630" i="3"/>
  <c r="O651" i="3" s="1"/>
  <c r="H693" i="3"/>
  <c r="G265" i="1" s="1"/>
  <c r="L693" i="3"/>
  <c r="K265" i="1" s="1"/>
  <c r="H732" i="3"/>
  <c r="H836" i="3" s="1"/>
  <c r="L732" i="3"/>
  <c r="K274" i="1" s="1"/>
  <c r="H904" i="3"/>
  <c r="L904" i="3"/>
  <c r="K375" i="3"/>
  <c r="K295" i="3" s="1"/>
  <c r="O375" i="3"/>
  <c r="O386" i="3" s="1"/>
  <c r="J375" i="3"/>
  <c r="I167" i="1" s="1"/>
  <c r="N375" i="3"/>
  <c r="N386" i="3" s="1"/>
  <c r="G388" i="3"/>
  <c r="K388" i="3"/>
  <c r="O388" i="3"/>
  <c r="N170" i="1" s="1"/>
  <c r="J388" i="3"/>
  <c r="J310" i="3" s="1"/>
  <c r="N388" i="3"/>
  <c r="M170" i="1" s="1"/>
  <c r="I398" i="3"/>
  <c r="M398" i="3"/>
  <c r="L174" i="1" s="1"/>
  <c r="L421" i="3"/>
  <c r="H425" i="3"/>
  <c r="H330" i="3" s="1"/>
  <c r="G429" i="3"/>
  <c r="K429" i="3"/>
  <c r="J183" i="1" s="1"/>
  <c r="O429" i="3"/>
  <c r="N183" i="1" s="1"/>
  <c r="J429" i="3"/>
  <c r="N429" i="3"/>
  <c r="N331" i="3" s="1"/>
  <c r="J473" i="3"/>
  <c r="N473" i="3"/>
  <c r="I473" i="3"/>
  <c r="M473" i="3"/>
  <c r="I525" i="3"/>
  <c r="H221" i="1" s="1"/>
  <c r="M525" i="3"/>
  <c r="M551" i="3" s="1"/>
  <c r="G531" i="3"/>
  <c r="K531" i="3"/>
  <c r="O531" i="3"/>
  <c r="N222" i="1" s="1"/>
  <c r="I537" i="3"/>
  <c r="H223" i="1" s="1"/>
  <c r="M537" i="3"/>
  <c r="M553" i="3" s="1"/>
  <c r="J542" i="3"/>
  <c r="N542" i="3"/>
  <c r="M224" i="1" s="1"/>
  <c r="I542" i="3"/>
  <c r="H224" i="1" s="1"/>
  <c r="M542" i="3"/>
  <c r="G591" i="3"/>
  <c r="K591" i="3"/>
  <c r="J237" i="1" s="1"/>
  <c r="O591" i="3"/>
  <c r="O617" i="3" s="1"/>
  <c r="J591" i="3"/>
  <c r="I237" i="1" s="1"/>
  <c r="N591" i="3"/>
  <c r="I597" i="3"/>
  <c r="H238" i="1" s="1"/>
  <c r="M597" i="3"/>
  <c r="L238" i="1" s="1"/>
  <c r="H597" i="3"/>
  <c r="L597" i="3"/>
  <c r="J636" i="3"/>
  <c r="N636" i="3"/>
  <c r="I636" i="3"/>
  <c r="H247" i="1" s="1"/>
  <c r="M636" i="3"/>
  <c r="G641" i="3"/>
  <c r="K641" i="3"/>
  <c r="O641" i="3"/>
  <c r="H798" i="3"/>
  <c r="L798" i="3"/>
  <c r="K294" i="1" s="1"/>
  <c r="G798" i="3"/>
  <c r="F294" i="1" s="1"/>
  <c r="K798" i="3"/>
  <c r="J294" i="1" s="1"/>
  <c r="O798" i="3"/>
  <c r="O402" i="3"/>
  <c r="N175" i="1" s="1"/>
  <c r="J402" i="3"/>
  <c r="J413" i="3" s="1"/>
  <c r="N402" i="3"/>
  <c r="N413" i="3" s="1"/>
  <c r="G417" i="3"/>
  <c r="F180" i="1" s="1"/>
  <c r="K417" i="3"/>
  <c r="J180" i="1" s="1"/>
  <c r="O417" i="3"/>
  <c r="O328" i="3" s="1"/>
  <c r="J417" i="3"/>
  <c r="J328" i="3" s="1"/>
  <c r="N417" i="3"/>
  <c r="M180" i="1" s="1"/>
  <c r="I425" i="3"/>
  <c r="H182" i="1" s="1"/>
  <c r="M425" i="3"/>
  <c r="M330" i="3" s="1"/>
  <c r="H509" i="3"/>
  <c r="L509" i="3"/>
  <c r="G509" i="3"/>
  <c r="K509" i="3"/>
  <c r="O509" i="3"/>
  <c r="I531" i="3"/>
  <c r="H222" i="1" s="1"/>
  <c r="M531" i="3"/>
  <c r="L222" i="1" s="1"/>
  <c r="H531" i="3"/>
  <c r="H464" i="3" s="1"/>
  <c r="L531" i="3"/>
  <c r="L552" i="3" s="1"/>
  <c r="G564" i="3"/>
  <c r="F230" i="1" s="1"/>
  <c r="K564" i="3"/>
  <c r="J230" i="1" s="1"/>
  <c r="O564" i="3"/>
  <c r="O482" i="3" s="1"/>
  <c r="J564" i="3"/>
  <c r="J585" i="3" s="1"/>
  <c r="N564" i="3"/>
  <c r="M230" i="1" s="1"/>
  <c r="J575" i="3"/>
  <c r="I232" i="1" s="1"/>
  <c r="N575" i="3"/>
  <c r="M232" i="1" s="1"/>
  <c r="I591" i="3"/>
  <c r="I499" i="3" s="1"/>
  <c r="M591" i="3"/>
  <c r="L237" i="1" s="1"/>
  <c r="I641" i="3"/>
  <c r="M641" i="3"/>
  <c r="J680" i="3"/>
  <c r="I260" i="1" s="1"/>
  <c r="N680" i="3"/>
  <c r="M260" i="1" s="1"/>
  <c r="I680" i="3"/>
  <c r="H260" i="1" s="1"/>
  <c r="M680" i="3"/>
  <c r="L260" i="1" s="1"/>
  <c r="J686" i="3"/>
  <c r="I262" i="1" s="1"/>
  <c r="N686" i="3"/>
  <c r="M262" i="1" s="1"/>
  <c r="J693" i="3"/>
  <c r="I265" i="1" s="1"/>
  <c r="N693" i="3"/>
  <c r="M265" i="1" s="1"/>
  <c r="I693" i="3"/>
  <c r="H265" i="1" s="1"/>
  <c r="M693" i="3"/>
  <c r="L265" i="1" s="1"/>
  <c r="K693" i="3"/>
  <c r="J265" i="1" s="1"/>
  <c r="J706" i="3"/>
  <c r="J786" i="3" s="1"/>
  <c r="N706" i="3"/>
  <c r="N786" i="3" s="1"/>
  <c r="I706" i="3"/>
  <c r="H268" i="1" s="1"/>
  <c r="M706" i="3"/>
  <c r="L268" i="1" s="1"/>
  <c r="J719" i="3"/>
  <c r="I271" i="1" s="1"/>
  <c r="N719" i="3"/>
  <c r="N727" i="3" s="1"/>
  <c r="N725" i="3" s="1"/>
  <c r="I719" i="3"/>
  <c r="H271" i="1" s="1"/>
  <c r="M719" i="3"/>
  <c r="L271" i="1" s="1"/>
  <c r="G719" i="3"/>
  <c r="F271" i="1" s="1"/>
  <c r="K719" i="3"/>
  <c r="K727" i="3" s="1"/>
  <c r="K725" i="3" s="1"/>
  <c r="J732" i="3"/>
  <c r="I274" i="1" s="1"/>
  <c r="N732" i="3"/>
  <c r="M274" i="1" s="1"/>
  <c r="I732" i="3"/>
  <c r="H274" i="1" s="1"/>
  <c r="M732" i="3"/>
  <c r="L274" i="1" s="1"/>
  <c r="J748" i="3"/>
  <c r="I280" i="1" s="1"/>
  <c r="N748" i="3"/>
  <c r="M280" i="1" s="1"/>
  <c r="I748" i="3"/>
  <c r="H280" i="1" s="1"/>
  <c r="M748" i="3"/>
  <c r="L280" i="1" s="1"/>
  <c r="J798" i="3"/>
  <c r="I294" i="1" s="1"/>
  <c r="N798" i="3"/>
  <c r="M294" i="1" s="1"/>
  <c r="J920" i="3"/>
  <c r="I336" i="1" s="1"/>
  <c r="N920" i="3"/>
  <c r="M336" i="1" s="1"/>
  <c r="I920" i="3"/>
  <c r="H336" i="1" s="1"/>
  <c r="M920" i="3"/>
  <c r="H924" i="3"/>
  <c r="G337" i="1" s="1"/>
  <c r="L924" i="3"/>
  <c r="K337" i="1" s="1"/>
  <c r="G928" i="3"/>
  <c r="J947" i="3"/>
  <c r="J967" i="3" s="1"/>
  <c r="N947" i="3"/>
  <c r="M344" i="1" s="1"/>
  <c r="I947" i="3"/>
  <c r="H344" i="1" s="1"/>
  <c r="M947" i="3"/>
  <c r="L344" i="1" s="1"/>
  <c r="H951" i="3"/>
  <c r="H968" i="3" s="1"/>
  <c r="L951" i="3"/>
  <c r="K345" i="1" s="1"/>
  <c r="K955" i="3"/>
  <c r="O982" i="3"/>
  <c r="J986" i="3"/>
  <c r="N986" i="3"/>
  <c r="M355" i="1" s="1"/>
  <c r="I986" i="3"/>
  <c r="H355" i="1" s="1"/>
  <c r="M986" i="3"/>
  <c r="L355" i="1" s="1"/>
  <c r="H986" i="3"/>
  <c r="L986" i="3"/>
  <c r="K355" i="1" s="1"/>
  <c r="J1009" i="3"/>
  <c r="I362" i="1" s="1"/>
  <c r="N1009" i="3"/>
  <c r="M362" i="1" s="1"/>
  <c r="I1009" i="3"/>
  <c r="I914" i="3" s="1"/>
  <c r="M1009" i="3"/>
  <c r="L362" i="1" s="1"/>
  <c r="H1009" i="3"/>
  <c r="G362" i="1" s="1"/>
  <c r="L1009" i="3"/>
  <c r="K362" i="1" s="1"/>
  <c r="I1035" i="3"/>
  <c r="M1035" i="3"/>
  <c r="H1035" i="3"/>
  <c r="L1035" i="3"/>
  <c r="G1035" i="3"/>
  <c r="K1035" i="3"/>
  <c r="O1035" i="3"/>
  <c r="L1092" i="3"/>
  <c r="K947" i="3"/>
  <c r="L1119" i="3"/>
  <c r="L1117" i="3" s="1"/>
  <c r="L1122" i="3"/>
  <c r="L1044" i="3"/>
  <c r="G773" i="3"/>
  <c r="F287" i="1" s="1"/>
  <c r="K773" i="3"/>
  <c r="J287" i="1" s="1"/>
  <c r="O773" i="3"/>
  <c r="O784" i="3" s="1"/>
  <c r="G823" i="3"/>
  <c r="F301" i="1" s="1"/>
  <c r="K823" i="3"/>
  <c r="K834" i="3" s="1"/>
  <c r="O823" i="3"/>
  <c r="N301" i="1" s="1"/>
  <c r="J823" i="3"/>
  <c r="J834" i="3" s="1"/>
  <c r="N823" i="3"/>
  <c r="M301" i="1" s="1"/>
  <c r="H850" i="3"/>
  <c r="L850" i="3"/>
  <c r="G868" i="3"/>
  <c r="K868" i="3"/>
  <c r="O868" i="3"/>
  <c r="H886" i="3"/>
  <c r="L886" i="3"/>
  <c r="G886" i="3"/>
  <c r="K886" i="3"/>
  <c r="O886" i="3"/>
  <c r="I904" i="3"/>
  <c r="M904" i="3"/>
  <c r="I928" i="3"/>
  <c r="H338" i="1" s="1"/>
  <c r="M928" i="3"/>
  <c r="M942" i="3" s="1"/>
  <c r="J955" i="3"/>
  <c r="N955" i="3"/>
  <c r="M346" i="1" s="1"/>
  <c r="H955" i="3"/>
  <c r="H969" i="3" s="1"/>
  <c r="L955" i="3"/>
  <c r="G978" i="3"/>
  <c r="J1073" i="3"/>
  <c r="I1082" i="3"/>
  <c r="L1126" i="3"/>
  <c r="J924" i="3"/>
  <c r="N924" i="3"/>
  <c r="M337" i="1" s="1"/>
  <c r="I924" i="3"/>
  <c r="H337" i="1" s="1"/>
  <c r="M924" i="3"/>
  <c r="L337" i="1" s="1"/>
  <c r="H928" i="3"/>
  <c r="L928" i="3"/>
  <c r="K338" i="1" s="1"/>
  <c r="J932" i="3"/>
  <c r="I339" i="1" s="1"/>
  <c r="N932" i="3"/>
  <c r="M339" i="1" s="1"/>
  <c r="I932" i="3"/>
  <c r="M932" i="3"/>
  <c r="L339" i="1" s="1"/>
  <c r="J974" i="3"/>
  <c r="I352" i="1" s="1"/>
  <c r="N974" i="3"/>
  <c r="M352" i="1" s="1"/>
  <c r="I974" i="3"/>
  <c r="M974" i="3"/>
  <c r="L352" i="1" s="1"/>
  <c r="H974" i="3"/>
  <c r="G352" i="1" s="1"/>
  <c r="L974" i="3"/>
  <c r="K352" i="1" s="1"/>
  <c r="J982" i="3"/>
  <c r="N982" i="3"/>
  <c r="M354" i="1" s="1"/>
  <c r="I982" i="3"/>
  <c r="H354" i="1" s="1"/>
  <c r="M982" i="3"/>
  <c r="L354" i="1" s="1"/>
  <c r="H982" i="3"/>
  <c r="L982" i="3"/>
  <c r="K354" i="1" s="1"/>
  <c r="G1054" i="3"/>
  <c r="K1054" i="3"/>
  <c r="O1054" i="3"/>
  <c r="J1054" i="3"/>
  <c r="N1054" i="3"/>
  <c r="I1054" i="3"/>
  <c r="M1054" i="3"/>
  <c r="I1108" i="3"/>
  <c r="H400" i="1" s="1"/>
  <c r="M1108" i="3"/>
  <c r="M1125" i="3" s="1"/>
  <c r="H1108" i="3"/>
  <c r="L1108" i="3"/>
  <c r="K400" i="1" s="1"/>
  <c r="J1111" i="3"/>
  <c r="I401" i="1" s="1"/>
  <c r="N1111" i="3"/>
  <c r="N1126" i="3" s="1"/>
  <c r="I1111" i="3"/>
  <c r="I1119" i="3" s="1"/>
  <c r="I1117" i="3" s="1"/>
  <c r="M1111" i="3"/>
  <c r="M1119" i="3" s="1"/>
  <c r="M1117" i="3" s="1"/>
  <c r="G1154" i="3"/>
  <c r="F416" i="1" s="1"/>
  <c r="K1154" i="3"/>
  <c r="K1165" i="3" s="1"/>
  <c r="K1163" i="3" s="1"/>
  <c r="O1154" i="3"/>
  <c r="J1154" i="3"/>
  <c r="J1165" i="3" s="1"/>
  <c r="J1163" i="3" s="1"/>
  <c r="N1154" i="3"/>
  <c r="M416" i="1" s="1"/>
  <c r="N1220" i="3"/>
  <c r="N1284" i="3"/>
  <c r="N1295" i="3" s="1"/>
  <c r="N1292" i="3" s="1"/>
  <c r="O1355" i="3"/>
  <c r="I1470" i="3"/>
  <c r="I1073" i="3"/>
  <c r="M1073" i="3"/>
  <c r="H1073" i="3"/>
  <c r="L1073" i="3"/>
  <c r="G1073" i="3"/>
  <c r="K1073" i="3"/>
  <c r="O1073" i="3"/>
  <c r="I1101" i="3"/>
  <c r="N1248" i="3"/>
  <c r="N1256" i="3" s="1"/>
  <c r="J1288" i="3"/>
  <c r="J1299" i="3" s="1"/>
  <c r="J1296" i="3" s="1"/>
  <c r="J1314" i="3"/>
  <c r="J1321" i="3" s="1"/>
  <c r="J1318" i="3" s="1"/>
  <c r="I1195" i="3"/>
  <c r="J1284" i="3"/>
  <c r="J1295" i="3" s="1"/>
  <c r="J1292" i="3" s="1"/>
  <c r="G1229" i="3"/>
  <c r="G1237" i="3" s="1"/>
  <c r="K1229" i="3"/>
  <c r="J444" i="1" s="1"/>
  <c r="O1229" i="3"/>
  <c r="O1237" i="3" s="1"/>
  <c r="J1229" i="3"/>
  <c r="I444" i="1" s="1"/>
  <c r="N1229" i="3"/>
  <c r="N1237" i="3" s="1"/>
  <c r="I1229" i="3"/>
  <c r="H444" i="1" s="1"/>
  <c r="M1229" i="3"/>
  <c r="M1237" i="3" s="1"/>
  <c r="L1310" i="3"/>
  <c r="L1325" i="3" s="1"/>
  <c r="L1322" i="3" s="1"/>
  <c r="H1336" i="3"/>
  <c r="H1355" i="3" s="1"/>
  <c r="J1340" i="3"/>
  <c r="J1356" i="3" s="1"/>
  <c r="N1340" i="3"/>
  <c r="N1356" i="3" s="1"/>
  <c r="G1366" i="3"/>
  <c r="G1377" i="3" s="1"/>
  <c r="G1374" i="3" s="1"/>
  <c r="K1366" i="3"/>
  <c r="K1382" i="3" s="1"/>
  <c r="O1366" i="3"/>
  <c r="O1382" i="3" s="1"/>
  <c r="H1475" i="3"/>
  <c r="H1419" i="3" s="1"/>
  <c r="L1475" i="3"/>
  <c r="J1503" i="3"/>
  <c r="J1455" i="3" s="1"/>
  <c r="N1503" i="3"/>
  <c r="N1512" i="3" s="1"/>
  <c r="J1177" i="3"/>
  <c r="I424" i="1" s="1"/>
  <c r="N1177" i="3"/>
  <c r="M424" i="1" s="1"/>
  <c r="I1177" i="3"/>
  <c r="H424" i="1" s="1"/>
  <c r="M1177" i="3"/>
  <c r="L424" i="1" s="1"/>
  <c r="I1210" i="3"/>
  <c r="H437" i="1" s="1"/>
  <c r="M1210" i="3"/>
  <c r="L437" i="1" s="1"/>
  <c r="H1210" i="3"/>
  <c r="G437" i="1" s="1"/>
  <c r="L1210" i="3"/>
  <c r="K437" i="1" s="1"/>
  <c r="G1210" i="3"/>
  <c r="F437" i="1" s="1"/>
  <c r="K1210" i="3"/>
  <c r="J437" i="1" s="1"/>
  <c r="O1210" i="3"/>
  <c r="N437" i="1" s="1"/>
  <c r="I1248" i="3"/>
  <c r="H451" i="1" s="1"/>
  <c r="M1248" i="3"/>
  <c r="L451" i="1" s="1"/>
  <c r="H1248" i="3"/>
  <c r="G451" i="1" s="1"/>
  <c r="L1248" i="3"/>
  <c r="K451" i="1" s="1"/>
  <c r="G1248" i="3"/>
  <c r="F451" i="1" s="1"/>
  <c r="K1248" i="3"/>
  <c r="J451" i="1" s="1"/>
  <c r="O1248" i="3"/>
  <c r="N451" i="1" s="1"/>
  <c r="G1267" i="3"/>
  <c r="F458" i="1" s="1"/>
  <c r="K1267" i="3"/>
  <c r="J458" i="1" s="1"/>
  <c r="O1267" i="3"/>
  <c r="N458" i="1" s="1"/>
  <c r="J1267" i="3"/>
  <c r="I458" i="1" s="1"/>
  <c r="N1267" i="3"/>
  <c r="M458" i="1" s="1"/>
  <c r="I1267" i="3"/>
  <c r="H458" i="1" s="1"/>
  <c r="M1267" i="3"/>
  <c r="L458" i="1" s="1"/>
  <c r="I1284" i="3"/>
  <c r="H463" i="1" s="1"/>
  <c r="M1284" i="3"/>
  <c r="L463" i="1" s="1"/>
  <c r="H1284" i="3"/>
  <c r="G463" i="1" s="1"/>
  <c r="L1284" i="3"/>
  <c r="K463" i="1" s="1"/>
  <c r="G1284" i="3"/>
  <c r="F463" i="1" s="1"/>
  <c r="K1284" i="3"/>
  <c r="J463" i="1" s="1"/>
  <c r="O1284" i="3"/>
  <c r="N463" i="1" s="1"/>
  <c r="I1314" i="3"/>
  <c r="I1321" i="3" s="1"/>
  <c r="I1318" i="3" s="1"/>
  <c r="M1314" i="3"/>
  <c r="M1321" i="3" s="1"/>
  <c r="M1318" i="3" s="1"/>
  <c r="J1336" i="3"/>
  <c r="J1355" i="3" s="1"/>
  <c r="N1336" i="3"/>
  <c r="N1355" i="3" s="1"/>
  <c r="H1340" i="3"/>
  <c r="H1356" i="3" s="1"/>
  <c r="L1340" i="3"/>
  <c r="L1356" i="3" s="1"/>
  <c r="J1362" i="3"/>
  <c r="J1381" i="3" s="1"/>
  <c r="N1362" i="3"/>
  <c r="N1381" i="3" s="1"/>
  <c r="G1387" i="3"/>
  <c r="G1395" i="3" s="1"/>
  <c r="G1391" i="3" s="1"/>
  <c r="K1387" i="3"/>
  <c r="O1387" i="3"/>
  <c r="O1398" i="3" s="1"/>
  <c r="N1387" i="3"/>
  <c r="N1395" i="3" s="1"/>
  <c r="N1391" i="3" s="1"/>
  <c r="G1405" i="3"/>
  <c r="G1481" i="3" s="1"/>
  <c r="K1405" i="3"/>
  <c r="K1481" i="3" s="1"/>
  <c r="O1405" i="3"/>
  <c r="O1481" i="3" s="1"/>
  <c r="G1423" i="3"/>
  <c r="G1434" i="3" s="1"/>
  <c r="K1423" i="3"/>
  <c r="K1495" i="3" s="1"/>
  <c r="O1423" i="3"/>
  <c r="G1441" i="3"/>
  <c r="G1452" i="3" s="1"/>
  <c r="K1441" i="3"/>
  <c r="K1509" i="3" s="1"/>
  <c r="O1441" i="3"/>
  <c r="O1449" i="3" s="1"/>
  <c r="O1445" i="3" s="1"/>
  <c r="G1503" i="3"/>
  <c r="K1503" i="3"/>
  <c r="K1512" i="3" s="1"/>
  <c r="O1503" i="3"/>
  <c r="O1512" i="3" s="1"/>
  <c r="I1288" i="3"/>
  <c r="I1299" i="3" s="1"/>
  <c r="I1296" i="3" s="1"/>
  <c r="M1288" i="3"/>
  <c r="M1299" i="3" s="1"/>
  <c r="M1296" i="3" s="1"/>
  <c r="H1288" i="3"/>
  <c r="G464" i="1" s="1"/>
  <c r="L1288" i="3"/>
  <c r="K464" i="1" s="1"/>
  <c r="G1288" i="3"/>
  <c r="G1299" i="3" s="1"/>
  <c r="G1296" i="3" s="1"/>
  <c r="K1288" i="3"/>
  <c r="O1288" i="3"/>
  <c r="O1220" i="3" s="1"/>
  <c r="G1310" i="3"/>
  <c r="G1325" i="3" s="1"/>
  <c r="G1322" i="3" s="1"/>
  <c r="K1310" i="3"/>
  <c r="K1325" i="3" s="1"/>
  <c r="K1322" i="3" s="1"/>
  <c r="O1310" i="3"/>
  <c r="O1325" i="3" s="1"/>
  <c r="O1322" i="3" s="1"/>
  <c r="I1340" i="3"/>
  <c r="I1356" i="3" s="1"/>
  <c r="M1340" i="3"/>
  <c r="M1347" i="3" s="1"/>
  <c r="M1344" i="3" s="1"/>
  <c r="G1362" i="3"/>
  <c r="G1381" i="3" s="1"/>
  <c r="K1362" i="3"/>
  <c r="K1381" i="3" s="1"/>
  <c r="O1362" i="3"/>
  <c r="O1373" i="3" s="1"/>
  <c r="O1370" i="3" s="1"/>
  <c r="J1366" i="3"/>
  <c r="J1377" i="3" s="1"/>
  <c r="J1374" i="3" s="1"/>
  <c r="N1366" i="3"/>
  <c r="N1382" i="3" s="1"/>
  <c r="I1366" i="3"/>
  <c r="I1382" i="3" s="1"/>
  <c r="M1366" i="3"/>
  <c r="M1382" i="3" s="1"/>
  <c r="H1387" i="3"/>
  <c r="H1395" i="3" s="1"/>
  <c r="H1391" i="3" s="1"/>
  <c r="L1387" i="3"/>
  <c r="L1398" i="3" s="1"/>
  <c r="H1405" i="3"/>
  <c r="L1405" i="3"/>
  <c r="L1481" i="3" s="1"/>
  <c r="H1423" i="3"/>
  <c r="H1431" i="3" s="1"/>
  <c r="H1427" i="3" s="1"/>
  <c r="L1423" i="3"/>
  <c r="L1431" i="3" s="1"/>
  <c r="L1427" i="3" s="1"/>
  <c r="H1441" i="3"/>
  <c r="H1509" i="3" s="1"/>
  <c r="L1441" i="3"/>
  <c r="L1452" i="3" s="1"/>
  <c r="H1461" i="3"/>
  <c r="H1470" i="3" s="1"/>
  <c r="L1461" i="3"/>
  <c r="O1461" i="3"/>
  <c r="O1401" i="3" s="1"/>
  <c r="G1475" i="3"/>
  <c r="G1484" i="3" s="1"/>
  <c r="J1489" i="3"/>
  <c r="J1437" i="3" s="1"/>
  <c r="N1489" i="3"/>
  <c r="O359" i="3"/>
  <c r="M385" i="3"/>
  <c r="K439" i="3"/>
  <c r="K330" i="3"/>
  <c r="I585" i="3"/>
  <c r="I501" i="3"/>
  <c r="I619" i="3"/>
  <c r="E329" i="1"/>
  <c r="E334" i="1"/>
  <c r="E342" i="1"/>
  <c r="E358" i="1"/>
  <c r="E366" i="1"/>
  <c r="E370" i="1"/>
  <c r="E378" i="1"/>
  <c r="E386" i="1"/>
  <c r="I408" i="3"/>
  <c r="J551" i="3"/>
  <c r="E327" i="1"/>
  <c r="E335" i="1"/>
  <c r="E343" i="1"/>
  <c r="E351" i="1"/>
  <c r="E379" i="1"/>
  <c r="E394" i="1"/>
  <c r="E406" i="1"/>
  <c r="E414" i="1"/>
  <c r="E388" i="1"/>
  <c r="O329" i="3"/>
  <c r="G618" i="3"/>
  <c r="G500" i="3"/>
  <c r="H311" i="3"/>
  <c r="H383" i="3"/>
  <c r="L383" i="3"/>
  <c r="K836" i="3"/>
  <c r="K740" i="3"/>
  <c r="K738" i="3" s="1"/>
  <c r="J913" i="3"/>
  <c r="J603" i="3"/>
  <c r="N603" i="3"/>
  <c r="O836" i="3"/>
  <c r="J942" i="3"/>
  <c r="J860" i="3"/>
  <c r="L943" i="3"/>
  <c r="L861" i="3"/>
  <c r="N995" i="3"/>
  <c r="L895" i="3"/>
  <c r="G1195" i="3"/>
  <c r="K1185" i="3"/>
  <c r="K1183" i="3" s="1"/>
  <c r="J1185" i="3"/>
  <c r="J1183" i="3" s="1"/>
  <c r="G608" i="3"/>
  <c r="K608" i="3"/>
  <c r="O608" i="3"/>
  <c r="H624" i="3"/>
  <c r="L624" i="3"/>
  <c r="J630" i="3"/>
  <c r="N630" i="3"/>
  <c r="H636" i="3"/>
  <c r="L636" i="3"/>
  <c r="H719" i="3"/>
  <c r="L719" i="3"/>
  <c r="H967" i="3"/>
  <c r="H876" i="3"/>
  <c r="L876" i="3"/>
  <c r="J877" i="3"/>
  <c r="I877" i="3"/>
  <c r="M968" i="3"/>
  <c r="I970" i="3"/>
  <c r="I879" i="3"/>
  <c r="J1021" i="3"/>
  <c r="I912" i="3"/>
  <c r="M912" i="3"/>
  <c r="H1021" i="3"/>
  <c r="K1148" i="3"/>
  <c r="K1062" i="3"/>
  <c r="K1139" i="3"/>
  <c r="K1137" i="3" s="1"/>
  <c r="I1145" i="3"/>
  <c r="M1063" i="3"/>
  <c r="H1149" i="3"/>
  <c r="H1162" i="3"/>
  <c r="H1160" i="3" s="1"/>
  <c r="L1082" i="3"/>
  <c r="O1172" i="3"/>
  <c r="O1162" i="3"/>
  <c r="O1160" i="3" s="1"/>
  <c r="O1082" i="3"/>
  <c r="K1125" i="3"/>
  <c r="N1321" i="3"/>
  <c r="N1318" i="3" s="1"/>
  <c r="G759" i="3"/>
  <c r="O861" i="3"/>
  <c r="I1172" i="3"/>
  <c r="H1310" i="3"/>
  <c r="G1314" i="3"/>
  <c r="K1314" i="3"/>
  <c r="O1314" i="3"/>
  <c r="O1419" i="3"/>
  <c r="J1116" i="3"/>
  <c r="J1114" i="3" s="1"/>
  <c r="N1218" i="3"/>
  <c r="H1237" i="3"/>
  <c r="L1275" i="3"/>
  <c r="N1299" i="3"/>
  <c r="N1296" i="3" s="1"/>
  <c r="H1314" i="3"/>
  <c r="L1314" i="3"/>
  <c r="I1351" i="3"/>
  <c r="I1348" i="3" s="1"/>
  <c r="M1355" i="3"/>
  <c r="I1381" i="3"/>
  <c r="I1373" i="3"/>
  <c r="I1370" i="3" s="1"/>
  <c r="J1395" i="3"/>
  <c r="J1391" i="3" s="1"/>
  <c r="J1495" i="3"/>
  <c r="J1431" i="3"/>
  <c r="J1427" i="3" s="1"/>
  <c r="J1434" i="3"/>
  <c r="N1509" i="3"/>
  <c r="N1449" i="3"/>
  <c r="N1445" i="3" s="1"/>
  <c r="N1452" i="3"/>
  <c r="N1470" i="3"/>
  <c r="N1401" i="3"/>
  <c r="L1437" i="3"/>
  <c r="L1498" i="3"/>
  <c r="K1498" i="3"/>
  <c r="K1437" i="3"/>
  <c r="O1437" i="3"/>
  <c r="K859" i="3"/>
  <c r="L1455" i="3"/>
  <c r="L1512" i="3"/>
  <c r="Q26" i="4"/>
  <c r="Q22" i="4"/>
  <c r="Q18" i="4"/>
  <c r="Q24" i="4"/>
  <c r="Q20" i="4"/>
  <c r="Q23" i="4"/>
  <c r="Q19" i="4"/>
  <c r="AW26" i="4"/>
  <c r="AW22" i="4"/>
  <c r="AW18" i="4"/>
  <c r="AW24" i="4"/>
  <c r="AW20" i="4"/>
  <c r="AW23" i="4"/>
  <c r="AW19" i="4"/>
  <c r="BI26" i="4"/>
  <c r="BI22" i="4"/>
  <c r="BI18" i="4"/>
  <c r="BI24" i="4"/>
  <c r="BI20" i="4"/>
  <c r="BI23" i="4"/>
  <c r="BI19" i="4"/>
  <c r="P26" i="4"/>
  <c r="AF26" i="4"/>
  <c r="AV26" i="4"/>
  <c r="O1347" i="3"/>
  <c r="O1344" i="3" s="1"/>
  <c r="O1351" i="3"/>
  <c r="O1348" i="3" s="1"/>
  <c r="M1398" i="3"/>
  <c r="I1434" i="3"/>
  <c r="AD25" i="4"/>
  <c r="AD21" i="4"/>
  <c r="AD23" i="4"/>
  <c r="AD19" i="4"/>
  <c r="AD26" i="4"/>
  <c r="AD22" i="4"/>
  <c r="AD18" i="4"/>
  <c r="AT25" i="4"/>
  <c r="AT21" i="4"/>
  <c r="AT23" i="4"/>
  <c r="AT19" i="4"/>
  <c r="AT26" i="4"/>
  <c r="AT22" i="4"/>
  <c r="AT18" i="4"/>
  <c r="BV25" i="4"/>
  <c r="BV21" i="4"/>
  <c r="BV23" i="4"/>
  <c r="BV19" i="4"/>
  <c r="BV26" i="4"/>
  <c r="BV22" i="4"/>
  <c r="BV18" i="4"/>
  <c r="BX18" i="4"/>
  <c r="BI21" i="4"/>
  <c r="AD24" i="4"/>
  <c r="AT24" i="4"/>
  <c r="M1395" i="3"/>
  <c r="M1391" i="3" s="1"/>
  <c r="I1431" i="3"/>
  <c r="I1427" i="3" s="1"/>
  <c r="O24" i="4"/>
  <c r="O20" i="4"/>
  <c r="O26" i="4"/>
  <c r="O22" i="4"/>
  <c r="O18" i="4"/>
  <c r="O25" i="4"/>
  <c r="O21" i="4"/>
  <c r="AE24" i="4"/>
  <c r="AE20" i="4"/>
  <c r="AE26" i="4"/>
  <c r="AE22" i="4"/>
  <c r="AE18" i="4"/>
  <c r="AE25" i="4"/>
  <c r="AE21" i="4"/>
  <c r="AU24" i="4"/>
  <c r="AU20" i="4"/>
  <c r="AU26" i="4"/>
  <c r="AU22" i="4"/>
  <c r="AU18" i="4"/>
  <c r="AU25" i="4"/>
  <c r="AU21" i="4"/>
  <c r="BW24" i="4"/>
  <c r="BW20" i="4"/>
  <c r="BW26" i="4"/>
  <c r="BW22" i="4"/>
  <c r="BW18" i="4"/>
  <c r="BW25" i="4"/>
  <c r="BW21" i="4"/>
  <c r="BW19" i="4"/>
  <c r="Q21" i="4"/>
  <c r="AW21" i="4"/>
  <c r="BI25" i="4"/>
  <c r="P23" i="4"/>
  <c r="P19" i="4"/>
  <c r="P25" i="4"/>
  <c r="P21" i="4"/>
  <c r="P24" i="4"/>
  <c r="P20" i="4"/>
  <c r="AF23" i="4"/>
  <c r="AF19" i="4"/>
  <c r="AF25" i="4"/>
  <c r="AF21" i="4"/>
  <c r="AF24" i="4"/>
  <c r="AF20" i="4"/>
  <c r="AV23" i="4"/>
  <c r="AV19" i="4"/>
  <c r="AV25" i="4"/>
  <c r="AV21" i="4"/>
  <c r="AV24" i="4"/>
  <c r="AV20" i="4"/>
  <c r="BX23" i="4"/>
  <c r="BX19" i="4"/>
  <c r="BX25" i="4"/>
  <c r="BX21" i="4"/>
  <c r="BX24" i="4"/>
  <c r="BX20" i="4"/>
  <c r="O19" i="4"/>
  <c r="AE19" i="4"/>
  <c r="AU19" i="4"/>
  <c r="BV20" i="4"/>
  <c r="P22" i="4"/>
  <c r="AF22" i="4"/>
  <c r="AV22" i="4"/>
  <c r="BW23" i="4"/>
  <c r="Q25" i="4"/>
  <c r="AW25" i="4"/>
  <c r="BX26" i="4"/>
  <c r="O25" i="5"/>
  <c r="O23" i="5"/>
  <c r="O21" i="5"/>
  <c r="O26" i="5"/>
  <c r="O24" i="5"/>
  <c r="O20" i="5"/>
  <c r="O18" i="5"/>
  <c r="O22" i="5"/>
  <c r="O19" i="5"/>
  <c r="W25" i="5"/>
  <c r="W23" i="5"/>
  <c r="W21" i="5"/>
  <c r="W22" i="5"/>
  <c r="W20" i="5"/>
  <c r="W18" i="5"/>
  <c r="W26" i="5"/>
  <c r="W24" i="5"/>
  <c r="W19" i="5"/>
  <c r="AA25" i="5"/>
  <c r="AA23" i="5"/>
  <c r="AA21" i="5"/>
  <c r="AA24" i="5"/>
  <c r="AA22" i="5"/>
  <c r="AA20" i="5"/>
  <c r="AA18" i="5"/>
  <c r="AA26" i="5"/>
  <c r="AA19" i="5"/>
  <c r="AE25" i="5"/>
  <c r="AE23" i="5"/>
  <c r="AE21" i="5"/>
  <c r="AE26" i="5"/>
  <c r="AE24" i="5"/>
  <c r="AE20" i="5"/>
  <c r="AE18" i="5"/>
  <c r="AE22" i="5"/>
  <c r="AE19" i="5"/>
  <c r="AM25" i="5"/>
  <c r="AM23" i="5"/>
  <c r="AM21" i="5"/>
  <c r="AM22" i="5"/>
  <c r="AM20" i="5"/>
  <c r="AM18" i="5"/>
  <c r="AM26" i="5"/>
  <c r="AM24" i="5"/>
  <c r="AM19" i="5"/>
  <c r="AQ25" i="5"/>
  <c r="AQ23" i="5"/>
  <c r="AQ21" i="5"/>
  <c r="AQ24" i="5"/>
  <c r="AQ22" i="5"/>
  <c r="AQ20" i="5"/>
  <c r="AQ18" i="5"/>
  <c r="AQ26" i="5"/>
  <c r="AQ19" i="5"/>
  <c r="AU25" i="5"/>
  <c r="AU23" i="5"/>
  <c r="AU21" i="5"/>
  <c r="AU26" i="5"/>
  <c r="AU24" i="5"/>
  <c r="AU20" i="5"/>
  <c r="AU18" i="5"/>
  <c r="AU22" i="5"/>
  <c r="AU19" i="5"/>
  <c r="BG25" i="5"/>
  <c r="BG23" i="5"/>
  <c r="BG21" i="5"/>
  <c r="BG24" i="5"/>
  <c r="BG22" i="5"/>
  <c r="BG20" i="5"/>
  <c r="BG18" i="5"/>
  <c r="BG26" i="5"/>
  <c r="BG19" i="5"/>
  <c r="BO25" i="5"/>
  <c r="BO23" i="5"/>
  <c r="BO21" i="5"/>
  <c r="BO26" i="5"/>
  <c r="BO20" i="5"/>
  <c r="BO18" i="5"/>
  <c r="BO24" i="5"/>
  <c r="BO22" i="5"/>
  <c r="BO19" i="5"/>
  <c r="BW25" i="5"/>
  <c r="BW23" i="5"/>
  <c r="BW21" i="5"/>
  <c r="BW24" i="5"/>
  <c r="BW22" i="5"/>
  <c r="BW20" i="5"/>
  <c r="BW18" i="5"/>
  <c r="BW26" i="5"/>
  <c r="BW19" i="5"/>
  <c r="CM25" i="5"/>
  <c r="CM23" i="5"/>
  <c r="CM21" i="5"/>
  <c r="CM24" i="5"/>
  <c r="CM22" i="5"/>
  <c r="CM20" i="5"/>
  <c r="CM18" i="5"/>
  <c r="CM26" i="5"/>
  <c r="CM19" i="5"/>
  <c r="CU25" i="5"/>
  <c r="CU23" i="5"/>
  <c r="CU21" i="5"/>
  <c r="CU26" i="5"/>
  <c r="CU20" i="5"/>
  <c r="CU18" i="5"/>
  <c r="CU24" i="5"/>
  <c r="CU22" i="5"/>
  <c r="CU19" i="5"/>
  <c r="DC25" i="5"/>
  <c r="DC23" i="5"/>
  <c r="DC21" i="5"/>
  <c r="DC24" i="5"/>
  <c r="DC22" i="5"/>
  <c r="DC18" i="5"/>
  <c r="DC20" i="5"/>
  <c r="DC26" i="5"/>
  <c r="DC19" i="5"/>
  <c r="DG25" i="5"/>
  <c r="DG23" i="5"/>
  <c r="DG21" i="5"/>
  <c r="DG26" i="5"/>
  <c r="DG24" i="5"/>
  <c r="DG18" i="5"/>
  <c r="DG22" i="5"/>
  <c r="DG20" i="5"/>
  <c r="DG19" i="5"/>
  <c r="DO25" i="5"/>
  <c r="DO23" i="5"/>
  <c r="DO21" i="5"/>
  <c r="DO22" i="5"/>
  <c r="DO20" i="5"/>
  <c r="DO18" i="5"/>
  <c r="DO26" i="5"/>
  <c r="DO24" i="5"/>
  <c r="DO19" i="5"/>
  <c r="L23" i="5"/>
  <c r="L22" i="5"/>
  <c r="L20" i="5"/>
  <c r="L18" i="5"/>
  <c r="L21" i="5"/>
  <c r="L26" i="5"/>
  <c r="L19" i="5"/>
  <c r="L25" i="5"/>
  <c r="L24" i="5"/>
  <c r="P25" i="5"/>
  <c r="P24" i="5"/>
  <c r="P20" i="5"/>
  <c r="P18" i="5"/>
  <c r="P23" i="5"/>
  <c r="P22" i="5"/>
  <c r="P21" i="5"/>
  <c r="P19" i="5"/>
  <c r="P26" i="5"/>
  <c r="AB23" i="5"/>
  <c r="AB22" i="5"/>
  <c r="AB20" i="5"/>
  <c r="AB18" i="5"/>
  <c r="AB21" i="5"/>
  <c r="AB26" i="5"/>
  <c r="AB19" i="5"/>
  <c r="AB25" i="5"/>
  <c r="AB24" i="5"/>
  <c r="AR23" i="5"/>
  <c r="AR22" i="5"/>
  <c r="AR20" i="5"/>
  <c r="AR18" i="5"/>
  <c r="AR21" i="5"/>
  <c r="AR26" i="5"/>
  <c r="AR19" i="5"/>
  <c r="AR25" i="5"/>
  <c r="AR24" i="5"/>
  <c r="AV25" i="5"/>
  <c r="AV24" i="5"/>
  <c r="AV20" i="5"/>
  <c r="AV18" i="5"/>
  <c r="AV23" i="5"/>
  <c r="AV22" i="5"/>
  <c r="AV21" i="5"/>
  <c r="AV19" i="5"/>
  <c r="AV26" i="5"/>
  <c r="AZ26" i="5"/>
  <c r="AZ20" i="5"/>
  <c r="AZ18" i="5"/>
  <c r="AZ25" i="5"/>
  <c r="AZ24" i="5"/>
  <c r="AZ23" i="5"/>
  <c r="AZ22" i="5"/>
  <c r="AZ19" i="5"/>
  <c r="AZ21" i="5"/>
  <c r="BH23" i="5"/>
  <c r="BH22" i="5"/>
  <c r="BH20" i="5"/>
  <c r="BH18" i="5"/>
  <c r="BH21" i="5"/>
  <c r="BH26" i="5"/>
  <c r="BH19" i="5"/>
  <c r="BH25" i="5"/>
  <c r="BH24" i="5"/>
  <c r="BP26" i="5"/>
  <c r="BP20" i="5"/>
  <c r="BP18" i="5"/>
  <c r="BP25" i="5"/>
  <c r="BP24" i="5"/>
  <c r="BP23" i="5"/>
  <c r="BP22" i="5"/>
  <c r="BP19" i="5"/>
  <c r="BP21" i="5"/>
  <c r="BT21" i="5"/>
  <c r="BT20" i="5"/>
  <c r="BT18" i="5"/>
  <c r="BT26" i="5"/>
  <c r="BT25" i="5"/>
  <c r="BT24" i="5"/>
  <c r="BT19" i="5"/>
  <c r="BT23" i="5"/>
  <c r="BT22" i="5"/>
  <c r="BX23" i="5"/>
  <c r="BX22" i="5"/>
  <c r="BX20" i="5"/>
  <c r="BX18" i="5"/>
  <c r="BX21" i="5"/>
  <c r="BX26" i="5"/>
  <c r="BX19" i="5"/>
  <c r="BX25" i="5"/>
  <c r="BX24" i="5"/>
  <c r="CF26" i="5"/>
  <c r="CF20" i="5"/>
  <c r="CF18" i="5"/>
  <c r="CF25" i="5"/>
  <c r="CF24" i="5"/>
  <c r="CF23" i="5"/>
  <c r="CF22" i="5"/>
  <c r="CF19" i="5"/>
  <c r="CF21" i="5"/>
  <c r="CJ21" i="5"/>
  <c r="CJ20" i="5"/>
  <c r="CJ18" i="5"/>
  <c r="CJ26" i="5"/>
  <c r="CJ25" i="5"/>
  <c r="CJ24" i="5"/>
  <c r="CJ19" i="5"/>
  <c r="CJ23" i="5"/>
  <c r="CJ22" i="5"/>
  <c r="CN23" i="5"/>
  <c r="CN22" i="5"/>
  <c r="CN20" i="5"/>
  <c r="CN18" i="5"/>
  <c r="CN21" i="5"/>
  <c r="CN26" i="5"/>
  <c r="CN19" i="5"/>
  <c r="CN25" i="5"/>
  <c r="CN24" i="5"/>
  <c r="CV26" i="5"/>
  <c r="CV20" i="5"/>
  <c r="CV18" i="5"/>
  <c r="CV25" i="5"/>
  <c r="CV24" i="5"/>
  <c r="CV23" i="5"/>
  <c r="CV22" i="5"/>
  <c r="CV19" i="5"/>
  <c r="CV21" i="5"/>
  <c r="CZ21" i="5"/>
  <c r="CZ20" i="5"/>
  <c r="CZ18" i="5"/>
  <c r="CZ26" i="5"/>
  <c r="CZ25" i="5"/>
  <c r="CZ24" i="5"/>
  <c r="CZ19" i="5"/>
  <c r="CZ23" i="5"/>
  <c r="CZ22" i="5"/>
  <c r="DD23" i="5"/>
  <c r="DD22" i="5"/>
  <c r="DD18" i="5"/>
  <c r="DD21" i="5"/>
  <c r="DD20" i="5"/>
  <c r="DD26" i="5"/>
  <c r="DD19" i="5"/>
  <c r="DD25" i="5"/>
  <c r="DD24" i="5"/>
  <c r="DH25" i="5"/>
  <c r="DH24" i="5"/>
  <c r="DH18" i="5"/>
  <c r="DH23" i="5"/>
  <c r="DH22" i="5"/>
  <c r="DH21" i="5"/>
  <c r="DH20" i="5"/>
  <c r="DH19" i="5"/>
  <c r="DH26" i="5"/>
  <c r="E26" i="5"/>
  <c r="E24" i="5"/>
  <c r="E22" i="5"/>
  <c r="E25" i="5"/>
  <c r="E23" i="5"/>
  <c r="E19" i="5"/>
  <c r="E21" i="5"/>
  <c r="E20" i="5"/>
  <c r="E18" i="5"/>
  <c r="M26" i="5"/>
  <c r="M24" i="5"/>
  <c r="M22" i="5"/>
  <c r="M21" i="5"/>
  <c r="M19" i="5"/>
  <c r="M25" i="5"/>
  <c r="M23" i="5"/>
  <c r="M20" i="5"/>
  <c r="M18" i="5"/>
  <c r="AC26" i="5"/>
  <c r="AC24" i="5"/>
  <c r="AC22" i="5"/>
  <c r="AC21" i="5"/>
  <c r="AC19" i="5"/>
  <c r="AC25" i="5"/>
  <c r="AC23" i="5"/>
  <c r="AC20" i="5"/>
  <c r="AC18" i="5"/>
  <c r="AS26" i="5"/>
  <c r="AS24" i="5"/>
  <c r="AS22" i="5"/>
  <c r="AS21" i="5"/>
  <c r="AS19" i="5"/>
  <c r="AS25" i="5"/>
  <c r="AS23" i="5"/>
  <c r="AS20" i="5"/>
  <c r="AS18" i="5"/>
  <c r="BA26" i="5"/>
  <c r="BA24" i="5"/>
  <c r="BA22" i="5"/>
  <c r="BA25" i="5"/>
  <c r="BA23" i="5"/>
  <c r="BA19" i="5"/>
  <c r="BA21" i="5"/>
  <c r="BA20" i="5"/>
  <c r="BA18" i="5"/>
  <c r="BU26" i="5"/>
  <c r="BU24" i="5"/>
  <c r="BU22" i="5"/>
  <c r="BU25" i="5"/>
  <c r="BU19" i="5"/>
  <c r="BU23" i="5"/>
  <c r="BU21" i="5"/>
  <c r="BU20" i="5"/>
  <c r="BU18" i="5"/>
  <c r="CG26" i="5"/>
  <c r="CG24" i="5"/>
  <c r="CG22" i="5"/>
  <c r="CG25" i="5"/>
  <c r="CG23" i="5"/>
  <c r="CG19" i="5"/>
  <c r="CG21" i="5"/>
  <c r="CG20" i="5"/>
  <c r="CG18" i="5"/>
  <c r="CK26" i="5"/>
  <c r="CK24" i="5"/>
  <c r="CK22" i="5"/>
  <c r="CK25" i="5"/>
  <c r="CK19" i="5"/>
  <c r="CK23" i="5"/>
  <c r="CK21" i="5"/>
  <c r="CK20" i="5"/>
  <c r="CK18" i="5"/>
  <c r="CO26" i="5"/>
  <c r="CO24" i="5"/>
  <c r="CO22" i="5"/>
  <c r="CO21" i="5"/>
  <c r="CO19" i="5"/>
  <c r="CO25" i="5"/>
  <c r="CO23" i="5"/>
  <c r="CO20" i="5"/>
  <c r="CO18" i="5"/>
  <c r="DA26" i="5"/>
  <c r="DA24" i="5"/>
  <c r="DA22" i="5"/>
  <c r="DA20" i="5"/>
  <c r="DA25" i="5"/>
  <c r="DA19" i="5"/>
  <c r="DA23" i="5"/>
  <c r="DA21" i="5"/>
  <c r="DA18" i="5"/>
  <c r="DI26" i="5"/>
  <c r="DI24" i="5"/>
  <c r="DI22" i="5"/>
  <c r="DI20" i="5"/>
  <c r="DI23" i="5"/>
  <c r="DI21" i="5"/>
  <c r="DI19" i="5"/>
  <c r="DI25" i="5"/>
  <c r="DI18" i="5"/>
  <c r="F24" i="5"/>
  <c r="F23" i="5"/>
  <c r="F19" i="5"/>
  <c r="F22" i="5"/>
  <c r="F21" i="5"/>
  <c r="F20" i="5"/>
  <c r="F18" i="5"/>
  <c r="F26" i="5"/>
  <c r="F25" i="5"/>
  <c r="N19" i="5"/>
  <c r="N26" i="5"/>
  <c r="N25" i="5"/>
  <c r="N24" i="5"/>
  <c r="N23" i="5"/>
  <c r="N20" i="5"/>
  <c r="N18" i="5"/>
  <c r="N22" i="5"/>
  <c r="N21" i="5"/>
  <c r="V24" i="5"/>
  <c r="V23" i="5"/>
  <c r="V19" i="5"/>
  <c r="V22" i="5"/>
  <c r="V21" i="5"/>
  <c r="V20" i="5"/>
  <c r="V18" i="5"/>
  <c r="V26" i="5"/>
  <c r="V25" i="5"/>
  <c r="AD19" i="5"/>
  <c r="AD26" i="5"/>
  <c r="AD25" i="5"/>
  <c r="AD24" i="5"/>
  <c r="AD23" i="5"/>
  <c r="AD20" i="5"/>
  <c r="AD18" i="5"/>
  <c r="AD22" i="5"/>
  <c r="AD21" i="5"/>
  <c r="AL24" i="5"/>
  <c r="AL23" i="5"/>
  <c r="AL19" i="5"/>
  <c r="AL22" i="5"/>
  <c r="AL21" i="5"/>
  <c r="AL20" i="5"/>
  <c r="AL18" i="5"/>
  <c r="AL26" i="5"/>
  <c r="AL25" i="5"/>
  <c r="AT19" i="5"/>
  <c r="AT26" i="5"/>
  <c r="AT25" i="5"/>
  <c r="AT24" i="5"/>
  <c r="AT23" i="5"/>
  <c r="AT20" i="5"/>
  <c r="AT18" i="5"/>
  <c r="AT22" i="5"/>
  <c r="AT21" i="5"/>
  <c r="BF26" i="5"/>
  <c r="BF25" i="5"/>
  <c r="BF19" i="5"/>
  <c r="BF24" i="5"/>
  <c r="BF23" i="5"/>
  <c r="BF22" i="5"/>
  <c r="BF21" i="5"/>
  <c r="BF20" i="5"/>
  <c r="BF18" i="5"/>
  <c r="BV26" i="5"/>
  <c r="BV25" i="5"/>
  <c r="BV19" i="5"/>
  <c r="BV24" i="5"/>
  <c r="BV23" i="5"/>
  <c r="BV22" i="5"/>
  <c r="BV21" i="5"/>
  <c r="BV20" i="5"/>
  <c r="BV18" i="5"/>
  <c r="CL26" i="5"/>
  <c r="CL25" i="5"/>
  <c r="CL19" i="5"/>
  <c r="CL24" i="5"/>
  <c r="CL23" i="5"/>
  <c r="CL22" i="5"/>
  <c r="CL21" i="5"/>
  <c r="CL20" i="5"/>
  <c r="CL18" i="5"/>
  <c r="DB26" i="5"/>
  <c r="DB25" i="5"/>
  <c r="DB19" i="5"/>
  <c r="DB24" i="5"/>
  <c r="DB23" i="5"/>
  <c r="DB22" i="5"/>
  <c r="DB21" i="5"/>
  <c r="DB18" i="5"/>
  <c r="DB20" i="5"/>
  <c r="DN24" i="5"/>
  <c r="DN23" i="5"/>
  <c r="DN19" i="5"/>
  <c r="DN22" i="5"/>
  <c r="DN21" i="5"/>
  <c r="DN20" i="5"/>
  <c r="DN18" i="5"/>
  <c r="DN26" i="5"/>
  <c r="DN25" i="5"/>
  <c r="E26" i="6"/>
  <c r="E25" i="6"/>
  <c r="E23" i="6"/>
  <c r="E21" i="6"/>
  <c r="E19" i="6"/>
  <c r="E18" i="6"/>
  <c r="E22" i="6"/>
  <c r="E20" i="6"/>
  <c r="E24" i="6"/>
  <c r="M26" i="6"/>
  <c r="M25" i="6"/>
  <c r="M23" i="6"/>
  <c r="M21" i="6"/>
  <c r="M19" i="6"/>
  <c r="M22" i="6"/>
  <c r="M18" i="6"/>
  <c r="M24" i="6"/>
  <c r="M20" i="6"/>
  <c r="Y25" i="6"/>
  <c r="Y26" i="6"/>
  <c r="Y23" i="6"/>
  <c r="Y21" i="6"/>
  <c r="Y19" i="6"/>
  <c r="Y20" i="6"/>
  <c r="Y22" i="6"/>
  <c r="Y24" i="6"/>
  <c r="Y18" i="6"/>
  <c r="AC25" i="6"/>
  <c r="AC26" i="6"/>
  <c r="AC23" i="6"/>
  <c r="AC21" i="6"/>
  <c r="AC19" i="6"/>
  <c r="AC22" i="6"/>
  <c r="AC18" i="6"/>
  <c r="AC24" i="6"/>
  <c r="AC20" i="6"/>
  <c r="AS25" i="6"/>
  <c r="AS26" i="6"/>
  <c r="AS23" i="6"/>
  <c r="AS21" i="6"/>
  <c r="AS19" i="6"/>
  <c r="AS22" i="6"/>
  <c r="AS18" i="6"/>
  <c r="AS24" i="6"/>
  <c r="AS20" i="6"/>
  <c r="AW25" i="6"/>
  <c r="AW26" i="6"/>
  <c r="AW23" i="6"/>
  <c r="AW21" i="6"/>
  <c r="AW19" i="6"/>
  <c r="AW24" i="6"/>
  <c r="AW20" i="6"/>
  <c r="AW18" i="6"/>
  <c r="AW22" i="6"/>
  <c r="BI25" i="6"/>
  <c r="BI26" i="6"/>
  <c r="BI23" i="6"/>
  <c r="BI21" i="6"/>
  <c r="BI19" i="6"/>
  <c r="BI22" i="6"/>
  <c r="BI18" i="6"/>
  <c r="BI24" i="6"/>
  <c r="BI20" i="6"/>
  <c r="BQ25" i="6"/>
  <c r="BQ26" i="6"/>
  <c r="BQ23" i="6"/>
  <c r="BQ21" i="6"/>
  <c r="BQ19" i="6"/>
  <c r="BQ18" i="6"/>
  <c r="BQ22" i="6"/>
  <c r="BQ20" i="6"/>
  <c r="BQ24" i="6"/>
  <c r="BU25" i="6"/>
  <c r="BU26" i="6"/>
  <c r="BU23" i="6"/>
  <c r="BU21" i="6"/>
  <c r="BU19" i="6"/>
  <c r="BU20" i="6"/>
  <c r="BU22" i="6"/>
  <c r="BU24" i="6"/>
  <c r="BU18" i="6"/>
  <c r="BY25" i="6"/>
  <c r="BY26" i="6"/>
  <c r="BY23" i="6"/>
  <c r="BY21" i="6"/>
  <c r="BY19" i="6"/>
  <c r="BY22" i="6"/>
  <c r="BY18" i="6"/>
  <c r="BY24" i="6"/>
  <c r="BY20" i="6"/>
  <c r="CG25" i="6"/>
  <c r="CG26" i="6"/>
  <c r="CG23" i="6"/>
  <c r="CG21" i="6"/>
  <c r="CG19" i="6"/>
  <c r="CG18" i="6"/>
  <c r="CG20" i="6"/>
  <c r="CG22" i="6"/>
  <c r="CG24" i="6"/>
  <c r="CK25" i="6"/>
  <c r="CK26" i="6"/>
  <c r="CK23" i="6"/>
  <c r="CK21" i="6"/>
  <c r="CK19" i="6"/>
  <c r="CK20" i="6"/>
  <c r="CK22" i="6"/>
  <c r="CK24" i="6"/>
  <c r="CK18" i="6"/>
  <c r="CO25" i="6"/>
  <c r="CO26" i="6"/>
  <c r="CO23" i="6"/>
  <c r="CO21" i="6"/>
  <c r="CO19" i="6"/>
  <c r="CO22" i="6"/>
  <c r="CO18" i="6"/>
  <c r="CO24" i="6"/>
  <c r="CO20" i="6"/>
  <c r="DA25" i="6"/>
  <c r="DA26" i="6"/>
  <c r="DA23" i="6"/>
  <c r="DA21" i="6"/>
  <c r="DA19" i="6"/>
  <c r="DA20" i="6"/>
  <c r="DA22" i="6"/>
  <c r="DA24" i="6"/>
  <c r="DA18" i="6"/>
  <c r="DI25" i="6"/>
  <c r="DI26" i="6"/>
  <c r="DI23" i="6"/>
  <c r="DI21" i="6"/>
  <c r="DI19" i="6"/>
  <c r="DI24" i="6"/>
  <c r="DI20" i="6"/>
  <c r="DI18" i="6"/>
  <c r="DI22" i="6"/>
  <c r="F26" i="6"/>
  <c r="F24" i="6"/>
  <c r="F22" i="6"/>
  <c r="F20" i="6"/>
  <c r="F18" i="6"/>
  <c r="F25" i="6"/>
  <c r="F23" i="6"/>
  <c r="F21" i="6"/>
  <c r="F19" i="6"/>
  <c r="N26" i="6"/>
  <c r="N24" i="6"/>
  <c r="N22" i="6"/>
  <c r="N20" i="6"/>
  <c r="N18" i="6"/>
  <c r="N23" i="6"/>
  <c r="N21" i="6"/>
  <c r="N25" i="6"/>
  <c r="N19" i="6"/>
  <c r="V26" i="6"/>
  <c r="V24" i="6"/>
  <c r="V22" i="6"/>
  <c r="V20" i="6"/>
  <c r="V18" i="6"/>
  <c r="V23" i="6"/>
  <c r="V21" i="6"/>
  <c r="V25" i="6"/>
  <c r="V19" i="6"/>
  <c r="AD26" i="6"/>
  <c r="AD24" i="6"/>
  <c r="AD22" i="6"/>
  <c r="AD20" i="6"/>
  <c r="AD18" i="6"/>
  <c r="AD23" i="6"/>
  <c r="AD21" i="6"/>
  <c r="AD25" i="6"/>
  <c r="AD19" i="6"/>
  <c r="AT26" i="6"/>
  <c r="AT24" i="6"/>
  <c r="AT22" i="6"/>
  <c r="AT20" i="6"/>
  <c r="AT18" i="6"/>
  <c r="AT23" i="6"/>
  <c r="AT21" i="6"/>
  <c r="AT25" i="6"/>
  <c r="AT19" i="6"/>
  <c r="BB26" i="6"/>
  <c r="BB24" i="6"/>
  <c r="BB22" i="6"/>
  <c r="BB20" i="6"/>
  <c r="BB18" i="6"/>
  <c r="BB23" i="6"/>
  <c r="BB21" i="6"/>
  <c r="BB25" i="6"/>
  <c r="BB19" i="6"/>
  <c r="BJ26" i="6"/>
  <c r="BJ24" i="6"/>
  <c r="BJ22" i="6"/>
  <c r="BJ20" i="6"/>
  <c r="BJ18" i="6"/>
  <c r="BJ23" i="6"/>
  <c r="BJ21" i="6"/>
  <c r="BJ25" i="6"/>
  <c r="BJ19" i="6"/>
  <c r="BV26" i="6"/>
  <c r="BV24" i="6"/>
  <c r="BV22" i="6"/>
  <c r="BV20" i="6"/>
  <c r="BV18" i="6"/>
  <c r="BV23" i="6"/>
  <c r="BV21" i="6"/>
  <c r="BV25" i="6"/>
  <c r="BV19" i="6"/>
  <c r="CL26" i="6"/>
  <c r="CL24" i="6"/>
  <c r="CL22" i="6"/>
  <c r="CL20" i="6"/>
  <c r="CL18" i="6"/>
  <c r="CL23" i="6"/>
  <c r="CL21" i="6"/>
  <c r="CL25" i="6"/>
  <c r="CL19" i="6"/>
  <c r="DB26" i="6"/>
  <c r="DB24" i="6"/>
  <c r="DB22" i="6"/>
  <c r="DB20" i="6"/>
  <c r="DB18" i="6"/>
  <c r="DB23" i="6"/>
  <c r="DB21" i="6"/>
  <c r="DB25" i="6"/>
  <c r="DB19" i="6"/>
  <c r="DN26" i="6"/>
  <c r="DN24" i="6"/>
  <c r="DN22" i="6"/>
  <c r="DN20" i="6"/>
  <c r="DN18" i="6"/>
  <c r="DN23" i="6"/>
  <c r="DN21" i="6"/>
  <c r="DN25" i="6"/>
  <c r="DN19" i="6"/>
  <c r="O26" i="6"/>
  <c r="O25" i="6"/>
  <c r="O24" i="6"/>
  <c r="O22" i="6"/>
  <c r="O20" i="6"/>
  <c r="O18" i="6"/>
  <c r="O19" i="6"/>
  <c r="O21" i="6"/>
  <c r="O23" i="6"/>
  <c r="W26" i="6"/>
  <c r="W25" i="6"/>
  <c r="W24" i="6"/>
  <c r="W22" i="6"/>
  <c r="W20" i="6"/>
  <c r="W18" i="6"/>
  <c r="W23" i="6"/>
  <c r="W19" i="6"/>
  <c r="W21" i="6"/>
  <c r="AA26" i="6"/>
  <c r="AA25" i="6"/>
  <c r="AA24" i="6"/>
  <c r="AA22" i="6"/>
  <c r="AA20" i="6"/>
  <c r="AA18" i="6"/>
  <c r="AA21" i="6"/>
  <c r="AA19" i="6"/>
  <c r="AA23" i="6"/>
  <c r="AE26" i="6"/>
  <c r="AE25" i="6"/>
  <c r="AE24" i="6"/>
  <c r="AE22" i="6"/>
  <c r="AE20" i="6"/>
  <c r="AE18" i="6"/>
  <c r="AE19" i="6"/>
  <c r="AE21" i="6"/>
  <c r="AE23" i="6"/>
  <c r="AM26" i="6"/>
  <c r="AM25" i="6"/>
  <c r="AM24" i="6"/>
  <c r="AM22" i="6"/>
  <c r="AM20" i="6"/>
  <c r="AM18" i="6"/>
  <c r="AM23" i="6"/>
  <c r="AM19" i="6"/>
  <c r="AM21" i="6"/>
  <c r="AU26" i="6"/>
  <c r="AU25" i="6"/>
  <c r="AU24" i="6"/>
  <c r="AU22" i="6"/>
  <c r="AU20" i="6"/>
  <c r="AU18" i="6"/>
  <c r="AU19" i="6"/>
  <c r="AU21" i="6"/>
  <c r="AU23" i="6"/>
  <c r="BC26" i="6"/>
  <c r="BC25" i="6"/>
  <c r="BC24" i="6"/>
  <c r="BC22" i="6"/>
  <c r="BC20" i="6"/>
  <c r="BC18" i="6"/>
  <c r="BC23" i="6"/>
  <c r="BC19" i="6"/>
  <c r="BC21" i="6"/>
  <c r="BW26" i="6"/>
  <c r="BW25" i="6"/>
  <c r="BW24" i="6"/>
  <c r="BW22" i="6"/>
  <c r="BW20" i="6"/>
  <c r="BW18" i="6"/>
  <c r="BW21" i="6"/>
  <c r="BW19" i="6"/>
  <c r="BW23" i="6"/>
  <c r="CM26" i="6"/>
  <c r="CM25" i="6"/>
  <c r="CM24" i="6"/>
  <c r="CM22" i="6"/>
  <c r="CM20" i="6"/>
  <c r="CM18" i="6"/>
  <c r="CM21" i="6"/>
  <c r="CM19" i="6"/>
  <c r="CM23" i="6"/>
  <c r="CU26" i="6"/>
  <c r="CU25" i="6"/>
  <c r="CU24" i="6"/>
  <c r="CU22" i="6"/>
  <c r="CU20" i="6"/>
  <c r="CU18" i="6"/>
  <c r="CU21" i="6"/>
  <c r="CU23" i="6"/>
  <c r="CU19" i="6"/>
  <c r="DC26" i="6"/>
  <c r="DC25" i="6"/>
  <c r="DC24" i="6"/>
  <c r="DC22" i="6"/>
  <c r="DC20" i="6"/>
  <c r="DC18" i="6"/>
  <c r="DC21" i="6"/>
  <c r="DC19" i="6"/>
  <c r="DC23" i="6"/>
  <c r="DG26" i="6"/>
  <c r="DG25" i="6"/>
  <c r="DG24" i="6"/>
  <c r="DG22" i="6"/>
  <c r="DG20" i="6"/>
  <c r="DG18" i="6"/>
  <c r="DG19" i="6"/>
  <c r="DG21" i="6"/>
  <c r="DG23" i="6"/>
  <c r="DO26" i="6"/>
  <c r="DO25" i="6"/>
  <c r="DO24" i="6"/>
  <c r="DO22" i="6"/>
  <c r="DO20" i="6"/>
  <c r="DO18" i="6"/>
  <c r="DO23" i="6"/>
  <c r="DO19" i="6"/>
  <c r="DO21" i="6"/>
  <c r="L25" i="6"/>
  <c r="L23" i="6"/>
  <c r="L21" i="6"/>
  <c r="L19" i="6"/>
  <c r="L24" i="6"/>
  <c r="L22" i="6"/>
  <c r="L26" i="6"/>
  <c r="L18" i="6"/>
  <c r="L20" i="6"/>
  <c r="P25" i="6"/>
  <c r="P23" i="6"/>
  <c r="P21" i="6"/>
  <c r="P19" i="6"/>
  <c r="P24" i="6"/>
  <c r="P22" i="6"/>
  <c r="P26" i="6"/>
  <c r="P20" i="6"/>
  <c r="P18" i="6"/>
  <c r="AN25" i="6"/>
  <c r="AN23" i="6"/>
  <c r="AN21" i="6"/>
  <c r="AN19" i="6"/>
  <c r="AN24" i="6"/>
  <c r="AN22" i="6"/>
  <c r="AN26" i="6"/>
  <c r="AN20" i="6"/>
  <c r="AN18" i="6"/>
  <c r="AR25" i="6"/>
  <c r="AR23" i="6"/>
  <c r="AR21" i="6"/>
  <c r="AR19" i="6"/>
  <c r="AR24" i="6"/>
  <c r="AR22" i="6"/>
  <c r="AR26" i="6"/>
  <c r="AR18" i="6"/>
  <c r="AR20" i="6"/>
  <c r="AV25" i="6"/>
  <c r="AV23" i="6"/>
  <c r="AV21" i="6"/>
  <c r="AV19" i="6"/>
  <c r="AV24" i="6"/>
  <c r="AV22" i="6"/>
  <c r="AV26" i="6"/>
  <c r="AV20" i="6"/>
  <c r="AV18" i="6"/>
  <c r="BH25" i="6"/>
  <c r="BH23" i="6"/>
  <c r="BH21" i="6"/>
  <c r="BH19" i="6"/>
  <c r="BH24" i="6"/>
  <c r="BH22" i="6"/>
  <c r="BH18" i="6"/>
  <c r="BH26" i="6"/>
  <c r="BH20" i="6"/>
  <c r="BP25" i="6"/>
  <c r="BP23" i="6"/>
  <c r="BP21" i="6"/>
  <c r="BP19" i="6"/>
  <c r="BP24" i="6"/>
  <c r="BP22" i="6"/>
  <c r="BP18" i="6"/>
  <c r="BP26" i="6"/>
  <c r="BP20" i="6"/>
  <c r="BX25" i="6"/>
  <c r="BX23" i="6"/>
  <c r="BX21" i="6"/>
  <c r="BX19" i="6"/>
  <c r="BX24" i="6"/>
  <c r="BX22" i="6"/>
  <c r="BX20" i="6"/>
  <c r="BX26" i="6"/>
  <c r="BX18" i="6"/>
  <c r="CF25" i="6"/>
  <c r="CF23" i="6"/>
  <c r="CF21" i="6"/>
  <c r="CF19" i="6"/>
  <c r="CF24" i="6"/>
  <c r="CF22" i="6"/>
  <c r="CF20" i="6"/>
  <c r="CF26" i="6"/>
  <c r="CF18" i="6"/>
  <c r="CJ25" i="6"/>
  <c r="CJ23" i="6"/>
  <c r="CJ21" i="6"/>
  <c r="CJ19" i="6"/>
  <c r="CJ24" i="6"/>
  <c r="CJ22" i="6"/>
  <c r="CJ20" i="6"/>
  <c r="CJ26" i="6"/>
  <c r="CJ18" i="6"/>
  <c r="CN25" i="6"/>
  <c r="CN23" i="6"/>
  <c r="CN21" i="6"/>
  <c r="CN19" i="6"/>
  <c r="CN24" i="6"/>
  <c r="CN22" i="6"/>
  <c r="CN20" i="6"/>
  <c r="CN18" i="6"/>
  <c r="CN26" i="6"/>
  <c r="CV25" i="6"/>
  <c r="CV23" i="6"/>
  <c r="CV21" i="6"/>
  <c r="CV19" i="6"/>
  <c r="CV24" i="6"/>
  <c r="CV22" i="6"/>
  <c r="CV20" i="6"/>
  <c r="CV18" i="6"/>
  <c r="CV26" i="6"/>
  <c r="CZ25" i="6"/>
  <c r="CZ23" i="6"/>
  <c r="CZ21" i="6"/>
  <c r="CZ19" i="6"/>
  <c r="CZ24" i="6"/>
  <c r="CZ22" i="6"/>
  <c r="CZ20" i="6"/>
  <c r="CZ26" i="6"/>
  <c r="CZ18" i="6"/>
  <c r="DD25" i="6"/>
  <c r="DD23" i="6"/>
  <c r="DD21" i="6"/>
  <c r="DD19" i="6"/>
  <c r="DD24" i="6"/>
  <c r="DD22" i="6"/>
  <c r="DD20" i="6"/>
  <c r="DD26" i="6"/>
  <c r="DD18" i="6"/>
  <c r="DH25" i="6"/>
  <c r="DH23" i="6"/>
  <c r="DH21" i="6"/>
  <c r="DH19" i="6"/>
  <c r="DH24" i="6"/>
  <c r="DH22" i="6"/>
  <c r="DH20" i="6"/>
  <c r="DH26" i="6"/>
  <c r="DH18" i="6"/>
  <c r="M1373" i="3" l="1"/>
  <c r="M1370" i="3" s="1"/>
  <c r="L1355" i="3"/>
  <c r="G1162" i="3"/>
  <c r="G1160" i="3" s="1"/>
  <c r="J1195" i="3"/>
  <c r="M1498" i="3"/>
  <c r="J1148" i="3"/>
  <c r="N895" i="3"/>
  <c r="N1022" i="3"/>
  <c r="L784" i="3"/>
  <c r="J1101" i="3"/>
  <c r="I437" i="3"/>
  <c r="O1377" i="3"/>
  <c r="O1374" i="3" s="1"/>
  <c r="L1302" i="3"/>
  <c r="K1419" i="3"/>
  <c r="H1172" i="3"/>
  <c r="I995" i="3"/>
  <c r="I913" i="3"/>
  <c r="H1082" i="3"/>
  <c r="I968" i="3"/>
  <c r="N1185" i="3"/>
  <c r="N1183" i="3" s="1"/>
  <c r="L995" i="3"/>
  <c r="M1191" i="3"/>
  <c r="M1100" i="3"/>
  <c r="G1495" i="3"/>
  <c r="N1455" i="3"/>
  <c r="J914" i="3"/>
  <c r="M413" i="3"/>
  <c r="M437" i="1"/>
  <c r="J1145" i="3"/>
  <c r="N858" i="3"/>
  <c r="K817" i="3"/>
  <c r="J275" i="3"/>
  <c r="N1351" i="3"/>
  <c r="N1348" i="3" s="1"/>
  <c r="K1449" i="3"/>
  <c r="K1445" i="3" s="1"/>
  <c r="K1275" i="3"/>
  <c r="G1354" i="3"/>
  <c r="N1467" i="3"/>
  <c r="I1256" i="3"/>
  <c r="N940" i="3"/>
  <c r="O385" i="3"/>
  <c r="J357" i="3"/>
  <c r="N384" i="3"/>
  <c r="M313" i="3"/>
  <c r="H914" i="3"/>
  <c r="I701" i="3"/>
  <c r="I699" i="3" s="1"/>
  <c r="I762" i="3" s="1"/>
  <c r="I997" i="3"/>
  <c r="M740" i="3"/>
  <c r="M738" i="3" s="1"/>
  <c r="I519" i="3"/>
  <c r="O294" i="3"/>
  <c r="G518" i="3"/>
  <c r="H1023" i="3"/>
  <c r="H784" i="3"/>
  <c r="M836" i="3"/>
  <c r="N310" i="3"/>
  <c r="I383" i="3"/>
  <c r="O1455" i="3"/>
  <c r="G1431" i="3"/>
  <c r="G1427" i="3" s="1"/>
  <c r="F505" i="1" s="1"/>
  <c r="N1373" i="3"/>
  <c r="N1370" i="3" s="1"/>
  <c r="N1383" i="3" s="1"/>
  <c r="J1347" i="3"/>
  <c r="J1344" i="3" s="1"/>
  <c r="J1357" i="3" s="1"/>
  <c r="I1275" i="3"/>
  <c r="I1354" i="3"/>
  <c r="L894" i="3"/>
  <c r="H1495" i="3"/>
  <c r="J1382" i="3"/>
  <c r="M1356" i="3"/>
  <c r="L859" i="3"/>
  <c r="M759" i="3"/>
  <c r="I967" i="3"/>
  <c r="J617" i="3"/>
  <c r="J1023" i="3"/>
  <c r="H792" i="3"/>
  <c r="I761" i="3"/>
  <c r="I897" i="3"/>
  <c r="L941" i="3"/>
  <c r="M767" i="3"/>
  <c r="I876" i="3"/>
  <c r="N408" i="3"/>
  <c r="I292" i="3"/>
  <c r="G651" i="3"/>
  <c r="N293" i="3"/>
  <c r="H1434" i="3"/>
  <c r="J1498" i="3"/>
  <c r="H1467" i="3"/>
  <c r="H1303" i="3"/>
  <c r="M896" i="3"/>
  <c r="K1452" i="3"/>
  <c r="N1398" i="3"/>
  <c r="H1398" i="3"/>
  <c r="O1303" i="3"/>
  <c r="K1380" i="3"/>
  <c r="L1218" i="3"/>
  <c r="M1188" i="3"/>
  <c r="M1186" i="3" s="1"/>
  <c r="L427" i="1" s="1"/>
  <c r="I1237" i="3"/>
  <c r="I1452" i="3"/>
  <c r="H1373" i="3"/>
  <c r="H1370" i="3" s="1"/>
  <c r="G489" i="1" s="1"/>
  <c r="K1470" i="3"/>
  <c r="M1172" i="3"/>
  <c r="O1122" i="3"/>
  <c r="K1191" i="3"/>
  <c r="G1082" i="3"/>
  <c r="H1145" i="3"/>
  <c r="H912" i="3"/>
  <c r="J912" i="3"/>
  <c r="M879" i="3"/>
  <c r="J879" i="3"/>
  <c r="J968" i="3"/>
  <c r="M895" i="3"/>
  <c r="J740" i="3"/>
  <c r="J738" i="3" s="1"/>
  <c r="J837" i="3" s="1"/>
  <c r="M915" i="3"/>
  <c r="J329" i="3"/>
  <c r="I410" i="3"/>
  <c r="M292" i="3"/>
  <c r="O293" i="3"/>
  <c r="O277" i="3"/>
  <c r="O1188" i="3"/>
  <c r="O1186" i="3" s="1"/>
  <c r="O1196" i="3" s="1"/>
  <c r="H970" i="3"/>
  <c r="H786" i="3"/>
  <c r="M294" i="3"/>
  <c r="H1142" i="3"/>
  <c r="H1140" i="3" s="1"/>
  <c r="H1065" i="3" s="1"/>
  <c r="J1024" i="3"/>
  <c r="G517" i="3"/>
  <c r="N1434" i="3"/>
  <c r="I1325" i="3"/>
  <c r="I1322" i="3" s="1"/>
  <c r="I1332" i="3" s="1"/>
  <c r="K1188" i="3"/>
  <c r="K1186" i="3" s="1"/>
  <c r="K1103" i="3" s="1"/>
  <c r="O1126" i="3"/>
  <c r="O1191" i="3"/>
  <c r="G1125" i="3"/>
  <c r="H1063" i="3"/>
  <c r="H1062" i="3"/>
  <c r="H879" i="3"/>
  <c r="J970" i="3"/>
  <c r="G1185" i="3"/>
  <c r="G1183" i="3" s="1"/>
  <c r="G1102" i="3" s="1"/>
  <c r="H714" i="3"/>
  <c r="H712" i="3" s="1"/>
  <c r="H779" i="3" s="1"/>
  <c r="L1022" i="3"/>
  <c r="K551" i="3"/>
  <c r="G501" i="3"/>
  <c r="O330" i="3"/>
  <c r="J383" i="3"/>
  <c r="O1194" i="3"/>
  <c r="L1063" i="3"/>
  <c r="N358" i="3"/>
  <c r="G1139" i="3"/>
  <c r="G1137" i="3" s="1"/>
  <c r="G1146" i="3" s="1"/>
  <c r="L714" i="3"/>
  <c r="L712" i="3" s="1"/>
  <c r="L787" i="3" s="1"/>
  <c r="I481" i="3"/>
  <c r="N967" i="3"/>
  <c r="O1416" i="3"/>
  <c r="O1395" i="3"/>
  <c r="O1391" i="3" s="1"/>
  <c r="O1468" i="3" s="1"/>
  <c r="J1512" i="3"/>
  <c r="K1377" i="3"/>
  <c r="K1374" i="3" s="1"/>
  <c r="K1279" i="3" s="1"/>
  <c r="G1419" i="3"/>
  <c r="I1347" i="3"/>
  <c r="I1344" i="3" s="1"/>
  <c r="H481" i="1" s="1"/>
  <c r="K1303" i="3"/>
  <c r="N1275" i="3"/>
  <c r="M792" i="3"/>
  <c r="N997" i="3"/>
  <c r="L968" i="3"/>
  <c r="J811" i="3"/>
  <c r="N1122" i="3"/>
  <c r="G809" i="3"/>
  <c r="K465" i="3"/>
  <c r="G358" i="3"/>
  <c r="M500" i="3"/>
  <c r="L1416" i="3"/>
  <c r="O1381" i="3"/>
  <c r="H1218" i="3"/>
  <c r="I1191" i="3"/>
  <c r="M1023" i="3"/>
  <c r="N761" i="3"/>
  <c r="J858" i="3"/>
  <c r="L761" i="3"/>
  <c r="J1373" i="3"/>
  <c r="J1370" i="3" s="1"/>
  <c r="J1278" i="3" s="1"/>
  <c r="L1449" i="3"/>
  <c r="L1445" i="3" s="1"/>
  <c r="L1510" i="3" s="1"/>
  <c r="M1303" i="3"/>
  <c r="O1302" i="3"/>
  <c r="H859" i="3"/>
  <c r="I836" i="3"/>
  <c r="I941" i="3"/>
  <c r="J499" i="3"/>
  <c r="H274" i="3"/>
  <c r="H1194" i="3"/>
  <c r="K1082" i="3"/>
  <c r="L912" i="3"/>
  <c r="J995" i="3"/>
  <c r="L759" i="3"/>
  <c r="H1401" i="3"/>
  <c r="O1219" i="3"/>
  <c r="H1219" i="3"/>
  <c r="K1237" i="3"/>
  <c r="O1295" i="3"/>
  <c r="O1292" i="3" s="1"/>
  <c r="O1221" i="3" s="1"/>
  <c r="H1295" i="3"/>
  <c r="H1292" i="3" s="1"/>
  <c r="H1221" i="3" s="1"/>
  <c r="I1380" i="3"/>
  <c r="G1256" i="3"/>
  <c r="M1194" i="3"/>
  <c r="K1101" i="3"/>
  <c r="G1413" i="3"/>
  <c r="G1409" i="3" s="1"/>
  <c r="G1417" i="3" s="1"/>
  <c r="K1434" i="3"/>
  <c r="O1470" i="3"/>
  <c r="L997" i="3"/>
  <c r="I759" i="3"/>
  <c r="J701" i="3"/>
  <c r="J699" i="3" s="1"/>
  <c r="J762" i="3" s="1"/>
  <c r="G1467" i="3"/>
  <c r="H1347" i="3"/>
  <c r="H1344" i="3" s="1"/>
  <c r="H1357" i="3" s="1"/>
  <c r="I1330" i="3"/>
  <c r="L1495" i="3"/>
  <c r="M1354" i="3"/>
  <c r="O1509" i="3"/>
  <c r="K1431" i="3"/>
  <c r="K1427" i="3" s="1"/>
  <c r="K1435" i="3" s="1"/>
  <c r="G1416" i="3"/>
  <c r="H1484" i="3"/>
  <c r="N1347" i="3"/>
  <c r="N1344" i="3" s="1"/>
  <c r="N1357" i="3" s="1"/>
  <c r="N969" i="3"/>
  <c r="N809" i="3"/>
  <c r="N759" i="3"/>
  <c r="N740" i="3"/>
  <c r="N738" i="3" s="1"/>
  <c r="M275" i="1" s="1"/>
  <c r="G834" i="3"/>
  <c r="L1395" i="3"/>
  <c r="L1391" i="3" s="1"/>
  <c r="L1399" i="3" s="1"/>
  <c r="N1377" i="3"/>
  <c r="N1374" i="3" s="1"/>
  <c r="N1279" i="3" s="1"/>
  <c r="J1191" i="3"/>
  <c r="N834" i="3"/>
  <c r="G842" i="3"/>
  <c r="K481" i="3"/>
  <c r="N842" i="3"/>
  <c r="L1434" i="3"/>
  <c r="L1295" i="3"/>
  <c r="L1292" i="3" s="1"/>
  <c r="L1221" i="3" s="1"/>
  <c r="O1380" i="3"/>
  <c r="I1302" i="3"/>
  <c r="N878" i="3"/>
  <c r="I1413" i="3"/>
  <c r="I1409" i="3" s="1"/>
  <c r="I1482" i="3" s="1"/>
  <c r="K1455" i="3"/>
  <c r="O1452" i="3"/>
  <c r="G1449" i="3"/>
  <c r="G1445" i="3" s="1"/>
  <c r="G1510" i="3" s="1"/>
  <c r="O1467" i="3"/>
  <c r="G1398" i="3"/>
  <c r="J1449" i="3"/>
  <c r="J1445" i="3" s="1"/>
  <c r="J1453" i="3" s="1"/>
  <c r="J1398" i="3"/>
  <c r="L1509" i="3"/>
  <c r="L1413" i="3"/>
  <c r="L1409" i="3" s="1"/>
  <c r="L1417" i="3" s="1"/>
  <c r="L1467" i="3"/>
  <c r="M1377" i="3"/>
  <c r="M1374" i="3" s="1"/>
  <c r="M1279" i="3" s="1"/>
  <c r="L1219" i="3"/>
  <c r="M1275" i="3"/>
  <c r="N1380" i="3"/>
  <c r="G1275" i="3"/>
  <c r="G1218" i="3"/>
  <c r="H1302" i="3"/>
  <c r="I1100" i="3"/>
  <c r="L1162" i="3"/>
  <c r="L1160" i="3" s="1"/>
  <c r="K418" i="1" s="1"/>
  <c r="M970" i="3"/>
  <c r="L967" i="3"/>
  <c r="N701" i="3"/>
  <c r="N699" i="3" s="1"/>
  <c r="M266" i="1" s="1"/>
  <c r="N1101" i="3"/>
  <c r="L897" i="3"/>
  <c r="I895" i="3"/>
  <c r="N942" i="3"/>
  <c r="J817" i="3"/>
  <c r="I767" i="3"/>
  <c r="I740" i="3"/>
  <c r="I738" i="3" s="1"/>
  <c r="I837" i="3" s="1"/>
  <c r="O740" i="3"/>
  <c r="O738" i="3" s="1"/>
  <c r="N275" i="1" s="1"/>
  <c r="L915" i="3"/>
  <c r="M1022" i="3"/>
  <c r="L877" i="3"/>
  <c r="N876" i="3"/>
  <c r="L701" i="3"/>
  <c r="L699" i="3" s="1"/>
  <c r="K266" i="1" s="1"/>
  <c r="I586" i="3"/>
  <c r="G584" i="3"/>
  <c r="G276" i="3"/>
  <c r="G811" i="3"/>
  <c r="G585" i="3"/>
  <c r="I310" i="3"/>
  <c r="M276" i="3"/>
  <c r="I482" i="3"/>
  <c r="J292" i="3"/>
  <c r="M1449" i="3"/>
  <c r="M1445" i="3" s="1"/>
  <c r="L510" i="1" s="1"/>
  <c r="G1509" i="3"/>
  <c r="O1413" i="3"/>
  <c r="O1409" i="3" s="1"/>
  <c r="O1417" i="3" s="1"/>
  <c r="J1351" i="3"/>
  <c r="J1348" i="3" s="1"/>
  <c r="J1260" i="3" s="1"/>
  <c r="H1351" i="3"/>
  <c r="H1348" i="3" s="1"/>
  <c r="H1260" i="3" s="1"/>
  <c r="L1165" i="3"/>
  <c r="L1163" i="3" s="1"/>
  <c r="L1084" i="3" s="1"/>
  <c r="K1219" i="3"/>
  <c r="M1295" i="3"/>
  <c r="M1292" i="3" s="1"/>
  <c r="M1221" i="3" s="1"/>
  <c r="G1380" i="3"/>
  <c r="L1256" i="3"/>
  <c r="I1188" i="3"/>
  <c r="I1186" i="3" s="1"/>
  <c r="I1103" i="3" s="1"/>
  <c r="H995" i="3"/>
  <c r="I896" i="3"/>
  <c r="I483" i="3"/>
  <c r="G481" i="3"/>
  <c r="M617" i="3"/>
  <c r="G357" i="3"/>
  <c r="J274" i="3"/>
  <c r="O484" i="3"/>
  <c r="J1330" i="3"/>
  <c r="M1329" i="3"/>
  <c r="L1168" i="3"/>
  <c r="K1295" i="3"/>
  <c r="K1292" i="3" s="1"/>
  <c r="K1305" i="3" s="1"/>
  <c r="M1219" i="3"/>
  <c r="K1256" i="3"/>
  <c r="L1354" i="3"/>
  <c r="O1218" i="3"/>
  <c r="I1194" i="3"/>
  <c r="J1100" i="3"/>
  <c r="L1172" i="3"/>
  <c r="M914" i="3"/>
  <c r="M877" i="3"/>
  <c r="M784" i="3"/>
  <c r="N1195" i="3"/>
  <c r="O1185" i="3"/>
  <c r="O1183" i="3" s="1"/>
  <c r="N426" i="1" s="1"/>
  <c r="G1101" i="3"/>
  <c r="M897" i="3"/>
  <c r="N897" i="3"/>
  <c r="H943" i="3"/>
  <c r="H941" i="3"/>
  <c r="J940" i="3"/>
  <c r="M1024" i="3"/>
  <c r="L913" i="3"/>
  <c r="N913" i="3"/>
  <c r="J727" i="3"/>
  <c r="J725" i="3" s="1"/>
  <c r="J804" i="3" s="1"/>
  <c r="G817" i="3"/>
  <c r="H620" i="3"/>
  <c r="O481" i="3"/>
  <c r="K553" i="3"/>
  <c r="O438" i="3"/>
  <c r="N276" i="3"/>
  <c r="J385" i="3"/>
  <c r="N357" i="3"/>
  <c r="J312" i="3"/>
  <c r="M386" i="3"/>
  <c r="O384" i="3"/>
  <c r="J356" i="3"/>
  <c r="G619" i="3"/>
  <c r="O587" i="3"/>
  <c r="N439" i="3"/>
  <c r="G330" i="3"/>
  <c r="H356" i="3"/>
  <c r="K1081" i="3"/>
  <c r="N1119" i="3"/>
  <c r="N1117" i="3" s="1"/>
  <c r="N1127" i="3" s="1"/>
  <c r="H994" i="3"/>
  <c r="H1299" i="3"/>
  <c r="H1296" i="3" s="1"/>
  <c r="H1222" i="3" s="1"/>
  <c r="J943" i="3"/>
  <c r="H1220" i="3"/>
  <c r="K1168" i="3"/>
  <c r="M1043" i="3"/>
  <c r="I996" i="3"/>
  <c r="J994" i="3"/>
  <c r="I859" i="3"/>
  <c r="H1304" i="3"/>
  <c r="J894" i="3"/>
  <c r="I552" i="3"/>
  <c r="G328" i="3"/>
  <c r="H894" i="3"/>
  <c r="J861" i="3"/>
  <c r="L740" i="3"/>
  <c r="L738" i="3" s="1"/>
  <c r="L837" i="3" s="1"/>
  <c r="I464" i="3"/>
  <c r="H484" i="3"/>
  <c r="I328" i="3"/>
  <c r="L419" i="1"/>
  <c r="M1084" i="3"/>
  <c r="H386" i="3"/>
  <c r="G1373" i="3"/>
  <c r="G1370" i="3" s="1"/>
  <c r="G1383" i="3" s="1"/>
  <c r="L1303" i="3"/>
  <c r="M1380" i="3"/>
  <c r="K1354" i="3"/>
  <c r="G1302" i="3"/>
  <c r="J1188" i="3"/>
  <c r="J1186" i="3" s="1"/>
  <c r="I427" i="1" s="1"/>
  <c r="N914" i="3"/>
  <c r="M701" i="3"/>
  <c r="M699" i="3" s="1"/>
  <c r="M754" i="3" s="1"/>
  <c r="I860" i="3"/>
  <c r="J759" i="3"/>
  <c r="J836" i="3"/>
  <c r="I1022" i="3"/>
  <c r="I727" i="3"/>
  <c r="I725" i="3" s="1"/>
  <c r="I804" i="3" s="1"/>
  <c r="I803" i="3" s="1"/>
  <c r="H502" i="3"/>
  <c r="L466" i="3"/>
  <c r="N585" i="3"/>
  <c r="G482" i="3"/>
  <c r="J294" i="3"/>
  <c r="I329" i="3"/>
  <c r="N292" i="3"/>
  <c r="K383" i="3"/>
  <c r="M275" i="3"/>
  <c r="I1455" i="3"/>
  <c r="G1043" i="3"/>
  <c r="K1100" i="3"/>
  <c r="G650" i="3"/>
  <c r="O1275" i="3"/>
  <c r="M1256" i="3"/>
  <c r="I1218" i="3"/>
  <c r="J1194" i="3"/>
  <c r="L792" i="3"/>
  <c r="M761" i="3"/>
  <c r="J809" i="3"/>
  <c r="J767" i="3"/>
  <c r="G784" i="3"/>
  <c r="I811" i="3"/>
  <c r="I786" i="3"/>
  <c r="L554" i="3"/>
  <c r="J438" i="3"/>
  <c r="M499" i="3"/>
  <c r="N482" i="3"/>
  <c r="N437" i="3"/>
  <c r="I311" i="3"/>
  <c r="M383" i="3"/>
  <c r="N275" i="3"/>
  <c r="G275" i="3"/>
  <c r="K463" i="3"/>
  <c r="I438" i="3"/>
  <c r="H587" i="3"/>
  <c r="N383" i="3"/>
  <c r="K292" i="3"/>
  <c r="M357" i="3"/>
  <c r="O1100" i="3"/>
  <c r="G1116" i="3"/>
  <c r="G1114" i="3" s="1"/>
  <c r="F402" i="1" s="1"/>
  <c r="K1194" i="3"/>
  <c r="H295" i="3"/>
  <c r="O408" i="3"/>
  <c r="M464" i="3"/>
  <c r="I439" i="3"/>
  <c r="K1258" i="3"/>
  <c r="K784" i="3"/>
  <c r="M727" i="3"/>
  <c r="M725" i="3" s="1"/>
  <c r="M804" i="3" s="1"/>
  <c r="M803" i="3" s="1"/>
  <c r="L584" i="3"/>
  <c r="M786" i="3"/>
  <c r="I463" i="3"/>
  <c r="K701" i="3"/>
  <c r="K699" i="3" s="1"/>
  <c r="K754" i="3" s="1"/>
  <c r="K753" i="3" s="1"/>
  <c r="N1165" i="3"/>
  <c r="N1163" i="3" s="1"/>
  <c r="M419" i="1" s="1"/>
  <c r="G1165" i="3"/>
  <c r="G1163" i="3" s="1"/>
  <c r="G1173" i="3" s="1"/>
  <c r="J1126" i="3"/>
  <c r="G1351" i="3"/>
  <c r="G1348" i="3" s="1"/>
  <c r="G1358" i="3" s="1"/>
  <c r="J1509" i="3"/>
  <c r="N1149" i="3"/>
  <c r="K1162" i="3"/>
  <c r="K1160" i="3" s="1"/>
  <c r="K1169" i="3" s="1"/>
  <c r="L1145" i="3"/>
  <c r="G1062" i="3"/>
  <c r="N1023" i="3"/>
  <c r="L1021" i="3"/>
  <c r="J761" i="3"/>
  <c r="M997" i="3"/>
  <c r="H895" i="3"/>
  <c r="N817" i="3"/>
  <c r="N767" i="3"/>
  <c r="N836" i="3"/>
  <c r="L1024" i="3"/>
  <c r="N1024" i="3"/>
  <c r="M876" i="3"/>
  <c r="M811" i="3"/>
  <c r="H761" i="3"/>
  <c r="N1171" i="3"/>
  <c r="G1171" i="3"/>
  <c r="J1119" i="3"/>
  <c r="J1117" i="3" s="1"/>
  <c r="I403" i="1" s="1"/>
  <c r="I1043" i="3"/>
  <c r="M943" i="3"/>
  <c r="L767" i="3"/>
  <c r="I518" i="3"/>
  <c r="N465" i="3"/>
  <c r="G553" i="3"/>
  <c r="J386" i="3"/>
  <c r="I500" i="3"/>
  <c r="M295" i="3"/>
  <c r="M358" i="3"/>
  <c r="G274" i="3"/>
  <c r="K499" i="3"/>
  <c r="L484" i="3"/>
  <c r="G439" i="3"/>
  <c r="K1356" i="3"/>
  <c r="J1142" i="3"/>
  <c r="J1140" i="3" s="1"/>
  <c r="J1150" i="3" s="1"/>
  <c r="O1116" i="3"/>
  <c r="O1114" i="3" s="1"/>
  <c r="O1045" i="3" s="1"/>
  <c r="M1416" i="3"/>
  <c r="N1419" i="3"/>
  <c r="G1437" i="3"/>
  <c r="H1498" i="3"/>
  <c r="J1401" i="3"/>
  <c r="J1325" i="3"/>
  <c r="J1322" i="3" s="1"/>
  <c r="J1332" i="3" s="1"/>
  <c r="G1382" i="3"/>
  <c r="J1149" i="3"/>
  <c r="O1125" i="3"/>
  <c r="K1172" i="3"/>
  <c r="L1149" i="3"/>
  <c r="G1148" i="3"/>
  <c r="L914" i="3"/>
  <c r="N912" i="3"/>
  <c r="L970" i="3"/>
  <c r="N970" i="3"/>
  <c r="N968" i="3"/>
  <c r="I834" i="3"/>
  <c r="I784" i="3"/>
  <c r="O1195" i="3"/>
  <c r="I858" i="3"/>
  <c r="N915" i="3"/>
  <c r="M969" i="3"/>
  <c r="H701" i="3"/>
  <c r="H699" i="3" s="1"/>
  <c r="H762" i="3" s="1"/>
  <c r="N1081" i="3"/>
  <c r="G1081" i="3"/>
  <c r="J1044" i="3"/>
  <c r="I1116" i="3"/>
  <c r="I1114" i="3" s="1"/>
  <c r="H402" i="1" s="1"/>
  <c r="M994" i="3"/>
  <c r="H858" i="3"/>
  <c r="I651" i="3"/>
  <c r="M586" i="3"/>
  <c r="N553" i="3"/>
  <c r="G465" i="3"/>
  <c r="O313" i="3"/>
  <c r="K331" i="3"/>
  <c r="G356" i="3"/>
  <c r="O464" i="3"/>
  <c r="J311" i="3"/>
  <c r="O383" i="3"/>
  <c r="J277" i="3"/>
  <c r="G1355" i="3"/>
  <c r="K1347" i="3"/>
  <c r="K1344" i="3" s="1"/>
  <c r="J481" i="1" s="1"/>
  <c r="L1195" i="3"/>
  <c r="N1145" i="3"/>
  <c r="I1171" i="3"/>
  <c r="L1142" i="3"/>
  <c r="L1140" i="3" s="1"/>
  <c r="L1150" i="3" s="1"/>
  <c r="L1023" i="3"/>
  <c r="N1021" i="3"/>
  <c r="L879" i="3"/>
  <c r="N879" i="3"/>
  <c r="N877" i="3"/>
  <c r="I842" i="3"/>
  <c r="I792" i="3"/>
  <c r="O1101" i="3"/>
  <c r="J895" i="3"/>
  <c r="H861" i="3"/>
  <c r="I940" i="3"/>
  <c r="L786" i="3"/>
  <c r="M913" i="3"/>
  <c r="M878" i="3"/>
  <c r="N1168" i="3"/>
  <c r="G1168" i="3"/>
  <c r="J1122" i="3"/>
  <c r="I1125" i="3"/>
  <c r="H940" i="3"/>
  <c r="L817" i="3"/>
  <c r="M714" i="3"/>
  <c r="M712" i="3" s="1"/>
  <c r="M787" i="3" s="1"/>
  <c r="M483" i="3"/>
  <c r="K584" i="3"/>
  <c r="I551" i="3"/>
  <c r="K482" i="3"/>
  <c r="M552" i="3"/>
  <c r="K437" i="3"/>
  <c r="N554" i="3"/>
  <c r="M438" i="3"/>
  <c r="N330" i="3"/>
  <c r="J410" i="3"/>
  <c r="O292" i="3"/>
  <c r="J359" i="3"/>
  <c r="N1162" i="3"/>
  <c r="N1160" i="3" s="1"/>
  <c r="J618" i="3"/>
  <c r="H440" i="3"/>
  <c r="M967" i="3"/>
  <c r="O842" i="3"/>
  <c r="L809" i="3"/>
  <c r="M312" i="3"/>
  <c r="O310" i="3"/>
  <c r="J484" i="3"/>
  <c r="K585" i="3"/>
  <c r="M329" i="3"/>
  <c r="J412" i="3"/>
  <c r="K617" i="3"/>
  <c r="N410" i="3"/>
  <c r="G311" i="3"/>
  <c r="J1139" i="3"/>
  <c r="J1137" i="3" s="1"/>
  <c r="J1064" i="3" s="1"/>
  <c r="M412" i="3"/>
  <c r="M406" i="3" s="1"/>
  <c r="J295" i="3"/>
  <c r="K761" i="3"/>
  <c r="J587" i="3"/>
  <c r="I330" i="3"/>
  <c r="K328" i="3"/>
  <c r="O413" i="3"/>
  <c r="I618" i="3"/>
  <c r="L481" i="3"/>
  <c r="N466" i="3"/>
  <c r="K440" i="3"/>
  <c r="O552" i="3"/>
  <c r="N311" i="3"/>
  <c r="G410" i="3"/>
  <c r="G1304" i="3"/>
  <c r="M1044" i="3"/>
  <c r="L1043" i="3"/>
  <c r="I1304" i="3"/>
  <c r="O1024" i="3"/>
  <c r="I1328" i="3"/>
  <c r="K1328" i="3"/>
  <c r="L1299" i="3"/>
  <c r="L1296" i="3" s="1"/>
  <c r="L1222" i="3" s="1"/>
  <c r="M996" i="3"/>
  <c r="L994" i="3"/>
  <c r="N994" i="3"/>
  <c r="M618" i="3"/>
  <c r="I466" i="3"/>
  <c r="O331" i="3"/>
  <c r="N894" i="3"/>
  <c r="N861" i="3"/>
  <c r="M859" i="3"/>
  <c r="N587" i="3"/>
  <c r="I650" i="3"/>
  <c r="G586" i="3"/>
  <c r="I554" i="3"/>
  <c r="I465" i="3"/>
  <c r="O440" i="3"/>
  <c r="I313" i="3"/>
  <c r="N1082" i="3"/>
  <c r="N943" i="3"/>
  <c r="M941" i="3"/>
  <c r="O584" i="3"/>
  <c r="G727" i="3"/>
  <c r="G725" i="3" s="1"/>
  <c r="G804" i="3" s="1"/>
  <c r="N484" i="3"/>
  <c r="J620" i="3"/>
  <c r="G483" i="3"/>
  <c r="I584" i="3"/>
  <c r="I553" i="3"/>
  <c r="K410" i="3"/>
  <c r="J1063" i="3"/>
  <c r="N1172" i="3"/>
  <c r="O1043" i="3"/>
  <c r="O912" i="3"/>
  <c r="L1304" i="3"/>
  <c r="G858" i="3"/>
  <c r="L295" i="3"/>
  <c r="G940" i="3"/>
  <c r="L386" i="3"/>
  <c r="H1100" i="3"/>
  <c r="I528" i="1"/>
  <c r="G516" i="1"/>
  <c r="K504" i="1"/>
  <c r="K494" i="1"/>
  <c r="N509" i="1"/>
  <c r="J504" i="1"/>
  <c r="F499" i="1"/>
  <c r="F494" i="1"/>
  <c r="G522" i="1"/>
  <c r="L528" i="1"/>
  <c r="J528" i="1"/>
  <c r="M509" i="1"/>
  <c r="M1481" i="3"/>
  <c r="G528" i="1"/>
  <c r="I516" i="1"/>
  <c r="F522" i="1"/>
  <c r="G504" i="1"/>
  <c r="G494" i="1"/>
  <c r="N534" i="1"/>
  <c r="J509" i="1"/>
  <c r="F504" i="1"/>
  <c r="M494" i="1"/>
  <c r="M534" i="1"/>
  <c r="L522" i="1"/>
  <c r="F528" i="1"/>
  <c r="M522" i="1"/>
  <c r="I509" i="1"/>
  <c r="M504" i="1"/>
  <c r="I499" i="1"/>
  <c r="K534" i="1"/>
  <c r="J516" i="1"/>
  <c r="H534" i="1"/>
  <c r="N516" i="1"/>
  <c r="K509" i="1"/>
  <c r="K499" i="1"/>
  <c r="J534" i="1"/>
  <c r="F509" i="1"/>
  <c r="N499" i="1"/>
  <c r="N494" i="1"/>
  <c r="I534" i="1"/>
  <c r="N522" i="1"/>
  <c r="I522" i="1"/>
  <c r="I1395" i="3"/>
  <c r="I1391" i="3" s="1"/>
  <c r="I1468" i="3" s="1"/>
  <c r="I504" i="1"/>
  <c r="G534" i="1"/>
  <c r="F516" i="1"/>
  <c r="M1512" i="3"/>
  <c r="M528" i="1"/>
  <c r="K516" i="1"/>
  <c r="G509" i="1"/>
  <c r="G499" i="1"/>
  <c r="F534" i="1"/>
  <c r="N504" i="1"/>
  <c r="J499" i="1"/>
  <c r="J494" i="1"/>
  <c r="K522" i="1"/>
  <c r="N528" i="1"/>
  <c r="J522" i="1"/>
  <c r="I494" i="1"/>
  <c r="M1509" i="3"/>
  <c r="M1434" i="3"/>
  <c r="K528" i="1"/>
  <c r="M516" i="1"/>
  <c r="I1498" i="3"/>
  <c r="I1437" i="3"/>
  <c r="G1257" i="3"/>
  <c r="H528" i="1"/>
  <c r="J1062" i="3"/>
  <c r="N1063" i="3"/>
  <c r="L534" i="1"/>
  <c r="O860" i="3"/>
  <c r="J483" i="3"/>
  <c r="O915" i="3"/>
  <c r="L219" i="3"/>
  <c r="M1419" i="3"/>
  <c r="H438" i="3"/>
  <c r="N360" i="1"/>
  <c r="N294" i="1"/>
  <c r="O809" i="3"/>
  <c r="O817" i="3"/>
  <c r="G294" i="1"/>
  <c r="H809" i="3"/>
  <c r="H817" i="3"/>
  <c r="L247" i="1"/>
  <c r="M519" i="3"/>
  <c r="M652" i="3"/>
  <c r="K238" i="1"/>
  <c r="L618" i="3"/>
  <c r="L500" i="3"/>
  <c r="M237" i="1"/>
  <c r="N617" i="3"/>
  <c r="F237" i="1"/>
  <c r="G617" i="3"/>
  <c r="I224" i="1"/>
  <c r="J466" i="3"/>
  <c r="J554" i="3"/>
  <c r="J222" i="1"/>
  <c r="K464" i="3"/>
  <c r="K552" i="3"/>
  <c r="M183" i="1"/>
  <c r="N440" i="3"/>
  <c r="F183" i="1"/>
  <c r="G440" i="3"/>
  <c r="G331" i="3"/>
  <c r="H174" i="1"/>
  <c r="I312" i="3"/>
  <c r="I412" i="3"/>
  <c r="J170" i="1"/>
  <c r="K408" i="3"/>
  <c r="K310" i="3"/>
  <c r="N167" i="1"/>
  <c r="O295" i="3"/>
  <c r="G224" i="1"/>
  <c r="H466" i="3"/>
  <c r="H554" i="3"/>
  <c r="M221" i="1"/>
  <c r="N551" i="3"/>
  <c r="N463" i="3"/>
  <c r="F221" i="1"/>
  <c r="G551" i="3"/>
  <c r="G463" i="3"/>
  <c r="H166" i="1"/>
  <c r="I294" i="3"/>
  <c r="I385" i="3"/>
  <c r="J159" i="1"/>
  <c r="K359" i="3"/>
  <c r="K277" i="3"/>
  <c r="H157" i="1"/>
  <c r="I357" i="3"/>
  <c r="I275" i="3"/>
  <c r="M499" i="1"/>
  <c r="N1413" i="3"/>
  <c r="N1409" i="3" s="1"/>
  <c r="N1417" i="3" s="1"/>
  <c r="N1416" i="3"/>
  <c r="G425" i="1"/>
  <c r="H1195" i="3"/>
  <c r="M408" i="1"/>
  <c r="N1139" i="3"/>
  <c r="N1137" i="3" s="1"/>
  <c r="M410" i="1" s="1"/>
  <c r="N1062" i="3"/>
  <c r="N1148" i="3"/>
  <c r="J338" i="1"/>
  <c r="K942" i="3"/>
  <c r="M231" i="1"/>
  <c r="N586" i="3"/>
  <c r="N483" i="3"/>
  <c r="I182" i="1"/>
  <c r="J439" i="3"/>
  <c r="J330" i="3"/>
  <c r="J175" i="1"/>
  <c r="K313" i="3"/>
  <c r="N361" i="1"/>
  <c r="O913" i="3"/>
  <c r="O1022" i="3"/>
  <c r="J479" i="1"/>
  <c r="K1355" i="3"/>
  <c r="K1257" i="3"/>
  <c r="K1351" i="3"/>
  <c r="K1348" i="3" s="1"/>
  <c r="J482" i="1" s="1"/>
  <c r="K488" i="1"/>
  <c r="L1382" i="3"/>
  <c r="L1277" i="3"/>
  <c r="F274" i="1"/>
  <c r="G836" i="3"/>
  <c r="K230" i="1"/>
  <c r="L585" i="3"/>
  <c r="J165" i="1"/>
  <c r="K293" i="3"/>
  <c r="F424" i="1"/>
  <c r="G1194" i="3"/>
  <c r="G1191" i="3"/>
  <c r="G1188" i="3"/>
  <c r="G1186" i="3" s="1"/>
  <c r="G1196" i="3" s="1"/>
  <c r="G1100" i="3"/>
  <c r="J401" i="1"/>
  <c r="K1122" i="3"/>
  <c r="K1044" i="3"/>
  <c r="L360" i="1"/>
  <c r="M1021" i="3"/>
  <c r="F164" i="1"/>
  <c r="G383" i="3"/>
  <c r="O940" i="3"/>
  <c r="O858" i="3"/>
  <c r="K240" i="1"/>
  <c r="L620" i="3"/>
  <c r="L502" i="3"/>
  <c r="L516" i="1"/>
  <c r="M1470" i="3"/>
  <c r="M1401" i="3"/>
  <c r="L409" i="1"/>
  <c r="M1149" i="3"/>
  <c r="M1145" i="3"/>
  <c r="F360" i="1"/>
  <c r="G912" i="3"/>
  <c r="N156" i="1"/>
  <c r="O356" i="3"/>
  <c r="G401" i="1"/>
  <c r="H1119" i="3"/>
  <c r="H1117" i="3" s="1"/>
  <c r="G403" i="1" s="1"/>
  <c r="H1122" i="3"/>
  <c r="H1044" i="3"/>
  <c r="H1126" i="3"/>
  <c r="K174" i="1"/>
  <c r="L412" i="3"/>
  <c r="L312" i="3"/>
  <c r="M1168" i="3"/>
  <c r="M1081" i="3"/>
  <c r="M1171" i="3"/>
  <c r="K408" i="1"/>
  <c r="L1148" i="3"/>
  <c r="L1062" i="3"/>
  <c r="L336" i="1"/>
  <c r="M858" i="3"/>
  <c r="N247" i="1"/>
  <c r="O519" i="3"/>
  <c r="N238" i="1"/>
  <c r="O618" i="3"/>
  <c r="O500" i="3"/>
  <c r="H167" i="1"/>
  <c r="I295" i="3"/>
  <c r="I386" i="3"/>
  <c r="H158" i="1"/>
  <c r="I276" i="3"/>
  <c r="M1173" i="3"/>
  <c r="M1142" i="3"/>
  <c r="M1140" i="3" s="1"/>
  <c r="M1150" i="3" s="1"/>
  <c r="L1139" i="3"/>
  <c r="L1137" i="3" s="1"/>
  <c r="L1146" i="3" s="1"/>
  <c r="N416" i="1"/>
  <c r="O1081" i="3"/>
  <c r="O1165" i="3"/>
  <c r="O1163" i="3" s="1"/>
  <c r="N419" i="1" s="1"/>
  <c r="O1168" i="3"/>
  <c r="H401" i="1"/>
  <c r="I1044" i="3"/>
  <c r="I1122" i="3"/>
  <c r="G400" i="1"/>
  <c r="H1125" i="3"/>
  <c r="H1116" i="3"/>
  <c r="H1114" i="3" s="1"/>
  <c r="H1045" i="3" s="1"/>
  <c r="K346" i="1"/>
  <c r="L878" i="3"/>
  <c r="L969" i="3"/>
  <c r="L338" i="1"/>
  <c r="M860" i="3"/>
  <c r="K895" i="3"/>
  <c r="O652" i="3"/>
  <c r="H183" i="1"/>
  <c r="I331" i="3"/>
  <c r="J174" i="1"/>
  <c r="K312" i="3"/>
  <c r="K412" i="3"/>
  <c r="N172" i="1"/>
  <c r="O311" i="3"/>
  <c r="O410" i="3"/>
  <c r="L165" i="1"/>
  <c r="M293" i="3"/>
  <c r="N158" i="1"/>
  <c r="O358" i="3"/>
  <c r="O276" i="3"/>
  <c r="H156" i="1"/>
  <c r="I274" i="3"/>
  <c r="I356" i="3"/>
  <c r="L310" i="3"/>
  <c r="G354" i="1"/>
  <c r="H996" i="3"/>
  <c r="I354" i="1"/>
  <c r="J896" i="3"/>
  <c r="H352" i="1"/>
  <c r="I994" i="3"/>
  <c r="H339" i="1"/>
  <c r="I861" i="3"/>
  <c r="G338" i="1"/>
  <c r="H860" i="3"/>
  <c r="I337" i="1"/>
  <c r="J859" i="3"/>
  <c r="H362" i="1"/>
  <c r="I1023" i="3"/>
  <c r="G355" i="1"/>
  <c r="H897" i="3"/>
  <c r="H997" i="3"/>
  <c r="I355" i="1"/>
  <c r="J997" i="3"/>
  <c r="J897" i="3"/>
  <c r="N239" i="1"/>
  <c r="O501" i="3"/>
  <c r="O619" i="3"/>
  <c r="J181" i="1"/>
  <c r="K438" i="3"/>
  <c r="K329" i="3"/>
  <c r="M940" i="3"/>
  <c r="K413" i="3"/>
  <c r="K384" i="3"/>
  <c r="I358" i="3"/>
  <c r="O274" i="3"/>
  <c r="G292" i="3"/>
  <c r="L482" i="3"/>
  <c r="L224" i="1"/>
  <c r="M466" i="3"/>
  <c r="L223" i="1"/>
  <c r="M465" i="3"/>
  <c r="F222" i="1"/>
  <c r="G552" i="3"/>
  <c r="G464" i="3"/>
  <c r="I183" i="1"/>
  <c r="J440" i="3"/>
  <c r="J331" i="3"/>
  <c r="F170" i="1"/>
  <c r="G310" i="3"/>
  <c r="J167" i="1"/>
  <c r="K386" i="3"/>
  <c r="J166" i="1"/>
  <c r="K294" i="3"/>
  <c r="N157" i="1"/>
  <c r="O357" i="3"/>
  <c r="N223" i="1"/>
  <c r="O465" i="3"/>
  <c r="M174" i="1"/>
  <c r="N312" i="3"/>
  <c r="N412" i="3"/>
  <c r="F174" i="1"/>
  <c r="G412" i="3"/>
  <c r="H165" i="1"/>
  <c r="I293" i="3"/>
  <c r="J158" i="1"/>
  <c r="K358" i="3"/>
  <c r="H522" i="1"/>
  <c r="I1419" i="3"/>
  <c r="O1145" i="3"/>
  <c r="O1149" i="3"/>
  <c r="F480" i="1"/>
  <c r="G1258" i="3"/>
  <c r="F363" i="1"/>
  <c r="G1024" i="3"/>
  <c r="G915" i="3"/>
  <c r="G280" i="1"/>
  <c r="H759" i="3"/>
  <c r="N346" i="1"/>
  <c r="O969" i="3"/>
  <c r="M181" i="1"/>
  <c r="N329" i="3"/>
  <c r="F181" i="1"/>
  <c r="G438" i="3"/>
  <c r="J224" i="1"/>
  <c r="K554" i="3"/>
  <c r="K223" i="1"/>
  <c r="L553" i="3"/>
  <c r="I221" i="1"/>
  <c r="J463" i="3"/>
  <c r="G170" i="1"/>
  <c r="H408" i="3"/>
  <c r="M159" i="1"/>
  <c r="N359" i="3"/>
  <c r="N277" i="3"/>
  <c r="F159" i="1"/>
  <c r="G359" i="3"/>
  <c r="G277" i="3"/>
  <c r="L425" i="1"/>
  <c r="M1101" i="3"/>
  <c r="L230" i="1"/>
  <c r="M585" i="3"/>
  <c r="M482" i="3"/>
  <c r="L170" i="1"/>
  <c r="M310" i="3"/>
  <c r="F165" i="1"/>
  <c r="G384" i="3"/>
  <c r="M1431" i="3"/>
  <c r="M1427" i="3" s="1"/>
  <c r="M1496" i="3" s="1"/>
  <c r="G1347" i="3"/>
  <c r="G1344" i="3" s="1"/>
  <c r="G1357" i="3" s="1"/>
  <c r="H1512" i="3"/>
  <c r="J1419" i="3"/>
  <c r="G1401" i="3"/>
  <c r="O1495" i="3"/>
  <c r="K1395" i="3"/>
  <c r="K1391" i="3" s="1"/>
  <c r="J495" i="1" s="1"/>
  <c r="N1495" i="3"/>
  <c r="J1413" i="3"/>
  <c r="J1409" i="3" s="1"/>
  <c r="J1417" i="3" s="1"/>
  <c r="O1484" i="3"/>
  <c r="L1329" i="3"/>
  <c r="H1165" i="3"/>
  <c r="H1163" i="3" s="1"/>
  <c r="H1173" i="3" s="1"/>
  <c r="L1401" i="3"/>
  <c r="H1481" i="3"/>
  <c r="G1172" i="3"/>
  <c r="O1062" i="3"/>
  <c r="M834" i="3"/>
  <c r="I942" i="3"/>
  <c r="H915" i="3"/>
  <c r="J915" i="3"/>
  <c r="I969" i="3"/>
  <c r="K792" i="3"/>
  <c r="L836" i="3"/>
  <c r="O553" i="3"/>
  <c r="M554" i="3"/>
  <c r="O439" i="3"/>
  <c r="K311" i="3"/>
  <c r="M1185" i="3"/>
  <c r="M1183" i="3" s="1"/>
  <c r="O1142" i="3"/>
  <c r="O1140" i="3" s="1"/>
  <c r="O1150" i="3" s="1"/>
  <c r="J271" i="1"/>
  <c r="K811" i="3"/>
  <c r="M271" i="1"/>
  <c r="N811" i="3"/>
  <c r="M268" i="1"/>
  <c r="N714" i="3"/>
  <c r="N712" i="3" s="1"/>
  <c r="N787" i="3" s="1"/>
  <c r="H237" i="1"/>
  <c r="I617" i="3"/>
  <c r="I230" i="1"/>
  <c r="J482" i="3"/>
  <c r="K222" i="1"/>
  <c r="L464" i="3"/>
  <c r="I180" i="1"/>
  <c r="J437" i="3"/>
  <c r="M175" i="1"/>
  <c r="N313" i="3"/>
  <c r="G274" i="1"/>
  <c r="H740" i="3"/>
  <c r="H738" i="3" s="1"/>
  <c r="H829" i="3" s="1"/>
  <c r="H828" i="3" s="1"/>
  <c r="L245" i="1"/>
  <c r="M517" i="3"/>
  <c r="M240" i="1"/>
  <c r="N620" i="3"/>
  <c r="N502" i="3"/>
  <c r="J231" i="1"/>
  <c r="K586" i="3"/>
  <c r="L229" i="1"/>
  <c r="M584" i="3"/>
  <c r="L180" i="1"/>
  <c r="M437" i="3"/>
  <c r="M328" i="3"/>
  <c r="M166" i="1"/>
  <c r="N385" i="3"/>
  <c r="F166" i="1"/>
  <c r="G385" i="3"/>
  <c r="H159" i="1"/>
  <c r="I277" i="3"/>
  <c r="J157" i="1"/>
  <c r="K275" i="3"/>
  <c r="M156" i="1"/>
  <c r="N356" i="3"/>
  <c r="K1142" i="3"/>
  <c r="K1140" i="3" s="1"/>
  <c r="K1150" i="3" s="1"/>
  <c r="K1145" i="3"/>
  <c r="J352" i="1"/>
  <c r="K994" i="3"/>
  <c r="J246" i="1"/>
  <c r="K651" i="3"/>
  <c r="K518" i="3"/>
  <c r="F268" i="1"/>
  <c r="G786" i="3"/>
  <c r="G714" i="3"/>
  <c r="G712" i="3" s="1"/>
  <c r="G779" i="3" s="1"/>
  <c r="G778" i="3" s="1"/>
  <c r="J464" i="1"/>
  <c r="K1299" i="3"/>
  <c r="K1296" i="3" s="1"/>
  <c r="K1306" i="3" s="1"/>
  <c r="G238" i="1"/>
  <c r="H500" i="3"/>
  <c r="N231" i="1"/>
  <c r="O483" i="3"/>
  <c r="G229" i="1"/>
  <c r="H481" i="3"/>
  <c r="L159" i="1"/>
  <c r="M359" i="3"/>
  <c r="I165" i="1"/>
  <c r="J293" i="3"/>
  <c r="F345" i="1"/>
  <c r="G968" i="3"/>
  <c r="G877" i="3"/>
  <c r="J238" i="1"/>
  <c r="K618" i="3"/>
  <c r="G239" i="1"/>
  <c r="H501" i="3"/>
  <c r="F175" i="1"/>
  <c r="G413" i="3"/>
  <c r="G313" i="3"/>
  <c r="K487" i="1"/>
  <c r="L1276" i="3"/>
  <c r="G488" i="1"/>
  <c r="H1382" i="3"/>
  <c r="H1277" i="3"/>
  <c r="L1373" i="3"/>
  <c r="L1370" i="3" s="1"/>
  <c r="K489" i="1" s="1"/>
  <c r="G1512" i="3"/>
  <c r="H1455" i="3"/>
  <c r="J1484" i="3"/>
  <c r="G1470" i="3"/>
  <c r="K1398" i="3"/>
  <c r="L1347" i="3"/>
  <c r="L1344" i="3" s="1"/>
  <c r="K481" i="1" s="1"/>
  <c r="M1330" i="3"/>
  <c r="N1329" i="3"/>
  <c r="J1481" i="3"/>
  <c r="N1116" i="3"/>
  <c r="N1114" i="3" s="1"/>
  <c r="N1045" i="3" s="1"/>
  <c r="N1498" i="3"/>
  <c r="N1100" i="3"/>
  <c r="M842" i="3"/>
  <c r="K1195" i="3"/>
  <c r="M995" i="3"/>
  <c r="N860" i="3"/>
  <c r="H1024" i="3"/>
  <c r="I878" i="3"/>
  <c r="O834" i="3"/>
  <c r="L858" i="3"/>
  <c r="K809" i="3"/>
  <c r="I652" i="3"/>
  <c r="G408" i="3"/>
  <c r="K276" i="3"/>
  <c r="M277" i="3"/>
  <c r="H618" i="3"/>
  <c r="I413" i="3"/>
  <c r="L1381" i="3"/>
  <c r="K1149" i="3"/>
  <c r="N230" i="1"/>
  <c r="O585" i="3"/>
  <c r="G222" i="1"/>
  <c r="H552" i="3"/>
  <c r="L246" i="1"/>
  <c r="M651" i="3"/>
  <c r="F232" i="1"/>
  <c r="G587" i="3"/>
  <c r="G231" i="1"/>
  <c r="H483" i="3"/>
  <c r="K466" i="3"/>
  <c r="O1434" i="3"/>
  <c r="K1416" i="3"/>
  <c r="K1467" i="3"/>
  <c r="L1419" i="3"/>
  <c r="G1126" i="3"/>
  <c r="N1437" i="3"/>
  <c r="L1470" i="3"/>
  <c r="H1449" i="3"/>
  <c r="H1445" i="3" s="1"/>
  <c r="H1510" i="3" s="1"/>
  <c r="H1413" i="3"/>
  <c r="H1409" i="3" s="1"/>
  <c r="G1303" i="3"/>
  <c r="I1219" i="3"/>
  <c r="J1380" i="3"/>
  <c r="O1354" i="3"/>
  <c r="H1354" i="3"/>
  <c r="K1218" i="3"/>
  <c r="M1302" i="3"/>
  <c r="L1196" i="3"/>
  <c r="N1191" i="3"/>
  <c r="I1063" i="3"/>
  <c r="O1139" i="3"/>
  <c r="O1137" i="3" s="1"/>
  <c r="O1146" i="3" s="1"/>
  <c r="O1143" i="3" s="1"/>
  <c r="H1139" i="3"/>
  <c r="H1137" i="3" s="1"/>
  <c r="G410" i="1" s="1"/>
  <c r="I1021" i="3"/>
  <c r="K1304" i="3"/>
  <c r="L896" i="3"/>
  <c r="M861" i="3"/>
  <c r="L942" i="3"/>
  <c r="N464" i="1"/>
  <c r="O1304" i="3"/>
  <c r="M444" i="1"/>
  <c r="N1328" i="3"/>
  <c r="F444" i="1"/>
  <c r="G1328" i="3"/>
  <c r="J301" i="1"/>
  <c r="K842" i="3"/>
  <c r="N237" i="1"/>
  <c r="O499" i="3"/>
  <c r="L221" i="1"/>
  <c r="M463" i="3"/>
  <c r="I170" i="1"/>
  <c r="J408" i="3"/>
  <c r="M167" i="1"/>
  <c r="N295" i="3"/>
  <c r="I223" i="1"/>
  <c r="J553" i="3"/>
  <c r="L464" i="1"/>
  <c r="M1304" i="3"/>
  <c r="I416" i="1"/>
  <c r="J1081" i="3"/>
  <c r="L401" i="1"/>
  <c r="M1126" i="3"/>
  <c r="I346" i="1"/>
  <c r="J969" i="3"/>
  <c r="J336" i="1"/>
  <c r="K858" i="3"/>
  <c r="N353" i="1"/>
  <c r="O895" i="3"/>
  <c r="O995" i="3"/>
  <c r="J520" i="3"/>
  <c r="J653" i="3"/>
  <c r="H412" i="3"/>
  <c r="H312" i="3"/>
  <c r="L151" i="1"/>
  <c r="M327" i="3"/>
  <c r="G1455" i="3"/>
  <c r="O1431" i="3"/>
  <c r="O1427" i="3" s="1"/>
  <c r="K1413" i="3"/>
  <c r="K1409" i="3" s="1"/>
  <c r="J500" i="1" s="1"/>
  <c r="I1377" i="3"/>
  <c r="I1374" i="3" s="1"/>
  <c r="I1384" i="3" s="1"/>
  <c r="K1373" i="3"/>
  <c r="K1370" i="3" s="1"/>
  <c r="K1383" i="3" s="1"/>
  <c r="L1194" i="3"/>
  <c r="G1219" i="3"/>
  <c r="I1295" i="3"/>
  <c r="I1292" i="3" s="1"/>
  <c r="I1305" i="3" s="1"/>
  <c r="N1188" i="3"/>
  <c r="N1186" i="3" s="1"/>
  <c r="N1196" i="3" s="1"/>
  <c r="I1149" i="3"/>
  <c r="O1148" i="3"/>
  <c r="H1148" i="3"/>
  <c r="J1237" i="3"/>
  <c r="J878" i="3"/>
  <c r="M1220" i="3"/>
  <c r="J1171" i="3"/>
  <c r="M1122" i="3"/>
  <c r="L1116" i="3"/>
  <c r="L1114" i="3" s="1"/>
  <c r="K402" i="1" s="1"/>
  <c r="N896" i="3"/>
  <c r="M894" i="3"/>
  <c r="N859" i="3"/>
  <c r="L940" i="3"/>
  <c r="K274" i="3"/>
  <c r="F464" i="1"/>
  <c r="G1220" i="3"/>
  <c r="H464" i="1"/>
  <c r="I1220" i="3"/>
  <c r="L444" i="1"/>
  <c r="M1328" i="3"/>
  <c r="N444" i="1"/>
  <c r="O1328" i="3"/>
  <c r="I301" i="1"/>
  <c r="J842" i="3"/>
  <c r="N287" i="1"/>
  <c r="O792" i="3"/>
  <c r="N246" i="1"/>
  <c r="O518" i="3"/>
  <c r="J245" i="1"/>
  <c r="K650" i="3"/>
  <c r="G1142" i="3"/>
  <c r="G1140" i="3" s="1"/>
  <c r="F411" i="1" s="1"/>
  <c r="G1145" i="3"/>
  <c r="J400" i="1"/>
  <c r="K1043" i="3"/>
  <c r="K1116" i="3"/>
  <c r="K1114" i="3" s="1"/>
  <c r="K1123" i="3" s="1"/>
  <c r="H363" i="1"/>
  <c r="I1024" i="3"/>
  <c r="G361" i="1"/>
  <c r="H913" i="3"/>
  <c r="I361" i="1"/>
  <c r="J1022" i="3"/>
  <c r="F352" i="1"/>
  <c r="G894" i="3"/>
  <c r="G994" i="3"/>
  <c r="F344" i="1"/>
  <c r="G967" i="3"/>
  <c r="N480" i="1"/>
  <c r="O1258" i="3"/>
  <c r="J360" i="1"/>
  <c r="K912" i="3"/>
  <c r="J1162" i="3"/>
  <c r="J1160" i="3" s="1"/>
  <c r="J1082" i="3"/>
  <c r="M238" i="1"/>
  <c r="N618" i="3"/>
  <c r="F224" i="1"/>
  <c r="G554" i="3"/>
  <c r="N221" i="1"/>
  <c r="O463" i="3"/>
  <c r="L172" i="1"/>
  <c r="M311" i="3"/>
  <c r="L1484" i="3"/>
  <c r="G1122" i="3"/>
  <c r="H1452" i="3"/>
  <c r="H1416" i="3"/>
  <c r="G1295" i="3"/>
  <c r="G1292" i="3" s="1"/>
  <c r="G1305" i="3" s="1"/>
  <c r="I1303" i="3"/>
  <c r="J1275" i="3"/>
  <c r="O1256" i="3"/>
  <c r="H1256" i="3"/>
  <c r="K1302" i="3"/>
  <c r="M1218" i="3"/>
  <c r="L1103" i="3"/>
  <c r="N1194" i="3"/>
  <c r="I1142" i="3"/>
  <c r="I1140" i="3" s="1"/>
  <c r="H411" i="1" s="1"/>
  <c r="J1328" i="3"/>
  <c r="K1220" i="3"/>
  <c r="J1168" i="3"/>
  <c r="L1125" i="3"/>
  <c r="L996" i="3"/>
  <c r="N996" i="3"/>
  <c r="L860" i="3"/>
  <c r="N941" i="3"/>
  <c r="K356" i="3"/>
  <c r="J416" i="1"/>
  <c r="K1171" i="3"/>
  <c r="M401" i="1"/>
  <c r="N1044" i="3"/>
  <c r="L400" i="1"/>
  <c r="M1116" i="3"/>
  <c r="M1114" i="3" s="1"/>
  <c r="M1045" i="3" s="1"/>
  <c r="L1191" i="3"/>
  <c r="G346" i="1"/>
  <c r="H878" i="3"/>
  <c r="G345" i="1"/>
  <c r="H877" i="3"/>
  <c r="I344" i="1"/>
  <c r="J876" i="3"/>
  <c r="I268" i="1"/>
  <c r="J714" i="3"/>
  <c r="J712" i="3" s="1"/>
  <c r="J787" i="3" s="1"/>
  <c r="L182" i="1"/>
  <c r="M439" i="3"/>
  <c r="N180" i="1"/>
  <c r="O437" i="3"/>
  <c r="I175" i="1"/>
  <c r="J313" i="3"/>
  <c r="J232" i="1"/>
  <c r="K484" i="3"/>
  <c r="K231" i="1"/>
  <c r="L586" i="3"/>
  <c r="L183" i="1"/>
  <c r="M440" i="3"/>
  <c r="N174" i="1"/>
  <c r="O312" i="3"/>
  <c r="F167" i="1"/>
  <c r="G386" i="3"/>
  <c r="I158" i="1"/>
  <c r="J358" i="3"/>
  <c r="L156" i="1"/>
  <c r="M356" i="3"/>
  <c r="H416" i="1"/>
  <c r="I1081" i="3"/>
  <c r="I1165" i="3"/>
  <c r="I1163" i="3" s="1"/>
  <c r="H516" i="1"/>
  <c r="I1401" i="3"/>
  <c r="N479" i="1"/>
  <c r="O1257" i="3"/>
  <c r="L617" i="3"/>
  <c r="K237" i="1"/>
  <c r="G165" i="1"/>
  <c r="H384" i="3"/>
  <c r="H293" i="3"/>
  <c r="G792" i="3"/>
  <c r="O1171" i="3"/>
  <c r="I1126" i="3"/>
  <c r="H1043" i="3"/>
  <c r="H896" i="3"/>
  <c r="J996" i="3"/>
  <c r="I894" i="3"/>
  <c r="I943" i="3"/>
  <c r="H942" i="3"/>
  <c r="J941" i="3"/>
  <c r="I714" i="3"/>
  <c r="I712" i="3" s="1"/>
  <c r="H269" i="1" s="1"/>
  <c r="N328" i="3"/>
  <c r="G437" i="3"/>
  <c r="I517" i="3"/>
  <c r="J502" i="3"/>
  <c r="N499" i="3"/>
  <c r="G499" i="3"/>
  <c r="L587" i="3"/>
  <c r="I1484" i="3"/>
  <c r="O878" i="3"/>
  <c r="J500" i="3"/>
  <c r="L408" i="3"/>
  <c r="H331" i="3"/>
  <c r="L509" i="1"/>
  <c r="H1188" i="3"/>
  <c r="H1186" i="3" s="1"/>
  <c r="G1022" i="3"/>
  <c r="G174" i="1"/>
  <c r="H1191" i="3"/>
  <c r="H1185" i="3"/>
  <c r="H1183" i="3" s="1"/>
  <c r="O1299" i="3"/>
  <c r="O1296" i="3" s="1"/>
  <c r="O1306" i="3" s="1"/>
  <c r="N1142" i="3"/>
  <c r="N1140" i="3" s="1"/>
  <c r="O942" i="3"/>
  <c r="J586" i="3"/>
  <c r="G1044" i="3"/>
  <c r="N520" i="3"/>
  <c r="G1119" i="3"/>
  <c r="G1117" i="3" s="1"/>
  <c r="I88" i="1"/>
  <c r="N500" i="3"/>
  <c r="G466" i="3"/>
  <c r="G1021" i="3"/>
  <c r="L274" i="3"/>
  <c r="N336" i="1"/>
  <c r="H1381" i="3"/>
  <c r="K1119" i="3"/>
  <c r="K1117" i="3" s="1"/>
  <c r="J353" i="1"/>
  <c r="K458" i="1"/>
  <c r="I248" i="1"/>
  <c r="L1220" i="3"/>
  <c r="L499" i="1"/>
  <c r="G913" i="3"/>
  <c r="L1101" i="3"/>
  <c r="N653" i="3"/>
  <c r="K156" i="1"/>
  <c r="L1185" i="3"/>
  <c r="L1183" i="3" s="1"/>
  <c r="K426" i="1" s="1"/>
  <c r="M97" i="1"/>
  <c r="L416" i="1"/>
  <c r="H1276" i="3"/>
  <c r="K879" i="3"/>
  <c r="O968" i="3"/>
  <c r="N345" i="1"/>
  <c r="H1101" i="3"/>
  <c r="K970" i="3"/>
  <c r="I327" i="3"/>
  <c r="H151" i="1"/>
  <c r="H273" i="3"/>
  <c r="G129" i="1"/>
  <c r="M1495" i="3"/>
  <c r="L504" i="1"/>
  <c r="L1100" i="3"/>
  <c r="K424" i="1"/>
  <c r="O1119" i="3"/>
  <c r="O1117" i="3" s="1"/>
  <c r="N401" i="1"/>
  <c r="L384" i="3"/>
  <c r="K165" i="1"/>
  <c r="L358" i="3"/>
  <c r="K158" i="1"/>
  <c r="H358" i="3"/>
  <c r="G158" i="1"/>
  <c r="H219" i="3"/>
  <c r="G105" i="1"/>
  <c r="O857" i="3"/>
  <c r="N310" i="1"/>
  <c r="K857" i="3"/>
  <c r="J310" i="1"/>
  <c r="G857" i="3"/>
  <c r="F310" i="1"/>
  <c r="O650" i="3"/>
  <c r="N245" i="1"/>
  <c r="N552" i="3"/>
  <c r="M222" i="1"/>
  <c r="H385" i="3"/>
  <c r="G166" i="1"/>
  <c r="N1238" i="3"/>
  <c r="M471" i="1"/>
  <c r="J1238" i="3"/>
  <c r="I471" i="1"/>
  <c r="K968" i="3"/>
  <c r="J345" i="1"/>
  <c r="H357" i="3"/>
  <c r="G157" i="1"/>
  <c r="L186" i="3"/>
  <c r="K95" i="1"/>
  <c r="N155" i="3"/>
  <c r="M87" i="1"/>
  <c r="J155" i="3"/>
  <c r="I87" i="1"/>
  <c r="I1481" i="3"/>
  <c r="H499" i="1"/>
  <c r="O254" i="3"/>
  <c r="N118" i="1"/>
  <c r="N792" i="3"/>
  <c r="M287" i="1"/>
  <c r="M1162" i="3"/>
  <c r="M1160" i="3" s="1"/>
  <c r="L418" i="1" s="1"/>
  <c r="L417" i="1"/>
  <c r="O941" i="3"/>
  <c r="N337" i="1"/>
  <c r="I222" i="3"/>
  <c r="H108" i="1"/>
  <c r="M153" i="3"/>
  <c r="L85" i="1"/>
  <c r="L250" i="3"/>
  <c r="K115" i="1"/>
  <c r="O219" i="3"/>
  <c r="N105" i="1"/>
  <c r="H187" i="3"/>
  <c r="G96" i="1"/>
  <c r="K254" i="3"/>
  <c r="J118" i="1"/>
  <c r="I1162" i="3"/>
  <c r="I1160" i="3" s="1"/>
  <c r="I1083" i="3" s="1"/>
  <c r="H417" i="1"/>
  <c r="K941" i="3"/>
  <c r="J337" i="1"/>
  <c r="J552" i="3"/>
  <c r="I222" i="1"/>
  <c r="L251" i="3"/>
  <c r="K116" i="1"/>
  <c r="J221" i="3"/>
  <c r="I107" i="1"/>
  <c r="I153" i="3"/>
  <c r="H85" i="1"/>
  <c r="H250" i="3"/>
  <c r="G115" i="1"/>
  <c r="K219" i="3"/>
  <c r="J105" i="1"/>
  <c r="G186" i="3"/>
  <c r="F95" i="1"/>
  <c r="I516" i="3"/>
  <c r="H216" i="1"/>
  <c r="M893" i="3"/>
  <c r="L324" i="1"/>
  <c r="H462" i="3"/>
  <c r="G194" i="1"/>
  <c r="G254" i="3"/>
  <c r="F118" i="1"/>
  <c r="G941" i="3"/>
  <c r="F337" i="1"/>
  <c r="L313" i="3"/>
  <c r="K175" i="1"/>
  <c r="L359" i="3"/>
  <c r="K159" i="1"/>
  <c r="H251" i="3"/>
  <c r="G116" i="1"/>
  <c r="L153" i="3"/>
  <c r="K85" i="1"/>
  <c r="N219" i="3"/>
  <c r="M105" i="1"/>
  <c r="G219" i="3"/>
  <c r="F105" i="1"/>
  <c r="H963" i="3"/>
  <c r="H880" i="3" s="1"/>
  <c r="M1467" i="3"/>
  <c r="L494" i="1"/>
  <c r="I1185" i="3"/>
  <c r="I1183" i="3" s="1"/>
  <c r="H425" i="1"/>
  <c r="L440" i="3"/>
  <c r="K183" i="1"/>
  <c r="N254" i="3"/>
  <c r="M118" i="1"/>
  <c r="L253" i="3"/>
  <c r="K117" i="1"/>
  <c r="J1354" i="3"/>
  <c r="I451" i="1"/>
  <c r="N875" i="3"/>
  <c r="M317" i="1"/>
  <c r="H359" i="3"/>
  <c r="G159" i="1"/>
  <c r="M222" i="3"/>
  <c r="L108" i="1"/>
  <c r="H153" i="3"/>
  <c r="G85" i="1"/>
  <c r="N309" i="3"/>
  <c r="M144" i="1"/>
  <c r="J219" i="3"/>
  <c r="I105" i="1"/>
  <c r="J188" i="3"/>
  <c r="I97" i="1"/>
  <c r="M1276" i="3"/>
  <c r="L487" i="1"/>
  <c r="M1257" i="3"/>
  <c r="L479" i="1"/>
  <c r="K1063" i="3"/>
  <c r="J409" i="1"/>
  <c r="G997" i="3"/>
  <c r="F355" i="1"/>
  <c r="O967" i="3"/>
  <c r="O876" i="3"/>
  <c r="N344" i="1"/>
  <c r="O911" i="3"/>
  <c r="N331" i="1"/>
  <c r="I1509" i="3"/>
  <c r="H509" i="1"/>
  <c r="N1239" i="3"/>
  <c r="M472" i="1"/>
  <c r="M1099" i="3"/>
  <c r="L396" i="1"/>
  <c r="O1099" i="3"/>
  <c r="N396" i="1"/>
  <c r="H1061" i="3"/>
  <c r="G382" i="1"/>
  <c r="K1022" i="3"/>
  <c r="K913" i="3"/>
  <c r="J361" i="1"/>
  <c r="K767" i="3"/>
  <c r="J280" i="1"/>
  <c r="J893" i="3"/>
  <c r="I324" i="1"/>
  <c r="K786" i="3"/>
  <c r="J268" i="1"/>
  <c r="L1328" i="3"/>
  <c r="K444" i="1"/>
  <c r="N1125" i="3"/>
  <c r="M400" i="1"/>
  <c r="K1023" i="3"/>
  <c r="K914" i="3"/>
  <c r="J362" i="1"/>
  <c r="O761" i="3"/>
  <c r="N265" i="1"/>
  <c r="H437" i="3"/>
  <c r="G180" i="1"/>
  <c r="L273" i="3"/>
  <c r="K129" i="1"/>
  <c r="N251" i="3"/>
  <c r="M116" i="1"/>
  <c r="G251" i="3"/>
  <c r="F116" i="1"/>
  <c r="L189" i="3"/>
  <c r="K98" i="1"/>
  <c r="M619" i="3"/>
  <c r="M501" i="3"/>
  <c r="L239" i="1"/>
  <c r="I250" i="3"/>
  <c r="H115" i="1"/>
  <c r="L155" i="3"/>
  <c r="K87" i="1"/>
  <c r="L154" i="3"/>
  <c r="K86" i="1"/>
  <c r="L480" i="3"/>
  <c r="K202" i="1"/>
  <c r="O221" i="3"/>
  <c r="N107" i="1"/>
  <c r="L462" i="3"/>
  <c r="K194" i="1"/>
  <c r="H313" i="3"/>
  <c r="G175" i="1"/>
  <c r="K189" i="3"/>
  <c r="J98" i="1"/>
  <c r="I1276" i="3"/>
  <c r="H487" i="1"/>
  <c r="I1257" i="3"/>
  <c r="H479" i="1"/>
  <c r="G1149" i="3"/>
  <c r="G1063" i="3"/>
  <c r="F409" i="1"/>
  <c r="K911" i="3"/>
  <c r="J331" i="1"/>
  <c r="I1495" i="3"/>
  <c r="H504" i="1"/>
  <c r="N1304" i="3"/>
  <c r="M464" i="1"/>
  <c r="I1099" i="3"/>
  <c r="H396" i="1"/>
  <c r="K1099" i="3"/>
  <c r="J396" i="1"/>
  <c r="N1042" i="3"/>
  <c r="M375" i="1"/>
  <c r="G767" i="3"/>
  <c r="F280" i="1"/>
  <c r="J1172" i="3"/>
  <c r="I417" i="1"/>
  <c r="G969" i="3"/>
  <c r="G878" i="3"/>
  <c r="F346" i="1"/>
  <c r="J875" i="3"/>
  <c r="I317" i="1"/>
  <c r="H1328" i="3"/>
  <c r="G444" i="1"/>
  <c r="J1125" i="3"/>
  <c r="I400" i="1"/>
  <c r="G1023" i="3"/>
  <c r="F362" i="1"/>
  <c r="O943" i="3"/>
  <c r="N339" i="1"/>
  <c r="G761" i="3"/>
  <c r="F265" i="1"/>
  <c r="G652" i="3"/>
  <c r="G519" i="3"/>
  <c r="F247" i="1"/>
  <c r="L410" i="3"/>
  <c r="K172" i="1"/>
  <c r="L292" i="3"/>
  <c r="K164" i="1"/>
  <c r="O291" i="3"/>
  <c r="N137" i="1"/>
  <c r="M273" i="3"/>
  <c r="L129" i="1"/>
  <c r="J251" i="3"/>
  <c r="I116" i="1"/>
  <c r="L222" i="3"/>
  <c r="K108" i="1"/>
  <c r="H189" i="3"/>
  <c r="G98" i="1"/>
  <c r="M587" i="3"/>
  <c r="L232" i="1"/>
  <c r="L187" i="3"/>
  <c r="K96" i="1"/>
  <c r="H155" i="3"/>
  <c r="G87" i="1"/>
  <c r="H154" i="3"/>
  <c r="G86" i="1"/>
  <c r="H480" i="3"/>
  <c r="G202" i="1"/>
  <c r="K221" i="3"/>
  <c r="J107" i="1"/>
  <c r="H553" i="3"/>
  <c r="H465" i="3"/>
  <c r="G223" i="1"/>
  <c r="M462" i="3"/>
  <c r="L194" i="1"/>
  <c r="L385" i="3"/>
  <c r="K166" i="1"/>
  <c r="L357" i="3"/>
  <c r="K157" i="1"/>
  <c r="N189" i="3"/>
  <c r="M98" i="1"/>
  <c r="G189" i="3"/>
  <c r="F98" i="1"/>
  <c r="M1238" i="3"/>
  <c r="L471" i="1"/>
  <c r="M1148" i="3"/>
  <c r="M1062" i="3"/>
  <c r="L408" i="1"/>
  <c r="O997" i="3"/>
  <c r="N355" i="1"/>
  <c r="O897" i="3"/>
  <c r="N911" i="3"/>
  <c r="M331" i="1"/>
  <c r="G911" i="3"/>
  <c r="F331" i="1"/>
  <c r="L1171" i="3"/>
  <c r="K416" i="1"/>
  <c r="N1099" i="3"/>
  <c r="M396" i="1"/>
  <c r="G1099" i="3"/>
  <c r="F396" i="1"/>
  <c r="K1024" i="3"/>
  <c r="J363" i="1"/>
  <c r="H1099" i="3"/>
  <c r="G396" i="1"/>
  <c r="K996" i="3"/>
  <c r="J354" i="1"/>
  <c r="I893" i="3"/>
  <c r="H324" i="1"/>
  <c r="H842" i="3"/>
  <c r="G301" i="1"/>
  <c r="J1218" i="3"/>
  <c r="I437" i="1"/>
  <c r="E437" i="1" s="1"/>
  <c r="N1080" i="3"/>
  <c r="M389" i="1"/>
  <c r="O970" i="3"/>
  <c r="N347" i="1"/>
  <c r="K943" i="3"/>
  <c r="J339" i="1"/>
  <c r="H410" i="3"/>
  <c r="G172" i="1"/>
  <c r="H292" i="3"/>
  <c r="G164" i="1"/>
  <c r="K291" i="3"/>
  <c r="J137" i="1"/>
  <c r="I273" i="3"/>
  <c r="H129" i="1"/>
  <c r="O251" i="3"/>
  <c r="N116" i="1"/>
  <c r="H222" i="3"/>
  <c r="G108" i="1"/>
  <c r="O186" i="3"/>
  <c r="N95" i="1"/>
  <c r="I587" i="3"/>
  <c r="I484" i="3"/>
  <c r="H232" i="1"/>
  <c r="H253" i="3"/>
  <c r="G117" i="1"/>
  <c r="M187" i="3"/>
  <c r="L96" i="1"/>
  <c r="M155" i="3"/>
  <c r="L87" i="1"/>
  <c r="M516" i="3"/>
  <c r="L216" i="1"/>
  <c r="L439" i="3"/>
  <c r="K182" i="1"/>
  <c r="J309" i="3"/>
  <c r="I144" i="1"/>
  <c r="G221" i="3"/>
  <c r="F107" i="1"/>
  <c r="H585" i="3"/>
  <c r="H482" i="3"/>
  <c r="G230" i="1"/>
  <c r="L551" i="3"/>
  <c r="K221" i="1"/>
  <c r="I462" i="3"/>
  <c r="H194" i="1"/>
  <c r="J189" i="3"/>
  <c r="I98" i="1"/>
  <c r="H186" i="3"/>
  <c r="G95" i="1"/>
  <c r="L1257" i="3"/>
  <c r="K479" i="1"/>
  <c r="I1238" i="3"/>
  <c r="H471" i="1"/>
  <c r="O1063" i="3"/>
  <c r="N409" i="1"/>
  <c r="I1148" i="3"/>
  <c r="I1062" i="3"/>
  <c r="H408" i="1"/>
  <c r="K997" i="3"/>
  <c r="K897" i="3"/>
  <c r="J355" i="1"/>
  <c r="O994" i="3"/>
  <c r="O894" i="3"/>
  <c r="N352" i="1"/>
  <c r="J911" i="3"/>
  <c r="I331" i="1"/>
  <c r="L842" i="3"/>
  <c r="K301" i="1"/>
  <c r="I1467" i="3"/>
  <c r="H494" i="1"/>
  <c r="H1171" i="3"/>
  <c r="H1081" i="3"/>
  <c r="G416" i="1"/>
  <c r="J1099" i="3"/>
  <c r="I396" i="1"/>
  <c r="L1061" i="3"/>
  <c r="K382" i="1"/>
  <c r="I817" i="3"/>
  <c r="H294" i="1"/>
  <c r="J1042" i="3"/>
  <c r="I375" i="1"/>
  <c r="G996" i="3"/>
  <c r="G896" i="3"/>
  <c r="F354" i="1"/>
  <c r="N893" i="3"/>
  <c r="M324" i="1"/>
  <c r="O811" i="3"/>
  <c r="N271" i="1"/>
  <c r="H1380" i="3"/>
  <c r="G458" i="1"/>
  <c r="O1023" i="3"/>
  <c r="O1017" i="3" s="1"/>
  <c r="O916" i="3" s="1"/>
  <c r="N362" i="1"/>
  <c r="G970" i="3"/>
  <c r="G879" i="3"/>
  <c r="F347" i="1"/>
  <c r="G943" i="3"/>
  <c r="F339" i="1"/>
  <c r="J792" i="3"/>
  <c r="I287" i="1"/>
  <c r="H653" i="3"/>
  <c r="H520" i="3"/>
  <c r="G248" i="1"/>
  <c r="G291" i="3"/>
  <c r="F137" i="1"/>
  <c r="J254" i="3"/>
  <c r="I118" i="1"/>
  <c r="K251" i="3"/>
  <c r="J116" i="1"/>
  <c r="H220" i="3"/>
  <c r="G106" i="1"/>
  <c r="K186" i="3"/>
  <c r="J95" i="1"/>
  <c r="K619" i="3"/>
  <c r="K501" i="3"/>
  <c r="J239" i="1"/>
  <c r="M250" i="3"/>
  <c r="L115" i="1"/>
  <c r="I187" i="3"/>
  <c r="H96" i="1"/>
  <c r="I155" i="3"/>
  <c r="H87" i="1"/>
  <c r="G480" i="3"/>
  <c r="F202" i="1"/>
  <c r="N221" i="3"/>
  <c r="M107" i="1"/>
  <c r="L220" i="3"/>
  <c r="K106" i="1"/>
  <c r="O554" i="3"/>
  <c r="O466" i="3"/>
  <c r="N224" i="1"/>
  <c r="L437" i="3"/>
  <c r="K180" i="1"/>
  <c r="O189" i="3"/>
  <c r="N98" i="1"/>
  <c r="N156" i="3"/>
  <c r="M88" i="1"/>
  <c r="I1277" i="3"/>
  <c r="H488" i="1"/>
  <c r="K1276" i="3"/>
  <c r="J487" i="1"/>
  <c r="O1329" i="3"/>
  <c r="O1238" i="3"/>
  <c r="N471" i="1"/>
  <c r="L1258" i="3"/>
  <c r="K480" i="1"/>
  <c r="M1239" i="3"/>
  <c r="L472" i="1"/>
  <c r="G1277" i="3"/>
  <c r="F488" i="1"/>
  <c r="L1238" i="3"/>
  <c r="K471" i="1"/>
  <c r="J1303" i="3"/>
  <c r="J1219" i="3"/>
  <c r="I463" i="1"/>
  <c r="N1354" i="3"/>
  <c r="M451" i="1"/>
  <c r="G1080" i="3"/>
  <c r="F389" i="1"/>
  <c r="I1080" i="3"/>
  <c r="H389" i="1"/>
  <c r="I1061" i="3"/>
  <c r="H382" i="1"/>
  <c r="K1061" i="3"/>
  <c r="J382" i="1"/>
  <c r="M911" i="3"/>
  <c r="L331" i="1"/>
  <c r="K893" i="3"/>
  <c r="J324" i="1"/>
  <c r="L857" i="3"/>
  <c r="K310" i="1"/>
  <c r="L1099" i="3"/>
  <c r="K396" i="1"/>
  <c r="K1042" i="3"/>
  <c r="J375" i="1"/>
  <c r="M1042" i="3"/>
  <c r="L375" i="1"/>
  <c r="O516" i="3"/>
  <c r="N216" i="1"/>
  <c r="H516" i="3"/>
  <c r="G216" i="1"/>
  <c r="M480" i="3"/>
  <c r="L202" i="1"/>
  <c r="L651" i="3"/>
  <c r="L518" i="3"/>
  <c r="K246" i="1"/>
  <c r="L875" i="3"/>
  <c r="K317" i="1"/>
  <c r="M857" i="3"/>
  <c r="L310" i="1"/>
  <c r="M817" i="3"/>
  <c r="L294" i="1"/>
  <c r="H617" i="3"/>
  <c r="H499" i="3"/>
  <c r="G237" i="1"/>
  <c r="K498" i="3"/>
  <c r="J209" i="1"/>
  <c r="J462" i="3"/>
  <c r="I194" i="1"/>
  <c r="L498" i="3"/>
  <c r="K209" i="1"/>
  <c r="N273" i="3"/>
  <c r="M129" i="1"/>
  <c r="G273" i="3"/>
  <c r="F129" i="1"/>
  <c r="I254" i="3"/>
  <c r="H118" i="1"/>
  <c r="H221" i="3"/>
  <c r="G107" i="1"/>
  <c r="I219" i="3"/>
  <c r="H105" i="1"/>
  <c r="J187" i="3"/>
  <c r="I96" i="1"/>
  <c r="O155" i="3"/>
  <c r="N87" i="1"/>
  <c r="J153" i="3"/>
  <c r="I85" i="1"/>
  <c r="J327" i="3"/>
  <c r="I151" i="1"/>
  <c r="I309" i="3"/>
  <c r="H144" i="1"/>
  <c r="J253" i="3"/>
  <c r="I117" i="1"/>
  <c r="N220" i="3"/>
  <c r="M106" i="1"/>
  <c r="G220" i="3"/>
  <c r="F106" i="1"/>
  <c r="N186" i="3"/>
  <c r="M95" i="1"/>
  <c r="M156" i="3"/>
  <c r="L88" i="1"/>
  <c r="J584" i="3"/>
  <c r="J481" i="3"/>
  <c r="I229" i="1"/>
  <c r="O480" i="3"/>
  <c r="N202" i="1"/>
  <c r="O327" i="3"/>
  <c r="N151" i="1"/>
  <c r="H327" i="3"/>
  <c r="G151" i="1"/>
  <c r="M291" i="3"/>
  <c r="L137" i="1"/>
  <c r="M253" i="3"/>
  <c r="L117" i="1"/>
  <c r="O250" i="3"/>
  <c r="N115" i="1"/>
  <c r="J222" i="3"/>
  <c r="I108" i="1"/>
  <c r="M220" i="3"/>
  <c r="L106" i="1"/>
  <c r="M188" i="3"/>
  <c r="L97" i="1"/>
  <c r="O156" i="3"/>
  <c r="N88" i="1"/>
  <c r="J154" i="3"/>
  <c r="I86" i="1"/>
  <c r="N1277" i="3"/>
  <c r="M488" i="1"/>
  <c r="G1276" i="3"/>
  <c r="F487" i="1"/>
  <c r="K1329" i="3"/>
  <c r="K1238" i="3"/>
  <c r="J471" i="1"/>
  <c r="H1258" i="3"/>
  <c r="G480" i="1"/>
  <c r="I1239" i="3"/>
  <c r="H472" i="1"/>
  <c r="N1258" i="3"/>
  <c r="M480" i="1"/>
  <c r="L1080" i="3"/>
  <c r="K389" i="1"/>
  <c r="N1303" i="3"/>
  <c r="N1219" i="3"/>
  <c r="M463" i="1"/>
  <c r="N1061" i="3"/>
  <c r="M382" i="1"/>
  <c r="G1061" i="3"/>
  <c r="F382" i="1"/>
  <c r="J1080" i="3"/>
  <c r="I389" i="1"/>
  <c r="G995" i="3"/>
  <c r="G895" i="3"/>
  <c r="F353" i="1"/>
  <c r="I911" i="3"/>
  <c r="H331" i="1"/>
  <c r="G893" i="3"/>
  <c r="F324" i="1"/>
  <c r="O875" i="3"/>
  <c r="N317" i="1"/>
  <c r="H857" i="3"/>
  <c r="G310" i="1"/>
  <c r="K967" i="3"/>
  <c r="K876" i="3"/>
  <c r="J344" i="1"/>
  <c r="G1042" i="3"/>
  <c r="F375" i="1"/>
  <c r="I1042" i="3"/>
  <c r="H375" i="1"/>
  <c r="M653" i="3"/>
  <c r="M520" i="3"/>
  <c r="L248" i="1"/>
  <c r="K516" i="3"/>
  <c r="J216" i="1"/>
  <c r="O653" i="3"/>
  <c r="O520" i="3"/>
  <c r="N248" i="1"/>
  <c r="I480" i="3"/>
  <c r="H202" i="1"/>
  <c r="H439" i="3"/>
  <c r="G182" i="1"/>
  <c r="L911" i="3"/>
  <c r="K331" i="1"/>
  <c r="H651" i="3"/>
  <c r="H518" i="3"/>
  <c r="G246" i="1"/>
  <c r="N650" i="3"/>
  <c r="N517" i="3"/>
  <c r="M245" i="1"/>
  <c r="L619" i="3"/>
  <c r="L501" i="3"/>
  <c r="K239" i="1"/>
  <c r="H875" i="3"/>
  <c r="G317" i="1"/>
  <c r="I857" i="3"/>
  <c r="H310" i="1"/>
  <c r="O767" i="3"/>
  <c r="N280" i="1"/>
  <c r="L653" i="3"/>
  <c r="L520" i="3"/>
  <c r="K248" i="1"/>
  <c r="G498" i="3"/>
  <c r="F209" i="1"/>
  <c r="O462" i="3"/>
  <c r="N194" i="1"/>
  <c r="H498" i="3"/>
  <c r="G209" i="1"/>
  <c r="J273" i="3"/>
  <c r="I129" i="1"/>
  <c r="L254" i="3"/>
  <c r="K118" i="1"/>
  <c r="M251" i="3"/>
  <c r="L116" i="1"/>
  <c r="M221" i="3"/>
  <c r="L107" i="1"/>
  <c r="M189" i="3"/>
  <c r="L98" i="1"/>
  <c r="O187" i="3"/>
  <c r="N96" i="1"/>
  <c r="K155" i="3"/>
  <c r="J87" i="1"/>
  <c r="O153" i="3"/>
  <c r="N85" i="1"/>
  <c r="L309" i="3"/>
  <c r="K144" i="1"/>
  <c r="L291" i="3"/>
  <c r="K137" i="1"/>
  <c r="O253" i="3"/>
  <c r="N117" i="1"/>
  <c r="J220" i="3"/>
  <c r="I106" i="1"/>
  <c r="O188" i="3"/>
  <c r="N97" i="1"/>
  <c r="J186" i="3"/>
  <c r="I95" i="1"/>
  <c r="I156" i="3"/>
  <c r="H88" i="1"/>
  <c r="K327" i="3"/>
  <c r="J151" i="1"/>
  <c r="O309" i="3"/>
  <c r="N144" i="1"/>
  <c r="I291" i="3"/>
  <c r="H137" i="1"/>
  <c r="I253" i="3"/>
  <c r="H117" i="1"/>
  <c r="K250" i="3"/>
  <c r="J115" i="1"/>
  <c r="O222" i="3"/>
  <c r="N108" i="1"/>
  <c r="I220" i="3"/>
  <c r="H106" i="1"/>
  <c r="I188" i="3"/>
  <c r="H97" i="1"/>
  <c r="K156" i="3"/>
  <c r="J88" i="1"/>
  <c r="O154" i="3"/>
  <c r="N86" i="1"/>
  <c r="J1277" i="3"/>
  <c r="I488" i="1"/>
  <c r="M1258" i="3"/>
  <c r="L480" i="1"/>
  <c r="G1329" i="3"/>
  <c r="G1238" i="3"/>
  <c r="F471" i="1"/>
  <c r="N1276" i="3"/>
  <c r="M487" i="1"/>
  <c r="N1257" i="3"/>
  <c r="M479" i="1"/>
  <c r="O1277" i="3"/>
  <c r="N488" i="1"/>
  <c r="J1258" i="3"/>
  <c r="I480" i="1"/>
  <c r="J1239" i="3"/>
  <c r="I472" i="1"/>
  <c r="O1080" i="3"/>
  <c r="N389" i="1"/>
  <c r="H1080" i="3"/>
  <c r="G389" i="1"/>
  <c r="J1061" i="3"/>
  <c r="I382" i="1"/>
  <c r="L893" i="3"/>
  <c r="K324" i="1"/>
  <c r="K875" i="3"/>
  <c r="J317" i="1"/>
  <c r="L1042" i="3"/>
  <c r="K375" i="1"/>
  <c r="O996" i="3"/>
  <c r="O896" i="3"/>
  <c r="N354" i="1"/>
  <c r="G942" i="3"/>
  <c r="G860" i="3"/>
  <c r="F338" i="1"/>
  <c r="I653" i="3"/>
  <c r="I520" i="3"/>
  <c r="H248" i="1"/>
  <c r="G516" i="3"/>
  <c r="F216" i="1"/>
  <c r="K653" i="3"/>
  <c r="K520" i="3"/>
  <c r="J248" i="1"/>
  <c r="N652" i="3"/>
  <c r="N519" i="3"/>
  <c r="M247" i="1"/>
  <c r="N480" i="3"/>
  <c r="M202" i="1"/>
  <c r="L438" i="3"/>
  <c r="L329" i="3"/>
  <c r="K181" i="1"/>
  <c r="H911" i="3"/>
  <c r="G331" i="1"/>
  <c r="J650" i="3"/>
  <c r="J517" i="3"/>
  <c r="I245" i="1"/>
  <c r="M875" i="3"/>
  <c r="L317" i="1"/>
  <c r="N857" i="3"/>
  <c r="M310" i="1"/>
  <c r="O786" i="3"/>
  <c r="O714" i="3"/>
  <c r="O712" i="3" s="1"/>
  <c r="N268" i="1"/>
  <c r="K652" i="3"/>
  <c r="K519" i="3"/>
  <c r="J247" i="1"/>
  <c r="M620" i="3"/>
  <c r="M502" i="3"/>
  <c r="L240" i="1"/>
  <c r="N584" i="3"/>
  <c r="N481" i="3"/>
  <c r="M229" i="1"/>
  <c r="N498" i="3"/>
  <c r="M209" i="1"/>
  <c r="K480" i="3"/>
  <c r="J202" i="1"/>
  <c r="K462" i="3"/>
  <c r="J194" i="1"/>
  <c r="N516" i="3"/>
  <c r="M216" i="1"/>
  <c r="M498" i="3"/>
  <c r="L209" i="1"/>
  <c r="O273" i="3"/>
  <c r="N129" i="1"/>
  <c r="H254" i="3"/>
  <c r="G118" i="1"/>
  <c r="I251" i="3"/>
  <c r="H116" i="1"/>
  <c r="I221" i="3"/>
  <c r="H107" i="1"/>
  <c r="I189" i="3"/>
  <c r="H98" i="1"/>
  <c r="K187" i="3"/>
  <c r="J96" i="1"/>
  <c r="G155" i="3"/>
  <c r="F87" i="1"/>
  <c r="K153" i="3"/>
  <c r="J85" i="1"/>
  <c r="H309" i="3"/>
  <c r="G144" i="1"/>
  <c r="H291" i="3"/>
  <c r="G137" i="1"/>
  <c r="K253" i="3"/>
  <c r="J117" i="1"/>
  <c r="O220" i="3"/>
  <c r="N106" i="1"/>
  <c r="K188" i="3"/>
  <c r="J97" i="1"/>
  <c r="L156" i="3"/>
  <c r="K88" i="1"/>
  <c r="M154" i="3"/>
  <c r="L86" i="1"/>
  <c r="H551" i="3"/>
  <c r="H463" i="3"/>
  <c r="G221" i="1"/>
  <c r="G327" i="3"/>
  <c r="F151" i="1"/>
  <c r="K309" i="3"/>
  <c r="J144" i="1"/>
  <c r="N291" i="3"/>
  <c r="M137" i="1"/>
  <c r="N250" i="3"/>
  <c r="M115" i="1"/>
  <c r="G250" i="3"/>
  <c r="F115" i="1"/>
  <c r="K222" i="3"/>
  <c r="J108" i="1"/>
  <c r="L188" i="3"/>
  <c r="K97" i="1"/>
  <c r="M186" i="3"/>
  <c r="L95" i="1"/>
  <c r="G156" i="3"/>
  <c r="F88" i="1"/>
  <c r="K154" i="3"/>
  <c r="J86" i="1"/>
  <c r="M1277" i="3"/>
  <c r="L488" i="1"/>
  <c r="O1276" i="3"/>
  <c r="N487" i="1"/>
  <c r="I1258" i="3"/>
  <c r="H480" i="1"/>
  <c r="J1276" i="3"/>
  <c r="I487" i="1"/>
  <c r="J1257" i="3"/>
  <c r="I479" i="1"/>
  <c r="K1277" i="3"/>
  <c r="J488" i="1"/>
  <c r="H1257" i="3"/>
  <c r="G479" i="1"/>
  <c r="J1304" i="3"/>
  <c r="J1220" i="3"/>
  <c r="I464" i="1"/>
  <c r="K1080" i="3"/>
  <c r="J389" i="1"/>
  <c r="M1080" i="3"/>
  <c r="L389" i="1"/>
  <c r="M1061" i="3"/>
  <c r="L382" i="1"/>
  <c r="O1061" i="3"/>
  <c r="N382" i="1"/>
  <c r="O893" i="3"/>
  <c r="N324" i="1"/>
  <c r="H893" i="3"/>
  <c r="G324" i="1"/>
  <c r="G875" i="3"/>
  <c r="F317" i="1"/>
  <c r="O1042" i="3"/>
  <c r="N375" i="1"/>
  <c r="H1042" i="3"/>
  <c r="G375" i="1"/>
  <c r="K969" i="3"/>
  <c r="K878" i="3"/>
  <c r="J346" i="1"/>
  <c r="L516" i="3"/>
  <c r="K216" i="1"/>
  <c r="G653" i="3"/>
  <c r="G520" i="3"/>
  <c r="F248" i="1"/>
  <c r="J652" i="3"/>
  <c r="J519" i="3"/>
  <c r="I247" i="1"/>
  <c r="J480" i="3"/>
  <c r="I202" i="1"/>
  <c r="I875" i="3"/>
  <c r="H317" i="1"/>
  <c r="J857" i="3"/>
  <c r="I310" i="1"/>
  <c r="I620" i="3"/>
  <c r="I502" i="3"/>
  <c r="H240" i="1"/>
  <c r="O498" i="3"/>
  <c r="N209" i="1"/>
  <c r="N462" i="3"/>
  <c r="M194" i="1"/>
  <c r="G462" i="3"/>
  <c r="F194" i="1"/>
  <c r="J516" i="3"/>
  <c r="I216" i="1"/>
  <c r="I498" i="3"/>
  <c r="H209" i="1"/>
  <c r="K273" i="3"/>
  <c r="J129" i="1"/>
  <c r="M254" i="3"/>
  <c r="L118" i="1"/>
  <c r="L221" i="3"/>
  <c r="K107" i="1"/>
  <c r="M219" i="3"/>
  <c r="L105" i="1"/>
  <c r="N187" i="3"/>
  <c r="M96" i="1"/>
  <c r="G187" i="3"/>
  <c r="F96" i="1"/>
  <c r="N153" i="3"/>
  <c r="M85" i="1"/>
  <c r="G153" i="3"/>
  <c r="F85" i="1"/>
  <c r="N327" i="3"/>
  <c r="M151" i="1"/>
  <c r="M309" i="3"/>
  <c r="L144" i="1"/>
  <c r="N253" i="3"/>
  <c r="M117" i="1"/>
  <c r="G253" i="3"/>
  <c r="F117" i="1"/>
  <c r="K220" i="3"/>
  <c r="J106" i="1"/>
  <c r="G188" i="3"/>
  <c r="F97" i="1"/>
  <c r="H156" i="3"/>
  <c r="G88" i="1"/>
  <c r="I154" i="3"/>
  <c r="H86" i="1"/>
  <c r="J498" i="3"/>
  <c r="I209" i="1"/>
  <c r="L327" i="3"/>
  <c r="K151" i="1"/>
  <c r="G309" i="3"/>
  <c r="F144" i="1"/>
  <c r="J291" i="3"/>
  <c r="I137" i="1"/>
  <c r="J250" i="3"/>
  <c r="I115" i="1"/>
  <c r="N222" i="3"/>
  <c r="M108" i="1"/>
  <c r="G222" i="3"/>
  <c r="F108" i="1"/>
  <c r="H188" i="3"/>
  <c r="G97" i="1"/>
  <c r="I186" i="3"/>
  <c r="H95" i="1"/>
  <c r="N154" i="3"/>
  <c r="M86" i="1"/>
  <c r="G154" i="3"/>
  <c r="F86" i="1"/>
  <c r="N1306" i="3"/>
  <c r="N1222" i="3"/>
  <c r="M466" i="1"/>
  <c r="N812" i="3"/>
  <c r="N804" i="3"/>
  <c r="M272" i="1"/>
  <c r="O1510" i="3"/>
  <c r="O1453" i="3"/>
  <c r="N510" i="1"/>
  <c r="J1435" i="3"/>
  <c r="J1496" i="3"/>
  <c r="I505" i="1"/>
  <c r="L1358" i="3"/>
  <c r="L1260" i="3"/>
  <c r="K482" i="1"/>
  <c r="I1358" i="3"/>
  <c r="I1260" i="3"/>
  <c r="H482" i="1"/>
  <c r="G1435" i="3"/>
  <c r="G1332" i="3"/>
  <c r="G1241" i="3"/>
  <c r="F474" i="1"/>
  <c r="I1331" i="3"/>
  <c r="I1240" i="3"/>
  <c r="H473" i="1"/>
  <c r="N1435" i="3"/>
  <c r="N1496" i="3"/>
  <c r="M505" i="1"/>
  <c r="I1383" i="3"/>
  <c r="I1278" i="3"/>
  <c r="H489" i="1"/>
  <c r="I481" i="1"/>
  <c r="O1332" i="3"/>
  <c r="O1241" i="3"/>
  <c r="N474" i="1"/>
  <c r="J812" i="3"/>
  <c r="K1510" i="3"/>
  <c r="K1508" i="3" s="1"/>
  <c r="K1453" i="3"/>
  <c r="J510" i="1"/>
  <c r="M1331" i="3"/>
  <c r="M1240" i="3"/>
  <c r="L473" i="1"/>
  <c r="I1241" i="3"/>
  <c r="H474" i="1"/>
  <c r="N1399" i="3"/>
  <c r="N1468" i="3"/>
  <c r="N1466" i="3" s="1"/>
  <c r="M495" i="1"/>
  <c r="G1468" i="3"/>
  <c r="G1399" i="3"/>
  <c r="F495" i="1"/>
  <c r="N1278" i="3"/>
  <c r="N1453" i="3"/>
  <c r="N1510" i="3"/>
  <c r="N1508" i="3" s="1"/>
  <c r="M510" i="1"/>
  <c r="J1399" i="3"/>
  <c r="J1468" i="3"/>
  <c r="J1466" i="3" s="1"/>
  <c r="I495" i="1"/>
  <c r="M1468" i="3"/>
  <c r="M1399" i="3"/>
  <c r="L495" i="1"/>
  <c r="L1384" i="3"/>
  <c r="L1279" i="3"/>
  <c r="K490" i="1"/>
  <c r="O1358" i="3"/>
  <c r="O1260" i="3"/>
  <c r="N482" i="1"/>
  <c r="L1496" i="3"/>
  <c r="L1435" i="3"/>
  <c r="K505" i="1"/>
  <c r="M1332" i="3"/>
  <c r="M1241" i="3"/>
  <c r="L474" i="1"/>
  <c r="J1331" i="3"/>
  <c r="J1240" i="3"/>
  <c r="I473" i="1"/>
  <c r="J1306" i="3"/>
  <c r="J1222" i="3"/>
  <c r="I466" i="1"/>
  <c r="J1123" i="3"/>
  <c r="J1045" i="3"/>
  <c r="I402" i="1"/>
  <c r="O1330" i="3"/>
  <c r="O1239" i="3"/>
  <c r="O1321" i="3"/>
  <c r="O1318" i="3" s="1"/>
  <c r="N472" i="1"/>
  <c r="N1305" i="3"/>
  <c r="N1221" i="3"/>
  <c r="M465" i="1"/>
  <c r="N427" i="1"/>
  <c r="H1083" i="3"/>
  <c r="H1169" i="3"/>
  <c r="H1166" i="3" s="1"/>
  <c r="G418" i="1"/>
  <c r="N518" i="3"/>
  <c r="N651" i="3"/>
  <c r="M246" i="1"/>
  <c r="G620" i="3"/>
  <c r="G502" i="3"/>
  <c r="F240" i="1"/>
  <c r="M1306" i="3"/>
  <c r="M1222" i="3"/>
  <c r="L466" i="1"/>
  <c r="J1102" i="3"/>
  <c r="J1192" i="3"/>
  <c r="I426" i="1"/>
  <c r="K837" i="3"/>
  <c r="K829" i="3"/>
  <c r="K828" i="3" s="1"/>
  <c r="J275" i="1"/>
  <c r="G1306" i="3"/>
  <c r="G1222" i="3"/>
  <c r="F466" i="1"/>
  <c r="J1173" i="3"/>
  <c r="J1084" i="3"/>
  <c r="I419" i="1"/>
  <c r="M1127" i="3"/>
  <c r="M1046" i="3"/>
  <c r="L403" i="1"/>
  <c r="I1127" i="3"/>
  <c r="I1046" i="3"/>
  <c r="H403" i="1"/>
  <c r="G837" i="3"/>
  <c r="G829" i="3"/>
  <c r="F275" i="1"/>
  <c r="K812" i="3"/>
  <c r="K804" i="3"/>
  <c r="J272" i="1"/>
  <c r="I1496" i="3"/>
  <c r="I1435" i="3"/>
  <c r="H505" i="1"/>
  <c r="H1384" i="3"/>
  <c r="H1279" i="3"/>
  <c r="G490" i="1"/>
  <c r="L1453" i="3"/>
  <c r="H1496" i="3"/>
  <c r="H1435" i="3"/>
  <c r="G505" i="1"/>
  <c r="M1357" i="3"/>
  <c r="M1259" i="3"/>
  <c r="L481" i="1"/>
  <c r="O1384" i="3"/>
  <c r="O1279" i="3"/>
  <c r="N490" i="1"/>
  <c r="L1332" i="3"/>
  <c r="L1241" i="3"/>
  <c r="K474" i="1"/>
  <c r="M1146" i="3"/>
  <c r="M1064" i="3"/>
  <c r="L410" i="1"/>
  <c r="K1330" i="3"/>
  <c r="K1239" i="3"/>
  <c r="K1321" i="3"/>
  <c r="K1318" i="3" s="1"/>
  <c r="J472" i="1"/>
  <c r="H1329" i="3"/>
  <c r="H1325" i="3"/>
  <c r="H1322" i="3" s="1"/>
  <c r="H1238" i="3"/>
  <c r="G471" i="1"/>
  <c r="J1305" i="3"/>
  <c r="J1221" i="3"/>
  <c r="I465" i="1"/>
  <c r="J427" i="1"/>
  <c r="N1331" i="3"/>
  <c r="N1240" i="3"/>
  <c r="M473" i="1"/>
  <c r="G1083" i="3"/>
  <c r="G1169" i="3"/>
  <c r="F418" i="1"/>
  <c r="G411" i="1"/>
  <c r="J829" i="3"/>
  <c r="J828" i="3" s="1"/>
  <c r="J518" i="3"/>
  <c r="J651" i="3"/>
  <c r="I246" i="1"/>
  <c r="I1306" i="3"/>
  <c r="I1222" i="3"/>
  <c r="H466" i="1"/>
  <c r="N1102" i="3"/>
  <c r="N1192" i="3"/>
  <c r="M426" i="1"/>
  <c r="O762" i="3"/>
  <c r="O754" i="3"/>
  <c r="O753" i="3" s="1"/>
  <c r="N266" i="1"/>
  <c r="K1084" i="3"/>
  <c r="K1173" i="3"/>
  <c r="J419" i="1"/>
  <c r="M1453" i="3"/>
  <c r="M1482" i="3"/>
  <c r="M1417" i="3"/>
  <c r="L500" i="1"/>
  <c r="M1383" i="3"/>
  <c r="M1278" i="3"/>
  <c r="L489" i="1"/>
  <c r="N1332" i="3"/>
  <c r="N1241" i="3"/>
  <c r="M474" i="1"/>
  <c r="N1358" i="3"/>
  <c r="N1260" i="3"/>
  <c r="M482" i="1"/>
  <c r="L1321" i="3"/>
  <c r="L1318" i="3" s="1"/>
  <c r="L1330" i="3"/>
  <c r="L1239" i="3"/>
  <c r="K472" i="1"/>
  <c r="I1146" i="3"/>
  <c r="I1143" i="3" s="1"/>
  <c r="I1064" i="3"/>
  <c r="H410" i="1"/>
  <c r="J1384" i="3"/>
  <c r="J1279" i="3"/>
  <c r="I490" i="1"/>
  <c r="M1358" i="3"/>
  <c r="M1260" i="3"/>
  <c r="L482" i="1"/>
  <c r="K1332" i="3"/>
  <c r="K1241" i="3"/>
  <c r="J474" i="1"/>
  <c r="G1330" i="3"/>
  <c r="G1239" i="3"/>
  <c r="G1321" i="3"/>
  <c r="G1318" i="3" s="1"/>
  <c r="F472" i="1"/>
  <c r="O1383" i="3"/>
  <c r="O1278" i="3"/>
  <c r="N489" i="1"/>
  <c r="M1196" i="3"/>
  <c r="K1146" i="3"/>
  <c r="K1064" i="3"/>
  <c r="J410" i="1"/>
  <c r="L727" i="3"/>
  <c r="L725" i="3" s="1"/>
  <c r="L811" i="3"/>
  <c r="K271" i="1"/>
  <c r="L652" i="3"/>
  <c r="L519" i="3"/>
  <c r="K247" i="1"/>
  <c r="L650" i="3"/>
  <c r="L517" i="3"/>
  <c r="K245" i="1"/>
  <c r="O620" i="3"/>
  <c r="O502" i="3"/>
  <c r="N240" i="1"/>
  <c r="N619" i="3"/>
  <c r="N501" i="3"/>
  <c r="M239" i="1"/>
  <c r="O812" i="3"/>
  <c r="O804" i="3"/>
  <c r="N272" i="1"/>
  <c r="G762" i="3"/>
  <c r="G754" i="3"/>
  <c r="G753" i="3" s="1"/>
  <c r="F266" i="1"/>
  <c r="I1510" i="3"/>
  <c r="I1453" i="3"/>
  <c r="H510" i="1"/>
  <c r="H1383" i="3"/>
  <c r="H1278" i="3"/>
  <c r="O1357" i="3"/>
  <c r="O1259" i="3"/>
  <c r="N481" i="1"/>
  <c r="H1468" i="3"/>
  <c r="H1399" i="3"/>
  <c r="G495" i="1"/>
  <c r="G1384" i="3"/>
  <c r="G1279" i="3"/>
  <c r="F490" i="1"/>
  <c r="H1321" i="3"/>
  <c r="H1318" i="3" s="1"/>
  <c r="H1330" i="3"/>
  <c r="H1239" i="3"/>
  <c r="G472" i="1"/>
  <c r="O1083" i="3"/>
  <c r="O1169" i="3"/>
  <c r="N418" i="1"/>
  <c r="H727" i="3"/>
  <c r="H725" i="3" s="1"/>
  <c r="H811" i="3"/>
  <c r="G271" i="1"/>
  <c r="H266" i="1"/>
  <c r="H652" i="3"/>
  <c r="H519" i="3"/>
  <c r="G247" i="1"/>
  <c r="H650" i="3"/>
  <c r="H517" i="3"/>
  <c r="G245" i="1"/>
  <c r="K620" i="3"/>
  <c r="K502" i="3"/>
  <c r="J240" i="1"/>
  <c r="K1102" i="3"/>
  <c r="K1192" i="3"/>
  <c r="K1189" i="3" s="1"/>
  <c r="J426" i="1"/>
  <c r="M837" i="3"/>
  <c r="M829" i="3"/>
  <c r="L275" i="1"/>
  <c r="K787" i="3"/>
  <c r="K779" i="3"/>
  <c r="J269" i="1"/>
  <c r="J619" i="3"/>
  <c r="J501" i="3"/>
  <c r="I239" i="1"/>
  <c r="L1127" i="3"/>
  <c r="L1046" i="3"/>
  <c r="K403" i="1"/>
  <c r="M547" i="3" l="1"/>
  <c r="M467" i="3" s="1"/>
  <c r="K580" i="3"/>
  <c r="K485" i="3" s="1"/>
  <c r="K479" i="3" s="1"/>
  <c r="J203" i="1" s="1"/>
  <c r="M936" i="3"/>
  <c r="L340" i="1" s="1"/>
  <c r="H1508" i="3"/>
  <c r="K1196" i="3"/>
  <c r="F426" i="1"/>
  <c r="J1017" i="3"/>
  <c r="J916" i="3" s="1"/>
  <c r="G1192" i="3"/>
  <c r="G1189" i="3" s="1"/>
  <c r="G1104" i="3" s="1"/>
  <c r="M1103" i="3"/>
  <c r="H778" i="3"/>
  <c r="H1017" i="3"/>
  <c r="G364" i="1" s="1"/>
  <c r="M753" i="3"/>
  <c r="O1103" i="3"/>
  <c r="J1259" i="3"/>
  <c r="I379" i="3"/>
  <c r="I296" i="3" s="1"/>
  <c r="I290" i="3" s="1"/>
  <c r="H138" i="1" s="1"/>
  <c r="H1150" i="3"/>
  <c r="H1466" i="3"/>
  <c r="G517" i="1" s="1"/>
  <c r="I829" i="3"/>
  <c r="I828" i="3" s="1"/>
  <c r="I843" i="3" s="1"/>
  <c r="I835" i="3" s="1"/>
  <c r="H303" i="1" s="1"/>
  <c r="M1065" i="3"/>
  <c r="I272" i="1"/>
  <c r="J1046" i="3"/>
  <c r="G482" i="1"/>
  <c r="I754" i="3"/>
  <c r="I753" i="3" s="1"/>
  <c r="I768" i="3" s="1"/>
  <c r="I760" i="3" s="1"/>
  <c r="H282" i="1" s="1"/>
  <c r="N465" i="1"/>
  <c r="H787" i="3"/>
  <c r="G1496" i="3"/>
  <c r="G1494" i="3" s="1"/>
  <c r="G1438" i="3" s="1"/>
  <c r="G1433" i="3" s="1"/>
  <c r="F506" i="1" s="1"/>
  <c r="O1305" i="3"/>
  <c r="O1300" i="3" s="1"/>
  <c r="O1223" i="3" s="1"/>
  <c r="G812" i="3"/>
  <c r="J490" i="1"/>
  <c r="M779" i="3"/>
  <c r="M778" i="3" s="1"/>
  <c r="K1384" i="3"/>
  <c r="K1378" i="3" s="1"/>
  <c r="K1280" i="3" s="1"/>
  <c r="K411" i="1"/>
  <c r="M490" i="1"/>
  <c r="G269" i="1"/>
  <c r="H1358" i="3"/>
  <c r="H1352" i="3" s="1"/>
  <c r="H1261" i="3" s="1"/>
  <c r="N406" i="3"/>
  <c r="N314" i="3" s="1"/>
  <c r="N308" i="3" s="1"/>
  <c r="M145" i="1" s="1"/>
  <c r="K500" i="1"/>
  <c r="G275" i="1"/>
  <c r="G465" i="1"/>
  <c r="L1482" i="3"/>
  <c r="L1480" i="3" s="1"/>
  <c r="K523" i="1" s="1"/>
  <c r="N1384" i="3"/>
  <c r="N1378" i="3" s="1"/>
  <c r="L411" i="1"/>
  <c r="M489" i="1"/>
  <c r="O1123" i="3"/>
  <c r="O1120" i="3" s="1"/>
  <c r="O1047" i="3" s="1"/>
  <c r="N1259" i="3"/>
  <c r="G1064" i="3"/>
  <c r="I1045" i="3"/>
  <c r="I963" i="3"/>
  <c r="H348" i="1" s="1"/>
  <c r="O829" i="3"/>
  <c r="O828" i="3" s="1"/>
  <c r="O843" i="3" s="1"/>
  <c r="I1123" i="3"/>
  <c r="I1120" i="3" s="1"/>
  <c r="I275" i="1"/>
  <c r="F410" i="1"/>
  <c r="K419" i="1"/>
  <c r="K510" i="1"/>
  <c r="J1494" i="3"/>
  <c r="I529" i="1" s="1"/>
  <c r="N762" i="3"/>
  <c r="F419" i="1"/>
  <c r="J1146" i="3"/>
  <c r="J1143" i="3" s="1"/>
  <c r="J1066" i="3" s="1"/>
  <c r="N837" i="3"/>
  <c r="G481" i="1"/>
  <c r="J963" i="3"/>
  <c r="I348" i="1" s="1"/>
  <c r="N1482" i="3"/>
  <c r="N1480" i="3" s="1"/>
  <c r="M523" i="1" s="1"/>
  <c r="K1259" i="3"/>
  <c r="F272" i="1"/>
  <c r="G1166" i="3"/>
  <c r="G1085" i="3" s="1"/>
  <c r="K1260" i="3"/>
  <c r="O837" i="3"/>
  <c r="H1305" i="3"/>
  <c r="N779" i="3"/>
  <c r="N778" i="3" s="1"/>
  <c r="N793" i="3" s="1"/>
  <c r="N785" i="3" s="1"/>
  <c r="M289" i="1" s="1"/>
  <c r="M762" i="3"/>
  <c r="N402" i="1"/>
  <c r="H1306" i="3"/>
  <c r="J1189" i="3"/>
  <c r="J1197" i="3" s="1"/>
  <c r="L1064" i="3"/>
  <c r="M481" i="1"/>
  <c r="O1508" i="3"/>
  <c r="N535" i="1" s="1"/>
  <c r="N754" i="3"/>
  <c r="N753" i="3" s="1"/>
  <c r="N768" i="3" s="1"/>
  <c r="H837" i="3"/>
  <c r="L1278" i="3"/>
  <c r="O1399" i="3"/>
  <c r="I1259" i="3"/>
  <c r="K269" i="1"/>
  <c r="I489" i="1"/>
  <c r="N410" i="1"/>
  <c r="O1173" i="3"/>
  <c r="L1065" i="3"/>
  <c r="G1466" i="3"/>
  <c r="G1402" i="3" s="1"/>
  <c r="G1397" i="3" s="1"/>
  <c r="F496" i="1" s="1"/>
  <c r="K1399" i="3"/>
  <c r="N1084" i="3"/>
  <c r="G828" i="3"/>
  <c r="G673" i="3" s="1"/>
  <c r="J1383" i="3"/>
  <c r="J1378" i="3" s="1"/>
  <c r="L779" i="3"/>
  <c r="L778" i="3" s="1"/>
  <c r="L793" i="3" s="1"/>
  <c r="L785" i="3" s="1"/>
  <c r="K289" i="1" s="1"/>
  <c r="G803" i="3"/>
  <c r="G818" i="3" s="1"/>
  <c r="H1146" i="3"/>
  <c r="H1143" i="3" s="1"/>
  <c r="H1151" i="3" s="1"/>
  <c r="K1278" i="3"/>
  <c r="J1127" i="3"/>
  <c r="M269" i="1"/>
  <c r="K1143" i="3"/>
  <c r="J412" i="1" s="1"/>
  <c r="M500" i="1"/>
  <c r="N495" i="1"/>
  <c r="I1357" i="3"/>
  <c r="I1352" i="3" s="1"/>
  <c r="H483" i="1" s="1"/>
  <c r="H1453" i="3"/>
  <c r="M1510" i="3"/>
  <c r="M1508" i="3" s="1"/>
  <c r="O1084" i="3"/>
  <c r="H275" i="1"/>
  <c r="K1358" i="3"/>
  <c r="K1357" i="3"/>
  <c r="N1173" i="3"/>
  <c r="L1383" i="3"/>
  <c r="L1378" i="3" s="1"/>
  <c r="L1280" i="3" s="1"/>
  <c r="M1143" i="3"/>
  <c r="M1151" i="3" s="1"/>
  <c r="M1147" i="3" s="1"/>
  <c r="K1468" i="3"/>
  <c r="K1466" i="3" s="1"/>
  <c r="J517" i="1" s="1"/>
  <c r="K1120" i="3"/>
  <c r="J404" i="1" s="1"/>
  <c r="J1358" i="3"/>
  <c r="J1352" i="3" s="1"/>
  <c r="J1261" i="3" s="1"/>
  <c r="I269" i="1"/>
  <c r="K1496" i="3"/>
  <c r="K1494" i="3" s="1"/>
  <c r="K1438" i="3" s="1"/>
  <c r="K1433" i="3" s="1"/>
  <c r="J506" i="1" s="1"/>
  <c r="F500" i="1"/>
  <c r="G1084" i="3"/>
  <c r="L266" i="1"/>
  <c r="L1173" i="3"/>
  <c r="I510" i="1"/>
  <c r="G1482" i="3"/>
  <c r="G1480" i="3" s="1"/>
  <c r="G1420" i="3" s="1"/>
  <c r="G1415" i="3" s="1"/>
  <c r="F501" i="1" s="1"/>
  <c r="H1259" i="3"/>
  <c r="F427" i="1"/>
  <c r="M1480" i="3"/>
  <c r="L523" i="1" s="1"/>
  <c r="L269" i="1"/>
  <c r="I410" i="1"/>
  <c r="H1494" i="3"/>
  <c r="H1438" i="3" s="1"/>
  <c r="H1433" i="3" s="1"/>
  <c r="G506" i="1" s="1"/>
  <c r="G466" i="1"/>
  <c r="N829" i="3"/>
  <c r="N828" i="3" s="1"/>
  <c r="J1510" i="3"/>
  <c r="J1508" i="3" s="1"/>
  <c r="J1456" i="3" s="1"/>
  <c r="J1451" i="3" s="1"/>
  <c r="I511" i="1" s="1"/>
  <c r="G266" i="1"/>
  <c r="J352" i="3"/>
  <c r="I160" i="1" s="1"/>
  <c r="J754" i="3"/>
  <c r="J753" i="3" s="1"/>
  <c r="I266" i="1"/>
  <c r="F482" i="1"/>
  <c r="L1306" i="3"/>
  <c r="G1045" i="3"/>
  <c r="G1065" i="3"/>
  <c r="I474" i="1"/>
  <c r="H500" i="1"/>
  <c r="M812" i="3"/>
  <c r="J505" i="1"/>
  <c r="K495" i="1"/>
  <c r="M1305" i="3"/>
  <c r="M1300" i="3" s="1"/>
  <c r="M1223" i="3" s="1"/>
  <c r="M1216" i="3" s="1"/>
  <c r="L438" i="1" s="1"/>
  <c r="I1279" i="3"/>
  <c r="J1196" i="3"/>
  <c r="I1221" i="3"/>
  <c r="H495" i="1"/>
  <c r="K762" i="3"/>
  <c r="I547" i="3"/>
  <c r="H225" i="1" s="1"/>
  <c r="O379" i="3"/>
  <c r="N168" i="1" s="1"/>
  <c r="J379" i="3"/>
  <c r="J661" i="3" s="1"/>
  <c r="G580" i="3"/>
  <c r="G485" i="3" s="1"/>
  <c r="G479" i="3" s="1"/>
  <c r="F203" i="1" s="1"/>
  <c r="G1123" i="3"/>
  <c r="G1120" i="3" s="1"/>
  <c r="G1128" i="3" s="1"/>
  <c r="G1150" i="3"/>
  <c r="J1241" i="3"/>
  <c r="N803" i="3"/>
  <c r="M295" i="1" s="1"/>
  <c r="I1417" i="3"/>
  <c r="M403" i="1"/>
  <c r="J402" i="1"/>
  <c r="G1260" i="3"/>
  <c r="I1399" i="3"/>
  <c r="J779" i="3"/>
  <c r="J778" i="3" s="1"/>
  <c r="J663" i="3" s="1"/>
  <c r="N1046" i="3"/>
  <c r="L272" i="1"/>
  <c r="L829" i="3"/>
  <c r="L828" i="3" s="1"/>
  <c r="K302" i="1" s="1"/>
  <c r="N613" i="3"/>
  <c r="M241" i="1" s="1"/>
  <c r="K1045" i="3"/>
  <c r="L1305" i="3"/>
  <c r="L1468" i="3"/>
  <c r="L1466" i="3" s="1"/>
  <c r="K517" i="1" s="1"/>
  <c r="K466" i="1"/>
  <c r="J266" i="1"/>
  <c r="I1150" i="3"/>
  <c r="L465" i="1"/>
  <c r="L1494" i="3"/>
  <c r="L1438" i="3" s="1"/>
  <c r="L1433" i="3" s="1"/>
  <c r="K506" i="1" s="1"/>
  <c r="M1466" i="3"/>
  <c r="M1402" i="3" s="1"/>
  <c r="M1397" i="3" s="1"/>
  <c r="L496" i="1" s="1"/>
  <c r="I482" i="1"/>
  <c r="J1103" i="3"/>
  <c r="K275" i="1"/>
  <c r="K465" i="1"/>
  <c r="L1508" i="3"/>
  <c r="K535" i="1" s="1"/>
  <c r="O1466" i="3"/>
  <c r="N517" i="1" s="1"/>
  <c r="H465" i="1"/>
  <c r="H1123" i="3"/>
  <c r="H1120" i="3" s="1"/>
  <c r="H1128" i="3" s="1"/>
  <c r="I1065" i="3"/>
  <c r="H490" i="1"/>
  <c r="L754" i="3"/>
  <c r="L753" i="3" s="1"/>
  <c r="L768" i="3" s="1"/>
  <c r="I580" i="3"/>
  <c r="H233" i="1" s="1"/>
  <c r="J406" i="3"/>
  <c r="I176" i="1" s="1"/>
  <c r="K433" i="3"/>
  <c r="K332" i="3" s="1"/>
  <c r="K326" i="3" s="1"/>
  <c r="J152" i="1" s="1"/>
  <c r="O1064" i="3"/>
  <c r="G510" i="1"/>
  <c r="F481" i="1"/>
  <c r="N580" i="3"/>
  <c r="N485" i="3" s="1"/>
  <c r="N479" i="3" s="1"/>
  <c r="M203" i="1" s="1"/>
  <c r="I936" i="3"/>
  <c r="H340" i="1" s="1"/>
  <c r="N379" i="3"/>
  <c r="N296" i="3" s="1"/>
  <c r="N290" i="3" s="1"/>
  <c r="M138" i="1" s="1"/>
  <c r="O406" i="3"/>
  <c r="O314" i="3" s="1"/>
  <c r="O308" i="3" s="1"/>
  <c r="N145" i="1" s="1"/>
  <c r="L963" i="3"/>
  <c r="L880" i="3" s="1"/>
  <c r="L874" i="3" s="1"/>
  <c r="K318" i="1" s="1"/>
  <c r="K1166" i="3"/>
  <c r="K1174" i="3" s="1"/>
  <c r="K1170" i="3" s="1"/>
  <c r="L1143" i="3"/>
  <c r="L1151" i="3" s="1"/>
  <c r="L1147" i="3" s="1"/>
  <c r="N433" i="3"/>
  <c r="M184" i="1" s="1"/>
  <c r="G1508" i="3"/>
  <c r="G1456" i="3" s="1"/>
  <c r="L1169" i="3"/>
  <c r="L1166" i="3" s="1"/>
  <c r="K420" i="1" s="1"/>
  <c r="O1482" i="3"/>
  <c r="O1480" i="3" s="1"/>
  <c r="O1420" i="3" s="1"/>
  <c r="O1415" i="3" s="1"/>
  <c r="N501" i="1" s="1"/>
  <c r="J547" i="3"/>
  <c r="J657" i="3" s="1"/>
  <c r="H990" i="3"/>
  <c r="H898" i="3" s="1"/>
  <c r="H892" i="3" s="1"/>
  <c r="G325" i="1" s="1"/>
  <c r="M963" i="3"/>
  <c r="L348" i="1" s="1"/>
  <c r="I433" i="3"/>
  <c r="H184" i="1" s="1"/>
  <c r="M379" i="3"/>
  <c r="M296" i="3" s="1"/>
  <c r="M290" i="3" s="1"/>
  <c r="L138" i="1" s="1"/>
  <c r="J465" i="1"/>
  <c r="K1083" i="3"/>
  <c r="M1384" i="3"/>
  <c r="M1378" i="3" s="1"/>
  <c r="L491" i="1" s="1"/>
  <c r="H272" i="1"/>
  <c r="O1192" i="3"/>
  <c r="O1189" i="3" s="1"/>
  <c r="N428" i="1" s="1"/>
  <c r="H427" i="1"/>
  <c r="O1102" i="3"/>
  <c r="K1221" i="3"/>
  <c r="L1083" i="3"/>
  <c r="N1103" i="3"/>
  <c r="L490" i="1"/>
  <c r="I812" i="3"/>
  <c r="L1192" i="3"/>
  <c r="L1189" i="3" s="1"/>
  <c r="K428" i="1" s="1"/>
  <c r="G1278" i="3"/>
  <c r="N500" i="1"/>
  <c r="G1453" i="3"/>
  <c r="H754" i="3"/>
  <c r="H753" i="3" s="1"/>
  <c r="H768" i="3" s="1"/>
  <c r="H760" i="3" s="1"/>
  <c r="G282" i="1" s="1"/>
  <c r="I1196" i="3"/>
  <c r="H936" i="3"/>
  <c r="G340" i="1" s="1"/>
  <c r="L990" i="3"/>
  <c r="J613" i="3"/>
  <c r="J667" i="3" s="1"/>
  <c r="F489" i="1"/>
  <c r="F510" i="1"/>
  <c r="L762" i="3"/>
  <c r="K778" i="3"/>
  <c r="J288" i="1" s="1"/>
  <c r="O1222" i="3"/>
  <c r="J1120" i="3"/>
  <c r="J1047" i="3" s="1"/>
  <c r="J803" i="3"/>
  <c r="J818" i="3" s="1"/>
  <c r="J810" i="3" s="1"/>
  <c r="I296" i="1" s="1"/>
  <c r="H580" i="3"/>
  <c r="H485" i="3" s="1"/>
  <c r="H479" i="3" s="1"/>
  <c r="G203" i="1" s="1"/>
  <c r="N936" i="3"/>
  <c r="N862" i="3" s="1"/>
  <c r="N856" i="3" s="1"/>
  <c r="M311" i="1" s="1"/>
  <c r="M1017" i="3"/>
  <c r="L364" i="1" s="1"/>
  <c r="J936" i="3"/>
  <c r="J862" i="3" s="1"/>
  <c r="J856" i="3" s="1"/>
  <c r="I311" i="1" s="1"/>
  <c r="I990" i="3"/>
  <c r="H356" i="1" s="1"/>
  <c r="O580" i="3"/>
  <c r="N233" i="1" s="1"/>
  <c r="E363" i="1"/>
  <c r="E522" i="1"/>
  <c r="N1017" i="3"/>
  <c r="M364" i="1" s="1"/>
  <c r="N963" i="3"/>
  <c r="M348" i="1" s="1"/>
  <c r="L1017" i="3"/>
  <c r="L916" i="3" s="1"/>
  <c r="L910" i="3" s="1"/>
  <c r="K332" i="1" s="1"/>
  <c r="J418" i="1"/>
  <c r="I500" i="1"/>
  <c r="M990" i="3"/>
  <c r="M898" i="3" s="1"/>
  <c r="M892" i="3" s="1"/>
  <c r="L325" i="1" s="1"/>
  <c r="G352" i="3"/>
  <c r="G656" i="3" s="1"/>
  <c r="M418" i="1"/>
  <c r="N1169" i="3"/>
  <c r="N1166" i="3" s="1"/>
  <c r="M420" i="1" s="1"/>
  <c r="N1083" i="3"/>
  <c r="I411" i="1"/>
  <c r="J1065" i="3"/>
  <c r="L1045" i="3"/>
  <c r="H1046" i="3"/>
  <c r="N990" i="3"/>
  <c r="M1123" i="3"/>
  <c r="M1120" i="3" s="1"/>
  <c r="M1128" i="3" s="1"/>
  <c r="M1124" i="3" s="1"/>
  <c r="N1123" i="3"/>
  <c r="N1120" i="3" s="1"/>
  <c r="N1128" i="3" s="1"/>
  <c r="N1124" i="3" s="1"/>
  <c r="N411" i="1"/>
  <c r="O433" i="3"/>
  <c r="O332" i="3" s="1"/>
  <c r="O326" i="3" s="1"/>
  <c r="N152" i="1" s="1"/>
  <c r="M1494" i="3"/>
  <c r="L529" i="1" s="1"/>
  <c r="M646" i="3"/>
  <c r="M672" i="3" s="1"/>
  <c r="E528" i="1"/>
  <c r="O1065" i="3"/>
  <c r="M828" i="3"/>
  <c r="M843" i="3" s="1"/>
  <c r="M835" i="3" s="1"/>
  <c r="L303" i="1" s="1"/>
  <c r="M402" i="1"/>
  <c r="I1480" i="3"/>
  <c r="I1420" i="3" s="1"/>
  <c r="O613" i="3"/>
  <c r="O503" i="3" s="1"/>
  <c r="O497" i="3" s="1"/>
  <c r="N210" i="1" s="1"/>
  <c r="J466" i="1"/>
  <c r="G1221" i="3"/>
  <c r="H1127" i="3"/>
  <c r="M862" i="3"/>
  <c r="M856" i="3" s="1"/>
  <c r="L311" i="1" s="1"/>
  <c r="L1259" i="3"/>
  <c r="L505" i="1"/>
  <c r="J1482" i="3"/>
  <c r="J1480" i="3" s="1"/>
  <c r="O646" i="3"/>
  <c r="O672" i="3" s="1"/>
  <c r="L402" i="1"/>
  <c r="G1378" i="3"/>
  <c r="F491" i="1" s="1"/>
  <c r="K1222" i="3"/>
  <c r="I1466" i="3"/>
  <c r="H517" i="1" s="1"/>
  <c r="G348" i="1"/>
  <c r="O990" i="3"/>
  <c r="O898" i="3" s="1"/>
  <c r="O892" i="3" s="1"/>
  <c r="N325" i="1" s="1"/>
  <c r="L547" i="3"/>
  <c r="K225" i="1" s="1"/>
  <c r="E516" i="1"/>
  <c r="E534" i="1"/>
  <c r="O352" i="3"/>
  <c r="N160" i="1" s="1"/>
  <c r="O1435" i="3"/>
  <c r="M1435" i="3"/>
  <c r="H1417" i="3"/>
  <c r="K1482" i="3"/>
  <c r="K1480" i="3" s="1"/>
  <c r="K1420" i="3" s="1"/>
  <c r="L580" i="3"/>
  <c r="L662" i="3" s="1"/>
  <c r="N547" i="3"/>
  <c r="N467" i="3" s="1"/>
  <c r="N461" i="3" s="1"/>
  <c r="M196" i="1" s="1"/>
  <c r="G1103" i="3"/>
  <c r="M427" i="1"/>
  <c r="N466" i="1"/>
  <c r="N1064" i="3"/>
  <c r="H1064" i="3"/>
  <c r="J489" i="1"/>
  <c r="H1084" i="3"/>
  <c r="I1494" i="3"/>
  <c r="I1438" i="3" s="1"/>
  <c r="I1433" i="3" s="1"/>
  <c r="H506" i="1" s="1"/>
  <c r="L1102" i="3"/>
  <c r="N1146" i="3"/>
  <c r="N1143" i="3" s="1"/>
  <c r="N1151" i="3" s="1"/>
  <c r="G613" i="3"/>
  <c r="G667" i="3" s="1"/>
  <c r="K410" i="1"/>
  <c r="H1482" i="3"/>
  <c r="H1480" i="3" s="1"/>
  <c r="E346" i="1"/>
  <c r="O547" i="3"/>
  <c r="O657" i="3" s="1"/>
  <c r="E504" i="1"/>
  <c r="E360" i="1"/>
  <c r="N352" i="3"/>
  <c r="N656" i="3" s="1"/>
  <c r="M1169" i="3"/>
  <c r="M1166" i="3" s="1"/>
  <c r="M1174" i="3" s="1"/>
  <c r="M1170" i="3" s="1"/>
  <c r="G419" i="1"/>
  <c r="G500" i="1"/>
  <c r="K936" i="3"/>
  <c r="J340" i="1" s="1"/>
  <c r="O1166" i="3"/>
  <c r="N420" i="1" s="1"/>
  <c r="G1143" i="3"/>
  <c r="G1066" i="3" s="1"/>
  <c r="K803" i="3"/>
  <c r="K818" i="3" s="1"/>
  <c r="K810" i="3" s="1"/>
  <c r="J296" i="1" s="1"/>
  <c r="M1083" i="3"/>
  <c r="M580" i="3"/>
  <c r="L233" i="1" s="1"/>
  <c r="E509" i="1"/>
  <c r="J990" i="3"/>
  <c r="J898" i="3" s="1"/>
  <c r="J892" i="3" s="1"/>
  <c r="I325" i="1" s="1"/>
  <c r="I1508" i="3"/>
  <c r="H535" i="1" s="1"/>
  <c r="F465" i="1"/>
  <c r="L1357" i="3"/>
  <c r="L1352" i="3" s="1"/>
  <c r="O1496" i="3"/>
  <c r="O1494" i="3" s="1"/>
  <c r="I646" i="3"/>
  <c r="I521" i="3" s="1"/>
  <c r="I515" i="3" s="1"/>
  <c r="H217" i="1" s="1"/>
  <c r="O910" i="3"/>
  <c r="N332" i="1" s="1"/>
  <c r="M352" i="3"/>
  <c r="L160" i="1" s="1"/>
  <c r="G379" i="3"/>
  <c r="G661" i="3" s="1"/>
  <c r="N505" i="1"/>
  <c r="I613" i="3"/>
  <c r="I503" i="3" s="1"/>
  <c r="I497" i="3" s="1"/>
  <c r="H210" i="1" s="1"/>
  <c r="E337" i="1"/>
  <c r="G406" i="3"/>
  <c r="G314" i="3" s="1"/>
  <c r="G308" i="3" s="1"/>
  <c r="F145" i="1" s="1"/>
  <c r="M433" i="3"/>
  <c r="L184" i="1" s="1"/>
  <c r="K406" i="3"/>
  <c r="J176" i="1" s="1"/>
  <c r="I406" i="3"/>
  <c r="H176" i="1" s="1"/>
  <c r="K547" i="3"/>
  <c r="K467" i="3" s="1"/>
  <c r="K461" i="3" s="1"/>
  <c r="J196" i="1" s="1"/>
  <c r="J910" i="3"/>
  <c r="I332" i="1" s="1"/>
  <c r="L406" i="3"/>
  <c r="K176" i="1" s="1"/>
  <c r="E347" i="1"/>
  <c r="L352" i="3"/>
  <c r="L278" i="3" s="1"/>
  <c r="L272" i="3" s="1"/>
  <c r="K131" i="1" s="1"/>
  <c r="E451" i="1"/>
  <c r="J233" i="1"/>
  <c r="N1494" i="3"/>
  <c r="N1438" i="3" s="1"/>
  <c r="N1433" i="3" s="1"/>
  <c r="M506" i="1" s="1"/>
  <c r="K1417" i="3"/>
  <c r="I661" i="3"/>
  <c r="L149" i="3"/>
  <c r="O936" i="3"/>
  <c r="O862" i="3" s="1"/>
  <c r="O856" i="3" s="1"/>
  <c r="N311" i="1" s="1"/>
  <c r="E417" i="1"/>
  <c r="E444" i="1"/>
  <c r="E361" i="1"/>
  <c r="E345" i="1"/>
  <c r="L936" i="3"/>
  <c r="K340" i="1" s="1"/>
  <c r="I352" i="3"/>
  <c r="J433" i="3"/>
  <c r="J671" i="3" s="1"/>
  <c r="K1065" i="3"/>
  <c r="E458" i="1"/>
  <c r="G1259" i="3"/>
  <c r="G402" i="1"/>
  <c r="O803" i="3"/>
  <c r="O668" i="3" s="1"/>
  <c r="N1352" i="3"/>
  <c r="M483" i="1" s="1"/>
  <c r="J646" i="3"/>
  <c r="I249" i="1" s="1"/>
  <c r="N364" i="1"/>
  <c r="N1300" i="3"/>
  <c r="N1223" i="3" s="1"/>
  <c r="N1216" i="3" s="1"/>
  <c r="M438" i="1" s="1"/>
  <c r="M461" i="3"/>
  <c r="L196" i="1" s="1"/>
  <c r="L215" i="3"/>
  <c r="L107" i="3" s="1"/>
  <c r="L102" i="3" s="1"/>
  <c r="K74" i="1" s="1"/>
  <c r="E338" i="1"/>
  <c r="L613" i="3"/>
  <c r="E352" i="1"/>
  <c r="J411" i="1"/>
  <c r="H418" i="1"/>
  <c r="I1169" i="3"/>
  <c r="I1166" i="3" s="1"/>
  <c r="H420" i="1" s="1"/>
  <c r="I779" i="3"/>
  <c r="I778" i="3" s="1"/>
  <c r="I663" i="3" s="1"/>
  <c r="I787" i="3"/>
  <c r="I1017" i="3"/>
  <c r="I916" i="3" s="1"/>
  <c r="I910" i="3" s="1"/>
  <c r="H332" i="1" s="1"/>
  <c r="L225" i="1"/>
  <c r="M657" i="3"/>
  <c r="M666" i="3"/>
  <c r="M314" i="3"/>
  <c r="M308" i="3" s="1"/>
  <c r="L145" i="1" s="1"/>
  <c r="L176" i="1"/>
  <c r="K613" i="3"/>
  <c r="K503" i="3" s="1"/>
  <c r="K497" i="3" s="1"/>
  <c r="J210" i="1" s="1"/>
  <c r="E471" i="1"/>
  <c r="O1352" i="3"/>
  <c r="N483" i="1" s="1"/>
  <c r="L1123" i="3"/>
  <c r="L1120" i="3" s="1"/>
  <c r="K404" i="1" s="1"/>
  <c r="N1189" i="3"/>
  <c r="M428" i="1" s="1"/>
  <c r="I1378" i="3"/>
  <c r="I1280" i="3" s="1"/>
  <c r="L182" i="3"/>
  <c r="K99" i="1" s="1"/>
  <c r="H547" i="3"/>
  <c r="G225" i="1" s="1"/>
  <c r="H248" i="3"/>
  <c r="H123" i="3" s="1"/>
  <c r="H118" i="3" s="1"/>
  <c r="G79" i="1" s="1"/>
  <c r="L433" i="3"/>
  <c r="K184" i="1" s="1"/>
  <c r="J580" i="3"/>
  <c r="J662" i="3" s="1"/>
  <c r="H613" i="3"/>
  <c r="E494" i="1"/>
  <c r="H406" i="3"/>
  <c r="H314" i="3" s="1"/>
  <c r="H308" i="3" s="1"/>
  <c r="G145" i="1" s="1"/>
  <c r="E425" i="1"/>
  <c r="E424" i="1"/>
  <c r="E401" i="1"/>
  <c r="J248" i="3"/>
  <c r="I119" i="1" s="1"/>
  <c r="H149" i="3"/>
  <c r="G89" i="1" s="1"/>
  <c r="H379" i="3"/>
  <c r="H661" i="3" s="1"/>
  <c r="G433" i="3"/>
  <c r="K352" i="3"/>
  <c r="K379" i="3"/>
  <c r="E499" i="1"/>
  <c r="E400" i="1"/>
  <c r="M613" i="3"/>
  <c r="M503" i="3" s="1"/>
  <c r="M497" i="3" s="1"/>
  <c r="L210" i="1" s="1"/>
  <c r="G547" i="3"/>
  <c r="L379" i="3"/>
  <c r="H874" i="3"/>
  <c r="G318" i="1" s="1"/>
  <c r="G990" i="3"/>
  <c r="G898" i="3" s="1"/>
  <c r="G892" i="3" s="1"/>
  <c r="F325" i="1" s="1"/>
  <c r="J1300" i="3"/>
  <c r="I467" i="1" s="1"/>
  <c r="G646" i="3"/>
  <c r="G521" i="3" s="1"/>
  <c r="G515" i="3" s="1"/>
  <c r="F217" i="1" s="1"/>
  <c r="E464" i="1"/>
  <c r="G936" i="3"/>
  <c r="H1378" i="3"/>
  <c r="H1280" i="3" s="1"/>
  <c r="H1273" i="3" s="1"/>
  <c r="G459" i="1" s="1"/>
  <c r="N646" i="3"/>
  <c r="N672" i="3" s="1"/>
  <c r="H182" i="3"/>
  <c r="M149" i="3"/>
  <c r="E354" i="1"/>
  <c r="L248" i="3"/>
  <c r="H433" i="3"/>
  <c r="H332" i="3" s="1"/>
  <c r="H326" i="3" s="1"/>
  <c r="G152" i="1" s="1"/>
  <c r="E344" i="1"/>
  <c r="E353" i="1"/>
  <c r="E416" i="1"/>
  <c r="G1017" i="3"/>
  <c r="E336" i="1"/>
  <c r="F269" i="1"/>
  <c r="L426" i="1"/>
  <c r="M1192" i="3"/>
  <c r="M1189" i="3" s="1"/>
  <c r="M1102" i="3"/>
  <c r="G787" i="3"/>
  <c r="O1378" i="3"/>
  <c r="O1280" i="3" s="1"/>
  <c r="O1273" i="3" s="1"/>
  <c r="N459" i="1" s="1"/>
  <c r="I149" i="3"/>
  <c r="I248" i="3"/>
  <c r="J182" i="3"/>
  <c r="J215" i="3"/>
  <c r="I418" i="1"/>
  <c r="J1169" i="3"/>
  <c r="J1166" i="3" s="1"/>
  <c r="J1085" i="3" s="1"/>
  <c r="J1083" i="3"/>
  <c r="H419" i="1"/>
  <c r="I1173" i="3"/>
  <c r="I1084" i="3"/>
  <c r="J1326" i="3"/>
  <c r="I475" i="1" s="1"/>
  <c r="I182" i="3"/>
  <c r="K215" i="3"/>
  <c r="O215" i="3"/>
  <c r="E408" i="1"/>
  <c r="G426" i="1"/>
  <c r="H1102" i="3"/>
  <c r="H1192" i="3"/>
  <c r="H1189" i="3" s="1"/>
  <c r="G427" i="1"/>
  <c r="H1196" i="3"/>
  <c r="H1103" i="3"/>
  <c r="F403" i="1"/>
  <c r="G1127" i="3"/>
  <c r="G1046" i="3"/>
  <c r="E339" i="1"/>
  <c r="M411" i="1"/>
  <c r="N1150" i="3"/>
  <c r="N1065" i="3"/>
  <c r="M1326" i="3"/>
  <c r="M1242" i="3" s="1"/>
  <c r="M1235" i="3" s="1"/>
  <c r="L445" i="1" s="1"/>
  <c r="J403" i="1"/>
  <c r="K1127" i="3"/>
  <c r="K1046" i="3"/>
  <c r="E396" i="1"/>
  <c r="N1326" i="3"/>
  <c r="N1242" i="3" s="1"/>
  <c r="N1235" i="3" s="1"/>
  <c r="M445" i="1" s="1"/>
  <c r="M182" i="3"/>
  <c r="G1300" i="3"/>
  <c r="G1223" i="3" s="1"/>
  <c r="E331" i="1"/>
  <c r="H352" i="3"/>
  <c r="G1352" i="3"/>
  <c r="G1261" i="3" s="1"/>
  <c r="M215" i="3"/>
  <c r="M107" i="3" s="1"/>
  <c r="M102" i="3" s="1"/>
  <c r="L74" i="1" s="1"/>
  <c r="H215" i="3"/>
  <c r="K1300" i="3"/>
  <c r="J467" i="1" s="1"/>
  <c r="N403" i="1"/>
  <c r="O1127" i="3"/>
  <c r="O1046" i="3"/>
  <c r="O149" i="3"/>
  <c r="O655" i="3" s="1"/>
  <c r="H426" i="1"/>
  <c r="I1102" i="3"/>
  <c r="I1192" i="3"/>
  <c r="I1189" i="3" s="1"/>
  <c r="I1104" i="3" s="1"/>
  <c r="K646" i="3"/>
  <c r="J249" i="1" s="1"/>
  <c r="K1017" i="3"/>
  <c r="K916" i="3" s="1"/>
  <c r="K910" i="3" s="1"/>
  <c r="J332" i="1" s="1"/>
  <c r="E362" i="1"/>
  <c r="O963" i="3"/>
  <c r="E355" i="1"/>
  <c r="I1300" i="3"/>
  <c r="H467" i="1" s="1"/>
  <c r="O182" i="3"/>
  <c r="E463" i="1"/>
  <c r="K990" i="3"/>
  <c r="G963" i="3"/>
  <c r="G149" i="3"/>
  <c r="F89" i="1" s="1"/>
  <c r="E409" i="1"/>
  <c r="G182" i="3"/>
  <c r="N269" i="1"/>
  <c r="O787" i="3"/>
  <c r="O779" i="3"/>
  <c r="O778" i="3" s="1"/>
  <c r="K248" i="3"/>
  <c r="E310" i="1"/>
  <c r="E324" i="1"/>
  <c r="E479" i="1"/>
  <c r="G248" i="3"/>
  <c r="K149" i="3"/>
  <c r="K182" i="3"/>
  <c r="M248" i="3"/>
  <c r="E382" i="1"/>
  <c r="O248" i="3"/>
  <c r="G215" i="3"/>
  <c r="I215" i="3"/>
  <c r="E389" i="1"/>
  <c r="N149" i="3"/>
  <c r="E375" i="1"/>
  <c r="K963" i="3"/>
  <c r="E488" i="1"/>
  <c r="H646" i="3"/>
  <c r="H672" i="3" s="1"/>
  <c r="E317" i="1"/>
  <c r="N248" i="3"/>
  <c r="E480" i="1"/>
  <c r="E487" i="1"/>
  <c r="N182" i="3"/>
  <c r="N215" i="3"/>
  <c r="J149" i="3"/>
  <c r="H1456" i="3"/>
  <c r="G535" i="1"/>
  <c r="K1197" i="3"/>
  <c r="K1193" i="3" s="1"/>
  <c r="K1104" i="3"/>
  <c r="J428" i="1"/>
  <c r="H812" i="3"/>
  <c r="H804" i="3"/>
  <c r="H803" i="3" s="1"/>
  <c r="G272" i="1"/>
  <c r="M818" i="3"/>
  <c r="M668" i="3"/>
  <c r="L295" i="1"/>
  <c r="L812" i="3"/>
  <c r="L804" i="3"/>
  <c r="L803" i="3" s="1"/>
  <c r="K272" i="1"/>
  <c r="I1066" i="3"/>
  <c r="I1151" i="3"/>
  <c r="H412" i="1"/>
  <c r="G1331" i="3"/>
  <c r="G1326" i="3" s="1"/>
  <c r="G1240" i="3"/>
  <c r="F473" i="1"/>
  <c r="N1402" i="3"/>
  <c r="N1397" i="3" s="1"/>
  <c r="M496" i="1" s="1"/>
  <c r="M517" i="1"/>
  <c r="O768" i="3"/>
  <c r="O760" i="3" s="1"/>
  <c r="N282" i="1" s="1"/>
  <c r="O658" i="3"/>
  <c r="N281" i="1"/>
  <c r="O1331" i="3"/>
  <c r="O1326" i="3" s="1"/>
  <c r="O1240" i="3"/>
  <c r="N473" i="1"/>
  <c r="L646" i="3"/>
  <c r="J843" i="3"/>
  <c r="J835" i="3" s="1"/>
  <c r="I303" i="1" s="1"/>
  <c r="J673" i="3"/>
  <c r="I302" i="1"/>
  <c r="F420" i="1"/>
  <c r="M1352" i="3"/>
  <c r="F529" i="1"/>
  <c r="N1456" i="3"/>
  <c r="N1451" i="3" s="1"/>
  <c r="M511" i="1" s="1"/>
  <c r="M535" i="1"/>
  <c r="K288" i="1"/>
  <c r="O1066" i="3"/>
  <c r="O1151" i="3"/>
  <c r="O1147" i="3" s="1"/>
  <c r="N412" i="1"/>
  <c r="H1331" i="3"/>
  <c r="H1240" i="3"/>
  <c r="G473" i="1"/>
  <c r="J1402" i="3"/>
  <c r="J1397" i="3" s="1"/>
  <c r="I496" i="1" s="1"/>
  <c r="I517" i="1"/>
  <c r="K1456" i="3"/>
  <c r="K1451" i="3" s="1"/>
  <c r="J511" i="1" s="1"/>
  <c r="J535" i="1"/>
  <c r="L1331" i="3"/>
  <c r="L1326" i="3" s="1"/>
  <c r="L1240" i="3"/>
  <c r="K473" i="1"/>
  <c r="M768" i="3"/>
  <c r="M658" i="3"/>
  <c r="L281" i="1"/>
  <c r="K1331" i="3"/>
  <c r="K1326" i="3" s="1"/>
  <c r="K1240" i="3"/>
  <c r="J473" i="1"/>
  <c r="K843" i="3"/>
  <c r="K835" i="3" s="1"/>
  <c r="J303" i="1" s="1"/>
  <c r="K673" i="3"/>
  <c r="J302" i="1"/>
  <c r="H1174" i="3"/>
  <c r="H1170" i="3" s="1"/>
  <c r="H1085" i="3"/>
  <c r="G420" i="1"/>
  <c r="H843" i="3"/>
  <c r="H673" i="3"/>
  <c r="G302" i="1"/>
  <c r="F295" i="1"/>
  <c r="G793" i="3"/>
  <c r="G663" i="3"/>
  <c r="F288" i="1"/>
  <c r="K1128" i="3"/>
  <c r="G768" i="3"/>
  <c r="G760" i="3" s="1"/>
  <c r="F282" i="1" s="1"/>
  <c r="G658" i="3"/>
  <c r="F281" i="1"/>
  <c r="E472" i="1"/>
  <c r="M793" i="3"/>
  <c r="M785" i="3" s="1"/>
  <c r="L289" i="1" s="1"/>
  <c r="M663" i="3"/>
  <c r="L288" i="1"/>
  <c r="H1332" i="3"/>
  <c r="H1241" i="3"/>
  <c r="G474" i="1"/>
  <c r="K768" i="3"/>
  <c r="K658" i="3"/>
  <c r="J281" i="1"/>
  <c r="I818" i="3"/>
  <c r="I668" i="3"/>
  <c r="H295" i="1"/>
  <c r="H793" i="3"/>
  <c r="H785" i="3" s="1"/>
  <c r="G289" i="1" s="1"/>
  <c r="H663" i="3"/>
  <c r="G288" i="1"/>
  <c r="I1326" i="3"/>
  <c r="H168" i="1" l="1"/>
  <c r="K662" i="3"/>
  <c r="N404" i="1"/>
  <c r="H1402" i="3"/>
  <c r="H1397" i="3" s="1"/>
  <c r="G496" i="1" s="1"/>
  <c r="N1420" i="3"/>
  <c r="N1415" i="3" s="1"/>
  <c r="M501" i="1" s="1"/>
  <c r="H916" i="3"/>
  <c r="H910" i="3" s="1"/>
  <c r="G332" i="1" s="1"/>
  <c r="M760" i="3"/>
  <c r="L282" i="1" s="1"/>
  <c r="I412" i="1"/>
  <c r="J1151" i="3"/>
  <c r="J1147" i="3" s="1"/>
  <c r="J529" i="1"/>
  <c r="I364" i="1"/>
  <c r="H1300" i="3"/>
  <c r="H1223" i="3" s="1"/>
  <c r="H1216" i="3" s="1"/>
  <c r="G438" i="1" s="1"/>
  <c r="G668" i="3"/>
  <c r="H835" i="3"/>
  <c r="G303" i="1" s="1"/>
  <c r="J1254" i="3"/>
  <c r="I452" i="1" s="1"/>
  <c r="H1147" i="3"/>
  <c r="DT6" i="5"/>
  <c r="DW6" i="5"/>
  <c r="DR6" i="5"/>
  <c r="DU6" i="5"/>
  <c r="DX6" i="5"/>
  <c r="M176" i="1"/>
  <c r="I880" i="3"/>
  <c r="I874" i="3" s="1"/>
  <c r="H318" i="1" s="1"/>
  <c r="O1128" i="3"/>
  <c r="O1124" i="3" s="1"/>
  <c r="O1048" i="3" s="1"/>
  <c r="O1041" i="3" s="1"/>
  <c r="N376" i="1" s="1"/>
  <c r="O1456" i="3"/>
  <c r="O1451" i="3" s="1"/>
  <c r="N511" i="1" s="1"/>
  <c r="N666" i="3"/>
  <c r="G810" i="3"/>
  <c r="F296" i="1" s="1"/>
  <c r="J1438" i="3"/>
  <c r="J1433" i="3" s="1"/>
  <c r="I506" i="1" s="1"/>
  <c r="L1273" i="3"/>
  <c r="K459" i="1" s="1"/>
  <c r="J880" i="3"/>
  <c r="J874" i="3" s="1"/>
  <c r="I318" i="1" s="1"/>
  <c r="F404" i="1"/>
  <c r="E474" i="1"/>
  <c r="K1047" i="3"/>
  <c r="G1197" i="3"/>
  <c r="G1193" i="3" s="1"/>
  <c r="K1352" i="3"/>
  <c r="J483" i="1" s="1"/>
  <c r="I1128" i="3"/>
  <c r="I1124" i="3" s="1"/>
  <c r="I1048" i="3" s="1"/>
  <c r="H404" i="1"/>
  <c r="N668" i="3"/>
  <c r="K1273" i="3"/>
  <c r="J459" i="1" s="1"/>
  <c r="K1066" i="3"/>
  <c r="N503" i="3"/>
  <c r="N497" i="3" s="1"/>
  <c r="M210" i="1" s="1"/>
  <c r="E481" i="1"/>
  <c r="M1438" i="3"/>
  <c r="M1433" i="3" s="1"/>
  <c r="L506" i="1" s="1"/>
  <c r="F517" i="1"/>
  <c r="O835" i="3"/>
  <c r="N303" i="1" s="1"/>
  <c r="N760" i="3"/>
  <c r="M282" i="1" s="1"/>
  <c r="M281" i="1"/>
  <c r="G1174" i="3"/>
  <c r="G1170" i="3" s="1"/>
  <c r="G1086" i="3" s="1"/>
  <c r="G1079" i="3" s="1"/>
  <c r="F390" i="1" s="1"/>
  <c r="L663" i="3"/>
  <c r="I1047" i="3"/>
  <c r="M288" i="1"/>
  <c r="N658" i="3"/>
  <c r="K1151" i="3"/>
  <c r="K1147" i="3" s="1"/>
  <c r="K1067" i="3" s="1"/>
  <c r="J1128" i="3"/>
  <c r="J1124" i="3" s="1"/>
  <c r="J1048" i="3" s="1"/>
  <c r="J1041" i="3" s="1"/>
  <c r="I376" i="1" s="1"/>
  <c r="M1066" i="3"/>
  <c r="N663" i="3"/>
  <c r="M810" i="3"/>
  <c r="L296" i="1" s="1"/>
  <c r="I288" i="1"/>
  <c r="J1104" i="3"/>
  <c r="F428" i="1"/>
  <c r="I428" i="1"/>
  <c r="K1085" i="3"/>
  <c r="L1085" i="3"/>
  <c r="L412" i="1"/>
  <c r="H1451" i="3"/>
  <c r="G511" i="1" s="1"/>
  <c r="L1174" i="3"/>
  <c r="L1170" i="3" s="1"/>
  <c r="G233" i="1"/>
  <c r="L673" i="3"/>
  <c r="H1066" i="3"/>
  <c r="M1420" i="3"/>
  <c r="M1415" i="3" s="1"/>
  <c r="L501" i="1" s="1"/>
  <c r="H662" i="3"/>
  <c r="G843" i="3"/>
  <c r="G835" i="3" s="1"/>
  <c r="F303" i="1" s="1"/>
  <c r="M1456" i="3"/>
  <c r="M1451" i="3" s="1"/>
  <c r="L511" i="1" s="1"/>
  <c r="L535" i="1"/>
  <c r="H281" i="1"/>
  <c r="F302" i="1"/>
  <c r="I225" i="1"/>
  <c r="G412" i="1"/>
  <c r="L1402" i="3"/>
  <c r="L1397" i="3" s="1"/>
  <c r="K496" i="1" s="1"/>
  <c r="E495" i="1"/>
  <c r="O296" i="3"/>
  <c r="O290" i="3" s="1"/>
  <c r="N138" i="1" s="1"/>
  <c r="J278" i="3"/>
  <c r="J272" i="3" s="1"/>
  <c r="I131" i="1" s="1"/>
  <c r="I1415" i="3"/>
  <c r="H501" i="1" s="1"/>
  <c r="E510" i="1"/>
  <c r="L1300" i="3"/>
  <c r="L1223" i="3" s="1"/>
  <c r="L1216" i="3" s="1"/>
  <c r="K438" i="1" s="1"/>
  <c r="I658" i="3"/>
  <c r="I1402" i="3"/>
  <c r="I1397" i="3" s="1"/>
  <c r="H496" i="1" s="1"/>
  <c r="L1456" i="3"/>
  <c r="L1451" i="3" s="1"/>
  <c r="K511" i="1" s="1"/>
  <c r="N332" i="3"/>
  <c r="N326" i="3" s="1"/>
  <c r="M152" i="1" s="1"/>
  <c r="J656" i="3"/>
  <c r="K412" i="1"/>
  <c r="G529" i="1"/>
  <c r="G1047" i="3"/>
  <c r="I657" i="3"/>
  <c r="K233" i="1"/>
  <c r="N818" i="3"/>
  <c r="N810" i="3" s="1"/>
  <c r="M296" i="1" s="1"/>
  <c r="L1066" i="3"/>
  <c r="N523" i="1"/>
  <c r="G662" i="3"/>
  <c r="I662" i="3"/>
  <c r="I671" i="3"/>
  <c r="J768" i="3"/>
  <c r="J760" i="3" s="1"/>
  <c r="I282" i="1" s="1"/>
  <c r="I281" i="1"/>
  <c r="N843" i="3"/>
  <c r="N835" i="3" s="1"/>
  <c r="M303" i="1" s="1"/>
  <c r="N673" i="3"/>
  <c r="J467" i="3"/>
  <c r="J461" i="3" s="1"/>
  <c r="I196" i="1" s="1"/>
  <c r="I810" i="3"/>
  <c r="H296" i="1" s="1"/>
  <c r="I673" i="3"/>
  <c r="F523" i="1"/>
  <c r="O1402" i="3"/>
  <c r="O1397" i="3" s="1"/>
  <c r="N496" i="1" s="1"/>
  <c r="N176" i="1"/>
  <c r="O666" i="3"/>
  <c r="M661" i="3"/>
  <c r="J314" i="3"/>
  <c r="J308" i="3" s="1"/>
  <c r="I145" i="1" s="1"/>
  <c r="K760" i="3"/>
  <c r="J282" i="1" s="1"/>
  <c r="H302" i="1"/>
  <c r="N667" i="3"/>
  <c r="I404" i="1"/>
  <c r="J793" i="3"/>
  <c r="J785" i="3" s="1"/>
  <c r="I289" i="1" s="1"/>
  <c r="I168" i="1"/>
  <c r="O485" i="3"/>
  <c r="O479" i="3" s="1"/>
  <c r="N203" i="1" s="1"/>
  <c r="N1104" i="3"/>
  <c r="O667" i="3"/>
  <c r="I1273" i="3"/>
  <c r="H459" i="1" s="1"/>
  <c r="N671" i="3"/>
  <c r="J296" i="3"/>
  <c r="J290" i="3" s="1"/>
  <c r="I138" i="1" s="1"/>
  <c r="I467" i="3"/>
  <c r="I461" i="3" s="1"/>
  <c r="H196" i="1" s="1"/>
  <c r="J666" i="3"/>
  <c r="E490" i="1"/>
  <c r="E482" i="1"/>
  <c r="E410" i="1"/>
  <c r="I535" i="1"/>
  <c r="H1254" i="3"/>
  <c r="G452" i="1" s="1"/>
  <c r="N1174" i="3"/>
  <c r="N1170" i="3" s="1"/>
  <c r="N1086" i="3" s="1"/>
  <c r="J658" i="3"/>
  <c r="I295" i="1"/>
  <c r="G404" i="1"/>
  <c r="O671" i="3"/>
  <c r="M1085" i="3"/>
  <c r="L517" i="1"/>
  <c r="H1047" i="3"/>
  <c r="J420" i="1"/>
  <c r="I862" i="3"/>
  <c r="I856" i="3" s="1"/>
  <c r="H311" i="1" s="1"/>
  <c r="M880" i="3"/>
  <c r="M874" i="3" s="1"/>
  <c r="L318" i="1" s="1"/>
  <c r="O1104" i="3"/>
  <c r="K1402" i="3"/>
  <c r="K1397" i="3" s="1"/>
  <c r="J496" i="1" s="1"/>
  <c r="F233" i="1"/>
  <c r="H428" i="1"/>
  <c r="M168" i="1"/>
  <c r="N661" i="3"/>
  <c r="L843" i="3"/>
  <c r="L835" i="3" s="1"/>
  <c r="K303" i="1" s="1"/>
  <c r="M673" i="3"/>
  <c r="M302" i="1"/>
  <c r="I1147" i="3"/>
  <c r="H413" i="1" s="1"/>
  <c r="N1085" i="3"/>
  <c r="L658" i="3"/>
  <c r="L404" i="1"/>
  <c r="J1193" i="3"/>
  <c r="J1105" i="3" s="1"/>
  <c r="I485" i="3"/>
  <c r="I479" i="3" s="1"/>
  <c r="H203" i="1" s="1"/>
  <c r="O661" i="3"/>
  <c r="I332" i="3"/>
  <c r="I326" i="3" s="1"/>
  <c r="H152" i="1" s="1"/>
  <c r="L760" i="3"/>
  <c r="K282" i="1" s="1"/>
  <c r="K281" i="1"/>
  <c r="K529" i="1"/>
  <c r="J184" i="1"/>
  <c r="I898" i="3"/>
  <c r="I892" i="3" s="1"/>
  <c r="H325" i="1" s="1"/>
  <c r="K671" i="3"/>
  <c r="F160" i="1"/>
  <c r="L1104" i="3"/>
  <c r="K663" i="3"/>
  <c r="M233" i="1"/>
  <c r="G1451" i="3"/>
  <c r="F511" i="1" s="1"/>
  <c r="L1197" i="3"/>
  <c r="L1193" i="3" s="1"/>
  <c r="L1105" i="3" s="1"/>
  <c r="N1197" i="3"/>
  <c r="N1193" i="3" s="1"/>
  <c r="N1105" i="3" s="1"/>
  <c r="K793" i="3"/>
  <c r="K785" i="3" s="1"/>
  <c r="J289" i="1" s="1"/>
  <c r="N1261" i="3"/>
  <c r="N1254" i="3" s="1"/>
  <c r="M452" i="1" s="1"/>
  <c r="O1197" i="3"/>
  <c r="O1193" i="3" s="1"/>
  <c r="N429" i="1" s="1"/>
  <c r="I241" i="1"/>
  <c r="G281" i="1"/>
  <c r="J503" i="3"/>
  <c r="J497" i="3" s="1"/>
  <c r="I210" i="1" s="1"/>
  <c r="H658" i="3"/>
  <c r="F535" i="1"/>
  <c r="M485" i="3"/>
  <c r="M479" i="3" s="1"/>
  <c r="L203" i="1" s="1"/>
  <c r="I672" i="3"/>
  <c r="K862" i="3"/>
  <c r="K856" i="3" s="1"/>
  <c r="J311" i="1" s="1"/>
  <c r="N662" i="3"/>
  <c r="K348" i="1"/>
  <c r="M340" i="1"/>
  <c r="O662" i="3"/>
  <c r="M412" i="1"/>
  <c r="L168" i="1"/>
  <c r="H862" i="3"/>
  <c r="H856" i="3" s="1"/>
  <c r="G311" i="1" s="1"/>
  <c r="G356" i="1"/>
  <c r="N1066" i="3"/>
  <c r="M916" i="3"/>
  <c r="M910" i="3" s="1"/>
  <c r="L332" i="1" s="1"/>
  <c r="O1174" i="3"/>
  <c r="O1170" i="3" s="1"/>
  <c r="N421" i="1" s="1"/>
  <c r="L420" i="1"/>
  <c r="L302" i="1"/>
  <c r="L485" i="3"/>
  <c r="L479" i="3" s="1"/>
  <c r="K203" i="1" s="1"/>
  <c r="O1085" i="3"/>
  <c r="M1047" i="3"/>
  <c r="E465" i="1"/>
  <c r="E489" i="1"/>
  <c r="J668" i="3"/>
  <c r="O1216" i="3"/>
  <c r="N438" i="1" s="1"/>
  <c r="I340" i="1"/>
  <c r="K356" i="1"/>
  <c r="L898" i="3"/>
  <c r="L892" i="3" s="1"/>
  <c r="K325" i="1" s="1"/>
  <c r="J521" i="3"/>
  <c r="J515" i="3" s="1"/>
  <c r="I217" i="1" s="1"/>
  <c r="J672" i="3"/>
  <c r="I356" i="1"/>
  <c r="E466" i="1"/>
  <c r="K1124" i="3"/>
  <c r="K1048" i="3" s="1"/>
  <c r="M662" i="3"/>
  <c r="E418" i="1"/>
  <c r="N916" i="3"/>
  <c r="N910" i="3" s="1"/>
  <c r="M332" i="1" s="1"/>
  <c r="I420" i="1"/>
  <c r="N249" i="1"/>
  <c r="H249" i="1"/>
  <c r="O818" i="3"/>
  <c r="O810" i="3" s="1"/>
  <c r="N296" i="1" s="1"/>
  <c r="N184" i="1"/>
  <c r="L356" i="1"/>
  <c r="L249" i="1"/>
  <c r="K364" i="1"/>
  <c r="M521" i="3"/>
  <c r="M515" i="3" s="1"/>
  <c r="L217" i="1" s="1"/>
  <c r="N1047" i="3"/>
  <c r="O1261" i="3"/>
  <c r="O1254" i="3" s="1"/>
  <c r="N452" i="1" s="1"/>
  <c r="I1261" i="3"/>
  <c r="I1254" i="3" s="1"/>
  <c r="H452" i="1" s="1"/>
  <c r="L656" i="3"/>
  <c r="L1047" i="3"/>
  <c r="F412" i="1"/>
  <c r="M225" i="1"/>
  <c r="G503" i="3"/>
  <c r="G497" i="3" s="1"/>
  <c r="F210" i="1" s="1"/>
  <c r="E500" i="1"/>
  <c r="I1223" i="3"/>
  <c r="I1216" i="3" s="1"/>
  <c r="H438" i="1" s="1"/>
  <c r="G119" i="1"/>
  <c r="F168" i="1"/>
  <c r="G278" i="3"/>
  <c r="G272" i="3" s="1"/>
  <c r="F131" i="1" s="1"/>
  <c r="I1197" i="3"/>
  <c r="I1193" i="3" s="1"/>
  <c r="H429" i="1" s="1"/>
  <c r="G168" i="1"/>
  <c r="N880" i="3"/>
  <c r="N874" i="3" s="1"/>
  <c r="M318" i="1" s="1"/>
  <c r="H523" i="1"/>
  <c r="J523" i="1"/>
  <c r="H491" i="1"/>
  <c r="N302" i="1"/>
  <c r="L657" i="3"/>
  <c r="N657" i="3"/>
  <c r="I1085" i="3"/>
  <c r="G1280" i="3"/>
  <c r="G1273" i="3" s="1"/>
  <c r="F459" i="1" s="1"/>
  <c r="L1420" i="3"/>
  <c r="L1415" i="3" s="1"/>
  <c r="K501" i="1" s="1"/>
  <c r="E411" i="1"/>
  <c r="L314" i="3"/>
  <c r="L308" i="3" s="1"/>
  <c r="K145" i="1" s="1"/>
  <c r="M356" i="1"/>
  <c r="N898" i="3"/>
  <c r="N892" i="3" s="1"/>
  <c r="M325" i="1" s="1"/>
  <c r="I1174" i="3"/>
  <c r="I1170" i="3" s="1"/>
  <c r="H421" i="1" s="1"/>
  <c r="M404" i="1"/>
  <c r="F241" i="1"/>
  <c r="M475" i="1"/>
  <c r="I667" i="3"/>
  <c r="G1216" i="3"/>
  <c r="F438" i="1" s="1"/>
  <c r="E419" i="1"/>
  <c r="E505" i="1"/>
  <c r="I523" i="1"/>
  <c r="J1420" i="3"/>
  <c r="J1415" i="3" s="1"/>
  <c r="I501" i="1" s="1"/>
  <c r="K1261" i="3"/>
  <c r="K1254" i="3" s="1"/>
  <c r="J452" i="1" s="1"/>
  <c r="G1254" i="3"/>
  <c r="F452" i="1" s="1"/>
  <c r="O278" i="3"/>
  <c r="O272" i="3" s="1"/>
  <c r="N131" i="1" s="1"/>
  <c r="J491" i="1"/>
  <c r="H655" i="3"/>
  <c r="G184" i="1"/>
  <c r="K1415" i="3"/>
  <c r="J501" i="1" s="1"/>
  <c r="M249" i="1"/>
  <c r="O521" i="3"/>
  <c r="O515" i="3" s="1"/>
  <c r="N217" i="1" s="1"/>
  <c r="M467" i="1"/>
  <c r="K668" i="3"/>
  <c r="J1242" i="3"/>
  <c r="J1235" i="3" s="1"/>
  <c r="I445" i="1" s="1"/>
  <c r="L467" i="1"/>
  <c r="H529" i="1"/>
  <c r="G1151" i="3"/>
  <c r="G1147" i="3" s="1"/>
  <c r="G1067" i="3" s="1"/>
  <c r="G1060" i="3" s="1"/>
  <c r="F383" i="1" s="1"/>
  <c r="M529" i="1"/>
  <c r="J1174" i="3"/>
  <c r="J1170" i="3" s="1"/>
  <c r="I421" i="1" s="1"/>
  <c r="N521" i="3"/>
  <c r="N515" i="3" s="1"/>
  <c r="M217" i="1" s="1"/>
  <c r="N295" i="1"/>
  <c r="O673" i="3"/>
  <c r="N241" i="1"/>
  <c r="L660" i="3"/>
  <c r="H467" i="3"/>
  <c r="H461" i="3" s="1"/>
  <c r="G196" i="1" s="1"/>
  <c r="N225" i="1"/>
  <c r="E427" i="1"/>
  <c r="L467" i="3"/>
  <c r="L461" i="3" s="1"/>
  <c r="K196" i="1" s="1"/>
  <c r="O656" i="3"/>
  <c r="O654" i="3" s="1"/>
  <c r="N250" i="1" s="1"/>
  <c r="J295" i="1"/>
  <c r="L1128" i="3"/>
  <c r="L1124" i="3" s="1"/>
  <c r="K405" i="1" s="1"/>
  <c r="G785" i="3"/>
  <c r="F289" i="1" s="1"/>
  <c r="H1124" i="3"/>
  <c r="G405" i="1" s="1"/>
  <c r="O467" i="3"/>
  <c r="O461" i="3" s="1"/>
  <c r="N196" i="1" s="1"/>
  <c r="H1420" i="3"/>
  <c r="H1415" i="3" s="1"/>
  <c r="G501" i="1" s="1"/>
  <c r="G523" i="1"/>
  <c r="K666" i="3"/>
  <c r="L109" i="1"/>
  <c r="L1261" i="3"/>
  <c r="L1254" i="3" s="1"/>
  <c r="K452" i="1" s="1"/>
  <c r="K483" i="1"/>
  <c r="H296" i="3"/>
  <c r="H290" i="3" s="1"/>
  <c r="G138" i="1" s="1"/>
  <c r="K314" i="3"/>
  <c r="K308" i="3" s="1"/>
  <c r="J145" i="1" s="1"/>
  <c r="G249" i="1"/>
  <c r="H657" i="3"/>
  <c r="N278" i="3"/>
  <c r="N272" i="3" s="1"/>
  <c r="M131" i="1" s="1"/>
  <c r="F249" i="1"/>
  <c r="M278" i="3"/>
  <c r="M272" i="3" s="1"/>
  <c r="L131" i="1" s="1"/>
  <c r="N340" i="1"/>
  <c r="N356" i="1"/>
  <c r="I483" i="1"/>
  <c r="G672" i="3"/>
  <c r="E402" i="1"/>
  <c r="M1280" i="3"/>
  <c r="M1273" i="3" s="1"/>
  <c r="L459" i="1" s="1"/>
  <c r="H670" i="3"/>
  <c r="M160" i="1"/>
  <c r="K657" i="3"/>
  <c r="I1456" i="3"/>
  <c r="I1451" i="3" s="1"/>
  <c r="H511" i="1" s="1"/>
  <c r="J225" i="1"/>
  <c r="M665" i="3"/>
  <c r="L862" i="3"/>
  <c r="L856" i="3" s="1"/>
  <c r="K311" i="1" s="1"/>
  <c r="G296" i="3"/>
  <c r="G290" i="3" s="1"/>
  <c r="F138" i="1" s="1"/>
  <c r="M332" i="3"/>
  <c r="M326" i="3" s="1"/>
  <c r="L152" i="1" s="1"/>
  <c r="J332" i="3"/>
  <c r="J326" i="3" s="1"/>
  <c r="I152" i="1" s="1"/>
  <c r="O1438" i="3"/>
  <c r="O1433" i="3" s="1"/>
  <c r="N506" i="1" s="1"/>
  <c r="N529" i="1"/>
  <c r="I793" i="3"/>
  <c r="I785" i="3" s="1"/>
  <c r="H289" i="1" s="1"/>
  <c r="H521" i="3"/>
  <c r="H515" i="3" s="1"/>
  <c r="G217" i="1" s="1"/>
  <c r="L475" i="1"/>
  <c r="K160" i="1"/>
  <c r="M656" i="3"/>
  <c r="K491" i="1"/>
  <c r="N491" i="1"/>
  <c r="N89" i="1"/>
  <c r="H241" i="1"/>
  <c r="K1223" i="3"/>
  <c r="K1216" i="3" s="1"/>
  <c r="J438" i="1" s="1"/>
  <c r="H671" i="3"/>
  <c r="E403" i="1"/>
  <c r="I184" i="1"/>
  <c r="F176" i="1"/>
  <c r="H666" i="3"/>
  <c r="F356" i="1"/>
  <c r="M671" i="3"/>
  <c r="O75" i="3"/>
  <c r="O70" i="3" s="1"/>
  <c r="N64" i="1" s="1"/>
  <c r="G176" i="1"/>
  <c r="L666" i="3"/>
  <c r="I666" i="3"/>
  <c r="I314" i="3"/>
  <c r="I308" i="3" s="1"/>
  <c r="H145" i="1" s="1"/>
  <c r="G666" i="3"/>
  <c r="G75" i="3"/>
  <c r="G70" i="3" s="1"/>
  <c r="F64" i="1" s="1"/>
  <c r="K521" i="3"/>
  <c r="K515" i="3" s="1"/>
  <c r="J217" i="1" s="1"/>
  <c r="E426" i="1"/>
  <c r="K89" i="1"/>
  <c r="L655" i="3"/>
  <c r="L75" i="3"/>
  <c r="L70" i="3" s="1"/>
  <c r="K64" i="1" s="1"/>
  <c r="L665" i="3"/>
  <c r="K109" i="1"/>
  <c r="I278" i="3"/>
  <c r="I272" i="3" s="1"/>
  <c r="H131" i="1" s="1"/>
  <c r="I656" i="3"/>
  <c r="H160" i="1"/>
  <c r="K241" i="1"/>
  <c r="L667" i="3"/>
  <c r="L503" i="3"/>
  <c r="L497" i="3" s="1"/>
  <c r="K210" i="1" s="1"/>
  <c r="K656" i="3"/>
  <c r="J160" i="1"/>
  <c r="K278" i="3"/>
  <c r="K272" i="3" s="1"/>
  <c r="J131" i="1" s="1"/>
  <c r="H288" i="1"/>
  <c r="K667" i="3"/>
  <c r="H75" i="3"/>
  <c r="H70" i="3" s="1"/>
  <c r="G64" i="1" s="1"/>
  <c r="L91" i="3"/>
  <c r="L86" i="3" s="1"/>
  <c r="K69" i="1" s="1"/>
  <c r="I233" i="1"/>
  <c r="H667" i="3"/>
  <c r="G241" i="1"/>
  <c r="H503" i="3"/>
  <c r="H497" i="3" s="1"/>
  <c r="G210" i="1" s="1"/>
  <c r="G483" i="1"/>
  <c r="J241" i="1"/>
  <c r="J485" i="3"/>
  <c r="J479" i="3" s="1"/>
  <c r="I203" i="1" s="1"/>
  <c r="G332" i="3"/>
  <c r="G326" i="3" s="1"/>
  <c r="F152" i="1" s="1"/>
  <c r="F184" i="1"/>
  <c r="G671" i="3"/>
  <c r="J123" i="3"/>
  <c r="J118" i="3" s="1"/>
  <c r="I79" i="1" s="1"/>
  <c r="J670" i="3"/>
  <c r="L332" i="3"/>
  <c r="L326" i="3" s="1"/>
  <c r="K152" i="1" s="1"/>
  <c r="L671" i="3"/>
  <c r="J1223" i="3"/>
  <c r="J1216" i="3" s="1"/>
  <c r="I438" i="1" s="1"/>
  <c r="H364" i="1"/>
  <c r="K661" i="3"/>
  <c r="K296" i="3"/>
  <c r="K290" i="3" s="1"/>
  <c r="J138" i="1" s="1"/>
  <c r="J168" i="1"/>
  <c r="L661" i="3"/>
  <c r="K168" i="1"/>
  <c r="L296" i="3"/>
  <c r="L290" i="3" s="1"/>
  <c r="K138" i="1" s="1"/>
  <c r="G467" i="3"/>
  <c r="G461" i="3" s="1"/>
  <c r="F196" i="1" s="1"/>
  <c r="G657" i="3"/>
  <c r="F225" i="1"/>
  <c r="L241" i="1"/>
  <c r="M667" i="3"/>
  <c r="L670" i="3"/>
  <c r="L123" i="3"/>
  <c r="L118" i="3" s="1"/>
  <c r="K79" i="1" s="1"/>
  <c r="K119" i="1"/>
  <c r="F467" i="1"/>
  <c r="G99" i="1"/>
  <c r="H660" i="3"/>
  <c r="H659" i="3" s="1"/>
  <c r="G251" i="1" s="1"/>
  <c r="H91" i="3"/>
  <c r="H86" i="3" s="1"/>
  <c r="G69" i="1" s="1"/>
  <c r="G491" i="1"/>
  <c r="N467" i="1"/>
  <c r="M1197" i="3"/>
  <c r="M1193" i="3" s="1"/>
  <c r="L428" i="1"/>
  <c r="M1104" i="3"/>
  <c r="F364" i="1"/>
  <c r="G916" i="3"/>
  <c r="G910" i="3" s="1"/>
  <c r="F332" i="1" s="1"/>
  <c r="G862" i="3"/>
  <c r="G856" i="3" s="1"/>
  <c r="F311" i="1" s="1"/>
  <c r="F340" i="1"/>
  <c r="G1124" i="3"/>
  <c r="F405" i="1" s="1"/>
  <c r="N1147" i="3"/>
  <c r="N1067" i="3" s="1"/>
  <c r="M655" i="3"/>
  <c r="L89" i="1"/>
  <c r="M75" i="3"/>
  <c r="M70" i="3" s="1"/>
  <c r="L64" i="1" s="1"/>
  <c r="J107" i="3"/>
  <c r="J102" i="3" s="1"/>
  <c r="I74" i="1" s="1"/>
  <c r="I109" i="1"/>
  <c r="J665" i="3"/>
  <c r="J91" i="3"/>
  <c r="J86" i="3" s="1"/>
  <c r="I69" i="1" s="1"/>
  <c r="I99" i="1"/>
  <c r="J660" i="3"/>
  <c r="J659" i="3" s="1"/>
  <c r="I251" i="1" s="1"/>
  <c r="H119" i="1"/>
  <c r="I670" i="3"/>
  <c r="I123" i="3"/>
  <c r="I118" i="3" s="1"/>
  <c r="H79" i="1" s="1"/>
  <c r="I655" i="3"/>
  <c r="I75" i="3"/>
  <c r="I70" i="3" s="1"/>
  <c r="H64" i="1" s="1"/>
  <c r="H89" i="1"/>
  <c r="H1197" i="3"/>
  <c r="H1193" i="3" s="1"/>
  <c r="H1104" i="3"/>
  <c r="G428" i="1"/>
  <c r="N109" i="1"/>
  <c r="O107" i="3"/>
  <c r="O102" i="3" s="1"/>
  <c r="N74" i="1" s="1"/>
  <c r="O665" i="3"/>
  <c r="K665" i="3"/>
  <c r="K107" i="3"/>
  <c r="K102" i="3" s="1"/>
  <c r="J74" i="1" s="1"/>
  <c r="J109" i="1"/>
  <c r="I660" i="3"/>
  <c r="I91" i="3"/>
  <c r="I86" i="3" s="1"/>
  <c r="H69" i="1" s="1"/>
  <c r="H99" i="1"/>
  <c r="F483" i="1"/>
  <c r="K672" i="3"/>
  <c r="M660" i="3"/>
  <c r="L99" i="1"/>
  <c r="M91" i="3"/>
  <c r="M86" i="3" s="1"/>
  <c r="L69" i="1" s="1"/>
  <c r="G109" i="1"/>
  <c r="H107" i="3"/>
  <c r="H102" i="3" s="1"/>
  <c r="G74" i="1" s="1"/>
  <c r="H665" i="3"/>
  <c r="G160" i="1"/>
  <c r="H656" i="3"/>
  <c r="H278" i="3"/>
  <c r="H272" i="3" s="1"/>
  <c r="G131" i="1" s="1"/>
  <c r="G655" i="3"/>
  <c r="J364" i="1"/>
  <c r="G880" i="3"/>
  <c r="G874" i="3" s="1"/>
  <c r="F318" i="1" s="1"/>
  <c r="F348" i="1"/>
  <c r="N348" i="1"/>
  <c r="O880" i="3"/>
  <c r="O874" i="3" s="1"/>
  <c r="N318" i="1" s="1"/>
  <c r="J356" i="1"/>
  <c r="K898" i="3"/>
  <c r="K892" i="3" s="1"/>
  <c r="J325" i="1" s="1"/>
  <c r="O660" i="3"/>
  <c r="O91" i="3"/>
  <c r="O86" i="3" s="1"/>
  <c r="N69" i="1" s="1"/>
  <c r="N99" i="1"/>
  <c r="H1326" i="3"/>
  <c r="H1242" i="3" s="1"/>
  <c r="H1235" i="3" s="1"/>
  <c r="G445" i="1" s="1"/>
  <c r="N660" i="3"/>
  <c r="N91" i="3"/>
  <c r="N86" i="3" s="1"/>
  <c r="M69" i="1" s="1"/>
  <c r="M99" i="1"/>
  <c r="G107" i="3"/>
  <c r="G102" i="3" s="1"/>
  <c r="F74" i="1" s="1"/>
  <c r="F109" i="1"/>
  <c r="G665" i="3"/>
  <c r="M670" i="3"/>
  <c r="M123" i="3"/>
  <c r="M118" i="3" s="1"/>
  <c r="L79" i="1" s="1"/>
  <c r="L119" i="1"/>
  <c r="K91" i="3"/>
  <c r="K86" i="3" s="1"/>
  <c r="J69" i="1" s="1"/>
  <c r="J99" i="1"/>
  <c r="K660" i="3"/>
  <c r="K123" i="3"/>
  <c r="K118" i="3" s="1"/>
  <c r="J79" i="1" s="1"/>
  <c r="K670" i="3"/>
  <c r="J119" i="1"/>
  <c r="M89" i="1"/>
  <c r="N75" i="3"/>
  <c r="N70" i="3" s="1"/>
  <c r="M64" i="1" s="1"/>
  <c r="N655" i="3"/>
  <c r="O123" i="3"/>
  <c r="O118" i="3" s="1"/>
  <c r="N79" i="1" s="1"/>
  <c r="O670" i="3"/>
  <c r="N119" i="1"/>
  <c r="J89" i="1"/>
  <c r="K655" i="3"/>
  <c r="K75" i="3"/>
  <c r="K70" i="3" s="1"/>
  <c r="J64" i="1" s="1"/>
  <c r="O793" i="3"/>
  <c r="O785" i="3" s="1"/>
  <c r="N289" i="1" s="1"/>
  <c r="O663" i="3"/>
  <c r="N288" i="1"/>
  <c r="J75" i="3"/>
  <c r="J70" i="3" s="1"/>
  <c r="I64" i="1" s="1"/>
  <c r="J655" i="3"/>
  <c r="I89" i="1"/>
  <c r="N670" i="3"/>
  <c r="M119" i="1"/>
  <c r="N123" i="3"/>
  <c r="N118" i="3" s="1"/>
  <c r="M79" i="1" s="1"/>
  <c r="F119" i="1"/>
  <c r="G123" i="3"/>
  <c r="G118" i="3" s="1"/>
  <c r="F79" i="1" s="1"/>
  <c r="G670" i="3"/>
  <c r="N665" i="3"/>
  <c r="N107" i="3"/>
  <c r="N102" i="3" s="1"/>
  <c r="M74" i="1" s="1"/>
  <c r="M109" i="1"/>
  <c r="J348" i="1"/>
  <c r="K880" i="3"/>
  <c r="K874" i="3" s="1"/>
  <c r="J318" i="1" s="1"/>
  <c r="H109" i="1"/>
  <c r="I107" i="3"/>
  <c r="I102" i="3" s="1"/>
  <c r="H74" i="1" s="1"/>
  <c r="I665" i="3"/>
  <c r="G660" i="3"/>
  <c r="G91" i="3"/>
  <c r="G86" i="3" s="1"/>
  <c r="F69" i="1" s="1"/>
  <c r="F99" i="1"/>
  <c r="K1242" i="3"/>
  <c r="K1235" i="3" s="1"/>
  <c r="J445" i="1" s="1"/>
  <c r="J475" i="1"/>
  <c r="O1067" i="3"/>
  <c r="O1060" i="3" s="1"/>
  <c r="N383" i="1" s="1"/>
  <c r="N413" i="1"/>
  <c r="L1242" i="3"/>
  <c r="L1235" i="3" s="1"/>
  <c r="K445" i="1" s="1"/>
  <c r="K475" i="1"/>
  <c r="N1048" i="3"/>
  <c r="M405" i="1"/>
  <c r="M1048" i="3"/>
  <c r="L405" i="1"/>
  <c r="K1105" i="3"/>
  <c r="K1098" i="3" s="1"/>
  <c r="J397" i="1" s="1"/>
  <c r="J429" i="1"/>
  <c r="H1086" i="3"/>
  <c r="H1079" i="3" s="1"/>
  <c r="G390" i="1" s="1"/>
  <c r="G421" i="1"/>
  <c r="I405" i="1"/>
  <c r="M1067" i="3"/>
  <c r="L413" i="1"/>
  <c r="I1242" i="3"/>
  <c r="I1235" i="3" s="1"/>
  <c r="H445" i="1" s="1"/>
  <c r="H475" i="1"/>
  <c r="N1280" i="3"/>
  <c r="N1273" i="3" s="1"/>
  <c r="M459" i="1" s="1"/>
  <c r="M491" i="1"/>
  <c r="H405" i="1"/>
  <c r="O1242" i="3"/>
  <c r="O1235" i="3" s="1"/>
  <c r="N445" i="1" s="1"/>
  <c r="N475" i="1"/>
  <c r="J1067" i="3"/>
  <c r="J1060" i="3" s="1"/>
  <c r="I383" i="1" s="1"/>
  <c r="I413" i="1"/>
  <c r="H1067" i="3"/>
  <c r="G413" i="1"/>
  <c r="L1067" i="3"/>
  <c r="K413" i="1"/>
  <c r="G1242" i="3"/>
  <c r="G1235" i="3" s="1"/>
  <c r="F445" i="1" s="1"/>
  <c r="F475" i="1"/>
  <c r="L818" i="3"/>
  <c r="L810" i="3" s="1"/>
  <c r="K296" i="1" s="1"/>
  <c r="L668" i="3"/>
  <c r="K295" i="1"/>
  <c r="H818" i="3"/>
  <c r="H810" i="3" s="1"/>
  <c r="G296" i="1" s="1"/>
  <c r="H668" i="3"/>
  <c r="G295" i="1"/>
  <c r="G1105" i="3"/>
  <c r="G1098" i="3" s="1"/>
  <c r="F397" i="1" s="1"/>
  <c r="F429" i="1"/>
  <c r="E473" i="1"/>
  <c r="K1086" i="3"/>
  <c r="J421" i="1"/>
  <c r="M1086" i="3"/>
  <c r="L421" i="1"/>
  <c r="M1261" i="3"/>
  <c r="M1254" i="3" s="1"/>
  <c r="L452" i="1" s="1"/>
  <c r="L483" i="1"/>
  <c r="L672" i="3"/>
  <c r="L521" i="3"/>
  <c r="L515" i="3" s="1"/>
  <c r="K217" i="1" s="1"/>
  <c r="K249" i="1"/>
  <c r="J1280" i="3"/>
  <c r="J1273" i="3" s="1"/>
  <c r="I459" i="1" s="1"/>
  <c r="I491" i="1"/>
  <c r="J405" i="1" l="1"/>
  <c r="G467" i="1"/>
  <c r="L1098" i="3"/>
  <c r="K397" i="1" s="1"/>
  <c r="E517" i="1"/>
  <c r="K1060" i="3"/>
  <c r="J383" i="1" s="1"/>
  <c r="E420" i="1"/>
  <c r="H1060" i="3"/>
  <c r="G383" i="1" s="1"/>
  <c r="F421" i="1"/>
  <c r="J669" i="3"/>
  <c r="I253" i="1" s="1"/>
  <c r="J413" i="1"/>
  <c r="K1041" i="3"/>
  <c r="J376" i="1" s="1"/>
  <c r="I659" i="3"/>
  <c r="H251" i="1" s="1"/>
  <c r="O1105" i="3"/>
  <c r="O1098" i="3" s="1"/>
  <c r="N397" i="1" s="1"/>
  <c r="E506" i="1"/>
  <c r="M1060" i="3"/>
  <c r="L383" i="1" s="1"/>
  <c r="J1098" i="3"/>
  <c r="I397" i="1" s="1"/>
  <c r="K467" i="1"/>
  <c r="E467" i="1" s="1"/>
  <c r="K1079" i="3"/>
  <c r="J390" i="1" s="1"/>
  <c r="L1060" i="3"/>
  <c r="K383" i="1" s="1"/>
  <c r="I1041" i="3"/>
  <c r="H376" i="1" s="1"/>
  <c r="L1086" i="3"/>
  <c r="L1079" i="3" s="1"/>
  <c r="K390" i="1" s="1"/>
  <c r="K421" i="1"/>
  <c r="O1086" i="3"/>
  <c r="O1079" i="3" s="1"/>
  <c r="N390" i="1" s="1"/>
  <c r="O664" i="3"/>
  <c r="N252" i="1" s="1"/>
  <c r="G659" i="3"/>
  <c r="F251" i="1" s="1"/>
  <c r="J654" i="3"/>
  <c r="I250" i="1" s="1"/>
  <c r="M669" i="3"/>
  <c r="L253" i="1" s="1"/>
  <c r="N1098" i="3"/>
  <c r="M397" i="1" s="1"/>
  <c r="N664" i="3"/>
  <c r="M252" i="1" s="1"/>
  <c r="E404" i="1"/>
  <c r="I1067" i="3"/>
  <c r="I1060" i="3" s="1"/>
  <c r="H383" i="1" s="1"/>
  <c r="I669" i="3"/>
  <c r="H253" i="1" s="1"/>
  <c r="I429" i="1"/>
  <c r="N669" i="3"/>
  <c r="M253" i="1" s="1"/>
  <c r="E535" i="1"/>
  <c r="M1079" i="3"/>
  <c r="L390" i="1" s="1"/>
  <c r="I1105" i="3"/>
  <c r="I1098" i="3" s="1"/>
  <c r="H397" i="1" s="1"/>
  <c r="M421" i="1"/>
  <c r="N654" i="3"/>
  <c r="M250" i="1" s="1"/>
  <c r="M429" i="1"/>
  <c r="N1079" i="3"/>
  <c r="M390" i="1" s="1"/>
  <c r="E496" i="1"/>
  <c r="E511" i="1"/>
  <c r="K429" i="1"/>
  <c r="M1041" i="3"/>
  <c r="L376" i="1" s="1"/>
  <c r="E412" i="1"/>
  <c r="N659" i="3"/>
  <c r="M251" i="1" s="1"/>
  <c r="N1060" i="3"/>
  <c r="M383" i="1" s="1"/>
  <c r="H1048" i="3"/>
  <c r="H1041" i="3" s="1"/>
  <c r="G376" i="1" s="1"/>
  <c r="M659" i="3"/>
  <c r="L251" i="1" s="1"/>
  <c r="I1086" i="3"/>
  <c r="I1079" i="3" s="1"/>
  <c r="H390" i="1" s="1"/>
  <c r="J1086" i="3"/>
  <c r="J1079" i="3" s="1"/>
  <c r="I390" i="1" s="1"/>
  <c r="J664" i="3"/>
  <c r="I252" i="1" s="1"/>
  <c r="E332" i="1"/>
  <c r="I664" i="3"/>
  <c r="H252" i="1" s="1"/>
  <c r="O669" i="3"/>
  <c r="N253" i="1" s="1"/>
  <c r="E325" i="1"/>
  <c r="G1048" i="3"/>
  <c r="G1041" i="3" s="1"/>
  <c r="F376" i="1" s="1"/>
  <c r="L1048" i="3"/>
  <c r="L1041" i="3" s="1"/>
  <c r="K376" i="1" s="1"/>
  <c r="L654" i="3"/>
  <c r="K250" i="1" s="1"/>
  <c r="F413" i="1"/>
  <c r="E523" i="1"/>
  <c r="N405" i="1"/>
  <c r="N1041" i="3"/>
  <c r="M376" i="1" s="1"/>
  <c r="E438" i="1"/>
  <c r="E340" i="1"/>
  <c r="E501" i="1"/>
  <c r="H450" i="2" s="1"/>
  <c r="F4" i="2" s="1"/>
  <c r="E428" i="1"/>
  <c r="E529" i="1"/>
  <c r="K654" i="3"/>
  <c r="J250" i="1" s="1"/>
  <c r="E483" i="1"/>
  <c r="H654" i="3"/>
  <c r="G250" i="1" s="1"/>
  <c r="E311" i="1"/>
  <c r="L669" i="3"/>
  <c r="K253" i="1" s="1"/>
  <c r="E452" i="1"/>
  <c r="L664" i="3"/>
  <c r="K252" i="1" s="1"/>
  <c r="L659" i="3"/>
  <c r="K251" i="1" s="1"/>
  <c r="K664" i="3"/>
  <c r="J252" i="1" s="1"/>
  <c r="M664" i="3"/>
  <c r="L252" i="1" s="1"/>
  <c r="E356" i="1"/>
  <c r="H669" i="3"/>
  <c r="G253" i="1" s="1"/>
  <c r="G654" i="3"/>
  <c r="F250" i="1" s="1"/>
  <c r="M654" i="3"/>
  <c r="L250" i="1" s="1"/>
  <c r="E364" i="1"/>
  <c r="K659" i="3"/>
  <c r="J251" i="1" s="1"/>
  <c r="G669" i="3"/>
  <c r="F253" i="1" s="1"/>
  <c r="G664" i="3"/>
  <c r="F252" i="1" s="1"/>
  <c r="H664" i="3"/>
  <c r="G252" i="1" s="1"/>
  <c r="O659" i="3"/>
  <c r="N251" i="1" s="1"/>
  <c r="I654" i="3"/>
  <c r="H250" i="1" s="1"/>
  <c r="E491" i="1"/>
  <c r="M413" i="1"/>
  <c r="K669" i="3"/>
  <c r="J253" i="1" s="1"/>
  <c r="L429" i="1"/>
  <c r="M1105" i="3"/>
  <c r="M1098" i="3" s="1"/>
  <c r="L397" i="1" s="1"/>
  <c r="E459" i="1"/>
  <c r="H1105" i="3"/>
  <c r="H1098" i="3" s="1"/>
  <c r="G397" i="1" s="1"/>
  <c r="G429" i="1"/>
  <c r="E348" i="1"/>
  <c r="E318" i="1"/>
  <c r="G475" i="1"/>
  <c r="E475" i="1" s="1"/>
  <c r="E445" i="1"/>
  <c r="E405" i="1" l="1"/>
  <c r="DV6" i="7"/>
  <c r="DS6" i="7"/>
  <c r="DT6" i="6"/>
  <c r="DW6" i="6"/>
  <c r="DQ6" i="7"/>
  <c r="DW6" i="7"/>
  <c r="DT6" i="7"/>
  <c r="DX6" i="6"/>
  <c r="DR6" i="6"/>
  <c r="DU6" i="6"/>
  <c r="E413" i="1"/>
  <c r="E421" i="1"/>
  <c r="E383" i="1"/>
  <c r="E390" i="1"/>
  <c r="E376" i="1"/>
  <c r="E397" i="1"/>
  <c r="E429" i="1"/>
  <c r="BE9" i="5"/>
  <c r="E9" i="7"/>
  <c r="Z9" i="5"/>
  <c r="N9" i="6"/>
  <c r="CT9" i="5"/>
  <c r="CB9" i="6"/>
  <c r="BL9" i="6"/>
  <c r="DT9" i="5"/>
  <c r="BN9" i="7"/>
  <c r="CI9" i="5"/>
  <c r="DI9" i="7"/>
  <c r="BO9" i="6"/>
  <c r="CU9" i="6"/>
  <c r="BA9" i="7"/>
  <c r="W9" i="6"/>
  <c r="BO9" i="7"/>
  <c r="P9" i="6"/>
  <c r="AY9" i="6"/>
  <c r="M9" i="5"/>
  <c r="DQ9" i="5"/>
  <c r="CK9" i="7"/>
  <c r="H9" i="6"/>
  <c r="BE9" i="6"/>
  <c r="CX9" i="5"/>
  <c r="BK9" i="7"/>
  <c r="AK9" i="5"/>
  <c r="W9" i="5"/>
  <c r="CZ9" i="7"/>
  <c r="BW9" i="7"/>
  <c r="DB9" i="7"/>
  <c r="BP9" i="5"/>
  <c r="AG9" i="6"/>
  <c r="BV9" i="5"/>
  <c r="CJ9" i="7"/>
  <c r="CN9" i="6"/>
  <c r="CX9" i="7"/>
  <c r="DO9" i="5"/>
  <c r="AN9" i="5"/>
  <c r="AC9" i="5"/>
  <c r="H9" i="5"/>
  <c r="DM9" i="6"/>
  <c r="K9" i="6"/>
  <c r="CE9" i="5"/>
  <c r="BX9" i="5"/>
  <c r="BH9" i="6"/>
  <c r="AO9" i="7"/>
  <c r="CB9" i="5"/>
  <c r="CY9" i="5"/>
  <c r="DI9" i="6"/>
  <c r="AF9" i="6"/>
  <c r="AZ9" i="7"/>
  <c r="AI9" i="6"/>
  <c r="BF9" i="5"/>
  <c r="Q9" i="6"/>
  <c r="P9" i="5"/>
  <c r="BJ9" i="6"/>
  <c r="DJ9" i="5"/>
  <c r="N9" i="5"/>
  <c r="CQ9" i="5"/>
  <c r="BG9" i="7"/>
  <c r="CA9" i="5"/>
  <c r="BC9" i="7"/>
  <c r="Z9" i="6"/>
  <c r="AS9" i="6"/>
  <c r="AK9" i="7"/>
  <c r="DR9" i="7"/>
  <c r="C9" i="5"/>
  <c r="CZ9" i="6"/>
  <c r="CY9" i="7"/>
  <c r="AX9" i="5"/>
  <c r="S9" i="5"/>
  <c r="BU9" i="7"/>
  <c r="BO9" i="5"/>
  <c r="D9" i="5"/>
  <c r="BC9" i="6"/>
  <c r="E9" i="5"/>
  <c r="DN9" i="7"/>
  <c r="CH9" i="6"/>
  <c r="AM9" i="7"/>
  <c r="DA9" i="6"/>
  <c r="L9" i="7"/>
  <c r="AU9" i="7"/>
  <c r="DQ9" i="6"/>
  <c r="W9" i="7"/>
  <c r="DP9" i="5"/>
  <c r="CN9" i="5"/>
  <c r="DS9" i="7"/>
  <c r="AN9" i="6"/>
  <c r="BR9" i="6"/>
  <c r="BU9" i="6"/>
  <c r="BG9" i="5"/>
  <c r="R9" i="7"/>
  <c r="X9" i="7"/>
  <c r="AB9" i="5"/>
  <c r="DE9" i="6"/>
  <c r="DW9" i="7"/>
  <c r="Z9" i="7"/>
  <c r="CW9" i="5"/>
  <c r="BY9" i="6"/>
  <c r="J9" i="7"/>
  <c r="DU9" i="5"/>
  <c r="DH9" i="7"/>
  <c r="DR9" i="5"/>
  <c r="AW9" i="6"/>
  <c r="CS9" i="7"/>
  <c r="AT9" i="6"/>
  <c r="BG9" i="6"/>
  <c r="BJ9" i="7"/>
  <c r="CC9" i="7"/>
  <c r="AX9" i="7"/>
  <c r="AQ9" i="6"/>
  <c r="AP9" i="7"/>
  <c r="BB9" i="6"/>
  <c r="CQ9" i="6"/>
  <c r="G9" i="7"/>
  <c r="BI9" i="7"/>
  <c r="AW9" i="7"/>
  <c r="T9" i="7"/>
  <c r="DD9" i="5"/>
  <c r="DV9" i="6"/>
  <c r="CZ9" i="5"/>
  <c r="CV9" i="5"/>
  <c r="AT9" i="7"/>
  <c r="AU9" i="6"/>
  <c r="G9" i="5"/>
  <c r="AV9" i="5"/>
  <c r="BY9" i="5"/>
  <c r="DG9" i="6"/>
  <c r="DG9" i="7"/>
  <c r="DT9" i="7"/>
  <c r="DL9" i="7"/>
  <c r="DU9" i="6"/>
  <c r="CV9" i="7"/>
  <c r="BM9" i="6"/>
  <c r="DJ9" i="6"/>
  <c r="CH9" i="7"/>
  <c r="BW9" i="5"/>
  <c r="BT9" i="7"/>
  <c r="BL9" i="5"/>
  <c r="DL9" i="6"/>
  <c r="CU9" i="7"/>
  <c r="S9" i="7"/>
  <c r="AF9" i="7"/>
  <c r="AM9" i="6"/>
  <c r="BH9" i="5"/>
  <c r="BR9" i="5"/>
  <c r="CT9" i="6"/>
  <c r="BF9" i="6"/>
  <c r="N9" i="7"/>
  <c r="G9" i="6"/>
  <c r="AE9" i="5"/>
  <c r="Y9" i="7"/>
  <c r="CF9" i="6"/>
  <c r="BW9" i="6"/>
  <c r="CF9" i="7"/>
  <c r="BV9" i="6"/>
  <c r="CO9" i="5"/>
  <c r="AE9" i="6"/>
  <c r="DM9" i="5"/>
  <c r="CK9" i="5"/>
  <c r="O9" i="7"/>
  <c r="BZ9" i="6"/>
  <c r="B9" i="5"/>
  <c r="BD9" i="6"/>
  <c r="F9" i="6"/>
  <c r="BV9" i="7"/>
  <c r="DV9" i="5"/>
  <c r="CG9" i="7"/>
  <c r="BC9" i="5"/>
  <c r="CD9" i="6"/>
  <c r="DK9" i="6"/>
  <c r="DI9" i="5"/>
  <c r="R9" i="6"/>
  <c r="BI9" i="6"/>
  <c r="DK9" i="7"/>
  <c r="I9" i="6"/>
  <c r="BT9" i="5"/>
  <c r="CS9" i="6"/>
  <c r="DB9" i="5"/>
  <c r="AK9" i="6"/>
  <c r="K9" i="7"/>
  <c r="CR9" i="7"/>
  <c r="AQ9" i="7"/>
  <c r="AA9" i="6"/>
  <c r="F9" i="5"/>
  <c r="BA9" i="5"/>
  <c r="DC9" i="5"/>
  <c r="S9" i="6"/>
  <c r="CG9" i="5"/>
  <c r="DS9" i="5"/>
  <c r="CR9" i="6"/>
  <c r="BZ9" i="5"/>
  <c r="CW9" i="7"/>
  <c r="AA9" i="5"/>
  <c r="DX9" i="5"/>
  <c r="AL9" i="7"/>
  <c r="CY9" i="6"/>
  <c r="CX9" i="6"/>
  <c r="CC9" i="5"/>
  <c r="AC9" i="6"/>
  <c r="DA9" i="7"/>
  <c r="CK9" i="6"/>
  <c r="BR9" i="7"/>
  <c r="AR9" i="7"/>
  <c r="CO9" i="6"/>
  <c r="DK9" i="5"/>
  <c r="BQ9" i="6"/>
  <c r="DY9" i="5"/>
  <c r="AH9" i="6"/>
  <c r="DF9" i="7"/>
  <c r="I9" i="7"/>
  <c r="B9" i="6"/>
  <c r="AJ9" i="5"/>
  <c r="AV9" i="6"/>
  <c r="AA9" i="7"/>
  <c r="AO9" i="6"/>
  <c r="BN9" i="5"/>
  <c r="AY9" i="5"/>
  <c r="CJ9" i="5"/>
  <c r="AV9" i="7"/>
  <c r="AM9" i="5"/>
  <c r="CA9" i="6"/>
  <c r="BP9" i="7"/>
  <c r="K9" i="5"/>
  <c r="DX9" i="6"/>
  <c r="BQ9" i="7"/>
  <c r="AZ9" i="6"/>
  <c r="U9" i="5"/>
  <c r="DL9" i="5"/>
  <c r="DA9" i="5"/>
  <c r="DV9" i="7"/>
  <c r="AY9" i="7"/>
  <c r="BE9" i="7"/>
  <c r="CP9" i="5"/>
  <c r="CW9" i="6"/>
  <c r="T9" i="5"/>
  <c r="AC9" i="7"/>
  <c r="CB9" i="7"/>
  <c r="I9" i="5"/>
  <c r="BQ9" i="5"/>
  <c r="CI9" i="7"/>
  <c r="T9" i="6"/>
  <c r="BS9" i="5"/>
  <c r="BX9" i="6"/>
  <c r="CG9" i="6"/>
  <c r="BS9" i="6"/>
  <c r="CJ9" i="6"/>
  <c r="AO9" i="5"/>
  <c r="AD9" i="5"/>
  <c r="AJ9" i="6"/>
  <c r="DO9" i="6"/>
  <c r="AL9" i="6"/>
  <c r="CN9" i="7"/>
  <c r="BK9" i="5"/>
  <c r="CP9" i="7"/>
  <c r="CL9" i="5"/>
  <c r="DO9" i="7"/>
  <c r="Y9" i="6"/>
  <c r="AL9" i="5"/>
  <c r="BD9" i="5"/>
  <c r="BK9" i="6"/>
  <c r="DD9" i="6"/>
  <c r="DN9" i="6"/>
  <c r="AB9" i="6"/>
  <c r="AH9" i="5"/>
  <c r="DW9" i="6"/>
  <c r="Q9" i="5"/>
  <c r="BF9" i="7"/>
  <c r="BS9" i="7"/>
  <c r="C9" i="7"/>
  <c r="DF9" i="5"/>
  <c r="M9" i="6"/>
  <c r="CE9" i="6"/>
  <c r="BD9" i="7"/>
  <c r="DR9" i="6"/>
  <c r="U9" i="6"/>
  <c r="J9" i="6"/>
  <c r="DY9" i="6"/>
  <c r="BM9" i="5"/>
  <c r="AU9" i="5"/>
  <c r="DY9" i="7"/>
  <c r="DE9" i="7"/>
  <c r="CC9" i="6"/>
  <c r="AD9" i="7"/>
  <c r="BB9" i="7"/>
  <c r="AX9" i="6"/>
  <c r="E9" i="6"/>
  <c r="BM9" i="7"/>
  <c r="BI9" i="5"/>
  <c r="DP9" i="7"/>
  <c r="BA9" i="6"/>
  <c r="DZ9" i="5"/>
  <c r="V9" i="5"/>
  <c r="B9" i="7"/>
  <c r="CM9" i="7"/>
  <c r="P9" i="7"/>
  <c r="AJ9" i="7"/>
  <c r="CI9" i="6"/>
  <c r="X9" i="6"/>
  <c r="CT9" i="7"/>
  <c r="AS9" i="5"/>
  <c r="DJ9" i="7"/>
  <c r="AP9" i="5"/>
  <c r="AD9" i="6"/>
  <c r="L9" i="6"/>
  <c r="BJ9" i="5"/>
  <c r="BY9" i="7"/>
  <c r="H9" i="7"/>
  <c r="CH9" i="5"/>
  <c r="BU9" i="5"/>
  <c r="DM9" i="7"/>
  <c r="DQ9" i="7"/>
  <c r="DC9" i="7"/>
  <c r="DG9" i="5"/>
  <c r="DN9" i="5"/>
  <c r="AF9" i="5"/>
  <c r="AR9" i="5"/>
  <c r="CV9" i="6"/>
  <c r="BT9" i="6"/>
  <c r="CD9" i="5"/>
  <c r="DS9" i="6"/>
  <c r="DC9" i="6"/>
  <c r="AN9" i="7"/>
  <c r="AS9" i="7"/>
  <c r="CF9" i="5"/>
  <c r="AG9" i="7"/>
  <c r="AI9" i="5"/>
  <c r="CM9" i="6"/>
  <c r="CR9" i="5"/>
  <c r="BP9" i="6"/>
  <c r="V9" i="6"/>
  <c r="R9" i="5"/>
  <c r="DB9" i="6"/>
  <c r="AW9" i="5"/>
  <c r="DT9" i="6"/>
  <c r="D9" i="7"/>
  <c r="CD9" i="7"/>
  <c r="DW9" i="5"/>
  <c r="CP9" i="6"/>
  <c r="CQ9" i="7"/>
  <c r="AZ9" i="5"/>
  <c r="CA9" i="7"/>
  <c r="C9" i="6"/>
  <c r="AH9" i="7"/>
  <c r="AP9" i="6"/>
  <c r="CL9" i="7"/>
  <c r="J9" i="5"/>
  <c r="DD9" i="7"/>
  <c r="BB9" i="5"/>
  <c r="U9" i="7"/>
  <c r="DZ9" i="6"/>
  <c r="Q9" i="7"/>
  <c r="AR9" i="6"/>
  <c r="DU9" i="7"/>
  <c r="BZ9" i="7"/>
  <c r="BH9" i="7"/>
  <c r="CO9" i="7"/>
  <c r="BX9" i="7"/>
  <c r="D9" i="6"/>
  <c r="DP9" i="6"/>
  <c r="O9" i="6"/>
  <c r="CL9" i="6"/>
  <c r="AB9" i="7"/>
  <c r="X9" i="5"/>
  <c r="AI9" i="7"/>
  <c r="CM9" i="5"/>
  <c r="BL9" i="7"/>
  <c r="O9" i="5"/>
  <c r="F9" i="7"/>
  <c r="AT9" i="5"/>
  <c r="CU9" i="5"/>
  <c r="Y9" i="5"/>
  <c r="L9" i="5"/>
  <c r="DH9" i="5"/>
  <c r="V9" i="7"/>
  <c r="DE9" i="5"/>
  <c r="AG9" i="5"/>
  <c r="M9" i="7"/>
  <c r="DH9" i="6"/>
  <c r="CE9" i="7"/>
  <c r="DX9" i="7"/>
  <c r="CS9" i="5"/>
  <c r="AQ9" i="5"/>
  <c r="AE9" i="7"/>
  <c r="DF9" i="6"/>
  <c r="BN9" i="6"/>
  <c r="BN10" i="6" l="1"/>
  <c r="BN2" i="6"/>
  <c r="DF2" i="6"/>
  <c r="DF10" i="6"/>
  <c r="AE2" i="7"/>
  <c r="AE10" i="7"/>
  <c r="AQ2" i="5"/>
  <c r="AQ10" i="5"/>
  <c r="CS2" i="5"/>
  <c r="CS10" i="5"/>
  <c r="DX10" i="7"/>
  <c r="DX2" i="7"/>
  <c r="CE2" i="7"/>
  <c r="CE10" i="7"/>
  <c r="DH10" i="6"/>
  <c r="DH2" i="6"/>
  <c r="M10" i="7"/>
  <c r="M2" i="7"/>
  <c r="AG2" i="5"/>
  <c r="AG10" i="5"/>
  <c r="DE2" i="5"/>
  <c r="DE10" i="5"/>
  <c r="V2" i="7"/>
  <c r="V10" i="7"/>
  <c r="DH2" i="5"/>
  <c r="DH10" i="5"/>
  <c r="L2" i="5"/>
  <c r="L10" i="5"/>
  <c r="Y10" i="5"/>
  <c r="Y2" i="5"/>
  <c r="CU10" i="5"/>
  <c r="CU2" i="5"/>
  <c r="AT2" i="5"/>
  <c r="AT10" i="5"/>
  <c r="F2" i="7"/>
  <c r="F10" i="7"/>
  <c r="O2" i="5"/>
  <c r="O10" i="5"/>
  <c r="BL10" i="7"/>
  <c r="BL2" i="7"/>
  <c r="CM2" i="5"/>
  <c r="CM10" i="5"/>
  <c r="AI10" i="7"/>
  <c r="AI2" i="7"/>
  <c r="X10" i="5"/>
  <c r="X2" i="5"/>
  <c r="AB2" i="7"/>
  <c r="AB10" i="7"/>
  <c r="CL10" i="6"/>
  <c r="CL2" i="6"/>
  <c r="O2" i="6"/>
  <c r="O10" i="6"/>
  <c r="DP10" i="6"/>
  <c r="DP2" i="6"/>
  <c r="D10" i="6"/>
  <c r="D2" i="6"/>
  <c r="BX2" i="7"/>
  <c r="BX10" i="7"/>
  <c r="CO2" i="7"/>
  <c r="CO10" i="7"/>
  <c r="BH10" i="7"/>
  <c r="BH2" i="7"/>
  <c r="BZ2" i="7"/>
  <c r="BZ10" i="7"/>
  <c r="DU2" i="7"/>
  <c r="DU10" i="7"/>
  <c r="AR2" i="6"/>
  <c r="AR10" i="6"/>
  <c r="Q2" i="7"/>
  <c r="Q10" i="7"/>
  <c r="DZ10" i="6"/>
  <c r="DZ2" i="6"/>
  <c r="U2" i="7"/>
  <c r="U10" i="7"/>
  <c r="BB10" i="5"/>
  <c r="BB2" i="5"/>
  <c r="DD10" i="7"/>
  <c r="DD2" i="7"/>
  <c r="J2" i="5"/>
  <c r="J10" i="5"/>
  <c r="CL10" i="7"/>
  <c r="CL2" i="7"/>
  <c r="AP10" i="6"/>
  <c r="AP2" i="6"/>
  <c r="AH2" i="7"/>
  <c r="AH10" i="7"/>
  <c r="C10" i="6"/>
  <c r="C2" i="6"/>
  <c r="CA10" i="7"/>
  <c r="CA2" i="7"/>
  <c r="AZ10" i="5"/>
  <c r="AZ2" i="5"/>
  <c r="CQ10" i="7"/>
  <c r="CQ2" i="7"/>
  <c r="CP10" i="6"/>
  <c r="CP2" i="6"/>
  <c r="DW10" i="5"/>
  <c r="DW2" i="5"/>
  <c r="CD10" i="7"/>
  <c r="CD2" i="7"/>
  <c r="D10" i="7"/>
  <c r="D2" i="7"/>
  <c r="DT10" i="6"/>
  <c r="DT2" i="6"/>
  <c r="AW2" i="5"/>
  <c r="AW10" i="5"/>
  <c r="DB2" i="6"/>
  <c r="DB10" i="6"/>
  <c r="R10" i="5"/>
  <c r="R2" i="5"/>
  <c r="V2" i="6"/>
  <c r="V10" i="6"/>
  <c r="BP2" i="6"/>
  <c r="BP10" i="6"/>
  <c r="CR2" i="5"/>
  <c r="CR10" i="5"/>
  <c r="CM2" i="6"/>
  <c r="CM10" i="6"/>
  <c r="AI10" i="5"/>
  <c r="AI2" i="5"/>
  <c r="AG2" i="7"/>
  <c r="AG10" i="7"/>
  <c r="CF2" i="5"/>
  <c r="CF10" i="5"/>
  <c r="AS10" i="7"/>
  <c r="AS2" i="7"/>
  <c r="AN10" i="7"/>
  <c r="AN2" i="7"/>
  <c r="DC2" i="6"/>
  <c r="DC10" i="6"/>
  <c r="DS2" i="6"/>
  <c r="DS10" i="6"/>
  <c r="CD2" i="5"/>
  <c r="CD10" i="5"/>
  <c r="BT10" i="6"/>
  <c r="BT2" i="6"/>
  <c r="CV2" i="6"/>
  <c r="CV10" i="6"/>
  <c r="AR10" i="5"/>
  <c r="AR2" i="5"/>
  <c r="AF10" i="5"/>
  <c r="AF2" i="5"/>
  <c r="DN2" i="5"/>
  <c r="DN10" i="5"/>
  <c r="DG10" i="5"/>
  <c r="DG2" i="5"/>
  <c r="DC10" i="7"/>
  <c r="DC2" i="7"/>
  <c r="DQ2" i="7"/>
  <c r="DQ10" i="7"/>
  <c r="DM2" i="7"/>
  <c r="DM10" i="7"/>
  <c r="BU2" i="5"/>
  <c r="BU10" i="5"/>
  <c r="CH10" i="5"/>
  <c r="CH2" i="5"/>
  <c r="H10" i="7"/>
  <c r="H2" i="7"/>
  <c r="BY10" i="7"/>
  <c r="BY2" i="7"/>
  <c r="BJ2" i="5"/>
  <c r="BJ10" i="5"/>
  <c r="L10" i="6"/>
  <c r="L2" i="6"/>
  <c r="AD10" i="6"/>
  <c r="AD2" i="6"/>
  <c r="AP10" i="5"/>
  <c r="AP2" i="5"/>
  <c r="DJ10" i="7"/>
  <c r="DJ2" i="7"/>
  <c r="AS10" i="5"/>
  <c r="AS2" i="5"/>
  <c r="CT2" i="7"/>
  <c r="CT10" i="7"/>
  <c r="X10" i="6"/>
  <c r="X2" i="6"/>
  <c r="CI10" i="6"/>
  <c r="CI2" i="6"/>
  <c r="AJ2" i="7"/>
  <c r="AJ10" i="7"/>
  <c r="P2" i="7"/>
  <c r="P10" i="7"/>
  <c r="CM10" i="7"/>
  <c r="CM2" i="7"/>
  <c r="B2" i="7"/>
  <c r="B10" i="7"/>
  <c r="V10" i="5"/>
  <c r="V2" i="5"/>
  <c r="DZ10" i="5"/>
  <c r="DZ2" i="5"/>
  <c r="BA10" i="6"/>
  <c r="BA2" i="6"/>
  <c r="DP2" i="7"/>
  <c r="DP10" i="7"/>
  <c r="BI2" i="5"/>
  <c r="BI10" i="5"/>
  <c r="BM10" i="7"/>
  <c r="BM2" i="7"/>
  <c r="E2" i="6"/>
  <c r="E10" i="6"/>
  <c r="AX2" i="6"/>
  <c r="AX10" i="6"/>
  <c r="BB2" i="7"/>
  <c r="BB10" i="7"/>
  <c r="AD10" i="7"/>
  <c r="AD2" i="7"/>
  <c r="CC2" i="6"/>
  <c r="CC10" i="6"/>
  <c r="DE2" i="7"/>
  <c r="DE10" i="7"/>
  <c r="DY10" i="7"/>
  <c r="DY2" i="7"/>
  <c r="AU2" i="5"/>
  <c r="AU10" i="5"/>
  <c r="BM2" i="5"/>
  <c r="BM10" i="5"/>
  <c r="DY2" i="6"/>
  <c r="DY10" i="6"/>
  <c r="J2" i="6"/>
  <c r="J10" i="6"/>
  <c r="U10" i="6"/>
  <c r="U2" i="6"/>
  <c r="DR2" i="6"/>
  <c r="DR10" i="6"/>
  <c r="BD10" i="7"/>
  <c r="BD2" i="7"/>
  <c r="CE2" i="6"/>
  <c r="CE10" i="6"/>
  <c r="M2" i="6"/>
  <c r="M10" i="6"/>
  <c r="DF10" i="5"/>
  <c r="DF2" i="5"/>
  <c r="C2" i="7"/>
  <c r="C10" i="7"/>
  <c r="BS10" i="7"/>
  <c r="BS2" i="7"/>
  <c r="BF2" i="7"/>
  <c r="BF10" i="7"/>
  <c r="Q10" i="5"/>
  <c r="Q2" i="5"/>
  <c r="DW10" i="6"/>
  <c r="DW2" i="6"/>
  <c r="AH10" i="5"/>
  <c r="AH2" i="5"/>
  <c r="AB2" i="6"/>
  <c r="AB10" i="6"/>
  <c r="DN2" i="6"/>
  <c r="DN10" i="6"/>
  <c r="DD2" i="6"/>
  <c r="DD10" i="6"/>
  <c r="BK2" i="6"/>
  <c r="BK10" i="6"/>
  <c r="BD2" i="5"/>
  <c r="BD10" i="5"/>
  <c r="AL10" i="5"/>
  <c r="AL2" i="5"/>
  <c r="Y2" i="6"/>
  <c r="Y10" i="6"/>
  <c r="DO10" i="7"/>
  <c r="DO2" i="7"/>
  <c r="CL2" i="5"/>
  <c r="CL10" i="5"/>
  <c r="CP10" i="7"/>
  <c r="CP2" i="7"/>
  <c r="BK10" i="5"/>
  <c r="BK2" i="5"/>
  <c r="CN10" i="7"/>
  <c r="CN2" i="7"/>
  <c r="AL10" i="6"/>
  <c r="AL2" i="6"/>
  <c r="DO2" i="6"/>
  <c r="DO10" i="6"/>
  <c r="AJ10" i="6"/>
  <c r="AJ2" i="6"/>
  <c r="AD2" i="5"/>
  <c r="AD10" i="5"/>
  <c r="AO2" i="5"/>
  <c r="AO10" i="5"/>
  <c r="CJ10" i="6"/>
  <c r="CJ2" i="6"/>
  <c r="BS10" i="6"/>
  <c r="BS2" i="6"/>
  <c r="CG2" i="6"/>
  <c r="CG10" i="6"/>
  <c r="BX2" i="6"/>
  <c r="BX10" i="6"/>
  <c r="BS10" i="5"/>
  <c r="BS2" i="5"/>
  <c r="T2" i="6"/>
  <c r="T10" i="6"/>
  <c r="CI2" i="7"/>
  <c r="CI10" i="7"/>
  <c r="BQ2" i="5"/>
  <c r="BQ10" i="5"/>
  <c r="I2" i="5"/>
  <c r="I10" i="5"/>
  <c r="CB2" i="7"/>
  <c r="CB10" i="7"/>
  <c r="AC10" i="7"/>
  <c r="AC2" i="7"/>
  <c r="T10" i="5"/>
  <c r="T2" i="5"/>
  <c r="CW2" i="6"/>
  <c r="CW10" i="6"/>
  <c r="CP2" i="5"/>
  <c r="CP10" i="5"/>
  <c r="BE10" i="7"/>
  <c r="BE2" i="7"/>
  <c r="AY2" i="7"/>
  <c r="AY10" i="7"/>
  <c r="DV10" i="7"/>
  <c r="DV2" i="7"/>
  <c r="DA2" i="5"/>
  <c r="DA10" i="5"/>
  <c r="DL10" i="5"/>
  <c r="DL2" i="5"/>
  <c r="U2" i="5"/>
  <c r="U10" i="5"/>
  <c r="AZ2" i="6"/>
  <c r="AZ10" i="6"/>
  <c r="BQ2" i="7"/>
  <c r="BQ10" i="7"/>
  <c r="DX10" i="6"/>
  <c r="DX2" i="6"/>
  <c r="K2" i="5"/>
  <c r="K10" i="5"/>
  <c r="BP2" i="7"/>
  <c r="BP10" i="7"/>
  <c r="CA10" i="6"/>
  <c r="CA2" i="6"/>
  <c r="AM2" i="5"/>
  <c r="AM10" i="5"/>
  <c r="AV2" i="7"/>
  <c r="AV10" i="7"/>
  <c r="CJ10" i="5"/>
  <c r="CJ2" i="5"/>
  <c r="AY2" i="5"/>
  <c r="AY10" i="5"/>
  <c r="BN2" i="5"/>
  <c r="BN10" i="5"/>
  <c r="AO2" i="6"/>
  <c r="AO10" i="6"/>
  <c r="AA2" i="7"/>
  <c r="AA10" i="7"/>
  <c r="AV10" i="6"/>
  <c r="AV2" i="6"/>
  <c r="AJ2" i="5"/>
  <c r="AJ10" i="5"/>
  <c r="B10" i="6"/>
  <c r="B2" i="6"/>
  <c r="I2" i="7"/>
  <c r="I10" i="7"/>
  <c r="DF10" i="7"/>
  <c r="DF2" i="7"/>
  <c r="AH2" i="6"/>
  <c r="AH10" i="6"/>
  <c r="DY2" i="5"/>
  <c r="DY10" i="5"/>
  <c r="BQ2" i="6"/>
  <c r="BQ10" i="6"/>
  <c r="DK2" i="5"/>
  <c r="DK10" i="5"/>
  <c r="CO10" i="6"/>
  <c r="CO2" i="6"/>
  <c r="AR10" i="7"/>
  <c r="AR2" i="7"/>
  <c r="BR10" i="7"/>
  <c r="BR2" i="7"/>
  <c r="CK10" i="6"/>
  <c r="CK2" i="6"/>
  <c r="DA2" i="7"/>
  <c r="DA10" i="7"/>
  <c r="AC10" i="6"/>
  <c r="AC2" i="6"/>
  <c r="CC10" i="5"/>
  <c r="CC2" i="5"/>
  <c r="CX10" i="6"/>
  <c r="CX2" i="6"/>
  <c r="CY2" i="6"/>
  <c r="CY10" i="6"/>
  <c r="AL2" i="7"/>
  <c r="AL10" i="7"/>
  <c r="DX2" i="5"/>
  <c r="DX10" i="5"/>
  <c r="AA2" i="5"/>
  <c r="AA10" i="5"/>
  <c r="CW2" i="7"/>
  <c r="CW10" i="7"/>
  <c r="BZ10" i="5"/>
  <c r="BZ2" i="5"/>
  <c r="CR2" i="6"/>
  <c r="CR10" i="6"/>
  <c r="DS10" i="5"/>
  <c r="DS2" i="5"/>
  <c r="CG10" i="5"/>
  <c r="CG2" i="5"/>
  <c r="S10" i="6"/>
  <c r="S2" i="6"/>
  <c r="DC2" i="5"/>
  <c r="DC10" i="5"/>
  <c r="BA10" i="5"/>
  <c r="BA2" i="5"/>
  <c r="F10" i="5"/>
  <c r="F2" i="5"/>
  <c r="AA10" i="6"/>
  <c r="AA2" i="6"/>
  <c r="AQ2" i="7"/>
  <c r="AQ10" i="7"/>
  <c r="CR10" i="7"/>
  <c r="CR2" i="7"/>
  <c r="K2" i="7"/>
  <c r="K10" i="7"/>
  <c r="AK10" i="6"/>
  <c r="AK2" i="6"/>
  <c r="DB2" i="5"/>
  <c r="DB10" i="5"/>
  <c r="CS2" i="6"/>
  <c r="CS10" i="6"/>
  <c r="BT2" i="5"/>
  <c r="BT10" i="5"/>
  <c r="I2" i="6"/>
  <c r="I10" i="6"/>
  <c r="DK10" i="7"/>
  <c r="DK2" i="7"/>
  <c r="BI10" i="6"/>
  <c r="BI2" i="6"/>
  <c r="R2" i="6"/>
  <c r="R10" i="6"/>
  <c r="DI2" i="5"/>
  <c r="DI10" i="5"/>
  <c r="DK2" i="6"/>
  <c r="DK10" i="6"/>
  <c r="CD10" i="6"/>
  <c r="CD2" i="6"/>
  <c r="BC10" i="5"/>
  <c r="BC2" i="5"/>
  <c r="CG2" i="7"/>
  <c r="CG10" i="7"/>
  <c r="DV10" i="5"/>
  <c r="DV2" i="5"/>
  <c r="BV10" i="7"/>
  <c r="BV2" i="7"/>
  <c r="F2" i="6"/>
  <c r="F10" i="6"/>
  <c r="BD10" i="6"/>
  <c r="BD2" i="6"/>
  <c r="B2" i="5"/>
  <c r="B10" i="5"/>
  <c r="BZ2" i="6"/>
  <c r="BZ10" i="6"/>
  <c r="O10" i="7"/>
  <c r="O2" i="7"/>
  <c r="CK10" i="5"/>
  <c r="CK2" i="5"/>
  <c r="DM10" i="5"/>
  <c r="DM2" i="5"/>
  <c r="AE10" i="6"/>
  <c r="AE2" i="6"/>
  <c r="CO10" i="5"/>
  <c r="CO2" i="5"/>
  <c r="BV10" i="6"/>
  <c r="BV2" i="6"/>
  <c r="CF2" i="7"/>
  <c r="CF10" i="7"/>
  <c r="BW2" i="6"/>
  <c r="BW10" i="6"/>
  <c r="CF10" i="6"/>
  <c r="CF2" i="6"/>
  <c r="Y10" i="7"/>
  <c r="Y2" i="7"/>
  <c r="AE10" i="5"/>
  <c r="AE2" i="5"/>
  <c r="G2" i="6"/>
  <c r="G10" i="6"/>
  <c r="N10" i="7"/>
  <c r="N2" i="7"/>
  <c r="BF10" i="6"/>
  <c r="BF2" i="6"/>
  <c r="CT10" i="6"/>
  <c r="CT2" i="6"/>
  <c r="BR2" i="5"/>
  <c r="BR10" i="5"/>
  <c r="BH10" i="5"/>
  <c r="BH2" i="5"/>
  <c r="AM10" i="6"/>
  <c r="AM2" i="6"/>
  <c r="AF2" i="7"/>
  <c r="AF10" i="7"/>
  <c r="S10" i="7"/>
  <c r="S2" i="7"/>
  <c r="CU2" i="7"/>
  <c r="CU10" i="7"/>
  <c r="DL10" i="6"/>
  <c r="DL2" i="6"/>
  <c r="BL10" i="5"/>
  <c r="BL2" i="5"/>
  <c r="BT10" i="7"/>
  <c r="BT2" i="7"/>
  <c r="BW10" i="5"/>
  <c r="BW2" i="5"/>
  <c r="CH10" i="7"/>
  <c r="CH2" i="7"/>
  <c r="DJ2" i="6"/>
  <c r="DJ10" i="6"/>
  <c r="BM10" i="6"/>
  <c r="BM2" i="6"/>
  <c r="CV10" i="7"/>
  <c r="CV2" i="7"/>
  <c r="DU10" i="6"/>
  <c r="DU2" i="6"/>
  <c r="DL10" i="7"/>
  <c r="DL2" i="7"/>
  <c r="DT2" i="7"/>
  <c r="DT10" i="7"/>
  <c r="DG10" i="7"/>
  <c r="DG2" i="7"/>
  <c r="DG2" i="6"/>
  <c r="DG10" i="6"/>
  <c r="BY10" i="5"/>
  <c r="BY2" i="5"/>
  <c r="AV10" i="5"/>
  <c r="AV2" i="5"/>
  <c r="G10" i="5"/>
  <c r="G2" i="5"/>
  <c r="AU2" i="6"/>
  <c r="AU10" i="6"/>
  <c r="AT10" i="7"/>
  <c r="AT2" i="7"/>
  <c r="CV2" i="5"/>
  <c r="CV10" i="5"/>
  <c r="CZ10" i="5"/>
  <c r="CZ2" i="5"/>
  <c r="DV10" i="6"/>
  <c r="DV2" i="6"/>
  <c r="DD2" i="5"/>
  <c r="DD10" i="5"/>
  <c r="T10" i="7"/>
  <c r="T2" i="7"/>
  <c r="AW10" i="7"/>
  <c r="AW2" i="7"/>
  <c r="BI10" i="7"/>
  <c r="BI2" i="7"/>
  <c r="G10" i="7"/>
  <c r="G2" i="7"/>
  <c r="CQ2" i="6"/>
  <c r="CQ10" i="6"/>
  <c r="BB2" i="6"/>
  <c r="BB10" i="6"/>
  <c r="AP2" i="7"/>
  <c r="AP10" i="7"/>
  <c r="AQ10" i="6"/>
  <c r="AQ2" i="6"/>
  <c r="AX10" i="7"/>
  <c r="AX2" i="7"/>
  <c r="CC10" i="7"/>
  <c r="CC2" i="7"/>
  <c r="BJ2" i="7"/>
  <c r="BJ10" i="7"/>
  <c r="BG10" i="6"/>
  <c r="BG2" i="6"/>
  <c r="AT2" i="6"/>
  <c r="AT10" i="6"/>
  <c r="CS2" i="7"/>
  <c r="CS10" i="7"/>
  <c r="AW2" i="6"/>
  <c r="AW10" i="6"/>
  <c r="DR10" i="5"/>
  <c r="DR2" i="5"/>
  <c r="DH2" i="7"/>
  <c r="DH10" i="7"/>
  <c r="DU10" i="5"/>
  <c r="DU2" i="5"/>
  <c r="J10" i="7"/>
  <c r="J2" i="7"/>
  <c r="BY10" i="6"/>
  <c r="BY2" i="6"/>
  <c r="CW10" i="5"/>
  <c r="CW2" i="5"/>
  <c r="Z10" i="7"/>
  <c r="Z2" i="7"/>
  <c r="DW2" i="7"/>
  <c r="DW10" i="7"/>
  <c r="DE10" i="6"/>
  <c r="DE2" i="6"/>
  <c r="AB10" i="5"/>
  <c r="AB2" i="5"/>
  <c r="X10" i="7"/>
  <c r="X2" i="7"/>
  <c r="R2" i="7"/>
  <c r="R10" i="7"/>
  <c r="BG10" i="5"/>
  <c r="BG2" i="5"/>
  <c r="BU10" i="6"/>
  <c r="BU2" i="6"/>
  <c r="BR2" i="6"/>
  <c r="BR10" i="6"/>
  <c r="AN2" i="6"/>
  <c r="AN10" i="6"/>
  <c r="DS2" i="7"/>
  <c r="DS10" i="7"/>
  <c r="CN2" i="5"/>
  <c r="CN10" i="5"/>
  <c r="DP10" i="5"/>
  <c r="DP2" i="5"/>
  <c r="W2" i="7"/>
  <c r="W10" i="7"/>
  <c r="DQ10" i="6"/>
  <c r="DQ2" i="6"/>
  <c r="AU10" i="7"/>
  <c r="AU2" i="7"/>
  <c r="L2" i="7"/>
  <c r="L10" i="7"/>
  <c r="DA10" i="6"/>
  <c r="DA2" i="6"/>
  <c r="AM2" i="7"/>
  <c r="AM10" i="7"/>
  <c r="CH2" i="6"/>
  <c r="CH10" i="6"/>
  <c r="DN10" i="7"/>
  <c r="DN2" i="7"/>
  <c r="E10" i="5"/>
  <c r="E2" i="5"/>
  <c r="BC10" i="6"/>
  <c r="BC2" i="6"/>
  <c r="D2" i="5"/>
  <c r="D10" i="5"/>
  <c r="BO2" i="5"/>
  <c r="BO10" i="5"/>
  <c r="BU2" i="7"/>
  <c r="BU10" i="7"/>
  <c r="S10" i="5"/>
  <c r="S2" i="5"/>
  <c r="AX10" i="5"/>
  <c r="AX2" i="5"/>
  <c r="CY10" i="7"/>
  <c r="CY2" i="7"/>
  <c r="CZ10" i="6"/>
  <c r="CZ2" i="6"/>
  <c r="C10" i="5"/>
  <c r="C2" i="5"/>
  <c r="DR2" i="7"/>
  <c r="DR10" i="7"/>
  <c r="AK2" i="7"/>
  <c r="AK10" i="7"/>
  <c r="AS2" i="6"/>
  <c r="AS10" i="6"/>
  <c r="Z10" i="6"/>
  <c r="Z2" i="6"/>
  <c r="BC10" i="7"/>
  <c r="BC2" i="7"/>
  <c r="CA10" i="5"/>
  <c r="CA2" i="5"/>
  <c r="BG2" i="7"/>
  <c r="BG10" i="7"/>
  <c r="CQ2" i="5"/>
  <c r="CQ10" i="5"/>
  <c r="N2" i="5"/>
  <c r="N10" i="5"/>
  <c r="DJ10" i="5"/>
  <c r="DJ2" i="5"/>
  <c r="BJ10" i="6"/>
  <c r="BJ2" i="6"/>
  <c r="P2" i="5"/>
  <c r="P10" i="5"/>
  <c r="Q10" i="6"/>
  <c r="Q2" i="6"/>
  <c r="BF10" i="5"/>
  <c r="BF2" i="5"/>
  <c r="AI10" i="6"/>
  <c r="AI2" i="6"/>
  <c r="AZ2" i="7"/>
  <c r="AZ10" i="7"/>
  <c r="AF10" i="6"/>
  <c r="AF2" i="6"/>
  <c r="DI10" i="6"/>
  <c r="DI2" i="6"/>
  <c r="CY2" i="5"/>
  <c r="CY10" i="5"/>
  <c r="CB2" i="5"/>
  <c r="CB10" i="5"/>
  <c r="AO2" i="7"/>
  <c r="AO10" i="7"/>
  <c r="BH10" i="6"/>
  <c r="BH2" i="6"/>
  <c r="BX10" i="5"/>
  <c r="BX2" i="5"/>
  <c r="CE2" i="5"/>
  <c r="CE10" i="5"/>
  <c r="K2" i="6"/>
  <c r="K10" i="6"/>
  <c r="DM10" i="6"/>
  <c r="DM2" i="6"/>
  <c r="H2" i="5"/>
  <c r="H10" i="5"/>
  <c r="AC10" i="5"/>
  <c r="AC2" i="5"/>
  <c r="AN2" i="5"/>
  <c r="AN10" i="5"/>
  <c r="DO2" i="5"/>
  <c r="DO10" i="5"/>
  <c r="CX10" i="7"/>
  <c r="CX2" i="7"/>
  <c r="CN2" i="6"/>
  <c r="CN10" i="6"/>
  <c r="CJ2" i="7"/>
  <c r="CJ10" i="7"/>
  <c r="BV2" i="5"/>
  <c r="BV10" i="5"/>
  <c r="AG2" i="6"/>
  <c r="AG10" i="6"/>
  <c r="BP2" i="5"/>
  <c r="BP10" i="5"/>
  <c r="DB2" i="7"/>
  <c r="DB10" i="7"/>
  <c r="BW10" i="7"/>
  <c r="BW2" i="7"/>
  <c r="CZ2" i="7"/>
  <c r="CZ10" i="7"/>
  <c r="W10" i="5"/>
  <c r="W2" i="5"/>
  <c r="AK2" i="5"/>
  <c r="AK10" i="5"/>
  <c r="BK10" i="7"/>
  <c r="BK2" i="7"/>
  <c r="CX10" i="5"/>
  <c r="CX2" i="5"/>
  <c r="BE10" i="6"/>
  <c r="BE2" i="6"/>
  <c r="H10" i="6"/>
  <c r="H2" i="6"/>
  <c r="CK10" i="7"/>
  <c r="CK2" i="7"/>
  <c r="DQ2" i="5"/>
  <c r="DQ10" i="5"/>
  <c r="M10" i="5"/>
  <c r="M2" i="5"/>
  <c r="AY2" i="6"/>
  <c r="AY10" i="6"/>
  <c r="P10" i="6"/>
  <c r="P2" i="6"/>
  <c r="BO2" i="7"/>
  <c r="BO10" i="7"/>
  <c r="W10" i="6"/>
  <c r="W2" i="6"/>
  <c r="BA2" i="7"/>
  <c r="BA10" i="7"/>
  <c r="CU10" i="6"/>
  <c r="CU2" i="6"/>
  <c r="BO10" i="6"/>
  <c r="BO2" i="6"/>
  <c r="DI2" i="7"/>
  <c r="DI10" i="7"/>
  <c r="CI2" i="5"/>
  <c r="CI10" i="5"/>
  <c r="BN2" i="7"/>
  <c r="BN10" i="7"/>
  <c r="DT2" i="5"/>
  <c r="DT10" i="5"/>
  <c r="BL2" i="6"/>
  <c r="BL10" i="6"/>
  <c r="CB10" i="6"/>
  <c r="CB2" i="6"/>
  <c r="CT2" i="5"/>
  <c r="CT10" i="5"/>
  <c r="N2" i="6"/>
  <c r="N10" i="6"/>
  <c r="Z2" i="5"/>
  <c r="Z10" i="5"/>
  <c r="E2" i="7"/>
  <c r="E10" i="7"/>
  <c r="BE10" i="5"/>
  <c r="BE2" i="5"/>
  <c r="DS21" i="7"/>
  <c r="DS22" i="7"/>
  <c r="DS19" i="7"/>
  <c r="DS26" i="7"/>
  <c r="DS24" i="7"/>
  <c r="DS23" i="7"/>
  <c r="DS20" i="7"/>
  <c r="DS18" i="7"/>
  <c r="DS25" i="7"/>
  <c r="DV26" i="7"/>
  <c r="DV22" i="7"/>
  <c r="DV24" i="7"/>
  <c r="DV21" i="7"/>
  <c r="DV19" i="7"/>
  <c r="DV23" i="7"/>
  <c r="DV20" i="7"/>
  <c r="DV18" i="7"/>
  <c r="DV25" i="7"/>
  <c r="DW25" i="6"/>
  <c r="DW23" i="6"/>
  <c r="DW20" i="6"/>
  <c r="DW18" i="6"/>
  <c r="DW24" i="6"/>
  <c r="DW22" i="6"/>
  <c r="DW21" i="6"/>
  <c r="DW19" i="6"/>
  <c r="DW26" i="6"/>
  <c r="DT26" i="6"/>
  <c r="DT24" i="6"/>
  <c r="DT21" i="6"/>
  <c r="DT19" i="6"/>
  <c r="DT18" i="6"/>
  <c r="DT25" i="6"/>
  <c r="DT23" i="6"/>
  <c r="DT22" i="6"/>
  <c r="DT20" i="6"/>
  <c r="DQ25" i="7"/>
  <c r="DQ21" i="7"/>
  <c r="DQ18" i="7"/>
  <c r="DQ20" i="7"/>
  <c r="DQ22" i="7"/>
  <c r="DQ23" i="7"/>
  <c r="DQ26" i="7"/>
  <c r="DQ24" i="7"/>
  <c r="DQ19" i="7"/>
  <c r="DT24" i="7"/>
  <c r="DT20" i="7"/>
  <c r="DT26" i="7"/>
  <c r="DT19" i="7"/>
  <c r="DT23" i="7"/>
  <c r="DT18" i="7"/>
  <c r="DT25" i="7"/>
  <c r="DT21" i="7"/>
  <c r="DT22" i="7"/>
  <c r="DW23" i="7"/>
  <c r="DW25" i="7"/>
  <c r="DW18" i="7"/>
  <c r="DW21" i="7"/>
  <c r="DW26" i="7"/>
  <c r="DW24" i="7"/>
  <c r="DW19" i="7"/>
  <c r="DW22" i="7"/>
  <c r="DW20" i="7"/>
  <c r="DU19" i="6"/>
  <c r="DU23" i="6"/>
  <c r="DU18" i="6"/>
  <c r="DU22" i="6"/>
  <c r="DU26" i="6"/>
  <c r="DU21" i="6"/>
  <c r="DU25" i="6"/>
  <c r="DU20" i="6"/>
  <c r="DU24" i="6"/>
  <c r="DX18" i="6"/>
  <c r="DX22" i="6"/>
  <c r="DX26" i="6"/>
  <c r="DX21" i="6"/>
  <c r="DX25" i="6"/>
  <c r="DX20" i="6"/>
  <c r="DX24" i="6"/>
  <c r="DX19" i="6"/>
  <c r="DX23" i="6"/>
  <c r="DR20" i="6"/>
  <c r="DR24" i="6"/>
  <c r="DR19" i="6"/>
  <c r="DR23" i="6"/>
  <c r="DR18" i="6"/>
  <c r="DR22" i="6"/>
  <c r="DR26" i="6"/>
  <c r="DR21" i="6"/>
  <c r="DR25" i="6"/>
  <c r="BB6" i="4"/>
  <c r="G6" i="4"/>
  <c r="N6" i="4"/>
  <c r="CF6" i="4"/>
  <c r="BP6" i="4"/>
  <c r="AC6" i="4"/>
  <c r="AS6" i="4"/>
  <c r="BH6" i="4"/>
  <c r="BU6" i="4"/>
  <c r="AQ11" i="5"/>
  <c r="CE11" i="7"/>
  <c r="DH11" i="6"/>
  <c r="AG11" i="5"/>
  <c r="DH11" i="5"/>
  <c r="O11" i="5"/>
  <c r="BL11" i="7"/>
  <c r="X11" i="5"/>
  <c r="AR11" i="6"/>
  <c r="U11" i="7"/>
  <c r="BB11" i="5"/>
  <c r="J11" i="5"/>
  <c r="CL11" i="7"/>
  <c r="AH11" i="7"/>
  <c r="C11" i="6"/>
  <c r="CQ11" i="7"/>
  <c r="CD11" i="7"/>
  <c r="CR11" i="5"/>
  <c r="AG11" i="7"/>
  <c r="CD11" i="5"/>
  <c r="BT11" i="6"/>
  <c r="AF11" i="5"/>
  <c r="DC11" i="7"/>
  <c r="DM11" i="7"/>
  <c r="BY11" i="7"/>
  <c r="AD11" i="6"/>
  <c r="AS11" i="5"/>
  <c r="CI11" i="6"/>
  <c r="P11" i="7"/>
  <c r="CM11" i="7"/>
  <c r="DZ11" i="5"/>
  <c r="DP11" i="7"/>
  <c r="E11" i="6"/>
  <c r="DY11" i="6"/>
  <c r="DR11" i="6"/>
  <c r="BD11" i="7"/>
  <c r="M11" i="6"/>
  <c r="DF11" i="5"/>
  <c r="AH11" i="5"/>
  <c r="DN11" i="6"/>
  <c r="BD11" i="5"/>
  <c r="AL11" i="5"/>
  <c r="CN11" i="7"/>
  <c r="DO11" i="6"/>
  <c r="AJ11" i="6"/>
  <c r="AO11" i="5"/>
  <c r="CJ11" i="6"/>
  <c r="CG11" i="6"/>
  <c r="T11" i="6"/>
  <c r="I11" i="5"/>
  <c r="DA11" i="5"/>
  <c r="DL11" i="5"/>
  <c r="AZ11" i="6"/>
  <c r="K11" i="5"/>
  <c r="AM11" i="5"/>
  <c r="AY11" i="5"/>
  <c r="AA11" i="7"/>
  <c r="AV11" i="6"/>
  <c r="AH11" i="6"/>
  <c r="DK11" i="5"/>
  <c r="CO11" i="6"/>
  <c r="CK11" i="6"/>
  <c r="CC11" i="5"/>
  <c r="CY11" i="6"/>
  <c r="AA11" i="5"/>
  <c r="CR11" i="6"/>
  <c r="DS11" i="5"/>
  <c r="AA11" i="6"/>
  <c r="DB11" i="5"/>
  <c r="I11" i="6"/>
  <c r="DK11" i="7"/>
  <c r="R11" i="6"/>
  <c r="BC11" i="5"/>
  <c r="BV11" i="7"/>
  <c r="CK11" i="5"/>
  <c r="CO11" i="5"/>
  <c r="CF11" i="7"/>
  <c r="AE11" i="5"/>
  <c r="BF11" i="6"/>
  <c r="BR11" i="5"/>
  <c r="BH11" i="5"/>
  <c r="AF11" i="7"/>
  <c r="S11" i="7"/>
  <c r="BL11" i="5"/>
  <c r="CH11" i="7"/>
  <c r="CV11" i="7"/>
  <c r="DG11" i="6"/>
  <c r="BY11" i="5"/>
  <c r="CV11" i="5"/>
  <c r="CZ11" i="5"/>
  <c r="DD11" i="5"/>
  <c r="T11" i="7"/>
  <c r="G11" i="7"/>
  <c r="BB11" i="6"/>
  <c r="CC11" i="7"/>
  <c r="AW11" i="6"/>
  <c r="BN11" i="6"/>
  <c r="AE11" i="7"/>
  <c r="V11" i="7"/>
  <c r="CU11" i="5"/>
  <c r="F11" i="7"/>
  <c r="CM11" i="5"/>
  <c r="AI11" i="7"/>
  <c r="AB11" i="7"/>
  <c r="CL11" i="6"/>
  <c r="D11" i="6"/>
  <c r="CO11" i="7"/>
  <c r="BH11" i="7"/>
  <c r="DU11" i="7"/>
  <c r="AZ11" i="5"/>
  <c r="DW11" i="5"/>
  <c r="DT11" i="6"/>
  <c r="DB11" i="6"/>
  <c r="R11" i="5"/>
  <c r="BP11" i="6"/>
  <c r="AN11" i="7"/>
  <c r="DS11" i="6"/>
  <c r="CV11" i="6"/>
  <c r="AR11" i="5"/>
  <c r="DN11" i="5"/>
  <c r="DG11" i="5"/>
  <c r="DQ11" i="7"/>
  <c r="H11" i="7"/>
  <c r="BJ11" i="5"/>
  <c r="L11" i="6"/>
  <c r="DJ11" i="7"/>
  <c r="CT11" i="7"/>
  <c r="X11" i="6"/>
  <c r="AJ11" i="7"/>
  <c r="B11" i="7"/>
  <c r="V11" i="5"/>
  <c r="BB11" i="7"/>
  <c r="AD11" i="7"/>
  <c r="DE11" i="7"/>
  <c r="DY11" i="7"/>
  <c r="BM11" i="5"/>
  <c r="CE11" i="6"/>
  <c r="C11" i="7"/>
  <c r="BS11" i="7"/>
  <c r="DW11" i="6"/>
  <c r="AB11" i="6"/>
  <c r="BK11" i="6"/>
  <c r="Y11" i="6"/>
  <c r="DO11" i="7"/>
  <c r="BK11" i="5"/>
  <c r="AD11" i="5"/>
  <c r="BQ11" i="5"/>
  <c r="T11" i="5"/>
  <c r="CP11" i="5"/>
  <c r="BE11" i="7"/>
  <c r="U11" i="5"/>
  <c r="AO11" i="6"/>
  <c r="AJ11" i="5"/>
  <c r="B11" i="6"/>
  <c r="BQ11" i="6"/>
  <c r="BR11" i="7"/>
  <c r="DA11" i="7"/>
  <c r="AC11" i="6"/>
  <c r="DX11" i="5"/>
  <c r="S11" i="6"/>
  <c r="F11" i="5"/>
  <c r="AQ11" i="7"/>
  <c r="CR11" i="7"/>
  <c r="BT11" i="5"/>
  <c r="DK11" i="6"/>
  <c r="CD11" i="6"/>
  <c r="CG11" i="7"/>
  <c r="DV11" i="5"/>
  <c r="F11" i="6"/>
  <c r="BD11" i="6"/>
  <c r="BZ11" i="6"/>
  <c r="O11" i="7"/>
  <c r="AE11" i="6"/>
  <c r="Y11" i="7"/>
  <c r="G11" i="6"/>
  <c r="N11" i="7"/>
  <c r="CU11" i="7"/>
  <c r="DL11" i="6"/>
  <c r="BW11" i="5"/>
  <c r="DJ11" i="6"/>
  <c r="BM11" i="6"/>
  <c r="DL11" i="7"/>
  <c r="G11" i="5"/>
  <c r="BI11" i="7"/>
  <c r="CQ11" i="6"/>
  <c r="AX11" i="7"/>
  <c r="BJ11" i="7"/>
  <c r="BG11" i="6"/>
  <c r="CS11" i="7"/>
  <c r="DH11" i="7"/>
  <c r="DU11" i="5"/>
  <c r="CW11" i="5"/>
  <c r="DW11" i="7"/>
  <c r="DE11" i="6"/>
  <c r="DS11" i="7"/>
  <c r="W11" i="7"/>
  <c r="DQ11" i="6"/>
  <c r="L11" i="7"/>
  <c r="DA11" i="6"/>
  <c r="CH11" i="6"/>
  <c r="DN11" i="7"/>
  <c r="BU11" i="7"/>
  <c r="S11" i="5"/>
  <c r="CZ11" i="6"/>
  <c r="DR11" i="7"/>
  <c r="BC11" i="7"/>
  <c r="BG11" i="7"/>
  <c r="BJ11" i="6"/>
  <c r="BF11" i="5"/>
  <c r="AZ11" i="7"/>
  <c r="AF11" i="6"/>
  <c r="CY11" i="5"/>
  <c r="BX11" i="5"/>
  <c r="K11" i="6"/>
  <c r="DM11" i="6"/>
  <c r="BV11" i="5"/>
  <c r="DB11" i="7"/>
  <c r="BW11" i="7"/>
  <c r="BE11" i="6"/>
  <c r="AY11" i="6"/>
  <c r="P11" i="6"/>
  <c r="BN11" i="7"/>
  <c r="DF11" i="6"/>
  <c r="CS11" i="5"/>
  <c r="DX11" i="7"/>
  <c r="M11" i="7"/>
  <c r="DE11" i="5"/>
  <c r="L11" i="5"/>
  <c r="Y11" i="5"/>
  <c r="AT11" i="5"/>
  <c r="O11" i="6"/>
  <c r="DP11" i="6"/>
  <c r="BX11" i="7"/>
  <c r="BZ11" i="7"/>
  <c r="Q11" i="7"/>
  <c r="DZ11" i="6"/>
  <c r="DD11" i="7"/>
  <c r="AP11" i="6"/>
  <c r="CA11" i="7"/>
  <c r="CP11" i="6"/>
  <c r="D11" i="7"/>
  <c r="AW11" i="5"/>
  <c r="V11" i="6"/>
  <c r="CM11" i="6"/>
  <c r="AI11" i="5"/>
  <c r="CF11" i="5"/>
  <c r="AS11" i="7"/>
  <c r="DC11" i="6"/>
  <c r="BU11" i="5"/>
  <c r="CH11" i="5"/>
  <c r="AP11" i="5"/>
  <c r="BA11" i="6"/>
  <c r="BI11" i="5"/>
  <c r="BM11" i="7"/>
  <c r="AX11" i="6"/>
  <c r="CC11" i="6"/>
  <c r="AU11" i="5"/>
  <c r="J11" i="6"/>
  <c r="U11" i="6"/>
  <c r="BF11" i="7"/>
  <c r="Q11" i="5"/>
  <c r="DD11" i="6"/>
  <c r="CL11" i="5"/>
  <c r="CP11" i="7"/>
  <c r="AL11" i="6"/>
  <c r="BS11" i="6"/>
  <c r="BX11" i="6"/>
  <c r="BS11" i="5"/>
  <c r="CI11" i="7"/>
  <c r="CB11" i="7"/>
  <c r="AC11" i="7"/>
  <c r="CW11" i="6"/>
  <c r="AY11" i="7"/>
  <c r="DV11" i="7"/>
  <c r="BQ11" i="7"/>
  <c r="DX11" i="6"/>
  <c r="BP11" i="7"/>
  <c r="CA11" i="6"/>
  <c r="AV11" i="7"/>
  <c r="CJ11" i="5"/>
  <c r="BN11" i="5"/>
  <c r="I11" i="7"/>
  <c r="DF11" i="7"/>
  <c r="DY11" i="5"/>
  <c r="AR11" i="7"/>
  <c r="CX11" i="6"/>
  <c r="AL11" i="7"/>
  <c r="CW11" i="7"/>
  <c r="BZ11" i="5"/>
  <c r="CG11" i="5"/>
  <c r="DC11" i="5"/>
  <c r="BA11" i="5"/>
  <c r="K11" i="7"/>
  <c r="AK11" i="6"/>
  <c r="CS11" i="6"/>
  <c r="BI11" i="6"/>
  <c r="DI11" i="5"/>
  <c r="B11" i="5"/>
  <c r="DM11" i="5"/>
  <c r="BV11" i="6"/>
  <c r="BW11" i="6"/>
  <c r="CF11" i="6"/>
  <c r="CT11" i="6"/>
  <c r="AM11" i="6"/>
  <c r="BT11" i="7"/>
  <c r="DU11" i="6"/>
  <c r="DT11" i="7"/>
  <c r="DG11" i="7"/>
  <c r="AV11" i="5"/>
  <c r="AU11" i="6"/>
  <c r="AT11" i="7"/>
  <c r="DV11" i="6"/>
  <c r="AW11" i="7"/>
  <c r="AP11" i="7"/>
  <c r="AQ11" i="6"/>
  <c r="AT11" i="6"/>
  <c r="BY11" i="6"/>
  <c r="X11" i="7"/>
  <c r="BU11" i="6"/>
  <c r="AN11" i="6"/>
  <c r="AM11" i="7"/>
  <c r="BC11" i="6"/>
  <c r="BO11" i="5"/>
  <c r="CY11" i="7"/>
  <c r="AS11" i="6"/>
  <c r="Z11" i="6"/>
  <c r="N11" i="5"/>
  <c r="DJ11" i="5"/>
  <c r="P11" i="5"/>
  <c r="Q11" i="6"/>
  <c r="AO11" i="7"/>
  <c r="BH11" i="6"/>
  <c r="CE11" i="5"/>
  <c r="H11" i="5"/>
  <c r="AC11" i="5"/>
  <c r="DO11" i="5"/>
  <c r="CX11" i="7"/>
  <c r="CJ11" i="7"/>
  <c r="BP11" i="5"/>
  <c r="CZ11" i="7"/>
  <c r="W11" i="5"/>
  <c r="CX11" i="5"/>
  <c r="CK11" i="7"/>
  <c r="BO11" i="7"/>
  <c r="W11" i="6"/>
  <c r="BO11" i="6"/>
  <c r="CI11" i="5"/>
  <c r="BL11" i="6"/>
  <c r="CB11" i="6"/>
  <c r="N11" i="6"/>
  <c r="DR11" i="5"/>
  <c r="J11" i="7"/>
  <c r="Z11" i="7"/>
  <c r="AB11" i="5"/>
  <c r="R11" i="7"/>
  <c r="BG11" i="5"/>
  <c r="BR11" i="6"/>
  <c r="CN11" i="5"/>
  <c r="DP11" i="5"/>
  <c r="AU11" i="7"/>
  <c r="E11" i="5"/>
  <c r="D11" i="5"/>
  <c r="AX11" i="5"/>
  <c r="C11" i="5"/>
  <c r="AK11" i="7"/>
  <c r="CA11" i="5"/>
  <c r="CQ11" i="5"/>
  <c r="AI11" i="6"/>
  <c r="DI11" i="6"/>
  <c r="CB11" i="5"/>
  <c r="AN11" i="5"/>
  <c r="CN11" i="6"/>
  <c r="AG11" i="6"/>
  <c r="AK11" i="5"/>
  <c r="BK11" i="7"/>
  <c r="H11" i="6"/>
  <c r="DQ11" i="5"/>
  <c r="M11" i="5"/>
  <c r="BA11" i="7"/>
  <c r="CU11" i="6"/>
  <c r="DI11" i="7"/>
  <c r="DT11" i="5"/>
  <c r="CT11" i="5"/>
  <c r="E11" i="7"/>
  <c r="BE11" i="5"/>
  <c r="Z11" i="5"/>
  <c r="Z12" i="5" l="1"/>
  <c r="Z3" i="5"/>
  <c r="BE12" i="5"/>
  <c r="BE3" i="5"/>
  <c r="E12" i="7"/>
  <c r="E3" i="7"/>
  <c r="CT12" i="5"/>
  <c r="CT3" i="5"/>
  <c r="DT3" i="5"/>
  <c r="DT12" i="5"/>
  <c r="DI12" i="7"/>
  <c r="DI3" i="7"/>
  <c r="CU3" i="6"/>
  <c r="CU12" i="6"/>
  <c r="BA3" i="7"/>
  <c r="BA12" i="7"/>
  <c r="M3" i="5"/>
  <c r="M12" i="5"/>
  <c r="DQ3" i="5"/>
  <c r="DQ12" i="5"/>
  <c r="H12" i="6"/>
  <c r="H3" i="6"/>
  <c r="BK3" i="7"/>
  <c r="BK12" i="7"/>
  <c r="AK12" i="5"/>
  <c r="AK3" i="5"/>
  <c r="AG3" i="6"/>
  <c r="AG12" i="6"/>
  <c r="CN3" i="6"/>
  <c r="CN12" i="6"/>
  <c r="AN12" i="5"/>
  <c r="AN3" i="5"/>
  <c r="CB3" i="5"/>
  <c r="CB12" i="5"/>
  <c r="DI3" i="6"/>
  <c r="DI12" i="6"/>
  <c r="AI12" i="6"/>
  <c r="AI3" i="6"/>
  <c r="CQ12" i="5"/>
  <c r="CQ3" i="5"/>
  <c r="CA3" i="5"/>
  <c r="CA12" i="5"/>
  <c r="AK12" i="7"/>
  <c r="AK3" i="7"/>
  <c r="C3" i="5"/>
  <c r="C12" i="5"/>
  <c r="AX3" i="5"/>
  <c r="AX12" i="5"/>
  <c r="D12" i="5"/>
  <c r="D3" i="5"/>
  <c r="E3" i="5"/>
  <c r="E12" i="5"/>
  <c r="AU3" i="7"/>
  <c r="AU12" i="7"/>
  <c r="DP12" i="5"/>
  <c r="DP3" i="5"/>
  <c r="CN3" i="5"/>
  <c r="CN12" i="5"/>
  <c r="BR12" i="6"/>
  <c r="BR3" i="6"/>
  <c r="BG3" i="5"/>
  <c r="BG12" i="5"/>
  <c r="R12" i="7"/>
  <c r="R3" i="7"/>
  <c r="AB3" i="5"/>
  <c r="AB12" i="5"/>
  <c r="Z3" i="7"/>
  <c r="Z12" i="7"/>
  <c r="J12" i="7"/>
  <c r="J3" i="7"/>
  <c r="DR3" i="5"/>
  <c r="DR12" i="5"/>
  <c r="N3" i="6"/>
  <c r="N12" i="6"/>
  <c r="CB12" i="6"/>
  <c r="CB3" i="6"/>
  <c r="BL12" i="6"/>
  <c r="BL3" i="6"/>
  <c r="CI3" i="5"/>
  <c r="CI12" i="5"/>
  <c r="BO12" i="6"/>
  <c r="BO3" i="6"/>
  <c r="W12" i="6"/>
  <c r="W3" i="6"/>
  <c r="BO3" i="7"/>
  <c r="BO12" i="7"/>
  <c r="CK12" i="7"/>
  <c r="CK3" i="7"/>
  <c r="CX3" i="5"/>
  <c r="CX12" i="5"/>
  <c r="W12" i="5"/>
  <c r="W3" i="5"/>
  <c r="CZ12" i="7"/>
  <c r="CZ3" i="7"/>
  <c r="BP12" i="5"/>
  <c r="BP3" i="5"/>
  <c r="CJ3" i="7"/>
  <c r="CJ12" i="7"/>
  <c r="CX12" i="7"/>
  <c r="CX3" i="7"/>
  <c r="DO12" i="5"/>
  <c r="DO3" i="5"/>
  <c r="AC12" i="5"/>
  <c r="AC3" i="5"/>
  <c r="H3" i="5"/>
  <c r="H12" i="5"/>
  <c r="CE12" i="5"/>
  <c r="CE3" i="5"/>
  <c r="BH3" i="6"/>
  <c r="BH12" i="6"/>
  <c r="AO3" i="7"/>
  <c r="AO12" i="7"/>
  <c r="Q3" i="6"/>
  <c r="Q12" i="6"/>
  <c r="P3" i="5"/>
  <c r="P12" i="5"/>
  <c r="DJ3" i="5"/>
  <c r="DJ12" i="5"/>
  <c r="N3" i="5"/>
  <c r="N12" i="5"/>
  <c r="Z3" i="6"/>
  <c r="Z12" i="6"/>
  <c r="AS3" i="6"/>
  <c r="AS12" i="6"/>
  <c r="CY12" i="7"/>
  <c r="CY3" i="7"/>
  <c r="BO12" i="5"/>
  <c r="BO3" i="5"/>
  <c r="BC12" i="6"/>
  <c r="BC3" i="6"/>
  <c r="AM3" i="7"/>
  <c r="AM12" i="7"/>
  <c r="AN3" i="6"/>
  <c r="AN12" i="6"/>
  <c r="BU12" i="6"/>
  <c r="BU3" i="6"/>
  <c r="X12" i="7"/>
  <c r="X3" i="7"/>
  <c r="BY12" i="6"/>
  <c r="BY3" i="6"/>
  <c r="AT12" i="6"/>
  <c r="AT3" i="6"/>
  <c r="AQ12" i="6"/>
  <c r="AQ3" i="6"/>
  <c r="AP3" i="7"/>
  <c r="AP12" i="7"/>
  <c r="AW3" i="7"/>
  <c r="AW12" i="7"/>
  <c r="DV3" i="6"/>
  <c r="DV12" i="6"/>
  <c r="AT12" i="7"/>
  <c r="AT3" i="7"/>
  <c r="AU12" i="6"/>
  <c r="AU3" i="6"/>
  <c r="AV3" i="5"/>
  <c r="AV12" i="5"/>
  <c r="DG3" i="7"/>
  <c r="DG12" i="7"/>
  <c r="DT12" i="7"/>
  <c r="DT3" i="7"/>
  <c r="DU12" i="6"/>
  <c r="DU3" i="6"/>
  <c r="BT12" i="7"/>
  <c r="BT3" i="7"/>
  <c r="AM3" i="6"/>
  <c r="AM12" i="6"/>
  <c r="CT3" i="6"/>
  <c r="CT12" i="6"/>
  <c r="CF12" i="6"/>
  <c r="CF3" i="6"/>
  <c r="BW3" i="6"/>
  <c r="BW12" i="6"/>
  <c r="BV12" i="6"/>
  <c r="BV3" i="6"/>
  <c r="DM12" i="5"/>
  <c r="DM3" i="5"/>
  <c r="B12" i="5"/>
  <c r="B3" i="5"/>
  <c r="DI3" i="5"/>
  <c r="DI12" i="5"/>
  <c r="BI3" i="6"/>
  <c r="BI12" i="6"/>
  <c r="CS3" i="6"/>
  <c r="CS12" i="6"/>
  <c r="AK12" i="6"/>
  <c r="AK3" i="6"/>
  <c r="K3" i="7"/>
  <c r="K12" i="7"/>
  <c r="BA3" i="5"/>
  <c r="BA12" i="5"/>
  <c r="DC3" i="5"/>
  <c r="DC12" i="5"/>
  <c r="CG12" i="5"/>
  <c r="CG3" i="5"/>
  <c r="BZ12" i="5"/>
  <c r="BZ3" i="5"/>
  <c r="CW3" i="7"/>
  <c r="CW12" i="7"/>
  <c r="AL3" i="7"/>
  <c r="AL12" i="7"/>
  <c r="CX12" i="6"/>
  <c r="CX3" i="6"/>
  <c r="AR12" i="7"/>
  <c r="AR3" i="7"/>
  <c r="DY12" i="5"/>
  <c r="DY3" i="5"/>
  <c r="DF12" i="7"/>
  <c r="DF3" i="7"/>
  <c r="I3" i="7"/>
  <c r="I12" i="7"/>
  <c r="BN3" i="5"/>
  <c r="BN12" i="5"/>
  <c r="CJ3" i="5"/>
  <c r="CJ12" i="5"/>
  <c r="AV3" i="7"/>
  <c r="AV12" i="7"/>
  <c r="CA3" i="6"/>
  <c r="CA12" i="6"/>
  <c r="BP3" i="7"/>
  <c r="BP12" i="7"/>
  <c r="DX12" i="6"/>
  <c r="DX3" i="6"/>
  <c r="BQ3" i="7"/>
  <c r="BQ12" i="7"/>
  <c r="DV12" i="7"/>
  <c r="DV3" i="7"/>
  <c r="AY12" i="7"/>
  <c r="AY3" i="7"/>
  <c r="CW3" i="6"/>
  <c r="CW12" i="6"/>
  <c r="AC12" i="7"/>
  <c r="AC3" i="7"/>
  <c r="CB12" i="7"/>
  <c r="CB3" i="7"/>
  <c r="CI12" i="7"/>
  <c r="CI3" i="7"/>
  <c r="BS3" i="5"/>
  <c r="BS12" i="5"/>
  <c r="BX3" i="6"/>
  <c r="BX12" i="6"/>
  <c r="BS12" i="6"/>
  <c r="BS3" i="6"/>
  <c r="AL3" i="6"/>
  <c r="AL12" i="6"/>
  <c r="CP12" i="7"/>
  <c r="CP3" i="7"/>
  <c r="CL12" i="5"/>
  <c r="CL3" i="5"/>
  <c r="DD12" i="6"/>
  <c r="DD3" i="6"/>
  <c r="Q12" i="5"/>
  <c r="Q3" i="5"/>
  <c r="BF12" i="7"/>
  <c r="BF3" i="7"/>
  <c r="U12" i="6"/>
  <c r="U3" i="6"/>
  <c r="J3" i="6"/>
  <c r="J12" i="6"/>
  <c r="AU3" i="5"/>
  <c r="AU12" i="5"/>
  <c r="CC3" i="6"/>
  <c r="CC12" i="6"/>
  <c r="AX3" i="6"/>
  <c r="AX12" i="6"/>
  <c r="BM3" i="7"/>
  <c r="BM12" i="7"/>
  <c r="BI3" i="5"/>
  <c r="BI12" i="5"/>
  <c r="BA3" i="6"/>
  <c r="BA12" i="6"/>
  <c r="AP3" i="5"/>
  <c r="AP12" i="5"/>
  <c r="CH12" i="5"/>
  <c r="CH3" i="5"/>
  <c r="BU12" i="5"/>
  <c r="BU3" i="5"/>
  <c r="DC3" i="6"/>
  <c r="DC12" i="6"/>
  <c r="AS3" i="7"/>
  <c r="AS12" i="7"/>
  <c r="CF3" i="5"/>
  <c r="CF12" i="5"/>
  <c r="AI12" i="5"/>
  <c r="AI3" i="5"/>
  <c r="CM3" i="6"/>
  <c r="CM12" i="6"/>
  <c r="V3" i="6"/>
  <c r="V12" i="6"/>
  <c r="AW12" i="5"/>
  <c r="AW3" i="5"/>
  <c r="D3" i="7"/>
  <c r="D12" i="7"/>
  <c r="CP3" i="6"/>
  <c r="CP12" i="6"/>
  <c r="CA12" i="7"/>
  <c r="CA3" i="7"/>
  <c r="AP12" i="6"/>
  <c r="AP3" i="6"/>
  <c r="DD3" i="7"/>
  <c r="DD12" i="7"/>
  <c r="DZ12" i="6"/>
  <c r="DZ3" i="6"/>
  <c r="Q12" i="7"/>
  <c r="Q3" i="7"/>
  <c r="BZ3" i="7"/>
  <c r="BZ12" i="7"/>
  <c r="BX12" i="7"/>
  <c r="BX3" i="7"/>
  <c r="DP12" i="6"/>
  <c r="DP3" i="6"/>
  <c r="O3" i="6"/>
  <c r="O12" i="6"/>
  <c r="AT3" i="5"/>
  <c r="AT12" i="5"/>
  <c r="Y12" i="5"/>
  <c r="Y3" i="5"/>
  <c r="L12" i="5"/>
  <c r="L3" i="5"/>
  <c r="DE12" i="5"/>
  <c r="DE3" i="5"/>
  <c r="M3" i="7"/>
  <c r="M12" i="7"/>
  <c r="DX3" i="7"/>
  <c r="DX12" i="7"/>
  <c r="CS12" i="5"/>
  <c r="CS3" i="5"/>
  <c r="DF3" i="6"/>
  <c r="DF12" i="6"/>
  <c r="BN3" i="7"/>
  <c r="BN12" i="7"/>
  <c r="P12" i="6"/>
  <c r="P3" i="6"/>
  <c r="AY12" i="6"/>
  <c r="AY3" i="6"/>
  <c r="BE3" i="6"/>
  <c r="BE12" i="6"/>
  <c r="BW12" i="7"/>
  <c r="BW3" i="7"/>
  <c r="DB3" i="7"/>
  <c r="DB12" i="7"/>
  <c r="BV12" i="5"/>
  <c r="BV3" i="5"/>
  <c r="DM3" i="6"/>
  <c r="DM12" i="6"/>
  <c r="K12" i="6"/>
  <c r="K3" i="6"/>
  <c r="BX3" i="5"/>
  <c r="BX12" i="5"/>
  <c r="CY3" i="5"/>
  <c r="CY12" i="5"/>
  <c r="AF3" i="6"/>
  <c r="AF12" i="6"/>
  <c r="AZ3" i="7"/>
  <c r="AZ12" i="7"/>
  <c r="BF12" i="5"/>
  <c r="BF3" i="5"/>
  <c r="BJ12" i="6"/>
  <c r="BJ3" i="6"/>
  <c r="BG3" i="7"/>
  <c r="BG12" i="7"/>
  <c r="BC12" i="7"/>
  <c r="BC3" i="7"/>
  <c r="DR12" i="7"/>
  <c r="DR3" i="7"/>
  <c r="CZ3" i="6"/>
  <c r="CZ12" i="6"/>
  <c r="S12" i="5"/>
  <c r="S3" i="5"/>
  <c r="BU12" i="7"/>
  <c r="BU3" i="7"/>
  <c r="DN12" i="7"/>
  <c r="DN3" i="7"/>
  <c r="CH3" i="6"/>
  <c r="CH12" i="6"/>
  <c r="DA3" i="6"/>
  <c r="DA12" i="6"/>
  <c r="L12" i="7"/>
  <c r="L3" i="7"/>
  <c r="DQ3" i="6"/>
  <c r="DQ12" i="6"/>
  <c r="W3" i="7"/>
  <c r="W12" i="7"/>
  <c r="DS12" i="7"/>
  <c r="DS3" i="7"/>
  <c r="DE3" i="6"/>
  <c r="DE12" i="6"/>
  <c r="DW3" i="7"/>
  <c r="DW12" i="7"/>
  <c r="CW12" i="5"/>
  <c r="CW3" i="5"/>
  <c r="DU3" i="5"/>
  <c r="DU12" i="5"/>
  <c r="DH12" i="7"/>
  <c r="DH3" i="7"/>
  <c r="CS12" i="7"/>
  <c r="CS3" i="7"/>
  <c r="BG12" i="6"/>
  <c r="BG3" i="6"/>
  <c r="BJ12" i="7"/>
  <c r="BJ3" i="7"/>
  <c r="AX3" i="7"/>
  <c r="AX12" i="7"/>
  <c r="CQ12" i="6"/>
  <c r="CQ3" i="6"/>
  <c r="BI3" i="7"/>
  <c r="BI12" i="7"/>
  <c r="G12" i="5"/>
  <c r="G3" i="5"/>
  <c r="DL12" i="7"/>
  <c r="DL3" i="7"/>
  <c r="BM3" i="6"/>
  <c r="BM12" i="6"/>
  <c r="DJ3" i="6"/>
  <c r="DJ12" i="6"/>
  <c r="BW12" i="5"/>
  <c r="BW3" i="5"/>
  <c r="DL12" i="6"/>
  <c r="DL3" i="6"/>
  <c r="CU12" i="7"/>
  <c r="CU3" i="7"/>
  <c r="N12" i="7"/>
  <c r="N3" i="7"/>
  <c r="G12" i="6"/>
  <c r="G3" i="6"/>
  <c r="Y12" i="7"/>
  <c r="Y3" i="7"/>
  <c r="AE12" i="6"/>
  <c r="AE3" i="6"/>
  <c r="O12" i="7"/>
  <c r="O3" i="7"/>
  <c r="BZ3" i="6"/>
  <c r="BZ12" i="6"/>
  <c r="BD12" i="6"/>
  <c r="BD3" i="6"/>
  <c r="F12" i="6"/>
  <c r="F3" i="6"/>
  <c r="DV12" i="5"/>
  <c r="DV3" i="5"/>
  <c r="CG12" i="7"/>
  <c r="CG3" i="7"/>
  <c r="CD12" i="6"/>
  <c r="CD3" i="6"/>
  <c r="DK3" i="6"/>
  <c r="DK12" i="6"/>
  <c r="BT3" i="5"/>
  <c r="BT12" i="5"/>
  <c r="CR12" i="7"/>
  <c r="CR3" i="7"/>
  <c r="AQ3" i="7"/>
  <c r="AQ12" i="7"/>
  <c r="F3" i="5"/>
  <c r="F12" i="5"/>
  <c r="S3" i="6"/>
  <c r="S12" i="6"/>
  <c r="DX12" i="5"/>
  <c r="DX3" i="5"/>
  <c r="AC12" i="6"/>
  <c r="AC3" i="6"/>
  <c r="DA12" i="7"/>
  <c r="DA3" i="7"/>
  <c r="BR3" i="7"/>
  <c r="BR12" i="7"/>
  <c r="BQ12" i="6"/>
  <c r="BQ3" i="6"/>
  <c r="B3" i="6"/>
  <c r="B12" i="6"/>
  <c r="AJ12" i="5"/>
  <c r="AJ3" i="5"/>
  <c r="AO12" i="6"/>
  <c r="AO3" i="6"/>
  <c r="U12" i="5"/>
  <c r="U3" i="5"/>
  <c r="BE3" i="7"/>
  <c r="BE12" i="7"/>
  <c r="CP12" i="5"/>
  <c r="CP3" i="5"/>
  <c r="T3" i="5"/>
  <c r="T12" i="5"/>
  <c r="BQ12" i="5"/>
  <c r="BQ3" i="5"/>
  <c r="AD12" i="5"/>
  <c r="AD3" i="5"/>
  <c r="BK12" i="5"/>
  <c r="BK3" i="5"/>
  <c r="DO3" i="7"/>
  <c r="DO12" i="7"/>
  <c r="Y3" i="6"/>
  <c r="Y12" i="6"/>
  <c r="BK3" i="6"/>
  <c r="BK12" i="6"/>
  <c r="AB3" i="6"/>
  <c r="AB12" i="6"/>
  <c r="DW12" i="6"/>
  <c r="DW3" i="6"/>
  <c r="BS3" i="7"/>
  <c r="BS12" i="7"/>
  <c r="C3" i="7"/>
  <c r="C12" i="7"/>
  <c r="CE12" i="6"/>
  <c r="CE3" i="6"/>
  <c r="BM12" i="5"/>
  <c r="BM3" i="5"/>
  <c r="DY12" i="7"/>
  <c r="DY3" i="7"/>
  <c r="DE12" i="7"/>
  <c r="DE3" i="7"/>
  <c r="AD3" i="7"/>
  <c r="AD12" i="7"/>
  <c r="BB3" i="7"/>
  <c r="BB12" i="7"/>
  <c r="V3" i="5"/>
  <c r="V12" i="5"/>
  <c r="B12" i="7"/>
  <c r="B3" i="7"/>
  <c r="AJ12" i="7"/>
  <c r="AJ3" i="7"/>
  <c r="X12" i="6"/>
  <c r="X3" i="6"/>
  <c r="CT3" i="7"/>
  <c r="CT12" i="7"/>
  <c r="DJ12" i="7"/>
  <c r="DJ3" i="7"/>
  <c r="L3" i="6"/>
  <c r="L12" i="6"/>
  <c r="BJ12" i="5"/>
  <c r="BJ3" i="5"/>
  <c r="H12" i="7"/>
  <c r="H3" i="7"/>
  <c r="DQ3" i="7"/>
  <c r="DQ12" i="7"/>
  <c r="DG12" i="5"/>
  <c r="DG3" i="5"/>
  <c r="DN3" i="5"/>
  <c r="DN12" i="5"/>
  <c r="AR12" i="5"/>
  <c r="AR3" i="5"/>
  <c r="CV3" i="6"/>
  <c r="CV12" i="6"/>
  <c r="DS12" i="6"/>
  <c r="DS3" i="6"/>
  <c r="AN3" i="7"/>
  <c r="AN12" i="7"/>
  <c r="BP12" i="6"/>
  <c r="BP3" i="6"/>
  <c r="R12" i="5"/>
  <c r="R3" i="5"/>
  <c r="DB12" i="6"/>
  <c r="DB3" i="6"/>
  <c r="DT12" i="6"/>
  <c r="DT3" i="6"/>
  <c r="DW3" i="5"/>
  <c r="DW12" i="5"/>
  <c r="AZ12" i="5"/>
  <c r="AZ3" i="5"/>
  <c r="DU12" i="7"/>
  <c r="DU3" i="7"/>
  <c r="BH3" i="7"/>
  <c r="BH12" i="7"/>
  <c r="CO3" i="7"/>
  <c r="CO12" i="7"/>
  <c r="D12" i="6"/>
  <c r="D3" i="6"/>
  <c r="CL3" i="6"/>
  <c r="CL12" i="6"/>
  <c r="AB12" i="7"/>
  <c r="AB3" i="7"/>
  <c r="AI12" i="7"/>
  <c r="AI3" i="7"/>
  <c r="CM12" i="5"/>
  <c r="CM3" i="5"/>
  <c r="F3" i="7"/>
  <c r="F12" i="7"/>
  <c r="CU3" i="5"/>
  <c r="CU12" i="5"/>
  <c r="V3" i="7"/>
  <c r="V12" i="7"/>
  <c r="AE12" i="7"/>
  <c r="AE3" i="7"/>
  <c r="BN3" i="6"/>
  <c r="BN12" i="6"/>
  <c r="AW12" i="6"/>
  <c r="AW3" i="6"/>
  <c r="CC12" i="7"/>
  <c r="CC3" i="7"/>
  <c r="BB12" i="6"/>
  <c r="BB3" i="6"/>
  <c r="G12" i="7"/>
  <c r="G3" i="7"/>
  <c r="T12" i="7"/>
  <c r="T3" i="7"/>
  <c r="DD3" i="5"/>
  <c r="DD12" i="5"/>
  <c r="CZ12" i="5"/>
  <c r="CZ3" i="5"/>
  <c r="CV12" i="5"/>
  <c r="CV3" i="5"/>
  <c r="BY3" i="5"/>
  <c r="BY12" i="5"/>
  <c r="DG3" i="6"/>
  <c r="DG12" i="6"/>
  <c r="CV3" i="7"/>
  <c r="CV12" i="7"/>
  <c r="CH12" i="7"/>
  <c r="CH3" i="7"/>
  <c r="BL12" i="5"/>
  <c r="BL3" i="5"/>
  <c r="S3" i="7"/>
  <c r="S12" i="7"/>
  <c r="AF12" i="7"/>
  <c r="AF3" i="7"/>
  <c r="BH3" i="5"/>
  <c r="BH12" i="5"/>
  <c r="BR3" i="5"/>
  <c r="BR12" i="5"/>
  <c r="BF12" i="6"/>
  <c r="BF3" i="6"/>
  <c r="AE3" i="5"/>
  <c r="AE12" i="5"/>
  <c r="CF12" i="7"/>
  <c r="CF3" i="7"/>
  <c r="CO12" i="5"/>
  <c r="CO3" i="5"/>
  <c r="CK12" i="5"/>
  <c r="CK3" i="5"/>
  <c r="BV3" i="7"/>
  <c r="BV12" i="7"/>
  <c r="BC3" i="5"/>
  <c r="BC12" i="5"/>
  <c r="R3" i="6"/>
  <c r="R12" i="6"/>
  <c r="DK12" i="7"/>
  <c r="DK3" i="7"/>
  <c r="I3" i="6"/>
  <c r="I12" i="6"/>
  <c r="DB3" i="5"/>
  <c r="DB12" i="5"/>
  <c r="AA3" i="6"/>
  <c r="AA12" i="6"/>
  <c r="DS3" i="5"/>
  <c r="DS12" i="5"/>
  <c r="CR12" i="6"/>
  <c r="CR3" i="6"/>
  <c r="AA12" i="5"/>
  <c r="AA3" i="5"/>
  <c r="CY12" i="6"/>
  <c r="CY3" i="6"/>
  <c r="CC3" i="5"/>
  <c r="CC12" i="5"/>
  <c r="CK12" i="6"/>
  <c r="CK3" i="6"/>
  <c r="CO12" i="6"/>
  <c r="CO3" i="6"/>
  <c r="DK12" i="5"/>
  <c r="DK3" i="5"/>
  <c r="AH3" i="6"/>
  <c r="AH12" i="6"/>
  <c r="AV12" i="6"/>
  <c r="AV3" i="6"/>
  <c r="AA12" i="7"/>
  <c r="AA3" i="7"/>
  <c r="AY3" i="5"/>
  <c r="AY12" i="5"/>
  <c r="AM12" i="5"/>
  <c r="AM3" i="5"/>
  <c r="K12" i="5"/>
  <c r="K3" i="5"/>
  <c r="AZ3" i="6"/>
  <c r="AZ12" i="6"/>
  <c r="DL12" i="5"/>
  <c r="DL3" i="5"/>
  <c r="DA12" i="5"/>
  <c r="DA3" i="5"/>
  <c r="I12" i="5"/>
  <c r="I3" i="5"/>
  <c r="T12" i="6"/>
  <c r="T3" i="6"/>
  <c r="CG12" i="6"/>
  <c r="CG3" i="6"/>
  <c r="CJ3" i="6"/>
  <c r="CJ12" i="6"/>
  <c r="AO3" i="5"/>
  <c r="AO12" i="5"/>
  <c r="AJ12" i="6"/>
  <c r="AJ3" i="6"/>
  <c r="DO3" i="6"/>
  <c r="DO12" i="6"/>
  <c r="CN12" i="7"/>
  <c r="CN3" i="7"/>
  <c r="AL12" i="5"/>
  <c r="AL3" i="5"/>
  <c r="BD12" i="5"/>
  <c r="BD3" i="5"/>
  <c r="DN3" i="6"/>
  <c r="DN12" i="6"/>
  <c r="AH12" i="5"/>
  <c r="AH3" i="5"/>
  <c r="DF3" i="5"/>
  <c r="DF12" i="5"/>
  <c r="M3" i="6"/>
  <c r="M12" i="6"/>
  <c r="BD12" i="7"/>
  <c r="BD3" i="7"/>
  <c r="DR12" i="6"/>
  <c r="DR3" i="6"/>
  <c r="DY12" i="6"/>
  <c r="DY3" i="6"/>
  <c r="E12" i="6"/>
  <c r="E3" i="6"/>
  <c r="DP12" i="7"/>
  <c r="DP3" i="7"/>
  <c r="DZ12" i="5"/>
  <c r="DZ3" i="5"/>
  <c r="CM12" i="7"/>
  <c r="CM3" i="7"/>
  <c r="P3" i="7"/>
  <c r="P12" i="7"/>
  <c r="CI12" i="6"/>
  <c r="CI3" i="6"/>
  <c r="AS12" i="5"/>
  <c r="AS3" i="5"/>
  <c r="AD3" i="6"/>
  <c r="AD12" i="6"/>
  <c r="BY12" i="7"/>
  <c r="BY3" i="7"/>
  <c r="DM3" i="7"/>
  <c r="DM12" i="7"/>
  <c r="DC12" i="7"/>
  <c r="DC3" i="7"/>
  <c r="AF12" i="5"/>
  <c r="AF3" i="5"/>
  <c r="BT12" i="6"/>
  <c r="BT3" i="6"/>
  <c r="CD3" i="5"/>
  <c r="CD12" i="5"/>
  <c r="AG3" i="7"/>
  <c r="AG12" i="7"/>
  <c r="CR12" i="5"/>
  <c r="CR3" i="5"/>
  <c r="CD12" i="7"/>
  <c r="CD3" i="7"/>
  <c r="CQ12" i="7"/>
  <c r="CQ3" i="7"/>
  <c r="C12" i="6"/>
  <c r="C3" i="6"/>
  <c r="AH3" i="7"/>
  <c r="AH12" i="7"/>
  <c r="CL12" i="7"/>
  <c r="CL3" i="7"/>
  <c r="J12" i="5"/>
  <c r="J3" i="5"/>
  <c r="BB3" i="5"/>
  <c r="BB12" i="5"/>
  <c r="U3" i="7"/>
  <c r="U12" i="7"/>
  <c r="AR12" i="6"/>
  <c r="AR3" i="6"/>
  <c r="X3" i="5"/>
  <c r="X12" i="5"/>
  <c r="BL12" i="7"/>
  <c r="BL3" i="7"/>
  <c r="O3" i="5"/>
  <c r="O12" i="5"/>
  <c r="DH12" i="5"/>
  <c r="DH3" i="5"/>
  <c r="AG3" i="5"/>
  <c r="AG12" i="5"/>
  <c r="DH12" i="6"/>
  <c r="DH3" i="6"/>
  <c r="CE3" i="7"/>
  <c r="CE12" i="7"/>
  <c r="AQ3" i="5"/>
  <c r="AQ12" i="5"/>
  <c r="DW20" i="5"/>
  <c r="DW24" i="5"/>
  <c r="DW18" i="5"/>
  <c r="DW22" i="5"/>
  <c r="DW26" i="5"/>
  <c r="DW23" i="5"/>
  <c r="DW19" i="5"/>
  <c r="DW25" i="5"/>
  <c r="DW21" i="5"/>
  <c r="DX21" i="5"/>
  <c r="DX25" i="5"/>
  <c r="DX19" i="5"/>
  <c r="DX23" i="5"/>
  <c r="DX20" i="5"/>
  <c r="DX24" i="5"/>
  <c r="DX22" i="5"/>
  <c r="DX18" i="5"/>
  <c r="DX26" i="5"/>
  <c r="DR19" i="5"/>
  <c r="DR23" i="5"/>
  <c r="DR21" i="5"/>
  <c r="DR25" i="5"/>
  <c r="DR22" i="5"/>
  <c r="DR18" i="5"/>
  <c r="DR26" i="5"/>
  <c r="DR24" i="5"/>
  <c r="DR20" i="5"/>
  <c r="DY18" i="5"/>
  <c r="DY22" i="5"/>
  <c r="DY26" i="5"/>
  <c r="DY20" i="5"/>
  <c r="DY24" i="5"/>
  <c r="DY25" i="5"/>
  <c r="DY21" i="5"/>
  <c r="DY19" i="5"/>
  <c r="DY23" i="5"/>
  <c r="DU18" i="5"/>
  <c r="DU22" i="5"/>
  <c r="DU26" i="5"/>
  <c r="DU20" i="5"/>
  <c r="DU24" i="5"/>
  <c r="DU21" i="5"/>
  <c r="DU25" i="5"/>
  <c r="DU23" i="5"/>
  <c r="DU19" i="5"/>
  <c r="DT21" i="5"/>
  <c r="DT25" i="5"/>
  <c r="DT19" i="5"/>
  <c r="DT23" i="5"/>
  <c r="DT24" i="5"/>
  <c r="DT20" i="5"/>
  <c r="DT18" i="5"/>
  <c r="DT26" i="5"/>
  <c r="DT22" i="5"/>
  <c r="N20" i="4"/>
  <c r="N21" i="4"/>
  <c r="N22" i="4"/>
  <c r="N23" i="4"/>
  <c r="N18" i="4"/>
  <c r="N19" i="4"/>
  <c r="N24" i="4"/>
  <c r="N25" i="4"/>
  <c r="N26" i="4"/>
  <c r="AS24" i="4"/>
  <c r="AS26" i="4"/>
  <c r="AS20" i="4"/>
  <c r="AS22" i="4"/>
  <c r="AS23" i="4"/>
  <c r="AS25" i="4"/>
  <c r="AS18" i="4"/>
  <c r="AS19" i="4"/>
  <c r="AS21" i="4"/>
  <c r="BU24" i="4"/>
  <c r="BU26" i="4"/>
  <c r="BU20" i="4"/>
  <c r="BU21" i="4"/>
  <c r="BU22" i="4"/>
  <c r="BU23" i="4"/>
  <c r="BU25" i="4"/>
  <c r="BU18" i="4"/>
  <c r="BU19" i="4"/>
  <c r="AC18" i="4"/>
  <c r="AC19" i="4"/>
  <c r="AC24" i="4"/>
  <c r="AC25" i="4"/>
  <c r="AC26" i="4"/>
  <c r="AC20" i="4"/>
  <c r="AC21" i="4"/>
  <c r="AC22" i="4"/>
  <c r="AC23" i="4"/>
  <c r="CF26" i="4"/>
  <c r="CF25" i="4"/>
  <c r="CF22" i="4"/>
  <c r="CF21" i="4"/>
  <c r="CF18" i="4"/>
  <c r="CF23" i="4"/>
  <c r="CF24" i="4"/>
  <c r="CF19" i="4"/>
  <c r="CF20" i="4"/>
  <c r="G19" i="4"/>
  <c r="G20" i="4"/>
  <c r="G25" i="4"/>
  <c r="G23" i="4"/>
  <c r="G26" i="4"/>
  <c r="G21" i="4"/>
  <c r="G22" i="4"/>
  <c r="G24" i="4"/>
  <c r="G18" i="4"/>
  <c r="BH22" i="4"/>
  <c r="BH25" i="4"/>
  <c r="BH26" i="4"/>
  <c r="BH18" i="4"/>
  <c r="BH21" i="4"/>
  <c r="BH23" i="4"/>
  <c r="BH24" i="4"/>
  <c r="BH19" i="4"/>
  <c r="BH20" i="4"/>
  <c r="BB23" i="4"/>
  <c r="BB18" i="4"/>
  <c r="BB20" i="4"/>
  <c r="BB19" i="4"/>
  <c r="BB25" i="4"/>
  <c r="BB26" i="4"/>
  <c r="BB24" i="4"/>
  <c r="BB21" i="4"/>
  <c r="BB22" i="4"/>
  <c r="BP26" i="4"/>
  <c r="BP22" i="4"/>
  <c r="BP23" i="4"/>
  <c r="BP24" i="4"/>
  <c r="BP19" i="4"/>
  <c r="BP20" i="4"/>
  <c r="BP25" i="4"/>
  <c r="BP21" i="4"/>
  <c r="BP18" i="4"/>
  <c r="BE13" i="5"/>
  <c r="CU13" i="6"/>
  <c r="DQ13" i="5"/>
  <c r="H13" i="6"/>
  <c r="CQ13" i="5"/>
  <c r="BG13" i="5"/>
  <c r="R13" i="7"/>
  <c r="Z13" i="7"/>
  <c r="J13" i="7"/>
  <c r="N13" i="6"/>
  <c r="CB13" i="6"/>
  <c r="CI13" i="5"/>
  <c r="BO13" i="6"/>
  <c r="BO13" i="7"/>
  <c r="CK13" i="7"/>
  <c r="CZ13" i="7"/>
  <c r="CJ13" i="7"/>
  <c r="CX13" i="7"/>
  <c r="BH13" i="6"/>
  <c r="P13" i="5"/>
  <c r="Z13" i="6"/>
  <c r="BC13" i="6"/>
  <c r="AN13" i="6"/>
  <c r="BU13" i="6"/>
  <c r="AT13" i="6"/>
  <c r="AP13" i="7"/>
  <c r="AU13" i="6"/>
  <c r="DG13" i="7"/>
  <c r="DT13" i="7"/>
  <c r="B13" i="5"/>
  <c r="BI13" i="6"/>
  <c r="K13" i="7"/>
  <c r="BZ13" i="5"/>
  <c r="AL13" i="7"/>
  <c r="CX13" i="6"/>
  <c r="DF13" i="7"/>
  <c r="BN13" i="5"/>
  <c r="CA13" i="6"/>
  <c r="BQ13" i="7"/>
  <c r="DV13" i="7"/>
  <c r="CW13" i="6"/>
  <c r="AC13" i="7"/>
  <c r="DD13" i="6"/>
  <c r="U13" i="6"/>
  <c r="AU13" i="5"/>
  <c r="BM13" i="7"/>
  <c r="AP13" i="5"/>
  <c r="CH13" i="5"/>
  <c r="DC13" i="6"/>
  <c r="AP13" i="6"/>
  <c r="Q13" i="7"/>
  <c r="DP13" i="6"/>
  <c r="AT13" i="5"/>
  <c r="Y13" i="5"/>
  <c r="AY13" i="6"/>
  <c r="DM13" i="6"/>
  <c r="K13" i="6"/>
  <c r="CY13" i="5"/>
  <c r="BJ13" i="6"/>
  <c r="DR13" i="7"/>
  <c r="BU13" i="7"/>
  <c r="CH13" i="6"/>
  <c r="DQ13" i="6"/>
  <c r="DE13" i="6"/>
  <c r="DU13" i="5"/>
  <c r="DH13" i="7"/>
  <c r="BJ13" i="7"/>
  <c r="DL13" i="6"/>
  <c r="G13" i="6"/>
  <c r="O13" i="7"/>
  <c r="F13" i="6"/>
  <c r="CD13" i="6"/>
  <c r="BT13" i="5"/>
  <c r="CR13" i="7"/>
  <c r="F13" i="5"/>
  <c r="DA13" i="7"/>
  <c r="U13" i="5"/>
  <c r="BK13" i="5"/>
  <c r="Y13" i="6"/>
  <c r="BM13" i="5"/>
  <c r="V13" i="5"/>
  <c r="B13" i="7"/>
  <c r="L13" i="6"/>
  <c r="BJ13" i="5"/>
  <c r="DQ13" i="7"/>
  <c r="DG13" i="5"/>
  <c r="AN13" i="7"/>
  <c r="BP13" i="6"/>
  <c r="DT13" i="6"/>
  <c r="DU13" i="7"/>
  <c r="CO13" i="7"/>
  <c r="D13" i="6"/>
  <c r="AI13" i="7"/>
  <c r="F13" i="7"/>
  <c r="BB13" i="6"/>
  <c r="CV13" i="7"/>
  <c r="CH13" i="7"/>
  <c r="S13" i="7"/>
  <c r="AF13" i="7"/>
  <c r="BR13" i="5"/>
  <c r="BF13" i="6"/>
  <c r="CO13" i="5"/>
  <c r="BV13" i="7"/>
  <c r="AA13" i="6"/>
  <c r="CY13" i="6"/>
  <c r="CO13" i="6"/>
  <c r="AH13" i="6"/>
  <c r="AV13" i="6"/>
  <c r="AY13" i="5"/>
  <c r="AM13" i="5"/>
  <c r="AZ13" i="6"/>
  <c r="DL13" i="5"/>
  <c r="T13" i="6"/>
  <c r="CJ13" i="6"/>
  <c r="DO13" i="6"/>
  <c r="CN13" i="7"/>
  <c r="DF13" i="5"/>
  <c r="DY13" i="6"/>
  <c r="DZ13" i="5"/>
  <c r="P13" i="7"/>
  <c r="CI13" i="6"/>
  <c r="AD13" i="6"/>
  <c r="BY13" i="7"/>
  <c r="AF13" i="5"/>
  <c r="Z13" i="5"/>
  <c r="CT13" i="5"/>
  <c r="M13" i="5"/>
  <c r="BK13" i="7"/>
  <c r="AK13" i="5"/>
  <c r="CN13" i="6"/>
  <c r="AN13" i="5"/>
  <c r="DI13" i="6"/>
  <c r="AI13" i="6"/>
  <c r="CA13" i="5"/>
  <c r="AK13" i="7"/>
  <c r="AX13" i="5"/>
  <c r="D13" i="5"/>
  <c r="AU13" i="7"/>
  <c r="DP13" i="5"/>
  <c r="AB13" i="5"/>
  <c r="DR13" i="5"/>
  <c r="CX13" i="5"/>
  <c r="W13" i="5"/>
  <c r="AC13" i="5"/>
  <c r="Q13" i="6"/>
  <c r="N13" i="5"/>
  <c r="BO13" i="5"/>
  <c r="AM13" i="7"/>
  <c r="BY13" i="6"/>
  <c r="DV13" i="6"/>
  <c r="AT13" i="7"/>
  <c r="AV13" i="5"/>
  <c r="BT13" i="7"/>
  <c r="CT13" i="6"/>
  <c r="CF13" i="6"/>
  <c r="DM13" i="5"/>
  <c r="DI13" i="5"/>
  <c r="DC13" i="5"/>
  <c r="CG13" i="5"/>
  <c r="CW13" i="7"/>
  <c r="DY13" i="5"/>
  <c r="I13" i="7"/>
  <c r="AV13" i="7"/>
  <c r="CI13" i="7"/>
  <c r="BX13" i="6"/>
  <c r="BS13" i="6"/>
  <c r="CL13" i="5"/>
  <c r="BF13" i="7"/>
  <c r="J13" i="6"/>
  <c r="AX13" i="6"/>
  <c r="BA13" i="6"/>
  <c r="CF13" i="5"/>
  <c r="AI13" i="5"/>
  <c r="V13" i="6"/>
  <c r="AW13" i="5"/>
  <c r="CP13" i="6"/>
  <c r="CA13" i="7"/>
  <c r="DD13" i="7"/>
  <c r="DZ13" i="6"/>
  <c r="BZ13" i="7"/>
  <c r="BX13" i="7"/>
  <c r="O13" i="6"/>
  <c r="DE13" i="5"/>
  <c r="DX13" i="7"/>
  <c r="CS13" i="5"/>
  <c r="BN13" i="7"/>
  <c r="P13" i="6"/>
  <c r="BE13" i="6"/>
  <c r="BW13" i="7"/>
  <c r="BX13" i="5"/>
  <c r="AZ13" i="7"/>
  <c r="BF13" i="5"/>
  <c r="BG13" i="7"/>
  <c r="BC13" i="7"/>
  <c r="CZ13" i="6"/>
  <c r="S13" i="5"/>
  <c r="BG13" i="6"/>
  <c r="AX13" i="7"/>
  <c r="CQ13" i="6"/>
  <c r="DL13" i="7"/>
  <c r="DJ13" i="6"/>
  <c r="BW13" i="5"/>
  <c r="N13" i="7"/>
  <c r="AE13" i="6"/>
  <c r="BZ13" i="6"/>
  <c r="BD13" i="6"/>
  <c r="CG13" i="7"/>
  <c r="DK13" i="6"/>
  <c r="AQ13" i="7"/>
  <c r="AC13" i="6"/>
  <c r="BR13" i="7"/>
  <c r="BQ13" i="6"/>
  <c r="AO13" i="6"/>
  <c r="BE13" i="7"/>
  <c r="CP13" i="5"/>
  <c r="AD13" i="5"/>
  <c r="DO13" i="7"/>
  <c r="AB13" i="6"/>
  <c r="DW13" i="6"/>
  <c r="C13" i="7"/>
  <c r="CE13" i="6"/>
  <c r="DE13" i="7"/>
  <c r="BB13" i="7"/>
  <c r="X13" i="6"/>
  <c r="DN13" i="5"/>
  <c r="AR13" i="5"/>
  <c r="DB13" i="6"/>
  <c r="DW13" i="5"/>
  <c r="AZ13" i="5"/>
  <c r="BH13" i="7"/>
  <c r="CL13" i="6"/>
  <c r="AB13" i="7"/>
  <c r="V13" i="7"/>
  <c r="AE13" i="7"/>
  <c r="CC13" i="7"/>
  <c r="T13" i="7"/>
  <c r="CV13" i="5"/>
  <c r="DG13" i="6"/>
  <c r="BH13" i="5"/>
  <c r="AE13" i="5"/>
  <c r="CF13" i="7"/>
  <c r="R13" i="6"/>
  <c r="DK13" i="7"/>
  <c r="DB13" i="5"/>
  <c r="AA13" i="5"/>
  <c r="CC13" i="5"/>
  <c r="CK13" i="6"/>
  <c r="I13" i="5"/>
  <c r="BD13" i="5"/>
  <c r="DR13" i="6"/>
  <c r="DP13" i="7"/>
  <c r="DM13" i="7"/>
  <c r="DC13" i="7"/>
  <c r="CD13" i="7"/>
  <c r="O13" i="5"/>
  <c r="DH13" i="5"/>
  <c r="E13" i="7"/>
  <c r="DT13" i="5"/>
  <c r="DI13" i="7"/>
  <c r="BA13" i="7"/>
  <c r="AG13" i="6"/>
  <c r="CB13" i="5"/>
  <c r="C13" i="5"/>
  <c r="E13" i="5"/>
  <c r="CN13" i="5"/>
  <c r="BR13" i="6"/>
  <c r="BL13" i="6"/>
  <c r="W13" i="6"/>
  <c r="BP13" i="5"/>
  <c r="DO13" i="5"/>
  <c r="H13" i="5"/>
  <c r="CE13" i="5"/>
  <c r="AO13" i="7"/>
  <c r="DJ13" i="5"/>
  <c r="AS13" i="6"/>
  <c r="CY13" i="7"/>
  <c r="X13" i="7"/>
  <c r="AQ13" i="6"/>
  <c r="AW13" i="7"/>
  <c r="DU13" i="6"/>
  <c r="AM13" i="6"/>
  <c r="BW13" i="6"/>
  <c r="BV13" i="6"/>
  <c r="CS13" i="6"/>
  <c r="AK13" i="6"/>
  <c r="BA13" i="5"/>
  <c r="AR13" i="7"/>
  <c r="CJ13" i="5"/>
  <c r="BP13" i="7"/>
  <c r="DX13" i="6"/>
  <c r="AY13" i="7"/>
  <c r="CB13" i="7"/>
  <c r="BS13" i="5"/>
  <c r="AL13" i="6"/>
  <c r="CP13" i="7"/>
  <c r="Q13" i="5"/>
  <c r="CC13" i="6"/>
  <c r="BI13" i="5"/>
  <c r="BU13" i="5"/>
  <c r="AS13" i="7"/>
  <c r="CM13" i="6"/>
  <c r="D13" i="7"/>
  <c r="L13" i="5"/>
  <c r="M13" i="7"/>
  <c r="DF13" i="6"/>
  <c r="DB13" i="7"/>
  <c r="BV13" i="5"/>
  <c r="AF13" i="6"/>
  <c r="DN13" i="7"/>
  <c r="DA13" i="6"/>
  <c r="L13" i="7"/>
  <c r="W13" i="7"/>
  <c r="DS13" i="7"/>
  <c r="DW13" i="7"/>
  <c r="CW13" i="5"/>
  <c r="CS13" i="7"/>
  <c r="BI13" i="7"/>
  <c r="G13" i="5"/>
  <c r="BM13" i="6"/>
  <c r="CU13" i="7"/>
  <c r="Y13" i="7"/>
  <c r="DV13" i="5"/>
  <c r="S13" i="6"/>
  <c r="DX13" i="5"/>
  <c r="B13" i="6"/>
  <c r="AJ13" i="5"/>
  <c r="T13" i="5"/>
  <c r="BQ13" i="5"/>
  <c r="BK13" i="6"/>
  <c r="BS13" i="7"/>
  <c r="DY13" i="7"/>
  <c r="AD13" i="7"/>
  <c r="AJ13" i="7"/>
  <c r="CT13" i="7"/>
  <c r="DJ13" i="7"/>
  <c r="H13" i="7"/>
  <c r="CV13" i="6"/>
  <c r="DS13" i="6"/>
  <c r="R13" i="5"/>
  <c r="CM13" i="5"/>
  <c r="CU13" i="5"/>
  <c r="BN13" i="6"/>
  <c r="AW13" i="6"/>
  <c r="G13" i="7"/>
  <c r="DD13" i="5"/>
  <c r="CZ13" i="5"/>
  <c r="BY13" i="5"/>
  <c r="BL13" i="5"/>
  <c r="CK13" i="5"/>
  <c r="BC13" i="5"/>
  <c r="I13" i="6"/>
  <c r="DS13" i="5"/>
  <c r="CR13" i="6"/>
  <c r="DK13" i="5"/>
  <c r="AA13" i="7"/>
  <c r="K13" i="5"/>
  <c r="DA13" i="5"/>
  <c r="CG13" i="6"/>
  <c r="AO13" i="5"/>
  <c r="AJ13" i="6"/>
  <c r="AL13" i="5"/>
  <c r="DN13" i="6"/>
  <c r="AH13" i="5"/>
  <c r="M13" i="6"/>
  <c r="BD13" i="7"/>
  <c r="E13" i="6"/>
  <c r="CM13" i="7"/>
  <c r="AS13" i="5"/>
  <c r="BT13" i="6"/>
  <c r="AG13" i="7"/>
  <c r="CR13" i="5"/>
  <c r="C13" i="6"/>
  <c r="J13" i="5"/>
  <c r="U13" i="7"/>
  <c r="AR13" i="6"/>
  <c r="AG13" i="5"/>
  <c r="DH13" i="6"/>
  <c r="AQ13" i="5"/>
  <c r="CD13" i="5"/>
  <c r="CQ13" i="7"/>
  <c r="AH13" i="7"/>
  <c r="CL13" i="7"/>
  <c r="BB13" i="5"/>
  <c r="X13" i="5"/>
  <c r="BL13" i="7"/>
  <c r="CE13" i="7"/>
  <c r="CE4" i="7" l="1"/>
  <c r="CE14" i="7"/>
  <c r="BL14" i="7"/>
  <c r="BL4" i="7"/>
  <c r="X14" i="5"/>
  <c r="X4" i="5"/>
  <c r="BB4" i="5"/>
  <c r="BB14" i="5"/>
  <c r="CL14" i="7"/>
  <c r="CL4" i="7"/>
  <c r="AH14" i="7"/>
  <c r="AH4" i="7"/>
  <c r="CQ4" i="7"/>
  <c r="CQ14" i="7"/>
  <c r="CD14" i="5"/>
  <c r="CD4" i="5"/>
  <c r="AQ4" i="5"/>
  <c r="AQ14" i="5"/>
  <c r="DH14" i="6"/>
  <c r="DH4" i="6"/>
  <c r="AG14" i="5"/>
  <c r="AG4" i="5"/>
  <c r="AR14" i="6"/>
  <c r="AR4" i="6"/>
  <c r="U14" i="7"/>
  <c r="U4" i="7"/>
  <c r="J4" i="5"/>
  <c r="J14" i="5"/>
  <c r="C14" i="6"/>
  <c r="C4" i="6"/>
  <c r="CR4" i="5"/>
  <c r="CR14" i="5"/>
  <c r="AG14" i="7"/>
  <c r="AG4" i="7"/>
  <c r="BT14" i="6"/>
  <c r="BT4" i="6"/>
  <c r="AS14" i="5"/>
  <c r="AS4" i="5"/>
  <c r="CM4" i="7"/>
  <c r="CM14" i="7"/>
  <c r="E14" i="6"/>
  <c r="E4" i="6"/>
  <c r="BD14" i="7"/>
  <c r="BD4" i="7"/>
  <c r="M4" i="6"/>
  <c r="M14" i="6"/>
  <c r="AH14" i="5"/>
  <c r="AH4" i="5"/>
  <c r="DN14" i="6"/>
  <c r="DN4" i="6"/>
  <c r="AL14" i="5"/>
  <c r="AL4" i="5"/>
  <c r="AJ14" i="6"/>
  <c r="AJ4" i="6"/>
  <c r="AO4" i="5"/>
  <c r="AO14" i="5"/>
  <c r="CG14" i="6"/>
  <c r="CG4" i="6"/>
  <c r="DA4" i="5"/>
  <c r="DA14" i="5"/>
  <c r="K4" i="5"/>
  <c r="K14" i="5"/>
  <c r="AA14" i="7"/>
  <c r="AA4" i="7"/>
  <c r="DK4" i="5"/>
  <c r="DK14" i="5"/>
  <c r="CR4" i="6"/>
  <c r="CR14" i="6"/>
  <c r="DS14" i="5"/>
  <c r="DS4" i="5"/>
  <c r="I4" i="6"/>
  <c r="I14" i="6"/>
  <c r="BC4" i="5"/>
  <c r="BC14" i="5"/>
  <c r="CK4" i="5"/>
  <c r="CK14" i="5"/>
  <c r="BL14" i="5"/>
  <c r="BL4" i="5"/>
  <c r="BY14" i="5"/>
  <c r="BY4" i="5"/>
  <c r="CZ4" i="5"/>
  <c r="CZ14" i="5"/>
  <c r="DD4" i="5"/>
  <c r="DD14" i="5"/>
  <c r="G14" i="7"/>
  <c r="G4" i="7"/>
  <c r="AW14" i="6"/>
  <c r="AW4" i="6"/>
  <c r="BN14" i="6"/>
  <c r="BN4" i="6"/>
  <c r="CU14" i="5"/>
  <c r="CU4" i="5"/>
  <c r="CM4" i="5"/>
  <c r="CM14" i="5"/>
  <c r="R4" i="5"/>
  <c r="R14" i="5"/>
  <c r="DS14" i="6"/>
  <c r="DS4" i="6"/>
  <c r="CV4" i="6"/>
  <c r="CV14" i="6"/>
  <c r="H14" i="7"/>
  <c r="H4" i="7"/>
  <c r="DJ14" i="7"/>
  <c r="DJ4" i="7"/>
  <c r="CT4" i="7"/>
  <c r="CT14" i="7"/>
  <c r="AJ4" i="7"/>
  <c r="AJ14" i="7"/>
  <c r="AD4" i="7"/>
  <c r="AD14" i="7"/>
  <c r="DY4" i="7"/>
  <c r="DY14" i="7"/>
  <c r="BS14" i="7"/>
  <c r="BS4" i="7"/>
  <c r="BK4" i="6"/>
  <c r="BK14" i="6"/>
  <c r="BQ4" i="5"/>
  <c r="BQ14" i="5"/>
  <c r="T14" i="5"/>
  <c r="T4" i="5"/>
  <c r="AJ4" i="5"/>
  <c r="AJ14" i="5"/>
  <c r="B14" i="6"/>
  <c r="B4" i="6"/>
  <c r="DX14" i="5"/>
  <c r="DX4" i="5"/>
  <c r="S4" i="6"/>
  <c r="S14" i="6"/>
  <c r="DV4" i="5"/>
  <c r="DV14" i="5"/>
  <c r="Y4" i="7"/>
  <c r="Y14" i="7"/>
  <c r="CU14" i="7"/>
  <c r="CU4" i="7"/>
  <c r="BM4" i="6"/>
  <c r="BM14" i="6"/>
  <c r="G14" i="5"/>
  <c r="G4" i="5"/>
  <c r="BI4" i="7"/>
  <c r="BI14" i="7"/>
  <c r="CS14" i="7"/>
  <c r="CS4" i="7"/>
  <c r="CW14" i="5"/>
  <c r="CW4" i="5"/>
  <c r="DW4" i="7"/>
  <c r="DW14" i="7"/>
  <c r="DS4" i="7"/>
  <c r="DS14" i="7"/>
  <c r="W14" i="7"/>
  <c r="W4" i="7"/>
  <c r="L4" i="7"/>
  <c r="L14" i="7"/>
  <c r="DA4" i="6"/>
  <c r="DA14" i="6"/>
  <c r="DN4" i="7"/>
  <c r="DN14" i="7"/>
  <c r="AF4" i="6"/>
  <c r="AF14" i="6"/>
  <c r="BV4" i="5"/>
  <c r="BV14" i="5"/>
  <c r="DB14" i="7"/>
  <c r="DB4" i="7"/>
  <c r="DF14" i="6"/>
  <c r="DF4" i="6"/>
  <c r="M4" i="7"/>
  <c r="M14" i="7"/>
  <c r="L14" i="5"/>
  <c r="L4" i="5"/>
  <c r="D14" i="7"/>
  <c r="D4" i="7"/>
  <c r="CM4" i="6"/>
  <c r="CM14" i="6"/>
  <c r="AS14" i="7"/>
  <c r="AS4" i="7"/>
  <c r="BU4" i="5"/>
  <c r="BU14" i="5"/>
  <c r="BI14" i="5"/>
  <c r="BI4" i="5"/>
  <c r="CC14" i="6"/>
  <c r="CC4" i="6"/>
  <c r="Q4" i="5"/>
  <c r="Q14" i="5"/>
  <c r="CP4" i="7"/>
  <c r="CP14" i="7"/>
  <c r="AL4" i="6"/>
  <c r="AL14" i="6"/>
  <c r="BS4" i="5"/>
  <c r="BS14" i="5"/>
  <c r="CB14" i="7"/>
  <c r="CB4" i="7"/>
  <c r="AY4" i="7"/>
  <c r="AY14" i="7"/>
  <c r="DX4" i="6"/>
  <c r="DX14" i="6"/>
  <c r="BP4" i="7"/>
  <c r="BP14" i="7"/>
  <c r="CJ14" i="5"/>
  <c r="CJ4" i="5"/>
  <c r="AR14" i="7"/>
  <c r="AR4" i="7"/>
  <c r="BA14" i="5"/>
  <c r="BA4" i="5"/>
  <c r="AK4" i="6"/>
  <c r="AK14" i="6"/>
  <c r="CS4" i="6"/>
  <c r="CS14" i="6"/>
  <c r="BV14" i="6"/>
  <c r="BV4" i="6"/>
  <c r="BW4" i="6"/>
  <c r="BW14" i="6"/>
  <c r="AM4" i="6"/>
  <c r="AM14" i="6"/>
  <c r="DU14" i="6"/>
  <c r="DU4" i="6"/>
  <c r="AW14" i="7"/>
  <c r="AW4" i="7"/>
  <c r="AQ4" i="6"/>
  <c r="AQ14" i="6"/>
  <c r="X4" i="7"/>
  <c r="X14" i="7"/>
  <c r="CY14" i="7"/>
  <c r="CY4" i="7"/>
  <c r="AS14" i="6"/>
  <c r="AS4" i="6"/>
  <c r="DJ4" i="5"/>
  <c r="DJ14" i="5"/>
  <c r="AO14" i="7"/>
  <c r="AO4" i="7"/>
  <c r="CE4" i="5"/>
  <c r="CE14" i="5"/>
  <c r="H14" i="5"/>
  <c r="H4" i="5"/>
  <c r="DO4" i="5"/>
  <c r="DO14" i="5"/>
  <c r="BP14" i="5"/>
  <c r="BP4" i="5"/>
  <c r="W4" i="6"/>
  <c r="W14" i="6"/>
  <c r="BL14" i="6"/>
  <c r="BL4" i="6"/>
  <c r="BR4" i="6"/>
  <c r="BR14" i="6"/>
  <c r="CN4" i="5"/>
  <c r="CN14" i="5"/>
  <c r="E14" i="5"/>
  <c r="E4" i="5"/>
  <c r="C4" i="5"/>
  <c r="C14" i="5"/>
  <c r="CB14" i="5"/>
  <c r="CB4" i="5"/>
  <c r="AG14" i="6"/>
  <c r="AG4" i="6"/>
  <c r="BA14" i="7"/>
  <c r="BA4" i="7"/>
  <c r="DI4" i="7"/>
  <c r="DI14" i="7"/>
  <c r="DT14" i="5"/>
  <c r="DT4" i="5"/>
  <c r="E4" i="7"/>
  <c r="E14" i="7"/>
  <c r="DH4" i="5"/>
  <c r="DH14" i="5"/>
  <c r="O14" i="5"/>
  <c r="O4" i="5"/>
  <c r="CD14" i="7"/>
  <c r="CD4" i="7"/>
  <c r="DC14" i="7"/>
  <c r="DC4" i="7"/>
  <c r="DM4" i="7"/>
  <c r="DM14" i="7"/>
  <c r="DP14" i="7"/>
  <c r="DP4" i="7"/>
  <c r="DR14" i="6"/>
  <c r="DR4" i="6"/>
  <c r="BD14" i="5"/>
  <c r="BD4" i="5"/>
  <c r="I14" i="5"/>
  <c r="I4" i="5"/>
  <c r="CK4" i="6"/>
  <c r="CK14" i="6"/>
  <c r="CC4" i="5"/>
  <c r="CC14" i="5"/>
  <c r="AA4" i="5"/>
  <c r="AA14" i="5"/>
  <c r="DB4" i="5"/>
  <c r="DB14" i="5"/>
  <c r="DK14" i="7"/>
  <c r="DK4" i="7"/>
  <c r="R14" i="6"/>
  <c r="R4" i="6"/>
  <c r="CF14" i="7"/>
  <c r="CF4" i="7"/>
  <c r="AE14" i="5"/>
  <c r="AE4" i="5"/>
  <c r="BH4" i="5"/>
  <c r="BH14" i="5"/>
  <c r="DG4" i="6"/>
  <c r="DG14" i="6"/>
  <c r="CV4" i="5"/>
  <c r="CV14" i="5"/>
  <c r="T14" i="7"/>
  <c r="T4" i="7"/>
  <c r="CC4" i="7"/>
  <c r="CC14" i="7"/>
  <c r="AE14" i="7"/>
  <c r="AE4" i="7"/>
  <c r="V14" i="7"/>
  <c r="V4" i="7"/>
  <c r="AB14" i="7"/>
  <c r="AB4" i="7"/>
  <c r="CL14" i="6"/>
  <c r="CL4" i="6"/>
  <c r="BH14" i="7"/>
  <c r="BH4" i="7"/>
  <c r="AZ14" i="5"/>
  <c r="AZ4" i="5"/>
  <c r="DW14" i="5"/>
  <c r="DW4" i="5"/>
  <c r="DB14" i="6"/>
  <c r="DB4" i="6"/>
  <c r="AR4" i="5"/>
  <c r="AR14" i="5"/>
  <c r="DN4" i="5"/>
  <c r="DN14" i="5"/>
  <c r="X14" i="6"/>
  <c r="X4" i="6"/>
  <c r="BB4" i="7"/>
  <c r="BB14" i="7"/>
  <c r="DE4" i="7"/>
  <c r="DE14" i="7"/>
  <c r="CE4" i="6"/>
  <c r="CE14" i="6"/>
  <c r="C14" i="7"/>
  <c r="C4" i="7"/>
  <c r="DW4" i="6"/>
  <c r="DW14" i="6"/>
  <c r="AB4" i="6"/>
  <c r="AB14" i="6"/>
  <c r="DO14" i="7"/>
  <c r="DO4" i="7"/>
  <c r="AD14" i="5"/>
  <c r="AD4" i="5"/>
  <c r="CP14" i="5"/>
  <c r="CP4" i="5"/>
  <c r="BE14" i="7"/>
  <c r="BE4" i="7"/>
  <c r="AO4" i="6"/>
  <c r="AO14" i="6"/>
  <c r="BQ4" i="6"/>
  <c r="BQ14" i="6"/>
  <c r="BR4" i="7"/>
  <c r="BR14" i="7"/>
  <c r="AC14" i="6"/>
  <c r="AC4" i="6"/>
  <c r="AQ14" i="7"/>
  <c r="AQ4" i="7"/>
  <c r="DK14" i="6"/>
  <c r="DK4" i="6"/>
  <c r="CG4" i="7"/>
  <c r="CG14" i="7"/>
  <c r="BD4" i="6"/>
  <c r="BD14" i="6"/>
  <c r="BZ4" i="6"/>
  <c r="BZ14" i="6"/>
  <c r="AE4" i="6"/>
  <c r="AE14" i="6"/>
  <c r="N4" i="7"/>
  <c r="N14" i="7"/>
  <c r="BW4" i="5"/>
  <c r="BW14" i="5"/>
  <c r="DJ4" i="6"/>
  <c r="DJ14" i="6"/>
  <c r="DL14" i="7"/>
  <c r="DL4" i="7"/>
  <c r="CQ14" i="6"/>
  <c r="CQ4" i="6"/>
  <c r="AX14" i="7"/>
  <c r="AX4" i="7"/>
  <c r="BG14" i="6"/>
  <c r="BG4" i="6"/>
  <c r="S4" i="5"/>
  <c r="S14" i="5"/>
  <c r="CZ14" i="6"/>
  <c r="CZ4" i="6"/>
  <c r="BC4" i="7"/>
  <c r="BC14" i="7"/>
  <c r="BG4" i="7"/>
  <c r="BG14" i="7"/>
  <c r="BF4" i="5"/>
  <c r="BF14" i="5"/>
  <c r="AZ4" i="7"/>
  <c r="AZ14" i="7"/>
  <c r="BX14" i="5"/>
  <c r="BX4" i="5"/>
  <c r="BW4" i="7"/>
  <c r="BW14" i="7"/>
  <c r="BE14" i="6"/>
  <c r="BE4" i="6"/>
  <c r="P4" i="6"/>
  <c r="P14" i="6"/>
  <c r="BN14" i="7"/>
  <c r="BN4" i="7"/>
  <c r="CS14" i="5"/>
  <c r="CS4" i="5"/>
  <c r="DX4" i="7"/>
  <c r="DX14" i="7"/>
  <c r="DE4" i="5"/>
  <c r="DE14" i="5"/>
  <c r="O4" i="6"/>
  <c r="O14" i="6"/>
  <c r="BX4" i="7"/>
  <c r="BX14" i="7"/>
  <c r="BZ4" i="7"/>
  <c r="BZ14" i="7"/>
  <c r="DZ4" i="6"/>
  <c r="DZ14" i="6"/>
  <c r="DD14" i="7"/>
  <c r="DD4" i="7"/>
  <c r="CA4" i="7"/>
  <c r="CA14" i="7"/>
  <c r="CP4" i="6"/>
  <c r="CP14" i="6"/>
  <c r="AW14" i="5"/>
  <c r="AW4" i="5"/>
  <c r="V4" i="6"/>
  <c r="V14" i="6"/>
  <c r="AI4" i="5"/>
  <c r="AI14" i="5"/>
  <c r="CF14" i="5"/>
  <c r="CF4" i="5"/>
  <c r="BA14" i="6"/>
  <c r="BA4" i="6"/>
  <c r="AX14" i="6"/>
  <c r="AX4" i="6"/>
  <c r="J4" i="6"/>
  <c r="J14" i="6"/>
  <c r="BF4" i="7"/>
  <c r="BF14" i="7"/>
  <c r="CL14" i="5"/>
  <c r="CL4" i="5"/>
  <c r="BS14" i="6"/>
  <c r="BS4" i="6"/>
  <c r="BX4" i="6"/>
  <c r="BX14" i="6"/>
  <c r="CI14" i="7"/>
  <c r="CI4" i="7"/>
  <c r="AV4" i="7"/>
  <c r="AV14" i="7"/>
  <c r="I14" i="7"/>
  <c r="I4" i="7"/>
  <c r="DY14" i="5"/>
  <c r="DY4" i="5"/>
  <c r="CW14" i="7"/>
  <c r="CW4" i="7"/>
  <c r="CG14" i="5"/>
  <c r="CG4" i="5"/>
  <c r="DC14" i="5"/>
  <c r="DC4" i="5"/>
  <c r="DI14" i="5"/>
  <c r="DI4" i="5"/>
  <c r="DM4" i="5"/>
  <c r="DM14" i="5"/>
  <c r="CF14" i="6"/>
  <c r="CF4" i="6"/>
  <c r="CT14" i="6"/>
  <c r="CT4" i="6"/>
  <c r="BT14" i="7"/>
  <c r="BT4" i="7"/>
  <c r="AV4" i="5"/>
  <c r="AV14" i="5"/>
  <c r="AT14" i="7"/>
  <c r="AT4" i="7"/>
  <c r="DV4" i="6"/>
  <c r="DV14" i="6"/>
  <c r="BY14" i="6"/>
  <c r="BY4" i="6"/>
  <c r="AM14" i="7"/>
  <c r="AM4" i="7"/>
  <c r="BO14" i="5"/>
  <c r="BO4" i="5"/>
  <c r="N14" i="5"/>
  <c r="N4" i="5"/>
  <c r="Q4" i="6"/>
  <c r="Q14" i="6"/>
  <c r="AC4" i="5"/>
  <c r="AC14" i="5"/>
  <c r="W14" i="5"/>
  <c r="W4" i="5"/>
  <c r="CX4" i="5"/>
  <c r="CX14" i="5"/>
  <c r="DR4" i="5"/>
  <c r="DR14" i="5"/>
  <c r="AB4" i="5"/>
  <c r="AB14" i="5"/>
  <c r="DP14" i="5"/>
  <c r="DP4" i="5"/>
  <c r="AU14" i="7"/>
  <c r="AU4" i="7"/>
  <c r="D4" i="5"/>
  <c r="D14" i="5"/>
  <c r="AX4" i="5"/>
  <c r="AX14" i="5"/>
  <c r="AK14" i="7"/>
  <c r="AK4" i="7"/>
  <c r="CA14" i="5"/>
  <c r="CA4" i="5"/>
  <c r="AI14" i="6"/>
  <c r="AI4" i="6"/>
  <c r="DI14" i="6"/>
  <c r="DI4" i="6"/>
  <c r="AN4" i="5"/>
  <c r="AN14" i="5"/>
  <c r="CN4" i="6"/>
  <c r="CN14" i="6"/>
  <c r="AK14" i="5"/>
  <c r="AK4" i="5"/>
  <c r="BK4" i="7"/>
  <c r="BK14" i="7"/>
  <c r="M4" i="5"/>
  <c r="M14" i="5"/>
  <c r="CT4" i="5"/>
  <c r="CT14" i="5"/>
  <c r="Z14" i="5"/>
  <c r="Z4" i="5"/>
  <c r="AF4" i="5"/>
  <c r="AF14" i="5"/>
  <c r="BY14" i="7"/>
  <c r="BY4" i="7"/>
  <c r="AD14" i="6"/>
  <c r="AD4" i="6"/>
  <c r="CI4" i="6"/>
  <c r="CI14" i="6"/>
  <c r="P4" i="7"/>
  <c r="P14" i="7"/>
  <c r="DZ14" i="5"/>
  <c r="DZ4" i="5"/>
  <c r="DY14" i="6"/>
  <c r="DY4" i="6"/>
  <c r="DF14" i="5"/>
  <c r="DF4" i="5"/>
  <c r="CN4" i="7"/>
  <c r="CN14" i="7"/>
  <c r="DO4" i="6"/>
  <c r="DO14" i="6"/>
  <c r="CJ14" i="6"/>
  <c r="CJ4" i="6"/>
  <c r="T14" i="6"/>
  <c r="T4" i="6"/>
  <c r="DL4" i="5"/>
  <c r="DL14" i="5"/>
  <c r="AZ14" i="6"/>
  <c r="AZ4" i="6"/>
  <c r="AM4" i="5"/>
  <c r="AM14" i="5"/>
  <c r="AY4" i="5"/>
  <c r="AY14" i="5"/>
  <c r="AV14" i="6"/>
  <c r="AV4" i="6"/>
  <c r="AH4" i="6"/>
  <c r="AH14" i="6"/>
  <c r="CO4" i="6"/>
  <c r="CO14" i="6"/>
  <c r="CY4" i="6"/>
  <c r="CY14" i="6"/>
  <c r="AA4" i="6"/>
  <c r="AA14" i="6"/>
  <c r="BV14" i="7"/>
  <c r="BV4" i="7"/>
  <c r="CO14" i="5"/>
  <c r="CO4" i="5"/>
  <c r="BF14" i="6"/>
  <c r="BF4" i="6"/>
  <c r="BR14" i="5"/>
  <c r="BR4" i="5"/>
  <c r="AF4" i="7"/>
  <c r="AF14" i="7"/>
  <c r="S14" i="7"/>
  <c r="S4" i="7"/>
  <c r="CH4" i="7"/>
  <c r="CH14" i="7"/>
  <c r="CV14" i="7"/>
  <c r="CV4" i="7"/>
  <c r="BB14" i="6"/>
  <c r="BB4" i="6"/>
  <c r="F14" i="7"/>
  <c r="F4" i="7"/>
  <c r="AI4" i="7"/>
  <c r="AI14" i="7"/>
  <c r="D14" i="6"/>
  <c r="D4" i="6"/>
  <c r="CO4" i="7"/>
  <c r="CO14" i="7"/>
  <c r="DU4" i="7"/>
  <c r="DU14" i="7"/>
  <c r="DT4" i="6"/>
  <c r="DT14" i="6"/>
  <c r="BP14" i="6"/>
  <c r="BP4" i="6"/>
  <c r="AN14" i="7"/>
  <c r="AN4" i="7"/>
  <c r="DG4" i="5"/>
  <c r="DG14" i="5"/>
  <c r="DQ14" i="7"/>
  <c r="DQ4" i="7"/>
  <c r="BJ4" i="5"/>
  <c r="BJ14" i="5"/>
  <c r="L4" i="6"/>
  <c r="L14" i="6"/>
  <c r="B4" i="7"/>
  <c r="B14" i="7"/>
  <c r="V14" i="5"/>
  <c r="V4" i="5"/>
  <c r="BM14" i="5"/>
  <c r="BM4" i="5"/>
  <c r="Y4" i="6"/>
  <c r="Y14" i="6"/>
  <c r="BK14" i="5"/>
  <c r="BK4" i="5"/>
  <c r="U14" i="5"/>
  <c r="U4" i="5"/>
  <c r="DA4" i="7"/>
  <c r="DA14" i="7"/>
  <c r="F14" i="5"/>
  <c r="F4" i="5"/>
  <c r="CR14" i="7"/>
  <c r="CR4" i="7"/>
  <c r="BT14" i="5"/>
  <c r="BT4" i="5"/>
  <c r="CD4" i="6"/>
  <c r="CD14" i="6"/>
  <c r="F4" i="6"/>
  <c r="F14" i="6"/>
  <c r="O4" i="7"/>
  <c r="O14" i="7"/>
  <c r="G14" i="6"/>
  <c r="G4" i="6"/>
  <c r="DL14" i="6"/>
  <c r="DL4" i="6"/>
  <c r="BJ14" i="7"/>
  <c r="BJ4" i="7"/>
  <c r="DH14" i="7"/>
  <c r="DH4" i="7"/>
  <c r="DU14" i="5"/>
  <c r="DU4" i="5"/>
  <c r="DE14" i="6"/>
  <c r="DE4" i="6"/>
  <c r="DQ4" i="6"/>
  <c r="DQ14" i="6"/>
  <c r="CH14" i="6"/>
  <c r="CH4" i="6"/>
  <c r="BU4" i="7"/>
  <c r="BU14" i="7"/>
  <c r="DR14" i="7"/>
  <c r="DR4" i="7"/>
  <c r="BJ14" i="6"/>
  <c r="BJ4" i="6"/>
  <c r="CY4" i="5"/>
  <c r="CY14" i="5"/>
  <c r="K14" i="6"/>
  <c r="K4" i="6"/>
  <c r="DM4" i="6"/>
  <c r="DM14" i="6"/>
  <c r="AY14" i="6"/>
  <c r="AY4" i="6"/>
  <c r="Y14" i="5"/>
  <c r="Y4" i="5"/>
  <c r="AT14" i="5"/>
  <c r="AT4" i="5"/>
  <c r="DP4" i="6"/>
  <c r="DP14" i="6"/>
  <c r="Q14" i="7"/>
  <c r="Q4" i="7"/>
  <c r="AP4" i="6"/>
  <c r="AP14" i="6"/>
  <c r="DC14" i="6"/>
  <c r="DC4" i="6"/>
  <c r="CH14" i="5"/>
  <c r="CH4" i="5"/>
  <c r="AP4" i="5"/>
  <c r="AP14" i="5"/>
  <c r="BM14" i="7"/>
  <c r="BM4" i="7"/>
  <c r="AU14" i="5"/>
  <c r="AU4" i="5"/>
  <c r="U14" i="6"/>
  <c r="U4" i="6"/>
  <c r="DD14" i="6"/>
  <c r="DD4" i="6"/>
  <c r="AC4" i="7"/>
  <c r="AC14" i="7"/>
  <c r="CW14" i="6"/>
  <c r="CW4" i="6"/>
  <c r="DV14" i="7"/>
  <c r="DV4" i="7"/>
  <c r="BQ14" i="7"/>
  <c r="BQ4" i="7"/>
  <c r="CA4" i="6"/>
  <c r="CA14" i="6"/>
  <c r="BN14" i="5"/>
  <c r="BN4" i="5"/>
  <c r="DF4" i="7"/>
  <c r="DF14" i="7"/>
  <c r="CX14" i="6"/>
  <c r="CX4" i="6"/>
  <c r="AL4" i="7"/>
  <c r="AL14" i="7"/>
  <c r="BZ4" i="5"/>
  <c r="BZ14" i="5"/>
  <c r="K14" i="7"/>
  <c r="K4" i="7"/>
  <c r="BI4" i="6"/>
  <c r="BI14" i="6"/>
  <c r="B14" i="5"/>
  <c r="B4" i="5"/>
  <c r="DT4" i="7"/>
  <c r="DT14" i="7"/>
  <c r="DG14" i="7"/>
  <c r="DG4" i="7"/>
  <c r="AU4" i="6"/>
  <c r="AU14" i="6"/>
  <c r="AP14" i="7"/>
  <c r="AP4" i="7"/>
  <c r="AT14" i="6"/>
  <c r="AT4" i="6"/>
  <c r="BU4" i="6"/>
  <c r="BU14" i="6"/>
  <c r="AN4" i="6"/>
  <c r="AN14" i="6"/>
  <c r="BC4" i="6"/>
  <c r="BC14" i="6"/>
  <c r="Z14" i="6"/>
  <c r="Z4" i="6"/>
  <c r="P14" i="5"/>
  <c r="P4" i="5"/>
  <c r="BH14" i="6"/>
  <c r="BH4" i="6"/>
  <c r="CX14" i="7"/>
  <c r="CX4" i="7"/>
  <c r="CJ4" i="7"/>
  <c r="CJ14" i="7"/>
  <c r="CZ14" i="7"/>
  <c r="CZ4" i="7"/>
  <c r="CK4" i="7"/>
  <c r="CK14" i="7"/>
  <c r="BO14" i="7"/>
  <c r="BO4" i="7"/>
  <c r="BO4" i="6"/>
  <c r="BO14" i="6"/>
  <c r="CI4" i="5"/>
  <c r="CI14" i="5"/>
  <c r="CB4" i="6"/>
  <c r="CB14" i="6"/>
  <c r="N14" i="6"/>
  <c r="N4" i="6"/>
  <c r="J4" i="7"/>
  <c r="J14" i="7"/>
  <c r="Z14" i="7"/>
  <c r="Z4" i="7"/>
  <c r="R4" i="7"/>
  <c r="R14" i="7"/>
  <c r="BG14" i="5"/>
  <c r="BG4" i="5"/>
  <c r="CQ14" i="5"/>
  <c r="CQ4" i="5"/>
  <c r="H4" i="6"/>
  <c r="H14" i="6"/>
  <c r="DQ4" i="5"/>
  <c r="DQ14" i="5"/>
  <c r="CU14" i="6"/>
  <c r="CU4" i="6"/>
  <c r="BE14" i="5"/>
  <c r="BE4" i="5"/>
  <c r="J1542" i="3"/>
  <c r="J1539" i="3" s="1"/>
  <c r="K1542" i="3"/>
  <c r="K1539" i="3" s="1"/>
  <c r="H1542" i="3"/>
  <c r="H1539" i="3" s="1"/>
  <c r="O1542" i="3"/>
  <c r="O1539" i="3" s="1"/>
  <c r="L1542" i="3"/>
  <c r="L1539" i="3" s="1"/>
  <c r="M1542" i="3"/>
  <c r="M1539" i="3" s="1"/>
  <c r="N1542" i="3"/>
  <c r="N1539" i="3" s="1"/>
  <c r="I1542" i="3"/>
  <c r="I1539" i="3" s="1"/>
  <c r="G1542" i="3"/>
  <c r="G1539" i="3" s="1"/>
  <c r="CE15" i="7"/>
  <c r="BL15" i="7"/>
  <c r="BB15" i="5"/>
  <c r="CL15" i="7"/>
  <c r="CQ15" i="7"/>
  <c r="CD15" i="5"/>
  <c r="AG15" i="5"/>
  <c r="CR15" i="5"/>
  <c r="AG15" i="7"/>
  <c r="AL15" i="5"/>
  <c r="AO15" i="5"/>
  <c r="CG15" i="6"/>
  <c r="K15" i="5"/>
  <c r="AA15" i="7"/>
  <c r="CR15" i="6"/>
  <c r="DS15" i="5"/>
  <c r="BC15" i="5"/>
  <c r="AW15" i="6"/>
  <c r="AD15" i="7"/>
  <c r="BK15" i="6"/>
  <c r="AJ15" i="5"/>
  <c r="B15" i="6"/>
  <c r="S15" i="6"/>
  <c r="BI15" i="7"/>
  <c r="CS15" i="7"/>
  <c r="DW15" i="7"/>
  <c r="L15" i="7"/>
  <c r="AF15" i="6"/>
  <c r="BU15" i="5"/>
  <c r="BI15" i="5"/>
  <c r="Q15" i="5"/>
  <c r="BS15" i="5"/>
  <c r="CB15" i="7"/>
  <c r="DX15" i="6"/>
  <c r="BA15" i="5"/>
  <c r="CS15" i="6"/>
  <c r="BV15" i="6"/>
  <c r="AM15" i="6"/>
  <c r="DU15" i="6"/>
  <c r="AQ15" i="6"/>
  <c r="CE15" i="5"/>
  <c r="H15" i="5"/>
  <c r="BR15" i="6"/>
  <c r="C15" i="5"/>
  <c r="CB15" i="5"/>
  <c r="E15" i="7"/>
  <c r="DC15" i="7"/>
  <c r="DR15" i="6"/>
  <c r="AA15" i="5"/>
  <c r="CF15" i="7"/>
  <c r="BH15" i="5"/>
  <c r="AB15" i="7"/>
  <c r="AZ15" i="5"/>
  <c r="CE15" i="6"/>
  <c r="C15" i="7"/>
  <c r="AB15" i="6"/>
  <c r="DO15" i="7"/>
  <c r="BE15" i="7"/>
  <c r="BQ15" i="6"/>
  <c r="DK15" i="6"/>
  <c r="BD15" i="6"/>
  <c r="N15" i="7"/>
  <c r="CQ15" i="6"/>
  <c r="BC15" i="7"/>
  <c r="AZ15" i="7"/>
  <c r="BX15" i="5"/>
  <c r="O15" i="6"/>
  <c r="DZ15" i="6"/>
  <c r="DD15" i="7"/>
  <c r="CP15" i="6"/>
  <c r="AW15" i="5"/>
  <c r="AI15" i="5"/>
  <c r="CF15" i="5"/>
  <c r="BS15" i="6"/>
  <c r="CW15" i="7"/>
  <c r="DI15" i="5"/>
  <c r="CT15" i="6"/>
  <c r="AV15" i="5"/>
  <c r="AT15" i="7"/>
  <c r="AM15" i="7"/>
  <c r="AB15" i="5"/>
  <c r="DP15" i="5"/>
  <c r="D15" i="5"/>
  <c r="AI15" i="6"/>
  <c r="AN15" i="5"/>
  <c r="BK15" i="7"/>
  <c r="DY15" i="6"/>
  <c r="CN15" i="7"/>
  <c r="AM15" i="5"/>
  <c r="AH15" i="6"/>
  <c r="AA15" i="6"/>
  <c r="BV15" i="7"/>
  <c r="BR15" i="5"/>
  <c r="F15" i="7"/>
  <c r="DT15" i="6"/>
  <c r="BP15" i="6"/>
  <c r="DG15" i="5"/>
  <c r="DQ15" i="7"/>
  <c r="L15" i="6"/>
  <c r="BT15" i="5"/>
  <c r="F15" i="6"/>
  <c r="BJ15" i="7"/>
  <c r="DE15" i="6"/>
  <c r="DM15" i="6"/>
  <c r="AY15" i="6"/>
  <c r="AP15" i="6"/>
  <c r="DC15" i="6"/>
  <c r="AP15" i="5"/>
  <c r="BM15" i="7"/>
  <c r="DD15" i="6"/>
  <c r="DV15" i="7"/>
  <c r="CA15" i="6"/>
  <c r="BN15" i="5"/>
  <c r="DT15" i="7"/>
  <c r="DG15" i="7"/>
  <c r="AT15" i="6"/>
  <c r="AN15" i="6"/>
  <c r="BH15" i="6"/>
  <c r="CJ15" i="7"/>
  <c r="CZ15" i="7"/>
  <c r="CB15" i="6"/>
  <c r="N15" i="6"/>
  <c r="BE15" i="5"/>
  <c r="AQ15" i="5"/>
  <c r="DH15" i="6"/>
  <c r="U15" i="7"/>
  <c r="AS15" i="5"/>
  <c r="BD15" i="7"/>
  <c r="DN15" i="6"/>
  <c r="DA15" i="5"/>
  <c r="DK15" i="5"/>
  <c r="I15" i="6"/>
  <c r="BY15" i="5"/>
  <c r="DD15" i="5"/>
  <c r="G15" i="7"/>
  <c r="CU15" i="5"/>
  <c r="R15" i="5"/>
  <c r="DS15" i="6"/>
  <c r="DJ15" i="7"/>
  <c r="AJ15" i="7"/>
  <c r="Y15" i="7"/>
  <c r="CU15" i="7"/>
  <c r="DN15" i="7"/>
  <c r="DF15" i="6"/>
  <c r="D15" i="7"/>
  <c r="AL15" i="6"/>
  <c r="AY15" i="7"/>
  <c r="AR15" i="7"/>
  <c r="AK15" i="6"/>
  <c r="BW15" i="6"/>
  <c r="AS15" i="6"/>
  <c r="DO15" i="5"/>
  <c r="BP15" i="5"/>
  <c r="BA15" i="7"/>
  <c r="CD15" i="7"/>
  <c r="DM15" i="7"/>
  <c r="DP15" i="7"/>
  <c r="I15" i="5"/>
  <c r="CC15" i="5"/>
  <c r="R15" i="6"/>
  <c r="CV15" i="5"/>
  <c r="T15" i="7"/>
  <c r="V15" i="7"/>
  <c r="BH15" i="7"/>
  <c r="DB15" i="6"/>
  <c r="DN15" i="5"/>
  <c r="X15" i="6"/>
  <c r="DE15" i="7"/>
  <c r="DW15" i="6"/>
  <c r="CP15" i="5"/>
  <c r="AO15" i="6"/>
  <c r="AQ15" i="7"/>
  <c r="CG15" i="7"/>
  <c r="AE15" i="6"/>
  <c r="DJ15" i="6"/>
  <c r="DL15" i="7"/>
  <c r="BG15" i="6"/>
  <c r="BF15" i="5"/>
  <c r="BW15" i="7"/>
  <c r="BE15" i="6"/>
  <c r="CS15" i="5"/>
  <c r="DE15" i="5"/>
  <c r="BZ15" i="7"/>
  <c r="CA15" i="7"/>
  <c r="V15" i="6"/>
  <c r="AX15" i="6"/>
  <c r="BF15" i="7"/>
  <c r="CL15" i="5"/>
  <c r="BX15" i="6"/>
  <c r="CI15" i="7"/>
  <c r="DY15" i="5"/>
  <c r="DC15" i="5"/>
  <c r="DM15" i="5"/>
  <c r="CF15" i="6"/>
  <c r="DV15" i="6"/>
  <c r="BY15" i="6"/>
  <c r="N15" i="5"/>
  <c r="AC15" i="5"/>
  <c r="W15" i="5"/>
  <c r="DR15" i="5"/>
  <c r="CA15" i="5"/>
  <c r="CT15" i="5"/>
  <c r="Z15" i="5"/>
  <c r="AD15" i="6"/>
  <c r="P15" i="7"/>
  <c r="DZ15" i="5"/>
  <c r="T15" i="6"/>
  <c r="CY15" i="6"/>
  <c r="BF15" i="6"/>
  <c r="AF15" i="7"/>
  <c r="S15" i="7"/>
  <c r="BB15" i="6"/>
  <c r="AI15" i="7"/>
  <c r="D15" i="6"/>
  <c r="DU15" i="7"/>
  <c r="BJ15" i="5"/>
  <c r="BM15" i="5"/>
  <c r="U15" i="5"/>
  <c r="CR15" i="7"/>
  <c r="CD15" i="6"/>
  <c r="DL15" i="6"/>
  <c r="DU15" i="5"/>
  <c r="DQ15" i="6"/>
  <c r="CH15" i="6"/>
  <c r="BJ15" i="6"/>
  <c r="AT15" i="5"/>
  <c r="U15" i="6"/>
  <c r="AC15" i="7"/>
  <c r="CW15" i="6"/>
  <c r="DF15" i="7"/>
  <c r="CX15" i="6"/>
  <c r="BZ15" i="5"/>
  <c r="K15" i="7"/>
  <c r="AU15" i="6"/>
  <c r="AP15" i="7"/>
  <c r="BU15" i="6"/>
  <c r="P15" i="5"/>
  <c r="CK15" i="7"/>
  <c r="BO15" i="7"/>
  <c r="CI15" i="5"/>
  <c r="J15" i="7"/>
  <c r="Z15" i="7"/>
  <c r="CQ15" i="5"/>
  <c r="DQ15" i="5"/>
  <c r="CU15" i="6"/>
  <c r="X15" i="5"/>
  <c r="AH15" i="7"/>
  <c r="AR15" i="6"/>
  <c r="J15" i="5"/>
  <c r="C15" i="6"/>
  <c r="BT15" i="6"/>
  <c r="CM15" i="7"/>
  <c r="E15" i="6"/>
  <c r="M15" i="6"/>
  <c r="AH15" i="5"/>
  <c r="AJ15" i="6"/>
  <c r="CK15" i="5"/>
  <c r="BL15" i="5"/>
  <c r="CZ15" i="5"/>
  <c r="BN15" i="6"/>
  <c r="CM15" i="5"/>
  <c r="CV15" i="6"/>
  <c r="H15" i="7"/>
  <c r="CT15" i="7"/>
  <c r="DY15" i="7"/>
  <c r="BS15" i="7"/>
  <c r="BQ15" i="5"/>
  <c r="T15" i="5"/>
  <c r="DX15" i="5"/>
  <c r="DV15" i="5"/>
  <c r="BM15" i="6"/>
  <c r="G15" i="5"/>
  <c r="CW15" i="5"/>
  <c r="DS15" i="7"/>
  <c r="W15" i="7"/>
  <c r="DA15" i="6"/>
  <c r="BV15" i="5"/>
  <c r="DB15" i="7"/>
  <c r="M15" i="7"/>
  <c r="L15" i="5"/>
  <c r="CM15" i="6"/>
  <c r="AS15" i="7"/>
  <c r="CC15" i="6"/>
  <c r="CP15" i="7"/>
  <c r="BP15" i="7"/>
  <c r="CJ15" i="5"/>
  <c r="AW15" i="7"/>
  <c r="X15" i="7"/>
  <c r="CY15" i="7"/>
  <c r="DJ15" i="5"/>
  <c r="AO15" i="7"/>
  <c r="W15" i="6"/>
  <c r="BL15" i="6"/>
  <c r="CN15" i="5"/>
  <c r="E15" i="5"/>
  <c r="AG15" i="6"/>
  <c r="DI15" i="7"/>
  <c r="DT15" i="5"/>
  <c r="DH15" i="5"/>
  <c r="O15" i="5"/>
  <c r="BD15" i="5"/>
  <c r="CK15" i="6"/>
  <c r="DB15" i="5"/>
  <c r="DK15" i="7"/>
  <c r="AE15" i="5"/>
  <c r="DG15" i="6"/>
  <c r="CC15" i="7"/>
  <c r="AE15" i="7"/>
  <c r="CL15" i="6"/>
  <c r="DW15" i="5"/>
  <c r="AR15" i="5"/>
  <c r="BB15" i="7"/>
  <c r="AD15" i="5"/>
  <c r="BR15" i="7"/>
  <c r="AC15" i="6"/>
  <c r="BZ15" i="6"/>
  <c r="BW15" i="5"/>
  <c r="AX15" i="7"/>
  <c r="S15" i="5"/>
  <c r="CZ15" i="6"/>
  <c r="BG15" i="7"/>
  <c r="P15" i="6"/>
  <c r="BN15" i="7"/>
  <c r="DX15" i="7"/>
  <c r="BX15" i="7"/>
  <c r="BA15" i="6"/>
  <c r="J15" i="6"/>
  <c r="AV15" i="7"/>
  <c r="I15" i="7"/>
  <c r="CG15" i="5"/>
  <c r="BT15" i="7"/>
  <c r="BO15" i="5"/>
  <c r="Q15" i="6"/>
  <c r="CX15" i="5"/>
  <c r="AU15" i="7"/>
  <c r="AX15" i="5"/>
  <c r="AK15" i="7"/>
  <c r="DI15" i="6"/>
  <c r="CN15" i="6"/>
  <c r="AK15" i="5"/>
  <c r="M15" i="5"/>
  <c r="AF15" i="5"/>
  <c r="BY15" i="7"/>
  <c r="CI15" i="6"/>
  <c r="DF15" i="5"/>
  <c r="DO15" i="6"/>
  <c r="CJ15" i="6"/>
  <c r="DL15" i="5"/>
  <c r="AZ15" i="6"/>
  <c r="AY15" i="5"/>
  <c r="AV15" i="6"/>
  <c r="CO15" i="6"/>
  <c r="CO15" i="5"/>
  <c r="CH15" i="7"/>
  <c r="CV15" i="7"/>
  <c r="CO15" i="7"/>
  <c r="AN15" i="7"/>
  <c r="B15" i="7"/>
  <c r="V15" i="5"/>
  <c r="Y15" i="6"/>
  <c r="BK15" i="5"/>
  <c r="DA15" i="7"/>
  <c r="F15" i="5"/>
  <c r="O15" i="7"/>
  <c r="G15" i="6"/>
  <c r="DH15" i="7"/>
  <c r="BU15" i="7"/>
  <c r="DR15" i="7"/>
  <c r="CY15" i="5"/>
  <c r="K15" i="6"/>
  <c r="Y15" i="5"/>
  <c r="DP15" i="6"/>
  <c r="Q15" i="7"/>
  <c r="CH15" i="5"/>
  <c r="AU15" i="5"/>
  <c r="BQ15" i="7"/>
  <c r="AL15" i="7"/>
  <c r="BI15" i="6"/>
  <c r="B15" i="5"/>
  <c r="BC15" i="6"/>
  <c r="Z15" i="6"/>
  <c r="CX15" i="7"/>
  <c r="BO15" i="6"/>
  <c r="R15" i="7"/>
  <c r="BG15" i="5"/>
  <c r="H15" i="6"/>
  <c r="H16" i="6" l="1"/>
  <c r="H5" i="6"/>
  <c r="BG16" i="5"/>
  <c r="BG5" i="5"/>
  <c r="R16" i="7"/>
  <c r="R5" i="7"/>
  <c r="BO5" i="6"/>
  <c r="BO16" i="6"/>
  <c r="CX16" i="7"/>
  <c r="CX5" i="7"/>
  <c r="Z16" i="6"/>
  <c r="Z5" i="6"/>
  <c r="BC16" i="6"/>
  <c r="BC5" i="6"/>
  <c r="B5" i="5"/>
  <c r="B16" i="5"/>
  <c r="BI16" i="6"/>
  <c r="BI5" i="6"/>
  <c r="AL5" i="7"/>
  <c r="AL16" i="7"/>
  <c r="BQ16" i="7"/>
  <c r="BQ5" i="7"/>
  <c r="AU16" i="5"/>
  <c r="AU5" i="5"/>
  <c r="CH5" i="5"/>
  <c r="CH16" i="5"/>
  <c r="Q16" i="7"/>
  <c r="Q5" i="7"/>
  <c r="DP5" i="6"/>
  <c r="DP16" i="6"/>
  <c r="Y16" i="5"/>
  <c r="Y5" i="5"/>
  <c r="K5" i="6"/>
  <c r="K16" i="6"/>
  <c r="CY16" i="5"/>
  <c r="CY5" i="5"/>
  <c r="DR5" i="7"/>
  <c r="DR16" i="7"/>
  <c r="BU5" i="7"/>
  <c r="BU16" i="7"/>
  <c r="DH5" i="7"/>
  <c r="DH16" i="7"/>
  <c r="G16" i="6"/>
  <c r="G5" i="6"/>
  <c r="O16" i="7"/>
  <c r="O5" i="7"/>
  <c r="F5" i="5"/>
  <c r="F16" i="5"/>
  <c r="DA16" i="7"/>
  <c r="DA5" i="7"/>
  <c r="BK16" i="5"/>
  <c r="BK5" i="5"/>
  <c r="Y5" i="6"/>
  <c r="Y16" i="6"/>
  <c r="V5" i="5"/>
  <c r="V16" i="5"/>
  <c r="B16" i="7"/>
  <c r="B5" i="7"/>
  <c r="AN16" i="7"/>
  <c r="AN5" i="7"/>
  <c r="CO5" i="7"/>
  <c r="CO16" i="7"/>
  <c r="CV5" i="7"/>
  <c r="CV16" i="7"/>
  <c r="CH5" i="7"/>
  <c r="CH16" i="7"/>
  <c r="CO16" i="5"/>
  <c r="CO5" i="5"/>
  <c r="CO16" i="6"/>
  <c r="CO5" i="6"/>
  <c r="AV5" i="6"/>
  <c r="AV16" i="6"/>
  <c r="AY5" i="5"/>
  <c r="AY16" i="5"/>
  <c r="AZ5" i="6"/>
  <c r="AZ16" i="6"/>
  <c r="DL16" i="5"/>
  <c r="DL5" i="5"/>
  <c r="CJ16" i="6"/>
  <c r="CJ5" i="6"/>
  <c r="DO16" i="6"/>
  <c r="DO5" i="6"/>
  <c r="DF5" i="5"/>
  <c r="DF16" i="5"/>
  <c r="CI5" i="6"/>
  <c r="CI16" i="6"/>
  <c r="BY16" i="7"/>
  <c r="BY5" i="7"/>
  <c r="AF5" i="5"/>
  <c r="AF16" i="5"/>
  <c r="M16" i="5"/>
  <c r="M5" i="5"/>
  <c r="AK5" i="5"/>
  <c r="AK16" i="5"/>
  <c r="CN5" i="6"/>
  <c r="CN16" i="6"/>
  <c r="DI16" i="6"/>
  <c r="DI5" i="6"/>
  <c r="AK16" i="7"/>
  <c r="AK5" i="7"/>
  <c r="AX5" i="5"/>
  <c r="AX16" i="5"/>
  <c r="AU5" i="7"/>
  <c r="AU16" i="7"/>
  <c r="CX5" i="5"/>
  <c r="CX16" i="5"/>
  <c r="Q5" i="6"/>
  <c r="Q16" i="6"/>
  <c r="BO5" i="5"/>
  <c r="BO16" i="5"/>
  <c r="BT5" i="7"/>
  <c r="BT16" i="7"/>
  <c r="CG16" i="5"/>
  <c r="CG5" i="5"/>
  <c r="I16" i="7"/>
  <c r="I5" i="7"/>
  <c r="AV16" i="7"/>
  <c r="AV5" i="7"/>
  <c r="J5" i="6"/>
  <c r="J16" i="6"/>
  <c r="BA5" i="6"/>
  <c r="BA16" i="6"/>
  <c r="BX16" i="7"/>
  <c r="BX5" i="7"/>
  <c r="DX16" i="7"/>
  <c r="DX5" i="7"/>
  <c r="BN16" i="7"/>
  <c r="BN5" i="7"/>
  <c r="P5" i="6"/>
  <c r="P16" i="6"/>
  <c r="BG16" i="7"/>
  <c r="BG5" i="7"/>
  <c r="CZ5" i="6"/>
  <c r="CZ16" i="6"/>
  <c r="S5" i="5"/>
  <c r="S16" i="5"/>
  <c r="AX16" i="7"/>
  <c r="AX5" i="7"/>
  <c r="BW16" i="5"/>
  <c r="BW5" i="5"/>
  <c r="BZ16" i="6"/>
  <c r="BZ5" i="6"/>
  <c r="AC16" i="6"/>
  <c r="AC5" i="6"/>
  <c r="BR16" i="7"/>
  <c r="BR5" i="7"/>
  <c r="AD5" i="5"/>
  <c r="AD16" i="5"/>
  <c r="BB5" i="7"/>
  <c r="BB16" i="7"/>
  <c r="AR5" i="5"/>
  <c r="AR16" i="5"/>
  <c r="DW16" i="5"/>
  <c r="DW5" i="5"/>
  <c r="CL5" i="6"/>
  <c r="CL16" i="6"/>
  <c r="AE16" i="7"/>
  <c r="AE5" i="7"/>
  <c r="CC16" i="7"/>
  <c r="CC5" i="7"/>
  <c r="DG5" i="6"/>
  <c r="DG16" i="6"/>
  <c r="AE16" i="5"/>
  <c r="AE5" i="5"/>
  <c r="DK16" i="7"/>
  <c r="DK5" i="7"/>
  <c r="DB16" i="5"/>
  <c r="DB5" i="5"/>
  <c r="CK16" i="6"/>
  <c r="CK5" i="6"/>
  <c r="BD16" i="5"/>
  <c r="BD5" i="5"/>
  <c r="O16" i="5"/>
  <c r="O5" i="5"/>
  <c r="DH16" i="5"/>
  <c r="DH5" i="5"/>
  <c r="DT16" i="5"/>
  <c r="DT5" i="5"/>
  <c r="DI5" i="7"/>
  <c r="DI16" i="7"/>
  <c r="AG16" i="6"/>
  <c r="AG5" i="6"/>
  <c r="E16" i="5"/>
  <c r="E5" i="5"/>
  <c r="CN16" i="5"/>
  <c r="CN5" i="5"/>
  <c r="BL16" i="6"/>
  <c r="BL5" i="6"/>
  <c r="W5" i="6"/>
  <c r="W16" i="6"/>
  <c r="AO5" i="7"/>
  <c r="AO16" i="7"/>
  <c r="DJ5" i="5"/>
  <c r="DJ16" i="5"/>
  <c r="CY5" i="7"/>
  <c r="CY16" i="7"/>
  <c r="X16" i="7"/>
  <c r="X5" i="7"/>
  <c r="AW16" i="7"/>
  <c r="AW5" i="7"/>
  <c r="CJ5" i="5"/>
  <c r="CJ16" i="5"/>
  <c r="BP5" i="7"/>
  <c r="BP16" i="7"/>
  <c r="CP5" i="7"/>
  <c r="CP16" i="7"/>
  <c r="CC16" i="6"/>
  <c r="CC5" i="6"/>
  <c r="AS5" i="7"/>
  <c r="AS16" i="7"/>
  <c r="CM5" i="6"/>
  <c r="CM16" i="6"/>
  <c r="L5" i="5"/>
  <c r="L16" i="5"/>
  <c r="M5" i="7"/>
  <c r="M16" i="7"/>
  <c r="DB16" i="7"/>
  <c r="DB5" i="7"/>
  <c r="BV5" i="5"/>
  <c r="BV16" i="5"/>
  <c r="DA16" i="6"/>
  <c r="DA5" i="6"/>
  <c r="W16" i="7"/>
  <c r="W5" i="7"/>
  <c r="DS16" i="7"/>
  <c r="DS5" i="7"/>
  <c r="CW5" i="5"/>
  <c r="CW16" i="5"/>
  <c r="G5" i="5"/>
  <c r="G16" i="5"/>
  <c r="BM5" i="6"/>
  <c r="BM16" i="6"/>
  <c r="DV5" i="5"/>
  <c r="DV16" i="5"/>
  <c r="DX5" i="5"/>
  <c r="DX16" i="5"/>
  <c r="T16" i="5"/>
  <c r="T5" i="5"/>
  <c r="BQ5" i="5"/>
  <c r="BQ16" i="5"/>
  <c r="BS5" i="7"/>
  <c r="BS16" i="7"/>
  <c r="DY16" i="7"/>
  <c r="DY5" i="7"/>
  <c r="CT5" i="7"/>
  <c r="CT16" i="7"/>
  <c r="H5" i="7"/>
  <c r="H16" i="7"/>
  <c r="CV16" i="6"/>
  <c r="CV5" i="6"/>
  <c r="CM16" i="5"/>
  <c r="CM5" i="5"/>
  <c r="BN5" i="6"/>
  <c r="BN16" i="6"/>
  <c r="CZ16" i="5"/>
  <c r="CZ5" i="5"/>
  <c r="BL16" i="5"/>
  <c r="BL5" i="5"/>
  <c r="CK5" i="5"/>
  <c r="CK16" i="5"/>
  <c r="AJ5" i="6"/>
  <c r="AJ16" i="6"/>
  <c r="AH5" i="5"/>
  <c r="AH16" i="5"/>
  <c r="M16" i="6"/>
  <c r="M5" i="6"/>
  <c r="E16" i="6"/>
  <c r="E5" i="6"/>
  <c r="CM5" i="7"/>
  <c r="CM16" i="7"/>
  <c r="BT16" i="6"/>
  <c r="BT5" i="6"/>
  <c r="C5" i="6"/>
  <c r="C16" i="6"/>
  <c r="J16" i="5"/>
  <c r="J5" i="5"/>
  <c r="AR5" i="6"/>
  <c r="AR16" i="6"/>
  <c r="AH16" i="7"/>
  <c r="AH5" i="7"/>
  <c r="X5" i="5"/>
  <c r="X16" i="5"/>
  <c r="CU16" i="6"/>
  <c r="CU5" i="6"/>
  <c r="DQ5" i="5"/>
  <c r="DQ16" i="5"/>
  <c r="CQ5" i="5"/>
  <c r="CQ16" i="5"/>
  <c r="Z5" i="7"/>
  <c r="Z16" i="7"/>
  <c r="J16" i="7"/>
  <c r="J5" i="7"/>
  <c r="CI16" i="5"/>
  <c r="CI5" i="5"/>
  <c r="BO16" i="7"/>
  <c r="BO5" i="7"/>
  <c r="CK16" i="7"/>
  <c r="CK5" i="7"/>
  <c r="P16" i="5"/>
  <c r="P5" i="5"/>
  <c r="BU16" i="6"/>
  <c r="BU5" i="6"/>
  <c r="AP16" i="7"/>
  <c r="AP5" i="7"/>
  <c r="AU5" i="6"/>
  <c r="AU16" i="6"/>
  <c r="K16" i="7"/>
  <c r="K5" i="7"/>
  <c r="BZ16" i="5"/>
  <c r="BZ5" i="5"/>
  <c r="CX5" i="6"/>
  <c r="CX16" i="6"/>
  <c r="DF16" i="7"/>
  <c r="DF5" i="7"/>
  <c r="CW16" i="6"/>
  <c r="CW5" i="6"/>
  <c r="AC16" i="7"/>
  <c r="AC5" i="7"/>
  <c r="U16" i="6"/>
  <c r="U5" i="6"/>
  <c r="AT5" i="5"/>
  <c r="AT16" i="5"/>
  <c r="BJ5" i="6"/>
  <c r="BJ16" i="6"/>
  <c r="CH5" i="6"/>
  <c r="CH16" i="6"/>
  <c r="DQ16" i="6"/>
  <c r="DQ5" i="6"/>
  <c r="DU16" i="5"/>
  <c r="DU5" i="5"/>
  <c r="DL16" i="6"/>
  <c r="DL5" i="6"/>
  <c r="CD5" i="6"/>
  <c r="CD16" i="6"/>
  <c r="CR5" i="7"/>
  <c r="CR16" i="7"/>
  <c r="U16" i="5"/>
  <c r="U5" i="5"/>
  <c r="BM16" i="5"/>
  <c r="BM5" i="5"/>
  <c r="BJ5" i="5"/>
  <c r="BJ16" i="5"/>
  <c r="DU16" i="7"/>
  <c r="DU5" i="7"/>
  <c r="D16" i="6"/>
  <c r="D5" i="6"/>
  <c r="AI5" i="7"/>
  <c r="AI16" i="7"/>
  <c r="BB5" i="6"/>
  <c r="BB16" i="6"/>
  <c r="S5" i="7"/>
  <c r="S16" i="7"/>
  <c r="AF16" i="7"/>
  <c r="AF5" i="7"/>
  <c r="BF5" i="6"/>
  <c r="BF16" i="6"/>
  <c r="CY5" i="6"/>
  <c r="CY16" i="6"/>
  <c r="T5" i="6"/>
  <c r="T16" i="6"/>
  <c r="DZ5" i="5"/>
  <c r="DZ16" i="5"/>
  <c r="P16" i="7"/>
  <c r="P5" i="7"/>
  <c r="AD5" i="6"/>
  <c r="AD16" i="6"/>
  <c r="Z5" i="5"/>
  <c r="Z16" i="5"/>
  <c r="CT16" i="5"/>
  <c r="CT5" i="5"/>
  <c r="CA5" i="5"/>
  <c r="CA16" i="5"/>
  <c r="DR16" i="5"/>
  <c r="DR5" i="5"/>
  <c r="W5" i="5"/>
  <c r="W16" i="5"/>
  <c r="AC5" i="5"/>
  <c r="AC16" i="5"/>
  <c r="N16" i="5"/>
  <c r="N5" i="5"/>
  <c r="BY5" i="6"/>
  <c r="BY16" i="6"/>
  <c r="DV16" i="6"/>
  <c r="DV5" i="6"/>
  <c r="CF16" i="6"/>
  <c r="CF5" i="6"/>
  <c r="DM16" i="5"/>
  <c r="DM5" i="5"/>
  <c r="DC16" i="5"/>
  <c r="DC5" i="5"/>
  <c r="DY5" i="5"/>
  <c r="DY16" i="5"/>
  <c r="CI5" i="7"/>
  <c r="CI16" i="7"/>
  <c r="BX16" i="6"/>
  <c r="BX5" i="6"/>
  <c r="CL5" i="5"/>
  <c r="CL16" i="5"/>
  <c r="BF5" i="7"/>
  <c r="BF16" i="7"/>
  <c r="AX16" i="6"/>
  <c r="AX5" i="6"/>
  <c r="V5" i="6"/>
  <c r="V16" i="6"/>
  <c r="CA5" i="7"/>
  <c r="CA16" i="7"/>
  <c r="BZ5" i="7"/>
  <c r="BZ16" i="7"/>
  <c r="DE16" i="5"/>
  <c r="DE5" i="5"/>
  <c r="CS16" i="5"/>
  <c r="CS5" i="5"/>
  <c r="BE16" i="6"/>
  <c r="BE5" i="6"/>
  <c r="BW16" i="7"/>
  <c r="BW5" i="7"/>
  <c r="BF16" i="5"/>
  <c r="BF5" i="5"/>
  <c r="BG16" i="6"/>
  <c r="BG5" i="6"/>
  <c r="DL16" i="7"/>
  <c r="DL5" i="7"/>
  <c r="DJ5" i="6"/>
  <c r="DJ16" i="6"/>
  <c r="AE5" i="6"/>
  <c r="AE16" i="6"/>
  <c r="CG5" i="7"/>
  <c r="CG16" i="7"/>
  <c r="AQ5" i="7"/>
  <c r="AQ16" i="7"/>
  <c r="AO5" i="6"/>
  <c r="AO16" i="6"/>
  <c r="CP5" i="5"/>
  <c r="CP16" i="5"/>
  <c r="DW16" i="6"/>
  <c r="DW5" i="6"/>
  <c r="DE5" i="7"/>
  <c r="DE16" i="7"/>
  <c r="X16" i="6"/>
  <c r="X5" i="6"/>
  <c r="DN5" i="5"/>
  <c r="DN16" i="5"/>
  <c r="DB5" i="6"/>
  <c r="DB16" i="6"/>
  <c r="BH16" i="7"/>
  <c r="BH5" i="7"/>
  <c r="V5" i="7"/>
  <c r="V16" i="7"/>
  <c r="T16" i="7"/>
  <c r="T5" i="7"/>
  <c r="CV16" i="5"/>
  <c r="CV5" i="5"/>
  <c r="R5" i="6"/>
  <c r="R16" i="6"/>
  <c r="CC16" i="5"/>
  <c r="CC5" i="5"/>
  <c r="I16" i="5"/>
  <c r="I5" i="5"/>
  <c r="DP5" i="7"/>
  <c r="DP16" i="7"/>
  <c r="DM5" i="7"/>
  <c r="DM16" i="7"/>
  <c r="CD5" i="7"/>
  <c r="CD16" i="7"/>
  <c r="BA5" i="7"/>
  <c r="BA16" i="7"/>
  <c r="BP5" i="5"/>
  <c r="BP16" i="5"/>
  <c r="DO5" i="5"/>
  <c r="DO16" i="5"/>
  <c r="AS16" i="6"/>
  <c r="AS5" i="6"/>
  <c r="BW5" i="6"/>
  <c r="BW16" i="6"/>
  <c r="AK5" i="6"/>
  <c r="AK16" i="6"/>
  <c r="AR5" i="7"/>
  <c r="AR16" i="7"/>
  <c r="AY5" i="7"/>
  <c r="AY16" i="7"/>
  <c r="AL16" i="6"/>
  <c r="AL5" i="6"/>
  <c r="D5" i="7"/>
  <c r="D16" i="7"/>
  <c r="DF5" i="6"/>
  <c r="DF16" i="6"/>
  <c r="DN5" i="7"/>
  <c r="DN16" i="7"/>
  <c r="CU16" i="7"/>
  <c r="CU5" i="7"/>
  <c r="Y16" i="7"/>
  <c r="Y5" i="7"/>
  <c r="AJ16" i="7"/>
  <c r="AJ5" i="7"/>
  <c r="DJ5" i="7"/>
  <c r="DJ16" i="7"/>
  <c r="DS5" i="6"/>
  <c r="DS16" i="6"/>
  <c r="R5" i="5"/>
  <c r="R16" i="5"/>
  <c r="CU16" i="5"/>
  <c r="CU5" i="5"/>
  <c r="G16" i="7"/>
  <c r="G5" i="7"/>
  <c r="DD16" i="5"/>
  <c r="DD5" i="5"/>
  <c r="BY5" i="5"/>
  <c r="BY16" i="5"/>
  <c r="I5" i="6"/>
  <c r="I16" i="6"/>
  <c r="DK16" i="5"/>
  <c r="DK5" i="5"/>
  <c r="DA16" i="5"/>
  <c r="DA5" i="5"/>
  <c r="DN5" i="6"/>
  <c r="DN16" i="6"/>
  <c r="BD16" i="7"/>
  <c r="BD5" i="7"/>
  <c r="AS16" i="5"/>
  <c r="AS5" i="5"/>
  <c r="U5" i="7"/>
  <c r="U16" i="7"/>
  <c r="DH5" i="6"/>
  <c r="DH16" i="6"/>
  <c r="AQ5" i="5"/>
  <c r="AQ16" i="5"/>
  <c r="BE16" i="5"/>
  <c r="BE5" i="5"/>
  <c r="N5" i="6"/>
  <c r="N16" i="6"/>
  <c r="CB16" i="6"/>
  <c r="CB5" i="6"/>
  <c r="CZ5" i="7"/>
  <c r="CZ16" i="7"/>
  <c r="CJ16" i="7"/>
  <c r="CJ5" i="7"/>
  <c r="BH16" i="6"/>
  <c r="BH5" i="6"/>
  <c r="AN5" i="6"/>
  <c r="AN16" i="6"/>
  <c r="AT5" i="6"/>
  <c r="AT16" i="6"/>
  <c r="DG5" i="7"/>
  <c r="DG16" i="7"/>
  <c r="DT5" i="7"/>
  <c r="DT16" i="7"/>
  <c r="BN16" i="5"/>
  <c r="BN5" i="5"/>
  <c r="CA16" i="6"/>
  <c r="CA5" i="6"/>
  <c r="DV5" i="7"/>
  <c r="DV16" i="7"/>
  <c r="DD16" i="6"/>
  <c r="DD5" i="6"/>
  <c r="BM5" i="7"/>
  <c r="BM16" i="7"/>
  <c r="AP16" i="5"/>
  <c r="AP5" i="5"/>
  <c r="DC16" i="6"/>
  <c r="DC5" i="6"/>
  <c r="AP16" i="6"/>
  <c r="AP5" i="6"/>
  <c r="AY5" i="6"/>
  <c r="AY16" i="6"/>
  <c r="DM5" i="6"/>
  <c r="DM16" i="6"/>
  <c r="DE5" i="6"/>
  <c r="DE16" i="6"/>
  <c r="BJ5" i="7"/>
  <c r="BJ16" i="7"/>
  <c r="F16" i="6"/>
  <c r="F5" i="6"/>
  <c r="BT5" i="5"/>
  <c r="BT16" i="5"/>
  <c r="L5" i="6"/>
  <c r="L16" i="6"/>
  <c r="DQ5" i="7"/>
  <c r="DQ16" i="7"/>
  <c r="DG16" i="5"/>
  <c r="DG5" i="5"/>
  <c r="BP5" i="6"/>
  <c r="BP16" i="6"/>
  <c r="DT16" i="6"/>
  <c r="DT5" i="6"/>
  <c r="F5" i="7"/>
  <c r="F16" i="7"/>
  <c r="BR5" i="5"/>
  <c r="BR16" i="5"/>
  <c r="BV5" i="7"/>
  <c r="BV16" i="7"/>
  <c r="AA5" i="6"/>
  <c r="AA16" i="6"/>
  <c r="AH16" i="6"/>
  <c r="AH5" i="6"/>
  <c r="AM16" i="5"/>
  <c r="AM5" i="5"/>
  <c r="CN16" i="7"/>
  <c r="CN5" i="7"/>
  <c r="DY16" i="6"/>
  <c r="DY5" i="6"/>
  <c r="BK16" i="7"/>
  <c r="BK5" i="7"/>
  <c r="AN5" i="5"/>
  <c r="AN16" i="5"/>
  <c r="AI16" i="6"/>
  <c r="AI5" i="6"/>
  <c r="D5" i="5"/>
  <c r="D16" i="5"/>
  <c r="DP5" i="5"/>
  <c r="DP16" i="5"/>
  <c r="AB5" i="5"/>
  <c r="AB16" i="5"/>
  <c r="AM5" i="7"/>
  <c r="AM16" i="7"/>
  <c r="AT5" i="7"/>
  <c r="AT16" i="7"/>
  <c r="AV5" i="5"/>
  <c r="AV16" i="5"/>
  <c r="CT5" i="6"/>
  <c r="CT16" i="6"/>
  <c r="DI16" i="5"/>
  <c r="DI5" i="5"/>
  <c r="CW16" i="7"/>
  <c r="CW5" i="7"/>
  <c r="BS5" i="6"/>
  <c r="BS16" i="6"/>
  <c r="CF5" i="5"/>
  <c r="CF16" i="5"/>
  <c r="AI5" i="5"/>
  <c r="AI16" i="5"/>
  <c r="AW5" i="5"/>
  <c r="AW16" i="5"/>
  <c r="CP5" i="6"/>
  <c r="CP16" i="6"/>
  <c r="DD16" i="7"/>
  <c r="DD5" i="7"/>
  <c r="DZ5" i="6"/>
  <c r="DZ16" i="6"/>
  <c r="O16" i="6"/>
  <c r="O5" i="6"/>
  <c r="BX5" i="5"/>
  <c r="BX16" i="5"/>
  <c r="AZ16" i="7"/>
  <c r="AZ5" i="7"/>
  <c r="BC16" i="7"/>
  <c r="BC5" i="7"/>
  <c r="CQ5" i="6"/>
  <c r="CQ16" i="6"/>
  <c r="N16" i="7"/>
  <c r="N5" i="7"/>
  <c r="BD16" i="6"/>
  <c r="BD5" i="6"/>
  <c r="DK5" i="6"/>
  <c r="DK16" i="6"/>
  <c r="BQ16" i="6"/>
  <c r="BQ5" i="6"/>
  <c r="BE5" i="7"/>
  <c r="BE16" i="7"/>
  <c r="DO16" i="7"/>
  <c r="DO5" i="7"/>
  <c r="AB5" i="6"/>
  <c r="AB16" i="6"/>
  <c r="C5" i="7"/>
  <c r="C16" i="7"/>
  <c r="CE16" i="6"/>
  <c r="CE5" i="6"/>
  <c r="AZ16" i="5"/>
  <c r="AZ5" i="5"/>
  <c r="AB16" i="7"/>
  <c r="AB5" i="7"/>
  <c r="BH16" i="5"/>
  <c r="BH5" i="5"/>
  <c r="CF5" i="7"/>
  <c r="CF16" i="7"/>
  <c r="AA5" i="5"/>
  <c r="AA16" i="5"/>
  <c r="DR16" i="6"/>
  <c r="DR5" i="6"/>
  <c r="DC5" i="7"/>
  <c r="DC16" i="7"/>
  <c r="E16" i="7"/>
  <c r="E5" i="7"/>
  <c r="CB5" i="5"/>
  <c r="CB16" i="5"/>
  <c r="C16" i="5"/>
  <c r="C5" i="5"/>
  <c r="BR16" i="6"/>
  <c r="BR5" i="6"/>
  <c r="H16" i="5"/>
  <c r="H5" i="5"/>
  <c r="CE16" i="5"/>
  <c r="CE5" i="5"/>
  <c r="AQ5" i="6"/>
  <c r="AQ16" i="6"/>
  <c r="DU5" i="6"/>
  <c r="DU16" i="6"/>
  <c r="AM16" i="6"/>
  <c r="AM5" i="6"/>
  <c r="BV16" i="6"/>
  <c r="BV5" i="6"/>
  <c r="CS16" i="6"/>
  <c r="CS5" i="6"/>
  <c r="BA5" i="5"/>
  <c r="BA16" i="5"/>
  <c r="DX16" i="6"/>
  <c r="DX5" i="6"/>
  <c r="CB5" i="7"/>
  <c r="CB16" i="7"/>
  <c r="BS5" i="5"/>
  <c r="BS16" i="5"/>
  <c r="Q5" i="5"/>
  <c r="Q16" i="5"/>
  <c r="BI16" i="5"/>
  <c r="BI5" i="5"/>
  <c r="BU16" i="5"/>
  <c r="BU5" i="5"/>
  <c r="AF5" i="6"/>
  <c r="AF16" i="6"/>
  <c r="L16" i="7"/>
  <c r="L5" i="7"/>
  <c r="DW5" i="7"/>
  <c r="DW16" i="7"/>
  <c r="CS5" i="7"/>
  <c r="CS16" i="7"/>
  <c r="BI5" i="7"/>
  <c r="BI16" i="7"/>
  <c r="S16" i="6"/>
  <c r="S5" i="6"/>
  <c r="B5" i="6"/>
  <c r="B16" i="6"/>
  <c r="AJ5" i="5"/>
  <c r="AJ16" i="5"/>
  <c r="BK16" i="6"/>
  <c r="BK5" i="6"/>
  <c r="AD16" i="7"/>
  <c r="AD5" i="7"/>
  <c r="AW5" i="6"/>
  <c r="AW16" i="6"/>
  <c r="BC5" i="5"/>
  <c r="BC16" i="5"/>
  <c r="DS16" i="5"/>
  <c r="DS5" i="5"/>
  <c r="CR16" i="6"/>
  <c r="CR5" i="6"/>
  <c r="AA5" i="7"/>
  <c r="AA16" i="7"/>
  <c r="K5" i="5"/>
  <c r="K16" i="5"/>
  <c r="CG16" i="6"/>
  <c r="CG5" i="6"/>
  <c r="AO5" i="5"/>
  <c r="AO16" i="5"/>
  <c r="AL16" i="5"/>
  <c r="AL5" i="5"/>
  <c r="AG16" i="7"/>
  <c r="AG5" i="7"/>
  <c r="CR16" i="5"/>
  <c r="CR5" i="5"/>
  <c r="AG16" i="5"/>
  <c r="AG5" i="5"/>
  <c r="CD5" i="5"/>
  <c r="CD16" i="5"/>
  <c r="CQ16" i="7"/>
  <c r="CQ5" i="7"/>
  <c r="CL16" i="7"/>
  <c r="CL5" i="7"/>
  <c r="BB16" i="5"/>
  <c r="BB5" i="5"/>
  <c r="BL5" i="7"/>
  <c r="BL16" i="7"/>
  <c r="CE5" i="7"/>
  <c r="CE16" i="7"/>
  <c r="M1609" i="3"/>
  <c r="M1608" i="3" s="1"/>
  <c r="L577" i="1" s="1"/>
  <c r="L550" i="1"/>
  <c r="K1609" i="3"/>
  <c r="K1608" i="3" s="1"/>
  <c r="J577" i="1" s="1"/>
  <c r="J550" i="1"/>
  <c r="G1609" i="3"/>
  <c r="G1608" i="3" s="1"/>
  <c r="F577" i="1" s="1"/>
  <c r="F550" i="1"/>
  <c r="L1609" i="3"/>
  <c r="L1608" i="3" s="1"/>
  <c r="K577" i="1" s="1"/>
  <c r="K550" i="1"/>
  <c r="J1609" i="3"/>
  <c r="J1608" i="3" s="1"/>
  <c r="I577" i="1" s="1"/>
  <c r="I550" i="1"/>
  <c r="I1609" i="3"/>
  <c r="I1608" i="3" s="1"/>
  <c r="H577" i="1" s="1"/>
  <c r="H550" i="1"/>
  <c r="O1609" i="3"/>
  <c r="O1608" i="3" s="1"/>
  <c r="N577" i="1" s="1"/>
  <c r="N550" i="1"/>
  <c r="N1609" i="3"/>
  <c r="N1608" i="3" s="1"/>
  <c r="M577" i="1" s="1"/>
  <c r="M550" i="1"/>
  <c r="H1609" i="3"/>
  <c r="H1608" i="3" s="1"/>
  <c r="G577" i="1" s="1"/>
  <c r="G550" i="1"/>
  <c r="BG17" i="5"/>
  <c r="BO17" i="6"/>
  <c r="CX17" i="7"/>
  <c r="AL17" i="7"/>
  <c r="BQ17" i="7"/>
  <c r="CH17" i="5"/>
  <c r="Q17" i="7"/>
  <c r="DR17" i="7"/>
  <c r="O17" i="7"/>
  <c r="BK17" i="5"/>
  <c r="V17" i="5"/>
  <c r="B17" i="7"/>
  <c r="CO17" i="7"/>
  <c r="CO17" i="6"/>
  <c r="AY17" i="5"/>
  <c r="DO17" i="6"/>
  <c r="CI17" i="6"/>
  <c r="BY17" i="7"/>
  <c r="AK17" i="7"/>
  <c r="AU17" i="7"/>
  <c r="BO17" i="5"/>
  <c r="AV17" i="7"/>
  <c r="BA17" i="6"/>
  <c r="BX17" i="7"/>
  <c r="CZ17" i="6"/>
  <c r="BZ17" i="6"/>
  <c r="AR17" i="5"/>
  <c r="DW17" i="5"/>
  <c r="CC17" i="7"/>
  <c r="DK17" i="7"/>
  <c r="BD17" i="5"/>
  <c r="DT17" i="5"/>
  <c r="E17" i="5"/>
  <c r="DJ17" i="5"/>
  <c r="CP17" i="7"/>
  <c r="CC17" i="6"/>
  <c r="CM17" i="6"/>
  <c r="DS17" i="7"/>
  <c r="G17" i="5"/>
  <c r="DX17" i="5"/>
  <c r="T17" i="5"/>
  <c r="BS17" i="7"/>
  <c r="DY17" i="7"/>
  <c r="H17" i="7"/>
  <c r="CV17" i="6"/>
  <c r="BN17" i="6"/>
  <c r="CZ17" i="5"/>
  <c r="CK17" i="5"/>
  <c r="E17" i="6"/>
  <c r="AR17" i="6"/>
  <c r="AH17" i="7"/>
  <c r="Z17" i="7"/>
  <c r="J17" i="7"/>
  <c r="CK17" i="7"/>
  <c r="AP17" i="7"/>
  <c r="BZ17" i="5"/>
  <c r="CW17" i="6"/>
  <c r="CH17" i="6"/>
  <c r="DQ17" i="6"/>
  <c r="BM17" i="5"/>
  <c r="D17" i="6"/>
  <c r="BB17" i="6"/>
  <c r="BF17" i="6"/>
  <c r="DZ17" i="5"/>
  <c r="P17" i="7"/>
  <c r="Z17" i="5"/>
  <c r="CT17" i="5"/>
  <c r="DM17" i="5"/>
  <c r="DY17" i="5"/>
  <c r="CL17" i="5"/>
  <c r="V17" i="6"/>
  <c r="CS17" i="5"/>
  <c r="BF17" i="5"/>
  <c r="CG17" i="7"/>
  <c r="CP17" i="5"/>
  <c r="DW17" i="6"/>
  <c r="CD17" i="7"/>
  <c r="DO17" i="5"/>
  <c r="AS17" i="6"/>
  <c r="AK17" i="6"/>
  <c r="DN17" i="7"/>
  <c r="CU17" i="7"/>
  <c r="R17" i="5"/>
  <c r="CU17" i="5"/>
  <c r="DA17" i="5"/>
  <c r="AS17" i="5"/>
  <c r="DH17" i="6"/>
  <c r="N17" i="6"/>
  <c r="CB17" i="6"/>
  <c r="BH17" i="6"/>
  <c r="AT17" i="6"/>
  <c r="CA17" i="6"/>
  <c r="AP17" i="6"/>
  <c r="DM17" i="6"/>
  <c r="DQ17" i="7"/>
  <c r="DG17" i="5"/>
  <c r="BV17" i="7"/>
  <c r="CN17" i="7"/>
  <c r="D17" i="5"/>
  <c r="AM17" i="7"/>
  <c r="CT17" i="6"/>
  <c r="DI17" i="5"/>
  <c r="BS17" i="6"/>
  <c r="AW17" i="5"/>
  <c r="DZ17" i="6"/>
  <c r="O17" i="6"/>
  <c r="BC17" i="7"/>
  <c r="BD17" i="6"/>
  <c r="AB17" i="6"/>
  <c r="AB17" i="7"/>
  <c r="CF17" i="7"/>
  <c r="DC17" i="7"/>
  <c r="E17" i="7"/>
  <c r="BR17" i="6"/>
  <c r="BV17" i="6"/>
  <c r="BA17" i="5"/>
  <c r="DX17" i="6"/>
  <c r="BS17" i="5"/>
  <c r="DW17" i="7"/>
  <c r="AD17" i="7"/>
  <c r="BC17" i="5"/>
  <c r="DS17" i="5"/>
  <c r="AA17" i="7"/>
  <c r="AO17" i="5"/>
  <c r="AL17" i="5"/>
  <c r="AG17" i="5"/>
  <c r="CL17" i="7"/>
  <c r="BL17" i="7"/>
  <c r="H17" i="6"/>
  <c r="BC17" i="6"/>
  <c r="DP17" i="6"/>
  <c r="Y17" i="5"/>
  <c r="DH17" i="7"/>
  <c r="G17" i="6"/>
  <c r="F17" i="5"/>
  <c r="DA17" i="7"/>
  <c r="Y17" i="6"/>
  <c r="CH17" i="7"/>
  <c r="CO17" i="5"/>
  <c r="AV17" i="6"/>
  <c r="CJ17" i="6"/>
  <c r="DF17" i="5"/>
  <c r="AF17" i="5"/>
  <c r="M17" i="5"/>
  <c r="CN17" i="6"/>
  <c r="DI17" i="6"/>
  <c r="AX17" i="5"/>
  <c r="Q17" i="6"/>
  <c r="I17" i="7"/>
  <c r="J17" i="6"/>
  <c r="BN17" i="7"/>
  <c r="BW17" i="5"/>
  <c r="BR17" i="7"/>
  <c r="BB17" i="7"/>
  <c r="CL17" i="6"/>
  <c r="AE17" i="7"/>
  <c r="DG17" i="6"/>
  <c r="AE17" i="5"/>
  <c r="CK17" i="6"/>
  <c r="DH17" i="5"/>
  <c r="DI17" i="7"/>
  <c r="AG17" i="6"/>
  <c r="BL17" i="6"/>
  <c r="AO17" i="7"/>
  <c r="AW17" i="7"/>
  <c r="BP17" i="7"/>
  <c r="AS17" i="7"/>
  <c r="M17" i="7"/>
  <c r="DB17" i="7"/>
  <c r="W17" i="7"/>
  <c r="CW17" i="5"/>
  <c r="DV17" i="5"/>
  <c r="BQ17" i="5"/>
  <c r="CT17" i="7"/>
  <c r="AH17" i="5"/>
  <c r="M17" i="6"/>
  <c r="CM17" i="7"/>
  <c r="BT17" i="6"/>
  <c r="X17" i="5"/>
  <c r="CU17" i="6"/>
  <c r="CQ17" i="5"/>
  <c r="BO17" i="7"/>
  <c r="BU17" i="6"/>
  <c r="AU17" i="6"/>
  <c r="K17" i="7"/>
  <c r="CX17" i="6"/>
  <c r="DF17" i="7"/>
  <c r="U17" i="6"/>
  <c r="BJ17" i="6"/>
  <c r="DL17" i="6"/>
  <c r="CR17" i="7"/>
  <c r="U17" i="5"/>
  <c r="BJ17" i="5"/>
  <c r="DU17" i="7"/>
  <c r="AI17" i="7"/>
  <c r="T17" i="6"/>
  <c r="AD17" i="6"/>
  <c r="CA17" i="5"/>
  <c r="DR17" i="5"/>
  <c r="AC17" i="5"/>
  <c r="N17" i="5"/>
  <c r="CF17" i="6"/>
  <c r="BZ17" i="7"/>
  <c r="DE17" i="5"/>
  <c r="BW17" i="7"/>
  <c r="DL17" i="7"/>
  <c r="AE17" i="6"/>
  <c r="AO17" i="6"/>
  <c r="DE17" i="7"/>
  <c r="X17" i="6"/>
  <c r="DB17" i="6"/>
  <c r="BH17" i="7"/>
  <c r="CV17" i="5"/>
  <c r="I17" i="5"/>
  <c r="DM17" i="7"/>
  <c r="BP17" i="5"/>
  <c r="BW17" i="6"/>
  <c r="AY17" i="7"/>
  <c r="AL17" i="6"/>
  <c r="DF17" i="6"/>
  <c r="AJ17" i="7"/>
  <c r="DS17" i="6"/>
  <c r="DD17" i="5"/>
  <c r="I17" i="6"/>
  <c r="DK17" i="5"/>
  <c r="DN17" i="6"/>
  <c r="BD17" i="7"/>
  <c r="U17" i="7"/>
  <c r="CZ17" i="7"/>
  <c r="CJ17" i="7"/>
  <c r="AN17" i="6"/>
  <c r="DT17" i="7"/>
  <c r="BN17" i="5"/>
  <c r="DV17" i="7"/>
  <c r="DD17" i="6"/>
  <c r="DC17" i="6"/>
  <c r="AY17" i="6"/>
  <c r="BJ17" i="7"/>
  <c r="F17" i="6"/>
  <c r="L17" i="6"/>
  <c r="BP17" i="6"/>
  <c r="DT17" i="6"/>
  <c r="BR17" i="5"/>
  <c r="AM17" i="5"/>
  <c r="BK17" i="7"/>
  <c r="AB17" i="5"/>
  <c r="AV17" i="5"/>
  <c r="AI17" i="5"/>
  <c r="BX17" i="5"/>
  <c r="AZ17" i="7"/>
  <c r="CQ17" i="6"/>
  <c r="N17" i="7"/>
  <c r="DK17" i="6"/>
  <c r="BQ17" i="6"/>
  <c r="AZ17" i="5"/>
  <c r="CB17" i="5"/>
  <c r="C17" i="5"/>
  <c r="CE17" i="5"/>
  <c r="DU17" i="6"/>
  <c r="AM17" i="6"/>
  <c r="CB17" i="7"/>
  <c r="BU17" i="5"/>
  <c r="BI17" i="7"/>
  <c r="S17" i="6"/>
  <c r="AJ17" i="5"/>
  <c r="BK17" i="6"/>
  <c r="AW17" i="6"/>
  <c r="CR17" i="5"/>
  <c r="CD17" i="5"/>
  <c r="CQ17" i="7"/>
  <c r="R17" i="7"/>
  <c r="Z17" i="6"/>
  <c r="B17" i="5"/>
  <c r="BI17" i="6"/>
  <c r="AU17" i="5"/>
  <c r="K17" i="6"/>
  <c r="CY17" i="5"/>
  <c r="BU17" i="7"/>
  <c r="AN17" i="7"/>
  <c r="CV17" i="7"/>
  <c r="AZ17" i="6"/>
  <c r="DL17" i="5"/>
  <c r="AK17" i="5"/>
  <c r="CX17" i="5"/>
  <c r="BT17" i="7"/>
  <c r="CG17" i="5"/>
  <c r="DX17" i="7"/>
  <c r="P17" i="6"/>
  <c r="BG17" i="7"/>
  <c r="S17" i="5"/>
  <c r="AX17" i="7"/>
  <c r="AC17" i="6"/>
  <c r="AD17" i="5"/>
  <c r="DB17" i="5"/>
  <c r="O17" i="5"/>
  <c r="CN17" i="5"/>
  <c r="W17" i="6"/>
  <c r="CY17" i="7"/>
  <c r="X17" i="7"/>
  <c r="CJ17" i="5"/>
  <c r="L17" i="5"/>
  <c r="BV17" i="5"/>
  <c r="DA17" i="6"/>
  <c r="BM17" i="6"/>
  <c r="CM17" i="5"/>
  <c r="BL17" i="5"/>
  <c r="AJ17" i="6"/>
  <c r="C17" i="6"/>
  <c r="J17" i="5"/>
  <c r="DQ17" i="5"/>
  <c r="CI17" i="5"/>
  <c r="P17" i="5"/>
  <c r="AC17" i="7"/>
  <c r="AT17" i="5"/>
  <c r="DU17" i="5"/>
  <c r="CD17" i="6"/>
  <c r="S17" i="7"/>
  <c r="AF17" i="7"/>
  <c r="CY17" i="6"/>
  <c r="W17" i="5"/>
  <c r="BY17" i="6"/>
  <c r="DV17" i="6"/>
  <c r="DC17" i="5"/>
  <c r="CI17" i="7"/>
  <c r="BX17" i="6"/>
  <c r="BF17" i="7"/>
  <c r="AX17" i="6"/>
  <c r="CA17" i="7"/>
  <c r="BE17" i="6"/>
  <c r="BG17" i="6"/>
  <c r="DJ17" i="6"/>
  <c r="AQ17" i="7"/>
  <c r="DN17" i="5"/>
  <c r="V17" i="7"/>
  <c r="T17" i="7"/>
  <c r="R17" i="6"/>
  <c r="CC17" i="5"/>
  <c r="DP17" i="7"/>
  <c r="BA17" i="7"/>
  <c r="AR17" i="7"/>
  <c r="D17" i="7"/>
  <c r="Y17" i="7"/>
  <c r="DJ17" i="7"/>
  <c r="G17" i="7"/>
  <c r="BY17" i="5"/>
  <c r="AQ17" i="5"/>
  <c r="BE17" i="5"/>
  <c r="DG17" i="7"/>
  <c r="BM17" i="7"/>
  <c r="AP17" i="5"/>
  <c r="DE17" i="6"/>
  <c r="BT17" i="5"/>
  <c r="F17" i="7"/>
  <c r="AA17" i="6"/>
  <c r="AH17" i="6"/>
  <c r="DY17" i="6"/>
  <c r="AN17" i="5"/>
  <c r="AI17" i="6"/>
  <c r="DP17" i="5"/>
  <c r="AT17" i="7"/>
  <c r="CW17" i="7"/>
  <c r="CF17" i="5"/>
  <c r="CP17" i="6"/>
  <c r="DD17" i="7"/>
  <c r="BE17" i="7"/>
  <c r="DO17" i="7"/>
  <c r="C17" i="7"/>
  <c r="CE17" i="6"/>
  <c r="BH17" i="5"/>
  <c r="AA17" i="5"/>
  <c r="DR17" i="6"/>
  <c r="H17" i="5"/>
  <c r="AQ17" i="6"/>
  <c r="CS17" i="6"/>
  <c r="Q17" i="5"/>
  <c r="BI17" i="5"/>
  <c r="AF17" i="6"/>
  <c r="L17" i="7"/>
  <c r="CS17" i="7"/>
  <c r="B17" i="6"/>
  <c r="CR17" i="6"/>
  <c r="K17" i="5"/>
  <c r="CG17" i="6"/>
  <c r="AG17" i="7"/>
  <c r="BB17" i="5"/>
  <c r="CE17" i="7"/>
  <c r="CR6" i="6" l="1"/>
  <c r="B6" i="6"/>
  <c r="CS6" i="7"/>
  <c r="CS20" i="7" s="1"/>
  <c r="AF6" i="6"/>
  <c r="BI6" i="5"/>
  <c r="Q6" i="5"/>
  <c r="Q25" i="5" s="1"/>
  <c r="AQ6" i="6"/>
  <c r="H6" i="5"/>
  <c r="CE6" i="6"/>
  <c r="C6" i="7"/>
  <c r="C18" i="7" s="1"/>
  <c r="DO6" i="7"/>
  <c r="BE6" i="7"/>
  <c r="BE25" i="7" s="1"/>
  <c r="DD6" i="7"/>
  <c r="DD23" i="7" s="1"/>
  <c r="CP6" i="6"/>
  <c r="CP21" i="6" s="1"/>
  <c r="CW6" i="7"/>
  <c r="CW24" i="7" s="1"/>
  <c r="DP6" i="5"/>
  <c r="AI6" i="6"/>
  <c r="AN6" i="5"/>
  <c r="AH6" i="6"/>
  <c r="DE6" i="6"/>
  <c r="AP6" i="5"/>
  <c r="AP23" i="5" s="1"/>
  <c r="BM6" i="7"/>
  <c r="BE6" i="5"/>
  <c r="BE20" i="5" s="1"/>
  <c r="BY6" i="5"/>
  <c r="G6" i="7"/>
  <c r="G23" i="7" s="1"/>
  <c r="DJ6" i="7"/>
  <c r="DJ26" i="7" s="1"/>
  <c r="D6" i="7"/>
  <c r="D18" i="7" s="1"/>
  <c r="AR6" i="7"/>
  <c r="BA6" i="7"/>
  <c r="BA18" i="7" s="1"/>
  <c r="DP6" i="7"/>
  <c r="DP25" i="7" s="1"/>
  <c r="CC6" i="5"/>
  <c r="R6" i="6"/>
  <c r="R23" i="6" s="1"/>
  <c r="T6" i="7"/>
  <c r="T25" i="7" s="1"/>
  <c r="V6" i="7"/>
  <c r="AQ6" i="7"/>
  <c r="AQ25" i="7" s="1"/>
  <c r="DJ6" i="6"/>
  <c r="BG6" i="6"/>
  <c r="BE6" i="6"/>
  <c r="BE20" i="6" s="1"/>
  <c r="CA6" i="7"/>
  <c r="CA18" i="7" s="1"/>
  <c r="AX6" i="6"/>
  <c r="BF6" i="7"/>
  <c r="BF22" i="7" s="1"/>
  <c r="DV6" i="6"/>
  <c r="DV23" i="6" s="1"/>
  <c r="CY6" i="6"/>
  <c r="S6" i="7"/>
  <c r="S22" i="7" s="1"/>
  <c r="CD6" i="6"/>
  <c r="CI6" i="5"/>
  <c r="DQ6" i="5"/>
  <c r="DQ24" i="5" s="1"/>
  <c r="J6" i="5"/>
  <c r="C6" i="6"/>
  <c r="C23" i="6" s="1"/>
  <c r="AJ6" i="6"/>
  <c r="BL6" i="5"/>
  <c r="BL25" i="5" s="1"/>
  <c r="BM6" i="6"/>
  <c r="S6" i="5"/>
  <c r="S20" i="5" s="1"/>
  <c r="BG6" i="7"/>
  <c r="BG18" i="7" s="1"/>
  <c r="BT6" i="7"/>
  <c r="CX6" i="5"/>
  <c r="AK6" i="5"/>
  <c r="DL6" i="5"/>
  <c r="DL18" i="5" s="1"/>
  <c r="AZ6" i="6"/>
  <c r="CV6" i="7"/>
  <c r="CV23" i="7" s="1"/>
  <c r="CY6" i="5"/>
  <c r="K6" i="6"/>
  <c r="B6" i="5"/>
  <c r="Z6" i="6"/>
  <c r="Z21" i="6" s="1"/>
  <c r="R6" i="7"/>
  <c r="R19" i="7" s="1"/>
  <c r="CQ6" i="7"/>
  <c r="CQ26" i="7" s="1"/>
  <c r="CD6" i="5"/>
  <c r="CR6" i="5"/>
  <c r="BK6" i="6"/>
  <c r="BK21" i="6" s="1"/>
  <c r="AJ6" i="5"/>
  <c r="S6" i="6"/>
  <c r="S24" i="6" s="1"/>
  <c r="CB6" i="7"/>
  <c r="CB20" i="7" s="1"/>
  <c r="CE6" i="5"/>
  <c r="C6" i="5"/>
  <c r="CB6" i="5"/>
  <c r="CB20" i="5" s="1"/>
  <c r="DK6" i="6"/>
  <c r="DK23" i="6" s="1"/>
  <c r="CQ6" i="6"/>
  <c r="AZ6" i="7"/>
  <c r="AZ18" i="7" s="1"/>
  <c r="AI6" i="5"/>
  <c r="BK6" i="7"/>
  <c r="BK24" i="7" s="1"/>
  <c r="BR6" i="5"/>
  <c r="AY6" i="6"/>
  <c r="AY26" i="6" s="1"/>
  <c r="BN6" i="5"/>
  <c r="BN21" i="5" s="1"/>
  <c r="U6" i="7"/>
  <c r="U18" i="7" s="1"/>
  <c r="BD6" i="7"/>
  <c r="DK6" i="5"/>
  <c r="I6" i="6"/>
  <c r="I18" i="6" s="1"/>
  <c r="DS6" i="6"/>
  <c r="DS25" i="6" s="1"/>
  <c r="AJ6" i="7"/>
  <c r="AJ23" i="7" s="1"/>
  <c r="DF6" i="6"/>
  <c r="AL6" i="6"/>
  <c r="AL24" i="6" s="1"/>
  <c r="AY6" i="7"/>
  <c r="AY19" i="7" s="1"/>
  <c r="I6" i="5"/>
  <c r="X6" i="6"/>
  <c r="X23" i="6" s="1"/>
  <c r="DE6" i="7"/>
  <c r="DE21" i="7" s="1"/>
  <c r="AO6" i="6"/>
  <c r="DL6" i="7"/>
  <c r="DE6" i="5"/>
  <c r="DE26" i="5" s="1"/>
  <c r="BZ6" i="7"/>
  <c r="BZ26" i="7" s="1"/>
  <c r="CA6" i="5"/>
  <c r="T6" i="6"/>
  <c r="AI6" i="7"/>
  <c r="AI21" i="7" s="1"/>
  <c r="DU6" i="7"/>
  <c r="DU24" i="7" s="1"/>
  <c r="BJ6" i="5"/>
  <c r="U6" i="5"/>
  <c r="CR6" i="7"/>
  <c r="DL6" i="6"/>
  <c r="U6" i="6"/>
  <c r="U26" i="6" s="1"/>
  <c r="CX6" i="6"/>
  <c r="K6" i="7"/>
  <c r="K24" i="7" s="1"/>
  <c r="BO6" i="7"/>
  <c r="BO24" i="7" s="1"/>
  <c r="CQ6" i="5"/>
  <c r="X6" i="5"/>
  <c r="X20" i="5" s="1"/>
  <c r="BT6" i="6"/>
  <c r="BT23" i="6" s="1"/>
  <c r="AH6" i="5"/>
  <c r="BQ6" i="5"/>
  <c r="DV6" i="5"/>
  <c r="DV26" i="5" s="1"/>
  <c r="CW6" i="5"/>
  <c r="W6" i="7"/>
  <c r="W25" i="7" s="1"/>
  <c r="BL6" i="6"/>
  <c r="BL21" i="6" s="1"/>
  <c r="AG6" i="6"/>
  <c r="AG26" i="6" s="1"/>
  <c r="DI6" i="7"/>
  <c r="DI23" i="7" s="1"/>
  <c r="BR6" i="7"/>
  <c r="BR23" i="7" s="1"/>
  <c r="BN6" i="7"/>
  <c r="BN21" i="7" s="1"/>
  <c r="J6" i="6"/>
  <c r="I6" i="7"/>
  <c r="I22" i="7" s="1"/>
  <c r="Q6" i="6"/>
  <c r="Q22" i="6" s="1"/>
  <c r="AX6" i="5"/>
  <c r="AX19" i="5" s="1"/>
  <c r="AF6" i="5"/>
  <c r="DF6" i="5"/>
  <c r="CH6" i="7"/>
  <c r="CH26" i="7" s="1"/>
  <c r="G6" i="6"/>
  <c r="Y6" i="5"/>
  <c r="DP6" i="6"/>
  <c r="DP18" i="6" s="1"/>
  <c r="H6" i="6"/>
  <c r="BL6" i="7"/>
  <c r="AG6" i="5"/>
  <c r="AA6" i="7"/>
  <c r="AA25" i="7" s="1"/>
  <c r="DS6" i="5"/>
  <c r="BS6" i="5"/>
  <c r="BR6" i="6"/>
  <c r="AB6" i="7"/>
  <c r="AB19" i="7" s="1"/>
  <c r="AB6" i="6"/>
  <c r="BD6" i="6"/>
  <c r="DZ6" i="6"/>
  <c r="AW6" i="5"/>
  <c r="BS6" i="6"/>
  <c r="CT6" i="6"/>
  <c r="CT23" i="6" s="1"/>
  <c r="AM6" i="7"/>
  <c r="AM19" i="7" s="1"/>
  <c r="D6" i="5"/>
  <c r="DM6" i="6"/>
  <c r="AP6" i="6"/>
  <c r="CA6" i="6"/>
  <c r="CA25" i="6" s="1"/>
  <c r="CB6" i="6"/>
  <c r="R6" i="5"/>
  <c r="AK6" i="6"/>
  <c r="CD6" i="7"/>
  <c r="CP6" i="5"/>
  <c r="CG6" i="7"/>
  <c r="CG21" i="7" s="1"/>
  <c r="CS6" i="5"/>
  <c r="DM6" i="5"/>
  <c r="CT6" i="5"/>
  <c r="CT21" i="5" s="1"/>
  <c r="Z6" i="5"/>
  <c r="DZ6" i="5"/>
  <c r="BF6" i="6"/>
  <c r="BF18" i="6" s="1"/>
  <c r="D6" i="6"/>
  <c r="D22" i="6" s="1"/>
  <c r="BM6" i="5"/>
  <c r="DQ6" i="6"/>
  <c r="DQ26" i="6" s="1"/>
  <c r="CH6" i="6"/>
  <c r="CW6" i="6"/>
  <c r="CW26" i="6" s="1"/>
  <c r="BZ6" i="5"/>
  <c r="AP6" i="7"/>
  <c r="AP19" i="7" s="1"/>
  <c r="J6" i="7"/>
  <c r="J18" i="7" s="1"/>
  <c r="Z6" i="7"/>
  <c r="Z24" i="7" s="1"/>
  <c r="AH6" i="7"/>
  <c r="AH24" i="7" s="1"/>
  <c r="BN6" i="6"/>
  <c r="H6" i="7"/>
  <c r="H21" i="7" s="1"/>
  <c r="DY6" i="7"/>
  <c r="DY25" i="7" s="1"/>
  <c r="BS6" i="7"/>
  <c r="BS21" i="7" s="1"/>
  <c r="T6" i="5"/>
  <c r="G6" i="5"/>
  <c r="CC6" i="6"/>
  <c r="CP6" i="7"/>
  <c r="CP21" i="7" s="1"/>
  <c r="DJ6" i="5"/>
  <c r="BD6" i="5"/>
  <c r="DK6" i="7"/>
  <c r="DK20" i="7" s="1"/>
  <c r="CC6" i="7"/>
  <c r="CC24" i="7" s="1"/>
  <c r="BZ6" i="6"/>
  <c r="BA6" i="6"/>
  <c r="AK6" i="7"/>
  <c r="AK25" i="7" s="1"/>
  <c r="CI6" i="6"/>
  <c r="AY6" i="5"/>
  <c r="CO6" i="7"/>
  <c r="B6" i="7"/>
  <c r="BK6" i="5"/>
  <c r="DR6" i="7"/>
  <c r="DR23" i="7" s="1"/>
  <c r="Q6" i="7"/>
  <c r="Q24" i="7" s="1"/>
  <c r="CH6" i="5"/>
  <c r="AL6" i="7"/>
  <c r="AL20" i="7" s="1"/>
  <c r="CX6" i="7"/>
  <c r="CX18" i="7" s="1"/>
  <c r="BO6" i="6"/>
  <c r="BO25" i="6" s="1"/>
  <c r="BB6" i="5"/>
  <c r="AO6" i="5"/>
  <c r="BC6" i="5"/>
  <c r="BC22" i="5" s="1"/>
  <c r="CS6" i="6"/>
  <c r="CS21" i="6" s="1"/>
  <c r="K6" i="5"/>
  <c r="BK20" i="5"/>
  <c r="CC19" i="5"/>
  <c r="C26" i="7"/>
  <c r="G18" i="7"/>
  <c r="G20" i="7"/>
  <c r="DD19" i="7"/>
  <c r="DD21" i="7"/>
  <c r="DD24" i="7"/>
  <c r="DD22" i="7"/>
  <c r="DD25" i="7"/>
  <c r="DD26" i="7"/>
  <c r="CC23" i="7"/>
  <c r="CS19" i="6"/>
  <c r="Z19" i="6"/>
  <c r="Z23" i="6"/>
  <c r="Z20" i="6"/>
  <c r="Z18" i="6"/>
  <c r="D25" i="6"/>
  <c r="DU26" i="7"/>
  <c r="DU23" i="7"/>
  <c r="DU22" i="7"/>
  <c r="DU21" i="7"/>
  <c r="DU18" i="7"/>
  <c r="DU19" i="7"/>
  <c r="BN22" i="7"/>
  <c r="BN19" i="7"/>
  <c r="BN23" i="7"/>
  <c r="BN26" i="7"/>
  <c r="BN24" i="7"/>
  <c r="BN18" i="7"/>
  <c r="CA22" i="7"/>
  <c r="DK25" i="6"/>
  <c r="DK20" i="6"/>
  <c r="DK22" i="6"/>
  <c r="DK24" i="6"/>
  <c r="DK26" i="6"/>
  <c r="DK21" i="6"/>
  <c r="DK19" i="6"/>
  <c r="DK18" i="6"/>
  <c r="BT20" i="7"/>
  <c r="BT21" i="7"/>
  <c r="BT18" i="7"/>
  <c r="BT23" i="7"/>
  <c r="BT24" i="7"/>
  <c r="BT19" i="7"/>
  <c r="BT25" i="7"/>
  <c r="BT22" i="7"/>
  <c r="BT26" i="7"/>
  <c r="DI18" i="7"/>
  <c r="AY25" i="7"/>
  <c r="V20" i="7"/>
  <c r="V21" i="7"/>
  <c r="V25" i="7"/>
  <c r="V19" i="7"/>
  <c r="V22" i="7"/>
  <c r="V26" i="7"/>
  <c r="V23" i="7"/>
  <c r="V24" i="7"/>
  <c r="V18" i="7"/>
  <c r="DR19" i="7"/>
  <c r="DR24" i="7"/>
  <c r="DR22" i="7"/>
  <c r="DR21" i="7"/>
  <c r="DR18" i="7"/>
  <c r="DR25" i="7"/>
  <c r="DR20" i="7"/>
  <c r="AQ23" i="7"/>
  <c r="AQ26" i="7"/>
  <c r="AQ24" i="7"/>
  <c r="AQ18" i="7"/>
  <c r="CO25" i="7"/>
  <c r="CO22" i="7"/>
  <c r="CO20" i="7"/>
  <c r="CO21" i="7"/>
  <c r="CO19" i="7"/>
  <c r="CO26" i="7"/>
  <c r="CO18" i="7"/>
  <c r="CO24" i="7"/>
  <c r="CO23" i="7"/>
  <c r="DF20" i="5"/>
  <c r="DF23" i="5"/>
  <c r="DF18" i="5"/>
  <c r="DP22" i="5"/>
  <c r="DP24" i="5"/>
  <c r="BZ18" i="7"/>
  <c r="S25" i="5"/>
  <c r="S26" i="5"/>
  <c r="S22" i="5"/>
  <c r="CE23" i="5"/>
  <c r="CE21" i="5"/>
  <c r="BD21" i="7"/>
  <c r="BD24" i="7"/>
  <c r="BD22" i="7"/>
  <c r="BD18" i="7"/>
  <c r="BD23" i="7"/>
  <c r="BD26" i="7"/>
  <c r="BD20" i="7"/>
  <c r="BD25" i="7"/>
  <c r="BD19" i="7"/>
  <c r="DL20" i="7"/>
  <c r="DL25" i="7"/>
  <c r="DL26" i="7"/>
  <c r="DL22" i="7"/>
  <c r="DL23" i="7"/>
  <c r="DL18" i="7"/>
  <c r="DL24" i="7"/>
  <c r="DL19" i="7"/>
  <c r="DL21" i="7"/>
  <c r="CB24" i="5"/>
  <c r="I26" i="7"/>
  <c r="CD18" i="5"/>
  <c r="CD20" i="5"/>
  <c r="Q26" i="5"/>
  <c r="AJ18" i="7"/>
  <c r="AJ25" i="7"/>
  <c r="AJ20" i="7"/>
  <c r="AJ21" i="7"/>
  <c r="H23" i="5"/>
  <c r="H18" i="5"/>
  <c r="H22" i="5"/>
  <c r="H21" i="5"/>
  <c r="H20" i="5"/>
  <c r="AZ22" i="7"/>
  <c r="K20" i="7"/>
  <c r="K21" i="7"/>
  <c r="K23" i="7"/>
  <c r="K18" i="7"/>
  <c r="DQ22" i="6"/>
  <c r="DO21" i="7"/>
  <c r="DO18" i="7"/>
  <c r="DO20" i="7"/>
  <c r="DO23" i="7"/>
  <c r="DO19" i="7"/>
  <c r="DO25" i="7"/>
  <c r="DO24" i="7"/>
  <c r="DO22" i="7"/>
  <c r="DO26" i="7"/>
  <c r="J21" i="7"/>
  <c r="S19" i="6"/>
  <c r="S21" i="6"/>
  <c r="T26" i="7"/>
  <c r="T20" i="7"/>
  <c r="T22" i="7"/>
  <c r="DV21" i="6"/>
  <c r="DV20" i="6"/>
  <c r="DV25" i="6"/>
  <c r="CD20" i="7"/>
  <c r="CD18" i="7"/>
  <c r="CD25" i="7"/>
  <c r="CD21" i="7"/>
  <c r="CD19" i="7"/>
  <c r="CD22" i="7"/>
  <c r="CD26" i="7"/>
  <c r="CD23" i="7"/>
  <c r="CD24" i="7"/>
  <c r="BM20" i="7"/>
  <c r="BM22" i="7"/>
  <c r="BM21" i="7"/>
  <c r="BM25" i="7"/>
  <c r="BM24" i="7"/>
  <c r="BM18" i="7"/>
  <c r="BM19" i="7"/>
  <c r="BM26" i="7"/>
  <c r="BM23" i="7"/>
  <c r="DP19" i="7"/>
  <c r="DP18" i="7"/>
  <c r="DP22" i="7"/>
  <c r="CR22" i="7"/>
  <c r="CR18" i="7"/>
  <c r="CR26" i="7"/>
  <c r="CR24" i="7"/>
  <c r="CR21" i="7"/>
  <c r="CR20" i="7"/>
  <c r="CR25" i="7"/>
  <c r="CR19" i="7"/>
  <c r="CR23" i="7"/>
  <c r="CB18" i="7"/>
  <c r="CB23" i="7"/>
  <c r="CB22" i="7"/>
  <c r="DJ18" i="7"/>
  <c r="DJ20" i="7"/>
  <c r="DJ23" i="7"/>
  <c r="DJ22" i="7"/>
  <c r="DJ19" i="7"/>
  <c r="DJ21" i="7"/>
  <c r="DZ20" i="6"/>
  <c r="DZ25" i="6"/>
  <c r="DZ18" i="6"/>
  <c r="DZ21" i="6"/>
  <c r="DZ22" i="6"/>
  <c r="DZ26" i="6"/>
  <c r="DZ24" i="6"/>
  <c r="DZ23" i="6"/>
  <c r="DZ19" i="6"/>
  <c r="CP26" i="6"/>
  <c r="CP24" i="6"/>
  <c r="CP25" i="6"/>
  <c r="CP18" i="6"/>
  <c r="CP22" i="6"/>
  <c r="CP20" i="6"/>
  <c r="CP23" i="6"/>
  <c r="CP19" i="6"/>
  <c r="DE25" i="7"/>
  <c r="DE18" i="7"/>
  <c r="DE22" i="7"/>
  <c r="DE20" i="7"/>
  <c r="DE26" i="7"/>
  <c r="DE19" i="7"/>
  <c r="CV18" i="7"/>
  <c r="CV19" i="7"/>
  <c r="CV26" i="7"/>
  <c r="BL21" i="7"/>
  <c r="BL22" i="7"/>
  <c r="BL20" i="7"/>
  <c r="BL25" i="7"/>
  <c r="BL23" i="7"/>
  <c r="BL26" i="7"/>
  <c r="BL19" i="7"/>
  <c r="BL24" i="7"/>
  <c r="BL18" i="7"/>
  <c r="AM23" i="7"/>
  <c r="AM18" i="7"/>
  <c r="AM26" i="7"/>
  <c r="AM25" i="7"/>
  <c r="AM22" i="7"/>
  <c r="AM21" i="7"/>
  <c r="AR18" i="7"/>
  <c r="AR26" i="7"/>
  <c r="AR21" i="7"/>
  <c r="AR19" i="7"/>
  <c r="AR25" i="7"/>
  <c r="AR24" i="7"/>
  <c r="AR22" i="7"/>
  <c r="AR20" i="7"/>
  <c r="AR23" i="7"/>
  <c r="AA20" i="7"/>
  <c r="AA18" i="7"/>
  <c r="AA21" i="7"/>
  <c r="E550" i="1"/>
  <c r="E577" i="1"/>
  <c r="DY29" i="4"/>
  <c r="DB29" i="4"/>
  <c r="CL29" i="4"/>
  <c r="DH29" i="4"/>
  <c r="DH6" i="4" s="1"/>
  <c r="CN29" i="4"/>
  <c r="DO29" i="4"/>
  <c r="DX29" i="4"/>
  <c r="DU29" i="4"/>
  <c r="X25" i="6" l="1"/>
  <c r="CC22" i="7"/>
  <c r="G24" i="7"/>
  <c r="G22" i="7"/>
  <c r="C24" i="7"/>
  <c r="DS23" i="6"/>
  <c r="DR26" i="7"/>
  <c r="BN20" i="7"/>
  <c r="BN25" i="7"/>
  <c r="DU25" i="7"/>
  <c r="DU20" i="7"/>
  <c r="Z26" i="6"/>
  <c r="Z25" i="6"/>
  <c r="CC21" i="7"/>
  <c r="DD18" i="7"/>
  <c r="DD20" i="7"/>
  <c r="G25" i="7"/>
  <c r="G19" i="7"/>
  <c r="C25" i="7"/>
  <c r="DL23" i="5"/>
  <c r="AY20" i="7"/>
  <c r="J26" i="7"/>
  <c r="K22" i="7"/>
  <c r="K26" i="7"/>
  <c r="AJ24" i="7"/>
  <c r="AJ19" i="7"/>
  <c r="Q26" i="7"/>
  <c r="S19" i="5"/>
  <c r="AQ21" i="7"/>
  <c r="AQ19" i="7"/>
  <c r="AY24" i="7"/>
  <c r="R21" i="7"/>
  <c r="J23" i="7"/>
  <c r="J19" i="7"/>
  <c r="Q25" i="7"/>
  <c r="CW24" i="6"/>
  <c r="CH21" i="7"/>
  <c r="J25" i="7"/>
  <c r="J22" i="7"/>
  <c r="Q18" i="7"/>
  <c r="Q23" i="7"/>
  <c r="CH20" i="7"/>
  <c r="DQ25" i="6"/>
  <c r="AZ21" i="7"/>
  <c r="I19" i="7"/>
  <c r="I21" i="6"/>
  <c r="BZ21" i="7"/>
  <c r="CA25" i="7"/>
  <c r="AP22" i="5"/>
  <c r="BS24" i="7"/>
  <c r="BO25" i="7"/>
  <c r="BL22" i="6"/>
  <c r="CW20" i="7"/>
  <c r="BF23" i="6"/>
  <c r="BK18" i="6"/>
  <c r="BE18" i="7"/>
  <c r="H24" i="7"/>
  <c r="CH24" i="7"/>
  <c r="CH22" i="7"/>
  <c r="AY22" i="7"/>
  <c r="DI20" i="7"/>
  <c r="BS26" i="7"/>
  <c r="R20" i="7"/>
  <c r="Q20" i="7"/>
  <c r="Q19" i="7"/>
  <c r="CH25" i="7"/>
  <c r="CH23" i="7"/>
  <c r="AY18" i="7"/>
  <c r="AY21" i="7"/>
  <c r="DI26" i="7"/>
  <c r="DI19" i="7"/>
  <c r="BK26" i="7"/>
  <c r="DK18" i="7"/>
  <c r="BK20" i="7"/>
  <c r="AM20" i="7"/>
  <c r="AM24" i="7"/>
  <c r="DE24" i="7"/>
  <c r="DE23" i="7"/>
  <c r="DJ24" i="7"/>
  <c r="DJ25" i="7"/>
  <c r="J24" i="7"/>
  <c r="J20" i="7"/>
  <c r="DQ20" i="6"/>
  <c r="K25" i="7"/>
  <c r="K19" i="7"/>
  <c r="AZ25" i="7"/>
  <c r="AJ22" i="7"/>
  <c r="AJ26" i="7"/>
  <c r="I20" i="7"/>
  <c r="Q21" i="7"/>
  <c r="Q22" i="7"/>
  <c r="S23" i="5"/>
  <c r="BZ19" i="7"/>
  <c r="AQ22" i="7"/>
  <c r="AQ20" i="7"/>
  <c r="H19" i="7"/>
  <c r="CH19" i="7"/>
  <c r="CH18" i="7"/>
  <c r="AY26" i="7"/>
  <c r="AY23" i="7"/>
  <c r="DI22" i="7"/>
  <c r="DI21" i="7"/>
  <c r="BS23" i="7"/>
  <c r="CA20" i="7"/>
  <c r="R24" i="7"/>
  <c r="BL20" i="5"/>
  <c r="DK26" i="7"/>
  <c r="CA24" i="6"/>
  <c r="BL24" i="6"/>
  <c r="BO26" i="7"/>
  <c r="BG25" i="7"/>
  <c r="DK23" i="7"/>
  <c r="BO22" i="7"/>
  <c r="CQ23" i="7"/>
  <c r="U23" i="7"/>
  <c r="AI20" i="7"/>
  <c r="BC26" i="5"/>
  <c r="DV25" i="5"/>
  <c r="BR18" i="7"/>
  <c r="BO21" i="6"/>
  <c r="AA22" i="7"/>
  <c r="CV24" i="7"/>
  <c r="CV20" i="7"/>
  <c r="CV21" i="7"/>
  <c r="CB26" i="7"/>
  <c r="CB24" i="7"/>
  <c r="CB21" i="7"/>
  <c r="DP24" i="7"/>
  <c r="DP26" i="7"/>
  <c r="DP23" i="7"/>
  <c r="DV24" i="6"/>
  <c r="DV26" i="6"/>
  <c r="DV22" i="6"/>
  <c r="T18" i="7"/>
  <c r="T24" i="7"/>
  <c r="T23" i="7"/>
  <c r="DQ18" i="6"/>
  <c r="DQ24" i="6"/>
  <c r="DQ19" i="6"/>
  <c r="AZ26" i="7"/>
  <c r="AZ23" i="7"/>
  <c r="AZ19" i="7"/>
  <c r="Q24" i="5"/>
  <c r="I24" i="7"/>
  <c r="I21" i="7"/>
  <c r="I18" i="7"/>
  <c r="I24" i="6"/>
  <c r="CB21" i="5"/>
  <c r="BZ25" i="7"/>
  <c r="BZ24" i="7"/>
  <c r="BZ22" i="7"/>
  <c r="BF25" i="6"/>
  <c r="H23" i="7"/>
  <c r="H22" i="7"/>
  <c r="H26" i="7"/>
  <c r="CA24" i="7"/>
  <c r="CA19" i="7"/>
  <c r="CA21" i="7"/>
  <c r="AP24" i="5"/>
  <c r="AP18" i="5"/>
  <c r="DK25" i="7"/>
  <c r="DK22" i="7"/>
  <c r="DK19" i="7"/>
  <c r="CA18" i="6"/>
  <c r="CA23" i="6"/>
  <c r="BL26" i="6"/>
  <c r="BL23" i="6"/>
  <c r="BK20" i="6"/>
  <c r="BO21" i="7"/>
  <c r="BO23" i="7"/>
  <c r="BO20" i="7"/>
  <c r="BG21" i="7"/>
  <c r="CQ18" i="7"/>
  <c r="CW19" i="7"/>
  <c r="CT24" i="5"/>
  <c r="DV22" i="5"/>
  <c r="BE24" i="7"/>
  <c r="CG22" i="7"/>
  <c r="AI24" i="7"/>
  <c r="CS18" i="7"/>
  <c r="CP23" i="7"/>
  <c r="AA24" i="7"/>
  <c r="AA23" i="7"/>
  <c r="AA26" i="7"/>
  <c r="AA19" i="7"/>
  <c r="CV22" i="7"/>
  <c r="CV25" i="7"/>
  <c r="CB19" i="7"/>
  <c r="CB25" i="7"/>
  <c r="DP20" i="7"/>
  <c r="DP21" i="7"/>
  <c r="DV18" i="6"/>
  <c r="DV19" i="6"/>
  <c r="T21" i="7"/>
  <c r="T19" i="7"/>
  <c r="DQ23" i="6"/>
  <c r="DQ21" i="6"/>
  <c r="AZ20" i="7"/>
  <c r="AZ24" i="7"/>
  <c r="I23" i="7"/>
  <c r="I25" i="7"/>
  <c r="CB18" i="5"/>
  <c r="BZ23" i="7"/>
  <c r="BZ20" i="7"/>
  <c r="H20" i="7"/>
  <c r="CA23" i="7"/>
  <c r="CA26" i="7"/>
  <c r="AP26" i="5"/>
  <c r="DK24" i="7"/>
  <c r="DK21" i="7"/>
  <c r="BK19" i="6"/>
  <c r="BO19" i="7"/>
  <c r="BO18" i="7"/>
  <c r="BT24" i="6"/>
  <c r="BG20" i="7"/>
  <c r="CQ25" i="7"/>
  <c r="CW18" i="7"/>
  <c r="CT22" i="5"/>
  <c r="DV23" i="5"/>
  <c r="BE19" i="7"/>
  <c r="CG23" i="7"/>
  <c r="U26" i="7"/>
  <c r="CS24" i="7"/>
  <c r="BR24" i="7"/>
  <c r="DI25" i="7"/>
  <c r="DI24" i="7"/>
  <c r="BS20" i="7"/>
  <c r="BS22" i="7"/>
  <c r="BS19" i="7"/>
  <c r="R25" i="7"/>
  <c r="R18" i="7"/>
  <c r="R23" i="7"/>
  <c r="BK25" i="7"/>
  <c r="BK19" i="7"/>
  <c r="DE18" i="5"/>
  <c r="BS25" i="7"/>
  <c r="BS18" i="7"/>
  <c r="R26" i="7"/>
  <c r="R22" i="7"/>
  <c r="BK18" i="7"/>
  <c r="BK23" i="7"/>
  <c r="DE22" i="5"/>
  <c r="BT19" i="6"/>
  <c r="BO22" i="6"/>
  <c r="BG19" i="7"/>
  <c r="BG26" i="7"/>
  <c r="BG22" i="7"/>
  <c r="CQ21" i="7"/>
  <c r="CQ20" i="7"/>
  <c r="CQ24" i="7"/>
  <c r="CW23" i="7"/>
  <c r="CW22" i="7"/>
  <c r="CW21" i="7"/>
  <c r="CT18" i="5"/>
  <c r="BC23" i="5"/>
  <c r="DV24" i="5"/>
  <c r="DV20" i="5"/>
  <c r="DV18" i="5"/>
  <c r="BE23" i="7"/>
  <c r="BE20" i="7"/>
  <c r="BE26" i="7"/>
  <c r="CG20" i="7"/>
  <c r="CG18" i="7"/>
  <c r="AI19" i="7"/>
  <c r="AI23" i="7"/>
  <c r="U25" i="7"/>
  <c r="U21" i="7"/>
  <c r="CS21" i="7"/>
  <c r="CS19" i="7"/>
  <c r="BR21" i="7"/>
  <c r="BR19" i="7"/>
  <c r="D26" i="7"/>
  <c r="BG24" i="7"/>
  <c r="BG23" i="7"/>
  <c r="CQ22" i="7"/>
  <c r="CQ19" i="7"/>
  <c r="CW25" i="7"/>
  <c r="CW26" i="7"/>
  <c r="CT20" i="5"/>
  <c r="BC20" i="5"/>
  <c r="DV21" i="5"/>
  <c r="DV19" i="5"/>
  <c r="BE21" i="7"/>
  <c r="BE22" i="7"/>
  <c r="CG26" i="7"/>
  <c r="CG19" i="7"/>
  <c r="AI22" i="7"/>
  <c r="AI18" i="7"/>
  <c r="U20" i="7"/>
  <c r="U22" i="7"/>
  <c r="CS23" i="7"/>
  <c r="CS25" i="7"/>
  <c r="BR22" i="7"/>
  <c r="Z21" i="7"/>
  <c r="BK22" i="7"/>
  <c r="BK21" i="7"/>
  <c r="CG24" i="7"/>
  <c r="CG25" i="7"/>
  <c r="AI25" i="7"/>
  <c r="AI26" i="7"/>
  <c r="U19" i="7"/>
  <c r="U24" i="7"/>
  <c r="CS22" i="7"/>
  <c r="CS26" i="7"/>
  <c r="BR20" i="7"/>
  <c r="BR26" i="7"/>
  <c r="Z23" i="7"/>
  <c r="CP24" i="7"/>
  <c r="D19" i="7"/>
  <c r="BR25" i="7"/>
  <c r="Z25" i="7"/>
  <c r="CP22" i="7"/>
  <c r="D23" i="7"/>
  <c r="AL21" i="7"/>
  <c r="C19" i="6"/>
  <c r="DP26" i="6"/>
  <c r="BF20" i="7"/>
  <c r="CS25" i="6"/>
  <c r="CC25" i="7"/>
  <c r="CC19" i="7"/>
  <c r="CC26" i="7"/>
  <c r="DS19" i="6"/>
  <c r="CC20" i="7"/>
  <c r="CC18" i="7"/>
  <c r="DS24" i="6"/>
  <c r="AH26" i="7"/>
  <c r="S20" i="7"/>
  <c r="DQ21" i="5"/>
  <c r="AP23" i="7"/>
  <c r="X18" i="5"/>
  <c r="CX20" i="7"/>
  <c r="G26" i="7"/>
  <c r="G21" i="7"/>
  <c r="C22" i="7"/>
  <c r="C19" i="7"/>
  <c r="C21" i="7"/>
  <c r="DS26" i="6"/>
  <c r="DS20" i="6"/>
  <c r="DS22" i="6"/>
  <c r="AP25" i="7"/>
  <c r="AH25" i="7"/>
  <c r="DL25" i="5"/>
  <c r="AB25" i="7"/>
  <c r="AY20" i="6"/>
  <c r="C25" i="6"/>
  <c r="C23" i="7"/>
  <c r="C20" i="7"/>
  <c r="DS18" i="6"/>
  <c r="DS21" i="6"/>
  <c r="AP20" i="7"/>
  <c r="AP18" i="7"/>
  <c r="AH20" i="7"/>
  <c r="Q24" i="6"/>
  <c r="C24" i="6"/>
  <c r="AB24" i="7"/>
  <c r="AP21" i="7"/>
  <c r="AP22" i="7"/>
  <c r="AH21" i="7"/>
  <c r="AB21" i="7"/>
  <c r="AB26" i="7"/>
  <c r="AK21" i="7"/>
  <c r="AH22" i="7"/>
  <c r="AH23" i="7"/>
  <c r="AB18" i="7"/>
  <c r="AB22" i="7"/>
  <c r="AK23" i="7"/>
  <c r="AL25" i="7"/>
  <c r="AP26" i="7"/>
  <c r="AP24" i="7"/>
  <c r="AH19" i="7"/>
  <c r="AH18" i="7"/>
  <c r="AB20" i="7"/>
  <c r="AB23" i="7"/>
  <c r="AK24" i="7"/>
  <c r="AK22" i="7"/>
  <c r="Q26" i="6"/>
  <c r="AL19" i="7"/>
  <c r="AL24" i="7"/>
  <c r="AY22" i="6"/>
  <c r="C20" i="6"/>
  <c r="AK20" i="7"/>
  <c r="AK19" i="7"/>
  <c r="AL26" i="7"/>
  <c r="DY23" i="7"/>
  <c r="CT18" i="6"/>
  <c r="AL18" i="7"/>
  <c r="DP23" i="6"/>
  <c r="X22" i="5"/>
  <c r="CX24" i="7"/>
  <c r="BF26" i="7"/>
  <c r="S19" i="7"/>
  <c r="BA19" i="7"/>
  <c r="DP24" i="6"/>
  <c r="CX19" i="7"/>
  <c r="BF24" i="7"/>
  <c r="S23" i="7"/>
  <c r="BN22" i="5"/>
  <c r="DP25" i="6"/>
  <c r="DP21" i="6"/>
  <c r="DP22" i="6"/>
  <c r="X26" i="5"/>
  <c r="X23" i="5"/>
  <c r="CX22" i="7"/>
  <c r="CX25" i="7"/>
  <c r="CX26" i="7"/>
  <c r="BE23" i="6"/>
  <c r="BF23" i="7"/>
  <c r="BF21" i="7"/>
  <c r="BF19" i="7"/>
  <c r="AX24" i="5"/>
  <c r="S26" i="7"/>
  <c r="S21" i="7"/>
  <c r="S18" i="7"/>
  <c r="BA20" i="7"/>
  <c r="DP20" i="6"/>
  <c r="DP19" i="6"/>
  <c r="X19" i="5"/>
  <c r="CX21" i="7"/>
  <c r="CX23" i="7"/>
  <c r="BF18" i="7"/>
  <c r="BF25" i="7"/>
  <c r="S24" i="7"/>
  <c r="S25" i="7"/>
  <c r="BE18" i="6"/>
  <c r="BA22" i="7"/>
  <c r="W26" i="7"/>
  <c r="Z20" i="7"/>
  <c r="Z19" i="7"/>
  <c r="Z26" i="7"/>
  <c r="CP20" i="7"/>
  <c r="CP26" i="7"/>
  <c r="CP25" i="7"/>
  <c r="D20" i="7"/>
  <c r="D25" i="7"/>
  <c r="D22" i="7"/>
  <c r="Z18" i="7"/>
  <c r="Z22" i="7"/>
  <c r="CP19" i="7"/>
  <c r="CP18" i="7"/>
  <c r="D24" i="7"/>
  <c r="D21" i="7"/>
  <c r="AK18" i="7"/>
  <c r="AK26" i="7"/>
  <c r="AL23" i="7"/>
  <c r="AL22" i="7"/>
  <c r="AY19" i="6"/>
  <c r="AY18" i="6"/>
  <c r="C18" i="6"/>
  <c r="C21" i="6"/>
  <c r="DY24" i="7"/>
  <c r="DY19" i="7"/>
  <c r="DY18" i="7"/>
  <c r="DY20" i="7"/>
  <c r="DY21" i="7"/>
  <c r="DY22" i="7"/>
  <c r="DY26" i="7"/>
  <c r="W18" i="7"/>
  <c r="W22" i="7"/>
  <c r="BN25" i="5"/>
  <c r="BN26" i="5"/>
  <c r="BE25" i="6"/>
  <c r="BA26" i="7"/>
  <c r="BA25" i="7"/>
  <c r="BA23" i="7"/>
  <c r="W21" i="7"/>
  <c r="W20" i="7"/>
  <c r="W19" i="7"/>
  <c r="BE18" i="5"/>
  <c r="BN23" i="5"/>
  <c r="BE26" i="6"/>
  <c r="BA21" i="7"/>
  <c r="BA24" i="7"/>
  <c r="W23" i="7"/>
  <c r="W24" i="7"/>
  <c r="BE24" i="5"/>
  <c r="CT19" i="6"/>
  <c r="Q25" i="6"/>
  <c r="Q18" i="6"/>
  <c r="BE26" i="5"/>
  <c r="BC19" i="5"/>
  <c r="BC21" i="5"/>
  <c r="BC24" i="5"/>
  <c r="BC25" i="5"/>
  <c r="BC18" i="5"/>
  <c r="BO18" i="6"/>
  <c r="BO19" i="6"/>
  <c r="BO26" i="6"/>
  <c r="BO23" i="6"/>
  <c r="BO20" i="6"/>
  <c r="BO24" i="6"/>
  <c r="CH22" i="5"/>
  <c r="CH25" i="5"/>
  <c r="CH18" i="5"/>
  <c r="CH24" i="5"/>
  <c r="CH19" i="5"/>
  <c r="CH26" i="5"/>
  <c r="CH20" i="5"/>
  <c r="CH23" i="5"/>
  <c r="CH21" i="5"/>
  <c r="BK23" i="5"/>
  <c r="BK18" i="5"/>
  <c r="BK21" i="5"/>
  <c r="BK24" i="5"/>
  <c r="BK19" i="5"/>
  <c r="BK26" i="5"/>
  <c r="BK22" i="5"/>
  <c r="BK25" i="5"/>
  <c r="AY19" i="5"/>
  <c r="AY22" i="5"/>
  <c r="AY26" i="5"/>
  <c r="AY24" i="5"/>
  <c r="AY25" i="5"/>
  <c r="AY23" i="5"/>
  <c r="AY20" i="5"/>
  <c r="AY21" i="5"/>
  <c r="AY18" i="5"/>
  <c r="BA23" i="6"/>
  <c r="BA19" i="6"/>
  <c r="BA22" i="6"/>
  <c r="BA20" i="6"/>
  <c r="BA24" i="6"/>
  <c r="BA18" i="6"/>
  <c r="BA21" i="6"/>
  <c r="BA25" i="6"/>
  <c r="BA26" i="6"/>
  <c r="T18" i="5"/>
  <c r="T19" i="5"/>
  <c r="T24" i="5"/>
  <c r="T23" i="5"/>
  <c r="T21" i="5"/>
  <c r="T25" i="5"/>
  <c r="T26" i="5"/>
  <c r="T20" i="5"/>
  <c r="T22" i="5"/>
  <c r="H18" i="7"/>
  <c r="H25" i="7"/>
  <c r="BZ24" i="5"/>
  <c r="BZ19" i="5"/>
  <c r="BZ25" i="5"/>
  <c r="BZ20" i="5"/>
  <c r="BZ18" i="5"/>
  <c r="BZ22" i="5"/>
  <c r="BZ23" i="5"/>
  <c r="BZ21" i="5"/>
  <c r="BZ26" i="5"/>
  <c r="BF21" i="6"/>
  <c r="BF24" i="6"/>
  <c r="BF22" i="6"/>
  <c r="BF19" i="6"/>
  <c r="BF26" i="6"/>
  <c r="BF20" i="6"/>
  <c r="CT26" i="5"/>
  <c r="CT25" i="5"/>
  <c r="CT23" i="5"/>
  <c r="CT19" i="5"/>
  <c r="AK19" i="6"/>
  <c r="AK23" i="6"/>
  <c r="AK26" i="6"/>
  <c r="AK25" i="6"/>
  <c r="AK18" i="6"/>
  <c r="AK24" i="6"/>
  <c r="AK21" i="6"/>
  <c r="AK20" i="6"/>
  <c r="AK22" i="6"/>
  <c r="CA21" i="6"/>
  <c r="CA19" i="6"/>
  <c r="CA22" i="6"/>
  <c r="CA20" i="6"/>
  <c r="CA26" i="6"/>
  <c r="D21" i="5"/>
  <c r="D24" i="5"/>
  <c r="D25" i="5"/>
  <c r="D22" i="5"/>
  <c r="D19" i="5"/>
  <c r="D18" i="5"/>
  <c r="D23" i="5"/>
  <c r="D20" i="5"/>
  <c r="D26" i="5"/>
  <c r="BS26" i="6"/>
  <c r="BS24" i="6"/>
  <c r="BS19" i="6"/>
  <c r="BS23" i="6"/>
  <c r="BS21" i="6"/>
  <c r="BS22" i="6"/>
  <c r="BS20" i="6"/>
  <c r="BS18" i="6"/>
  <c r="BS25" i="6"/>
  <c r="BD22" i="6"/>
  <c r="BD18" i="6"/>
  <c r="BD24" i="6"/>
  <c r="BD25" i="6"/>
  <c r="BD26" i="6"/>
  <c r="BD21" i="6"/>
  <c r="BD20" i="6"/>
  <c r="BD23" i="6"/>
  <c r="BD19" i="6"/>
  <c r="BR21" i="6"/>
  <c r="BR22" i="6"/>
  <c r="BR18" i="6"/>
  <c r="BR24" i="6"/>
  <c r="BR20" i="6"/>
  <c r="BR23" i="6"/>
  <c r="BR19" i="6"/>
  <c r="BR26" i="6"/>
  <c r="BR25" i="6"/>
  <c r="H24" i="6"/>
  <c r="H18" i="6"/>
  <c r="H21" i="6"/>
  <c r="H26" i="6"/>
  <c r="H23" i="6"/>
  <c r="H20" i="6"/>
  <c r="H19" i="6"/>
  <c r="H25" i="6"/>
  <c r="H22" i="6"/>
  <c r="G26" i="6"/>
  <c r="G22" i="6"/>
  <c r="G23" i="6"/>
  <c r="G25" i="6"/>
  <c r="G20" i="6"/>
  <c r="G19" i="6"/>
  <c r="G24" i="6"/>
  <c r="G21" i="6"/>
  <c r="G18" i="6"/>
  <c r="AF22" i="5"/>
  <c r="AF18" i="5"/>
  <c r="AF20" i="5"/>
  <c r="AF26" i="5"/>
  <c r="AF19" i="5"/>
  <c r="AF21" i="5"/>
  <c r="AF24" i="5"/>
  <c r="AF23" i="5"/>
  <c r="AF25" i="5"/>
  <c r="BL18" i="6"/>
  <c r="BL19" i="6"/>
  <c r="BL25" i="6"/>
  <c r="BL20" i="6"/>
  <c r="BT25" i="6"/>
  <c r="BT22" i="6"/>
  <c r="BT20" i="6"/>
  <c r="BT26" i="6"/>
  <c r="BT18" i="6"/>
  <c r="BT21" i="6"/>
  <c r="U25" i="6"/>
  <c r="U22" i="6"/>
  <c r="U21" i="6"/>
  <c r="U20" i="6"/>
  <c r="U23" i="6"/>
  <c r="U24" i="6"/>
  <c r="U19" i="6"/>
  <c r="U18" i="6"/>
  <c r="U23" i="5"/>
  <c r="U24" i="5"/>
  <c r="U21" i="5"/>
  <c r="U19" i="5"/>
  <c r="U18" i="5"/>
  <c r="U20" i="5"/>
  <c r="U25" i="5"/>
  <c r="U26" i="5"/>
  <c r="U22" i="5"/>
  <c r="AO22" i="6"/>
  <c r="AO25" i="6"/>
  <c r="AO19" i="6"/>
  <c r="AO20" i="6"/>
  <c r="AO24" i="6"/>
  <c r="AO21" i="6"/>
  <c r="AO23" i="6"/>
  <c r="AO26" i="6"/>
  <c r="AO18" i="6"/>
  <c r="I20" i="5"/>
  <c r="I22" i="5"/>
  <c r="I21" i="5"/>
  <c r="I25" i="5"/>
  <c r="I18" i="5"/>
  <c r="I26" i="5"/>
  <c r="I19" i="5"/>
  <c r="I24" i="5"/>
  <c r="I23" i="5"/>
  <c r="DF26" i="6"/>
  <c r="DF22" i="6"/>
  <c r="DF21" i="6"/>
  <c r="DF23" i="6"/>
  <c r="DF20" i="6"/>
  <c r="DF24" i="6"/>
  <c r="DF18" i="6"/>
  <c r="DF19" i="6"/>
  <c r="DF25" i="6"/>
  <c r="I25" i="6"/>
  <c r="I23" i="6"/>
  <c r="I26" i="6"/>
  <c r="I20" i="6"/>
  <c r="I22" i="6"/>
  <c r="I19" i="6"/>
  <c r="BR24" i="5"/>
  <c r="BR26" i="5"/>
  <c r="BR22" i="5"/>
  <c r="BR20" i="5"/>
  <c r="BR19" i="5"/>
  <c r="BR21" i="5"/>
  <c r="BR23" i="5"/>
  <c r="BR18" i="5"/>
  <c r="BR25" i="5"/>
  <c r="CB26" i="5"/>
  <c r="CB22" i="5"/>
  <c r="CB19" i="5"/>
  <c r="CB25" i="5"/>
  <c r="CB23" i="5"/>
  <c r="BK24" i="6"/>
  <c r="BK25" i="6"/>
  <c r="BK23" i="6"/>
  <c r="BK22" i="6"/>
  <c r="BK26" i="6"/>
  <c r="B21" i="5"/>
  <c r="B25" i="5"/>
  <c r="B19" i="5"/>
  <c r="B22" i="5"/>
  <c r="B24" i="5"/>
  <c r="B18" i="5"/>
  <c r="B20" i="5"/>
  <c r="B26" i="5"/>
  <c r="B23" i="5"/>
  <c r="AK21" i="5"/>
  <c r="AK23" i="5"/>
  <c r="AK22" i="5"/>
  <c r="AK19" i="5"/>
  <c r="AK18" i="5"/>
  <c r="AK26" i="5"/>
  <c r="AK24" i="5"/>
  <c r="AK25" i="5"/>
  <c r="AK20" i="5"/>
  <c r="BL23" i="5"/>
  <c r="BL26" i="5"/>
  <c r="BL24" i="5"/>
  <c r="BL22" i="5"/>
  <c r="BL21" i="5"/>
  <c r="BL18" i="5"/>
  <c r="BL19" i="5"/>
  <c r="J22" i="5"/>
  <c r="J25" i="5"/>
  <c r="J26" i="5"/>
  <c r="J23" i="5"/>
  <c r="J20" i="5"/>
  <c r="J21" i="5"/>
  <c r="J18" i="5"/>
  <c r="J19" i="5"/>
  <c r="J24" i="5"/>
  <c r="CD22" i="6"/>
  <c r="CD26" i="6"/>
  <c r="CD21" i="6"/>
  <c r="CD24" i="6"/>
  <c r="CD25" i="6"/>
  <c r="CD23" i="6"/>
  <c r="CD19" i="6"/>
  <c r="CD20" i="6"/>
  <c r="CD18" i="6"/>
  <c r="DJ18" i="6"/>
  <c r="DJ20" i="6"/>
  <c r="DJ21" i="6"/>
  <c r="DJ23" i="6"/>
  <c r="DJ25" i="6"/>
  <c r="DJ22" i="6"/>
  <c r="DJ24" i="6"/>
  <c r="DJ26" i="6"/>
  <c r="DJ19" i="6"/>
  <c r="BY25" i="5"/>
  <c r="BY23" i="5"/>
  <c r="BY22" i="5"/>
  <c r="BY26" i="5"/>
  <c r="BY20" i="5"/>
  <c r="BY18" i="5"/>
  <c r="BY24" i="5"/>
  <c r="BY21" i="5"/>
  <c r="BY19" i="5"/>
  <c r="AP19" i="5"/>
  <c r="AP21" i="5"/>
  <c r="AP20" i="5"/>
  <c r="AP25" i="5"/>
  <c r="AN18" i="5"/>
  <c r="AN19" i="5"/>
  <c r="AN20" i="5"/>
  <c r="AN24" i="5"/>
  <c r="AN21" i="5"/>
  <c r="AN22" i="5"/>
  <c r="AN25" i="5"/>
  <c r="AN26" i="5"/>
  <c r="AN23" i="5"/>
  <c r="CE19" i="6"/>
  <c r="CE22" i="6"/>
  <c r="CE23" i="6"/>
  <c r="CE25" i="6"/>
  <c r="CE20" i="6"/>
  <c r="CE26" i="6"/>
  <c r="CE24" i="6"/>
  <c r="CE21" i="6"/>
  <c r="CE18" i="6"/>
  <c r="Q21" i="5"/>
  <c r="Q18" i="5"/>
  <c r="Q19" i="5"/>
  <c r="Q22" i="5"/>
  <c r="Q23" i="5"/>
  <c r="Q20" i="5"/>
  <c r="K19" i="5"/>
  <c r="K18" i="5"/>
  <c r="K25" i="5"/>
  <c r="K23" i="5"/>
  <c r="K26" i="5"/>
  <c r="K21" i="5"/>
  <c r="K20" i="5"/>
  <c r="K22" i="5"/>
  <c r="K24" i="5"/>
  <c r="AO21" i="5"/>
  <c r="AO19" i="5"/>
  <c r="AO22" i="5"/>
  <c r="AO18" i="5"/>
  <c r="AO23" i="5"/>
  <c r="AO25" i="5"/>
  <c r="AO20" i="5"/>
  <c r="AO24" i="5"/>
  <c r="AO26" i="5"/>
  <c r="B24" i="7"/>
  <c r="B18" i="7"/>
  <c r="B26" i="7"/>
  <c r="B25" i="7"/>
  <c r="B19" i="7"/>
  <c r="B21" i="7"/>
  <c r="B22" i="7"/>
  <c r="B23" i="7"/>
  <c r="B20" i="7"/>
  <c r="CI21" i="6"/>
  <c r="CI24" i="6"/>
  <c r="CI20" i="6"/>
  <c r="CI23" i="6"/>
  <c r="CI25" i="6"/>
  <c r="CI19" i="6"/>
  <c r="CI22" i="6"/>
  <c r="CI18" i="6"/>
  <c r="CI26" i="6"/>
  <c r="BZ23" i="6"/>
  <c r="BZ21" i="6"/>
  <c r="BZ26" i="6"/>
  <c r="BZ25" i="6"/>
  <c r="BZ24" i="6"/>
  <c r="BZ22" i="6"/>
  <c r="BZ20" i="6"/>
  <c r="BZ18" i="6"/>
  <c r="BZ19" i="6"/>
  <c r="BD24" i="5"/>
  <c r="BD25" i="5"/>
  <c r="BD21" i="5"/>
  <c r="BD22" i="5"/>
  <c r="BD26" i="5"/>
  <c r="BD18" i="5"/>
  <c r="BD23" i="5"/>
  <c r="BD19" i="5"/>
  <c r="BD20" i="5"/>
  <c r="CC24" i="6"/>
  <c r="CC18" i="6"/>
  <c r="CC25" i="6"/>
  <c r="CC21" i="6"/>
  <c r="CC19" i="6"/>
  <c r="CC26" i="6"/>
  <c r="CC23" i="6"/>
  <c r="CC22" i="6"/>
  <c r="CC20" i="6"/>
  <c r="BN19" i="6"/>
  <c r="BN26" i="6"/>
  <c r="BN24" i="6"/>
  <c r="BN18" i="6"/>
  <c r="BN22" i="6"/>
  <c r="BN21" i="6"/>
  <c r="BN20" i="6"/>
  <c r="BN23" i="6"/>
  <c r="BN25" i="6"/>
  <c r="CW20" i="6"/>
  <c r="CW23" i="6"/>
  <c r="CW22" i="6"/>
  <c r="CW25" i="6"/>
  <c r="CW18" i="6"/>
  <c r="CW19" i="6"/>
  <c r="CW21" i="6"/>
  <c r="BM26" i="5"/>
  <c r="BM20" i="5"/>
  <c r="BM24" i="5"/>
  <c r="BM25" i="5"/>
  <c r="BM23" i="5"/>
  <c r="BM18" i="5"/>
  <c r="BM19" i="5"/>
  <c r="BM22" i="5"/>
  <c r="BM21" i="5"/>
  <c r="DZ20" i="5"/>
  <c r="DZ22" i="5"/>
  <c r="DZ18" i="5"/>
  <c r="DZ25" i="5"/>
  <c r="DZ24" i="5"/>
  <c r="DZ26" i="5"/>
  <c r="DZ21" i="5"/>
  <c r="DZ19" i="5"/>
  <c r="DZ23" i="5"/>
  <c r="DM22" i="5"/>
  <c r="DM18" i="5"/>
  <c r="DM26" i="5"/>
  <c r="DM21" i="5"/>
  <c r="DM24" i="5"/>
  <c r="DM19" i="5"/>
  <c r="DM23" i="5"/>
  <c r="DM25" i="5"/>
  <c r="DM20" i="5"/>
  <c r="CP26" i="5"/>
  <c r="CP23" i="5"/>
  <c r="CP25" i="5"/>
  <c r="CP18" i="5"/>
  <c r="CP24" i="5"/>
  <c r="CP22" i="5"/>
  <c r="CP19" i="5"/>
  <c r="CP20" i="5"/>
  <c r="CP21" i="5"/>
  <c r="R25" i="5"/>
  <c r="R19" i="5"/>
  <c r="R24" i="5"/>
  <c r="R20" i="5"/>
  <c r="R18" i="5"/>
  <c r="R21" i="5"/>
  <c r="R23" i="5"/>
  <c r="R26" i="5"/>
  <c r="R22" i="5"/>
  <c r="AP21" i="6"/>
  <c r="AP23" i="6"/>
  <c r="AP25" i="6"/>
  <c r="AP20" i="6"/>
  <c r="AP18" i="6"/>
  <c r="AP19" i="6"/>
  <c r="AP22" i="6"/>
  <c r="AP26" i="6"/>
  <c r="AP24" i="6"/>
  <c r="AW26" i="5"/>
  <c r="AW20" i="5"/>
  <c r="AW21" i="5"/>
  <c r="AW23" i="5"/>
  <c r="AW24" i="5"/>
  <c r="AW22" i="5"/>
  <c r="AW19" i="5"/>
  <c r="AW25" i="5"/>
  <c r="AW18" i="5"/>
  <c r="AB20" i="6"/>
  <c r="AB24" i="6"/>
  <c r="AB18" i="6"/>
  <c r="AB26" i="6"/>
  <c r="AB19" i="6"/>
  <c r="AB25" i="6"/>
  <c r="AB23" i="6"/>
  <c r="AB22" i="6"/>
  <c r="AB21" i="6"/>
  <c r="BS24" i="5"/>
  <c r="BS22" i="5"/>
  <c r="BS18" i="5"/>
  <c r="BS23" i="5"/>
  <c r="BS21" i="5"/>
  <c r="BS25" i="5"/>
  <c r="BS19" i="5"/>
  <c r="BS20" i="5"/>
  <c r="BS26" i="5"/>
  <c r="AG20" i="5"/>
  <c r="AG24" i="5"/>
  <c r="AG18" i="5"/>
  <c r="AG25" i="5"/>
  <c r="AG19" i="5"/>
  <c r="AG23" i="5"/>
  <c r="AG26" i="5"/>
  <c r="AG21" i="5"/>
  <c r="AG22" i="5"/>
  <c r="AX22" i="5"/>
  <c r="AX25" i="5"/>
  <c r="AX23" i="5"/>
  <c r="AX20" i="5"/>
  <c r="AX21" i="5"/>
  <c r="AX26" i="5"/>
  <c r="AX18" i="5"/>
  <c r="J24" i="6"/>
  <c r="J21" i="6"/>
  <c r="J26" i="6"/>
  <c r="J19" i="6"/>
  <c r="J18" i="6"/>
  <c r="J23" i="6"/>
  <c r="J20" i="6"/>
  <c r="J25" i="6"/>
  <c r="J22" i="6"/>
  <c r="BQ20" i="5"/>
  <c r="BQ26" i="5"/>
  <c r="BQ25" i="5"/>
  <c r="BQ24" i="5"/>
  <c r="BQ19" i="5"/>
  <c r="BQ21" i="5"/>
  <c r="BQ18" i="5"/>
  <c r="BQ22" i="5"/>
  <c r="BQ23" i="5"/>
  <c r="X25" i="5"/>
  <c r="X21" i="5"/>
  <c r="X24" i="5"/>
  <c r="DL23" i="6"/>
  <c r="DL22" i="6"/>
  <c r="DL18" i="6"/>
  <c r="DL25" i="6"/>
  <c r="DL19" i="6"/>
  <c r="DL24" i="6"/>
  <c r="DL20" i="6"/>
  <c r="DL26" i="6"/>
  <c r="DL21" i="6"/>
  <c r="BJ18" i="5"/>
  <c r="BJ26" i="5"/>
  <c r="BJ22" i="5"/>
  <c r="BJ20" i="5"/>
  <c r="BJ25" i="5"/>
  <c r="BJ21" i="5"/>
  <c r="BJ23" i="5"/>
  <c r="BJ24" i="5"/>
  <c r="BJ19" i="5"/>
  <c r="T19" i="6"/>
  <c r="T20" i="6"/>
  <c r="T21" i="6"/>
  <c r="T18" i="6"/>
  <c r="T23" i="6"/>
  <c r="T22" i="6"/>
  <c r="T25" i="6"/>
  <c r="T26" i="6"/>
  <c r="T24" i="6"/>
  <c r="DE21" i="5"/>
  <c r="DE25" i="5"/>
  <c r="DE23" i="5"/>
  <c r="DE19" i="5"/>
  <c r="DE24" i="5"/>
  <c r="DE20" i="5"/>
  <c r="DK25" i="5"/>
  <c r="DK26" i="5"/>
  <c r="DK24" i="5"/>
  <c r="DK22" i="5"/>
  <c r="DK20" i="5"/>
  <c r="DK19" i="5"/>
  <c r="DK23" i="5"/>
  <c r="DK21" i="5"/>
  <c r="DK18" i="5"/>
  <c r="BN19" i="5"/>
  <c r="BN20" i="5"/>
  <c r="BN24" i="5"/>
  <c r="BN18" i="5"/>
  <c r="CQ21" i="6"/>
  <c r="CQ25" i="6"/>
  <c r="CQ20" i="6"/>
  <c r="CQ18" i="6"/>
  <c r="CQ22" i="6"/>
  <c r="CQ24" i="6"/>
  <c r="CQ23" i="6"/>
  <c r="CQ26" i="6"/>
  <c r="CQ19" i="6"/>
  <c r="C18" i="5"/>
  <c r="C19" i="5"/>
  <c r="C25" i="5"/>
  <c r="C23" i="5"/>
  <c r="C24" i="5"/>
  <c r="C22" i="5"/>
  <c r="C26" i="5"/>
  <c r="C21" i="5"/>
  <c r="C20" i="5"/>
  <c r="S20" i="6"/>
  <c r="S25" i="6"/>
  <c r="S18" i="6"/>
  <c r="S26" i="6"/>
  <c r="S22" i="6"/>
  <c r="S23" i="6"/>
  <c r="CR22" i="5"/>
  <c r="CR18" i="5"/>
  <c r="CR25" i="5"/>
  <c r="CR26" i="5"/>
  <c r="CR20" i="5"/>
  <c r="CR19" i="5"/>
  <c r="CR23" i="5"/>
  <c r="CR24" i="5"/>
  <c r="CR21" i="5"/>
  <c r="K23" i="6"/>
  <c r="K22" i="6"/>
  <c r="K20" i="6"/>
  <c r="K21" i="6"/>
  <c r="K26" i="6"/>
  <c r="K19" i="6"/>
  <c r="K25" i="6"/>
  <c r="K18" i="6"/>
  <c r="K24" i="6"/>
  <c r="AZ19" i="6"/>
  <c r="AZ18" i="6"/>
  <c r="AZ23" i="6"/>
  <c r="AZ20" i="6"/>
  <c r="AZ24" i="6"/>
  <c r="AZ26" i="6"/>
  <c r="AZ21" i="6"/>
  <c r="AZ22" i="6"/>
  <c r="AZ25" i="6"/>
  <c r="CX23" i="5"/>
  <c r="CX26" i="5"/>
  <c r="CX21" i="5"/>
  <c r="CX19" i="5"/>
  <c r="CX25" i="5"/>
  <c r="CX20" i="5"/>
  <c r="CX24" i="5"/>
  <c r="CX18" i="5"/>
  <c r="CX22" i="5"/>
  <c r="S21" i="5"/>
  <c r="S24" i="5"/>
  <c r="S18" i="5"/>
  <c r="AJ22" i="6"/>
  <c r="AJ23" i="6"/>
  <c r="AJ18" i="6"/>
  <c r="AJ24" i="6"/>
  <c r="AJ21" i="6"/>
  <c r="AJ25" i="6"/>
  <c r="AJ20" i="6"/>
  <c r="AJ26" i="6"/>
  <c r="AJ19" i="6"/>
  <c r="DQ18" i="5"/>
  <c r="DQ23" i="5"/>
  <c r="DQ22" i="5"/>
  <c r="DQ26" i="5"/>
  <c r="DQ19" i="5"/>
  <c r="DQ25" i="5"/>
  <c r="DQ20" i="5"/>
  <c r="BE22" i="6"/>
  <c r="BE19" i="6"/>
  <c r="BE21" i="6"/>
  <c r="BE24" i="6"/>
  <c r="R18" i="6"/>
  <c r="R24" i="6"/>
  <c r="R20" i="6"/>
  <c r="R22" i="6"/>
  <c r="R25" i="6"/>
  <c r="R19" i="6"/>
  <c r="R21" i="6"/>
  <c r="R26" i="6"/>
  <c r="BE21" i="5"/>
  <c r="BE25" i="5"/>
  <c r="BE19" i="5"/>
  <c r="BE22" i="5"/>
  <c r="BE23" i="5"/>
  <c r="DE23" i="6"/>
  <c r="DE26" i="6"/>
  <c r="DE22" i="6"/>
  <c r="DE25" i="6"/>
  <c r="DE24" i="6"/>
  <c r="DE20" i="6"/>
  <c r="DE18" i="6"/>
  <c r="DE19" i="6"/>
  <c r="DE21" i="6"/>
  <c r="AI20" i="6"/>
  <c r="AI21" i="6"/>
  <c r="AI19" i="6"/>
  <c r="AI25" i="6"/>
  <c r="AI22" i="6"/>
  <c r="AI18" i="6"/>
  <c r="AI24" i="6"/>
  <c r="AI26" i="6"/>
  <c r="AI23" i="6"/>
  <c r="H26" i="5"/>
  <c r="H25" i="5"/>
  <c r="H19" i="5"/>
  <c r="H24" i="5"/>
  <c r="BI22" i="5"/>
  <c r="BI20" i="5"/>
  <c r="BI24" i="5"/>
  <c r="BI23" i="5"/>
  <c r="BI21" i="5"/>
  <c r="BI25" i="5"/>
  <c r="BI26" i="5"/>
  <c r="BI19" i="5"/>
  <c r="BI18" i="5"/>
  <c r="B18" i="6"/>
  <c r="B23" i="6"/>
  <c r="B21" i="6"/>
  <c r="B20" i="6"/>
  <c r="B25" i="6"/>
  <c r="B26" i="6"/>
  <c r="B24" i="6"/>
  <c r="B22" i="6"/>
  <c r="B19" i="6"/>
  <c r="CS18" i="6"/>
  <c r="CS26" i="6"/>
  <c r="CS22" i="6"/>
  <c r="CS20" i="6"/>
  <c r="CS23" i="6"/>
  <c r="CS24" i="6"/>
  <c r="BB18" i="5"/>
  <c r="BB24" i="5"/>
  <c r="BB23" i="5"/>
  <c r="BB22" i="5"/>
  <c r="BB20" i="5"/>
  <c r="BB25" i="5"/>
  <c r="BB26" i="5"/>
  <c r="BB19" i="5"/>
  <c r="BB21" i="5"/>
  <c r="DJ20" i="5"/>
  <c r="DJ24" i="5"/>
  <c r="DJ19" i="5"/>
  <c r="DJ21" i="5"/>
  <c r="DJ18" i="5"/>
  <c r="DJ25" i="5"/>
  <c r="DJ23" i="5"/>
  <c r="DJ26" i="5"/>
  <c r="DJ22" i="5"/>
  <c r="G21" i="5"/>
  <c r="G26" i="5"/>
  <c r="G19" i="5"/>
  <c r="G24" i="5"/>
  <c r="G22" i="5"/>
  <c r="G20" i="5"/>
  <c r="G18" i="5"/>
  <c r="G23" i="5"/>
  <c r="G25" i="5"/>
  <c r="CH19" i="6"/>
  <c r="CH26" i="6"/>
  <c r="CH20" i="6"/>
  <c r="CH24" i="6"/>
  <c r="CH21" i="6"/>
  <c r="CH18" i="6"/>
  <c r="CH23" i="6"/>
  <c r="CH25" i="6"/>
  <c r="CH22" i="6"/>
  <c r="D18" i="6"/>
  <c r="D26" i="6"/>
  <c r="D19" i="6"/>
  <c r="D20" i="6"/>
  <c r="D23" i="6"/>
  <c r="D21" i="6"/>
  <c r="D24" i="6"/>
  <c r="Z18" i="5"/>
  <c r="Z22" i="5"/>
  <c r="Z24" i="5"/>
  <c r="Z21" i="5"/>
  <c r="Z26" i="5"/>
  <c r="Z25" i="5"/>
  <c r="Z20" i="5"/>
  <c r="Z23" i="5"/>
  <c r="Z19" i="5"/>
  <c r="CS24" i="5"/>
  <c r="CS25" i="5"/>
  <c r="CS19" i="5"/>
  <c r="CS23" i="5"/>
  <c r="CS26" i="5"/>
  <c r="CS21" i="5"/>
  <c r="CS20" i="5"/>
  <c r="CS18" i="5"/>
  <c r="CS22" i="5"/>
  <c r="CB23" i="6"/>
  <c r="CB19" i="6"/>
  <c r="CB24" i="6"/>
  <c r="CB21" i="6"/>
  <c r="CB18" i="6"/>
  <c r="CB22" i="6"/>
  <c r="CB26" i="6"/>
  <c r="CB20" i="6"/>
  <c r="CB25" i="6"/>
  <c r="DM24" i="6"/>
  <c r="DM22" i="6"/>
  <c r="DM18" i="6"/>
  <c r="DM21" i="6"/>
  <c r="DM19" i="6"/>
  <c r="DM23" i="6"/>
  <c r="DM26" i="6"/>
  <c r="DM20" i="6"/>
  <c r="DM25" i="6"/>
  <c r="CT26" i="6"/>
  <c r="CT20" i="6"/>
  <c r="CT24" i="6"/>
  <c r="CT25" i="6"/>
  <c r="CT21" i="6"/>
  <c r="CT22" i="6"/>
  <c r="DS21" i="5"/>
  <c r="DS19" i="5"/>
  <c r="DS26" i="5"/>
  <c r="DS24" i="5"/>
  <c r="DS25" i="5"/>
  <c r="DS22" i="5"/>
  <c r="DS18" i="5"/>
  <c r="DS20" i="5"/>
  <c r="DS23" i="5"/>
  <c r="Y19" i="5"/>
  <c r="Y23" i="5"/>
  <c r="Y18" i="5"/>
  <c r="Y21" i="5"/>
  <c r="Y24" i="5"/>
  <c r="Y25" i="5"/>
  <c r="Y26" i="5"/>
  <c r="Y20" i="5"/>
  <c r="Y22" i="5"/>
  <c r="DF22" i="5"/>
  <c r="DF21" i="5"/>
  <c r="DF25" i="5"/>
  <c r="DF24" i="5"/>
  <c r="DF19" i="5"/>
  <c r="DF26" i="5"/>
  <c r="Q19" i="6"/>
  <c r="Q20" i="6"/>
  <c r="Q23" i="6"/>
  <c r="Q21" i="6"/>
  <c r="AG20" i="6"/>
  <c r="AG24" i="6"/>
  <c r="AG21" i="6"/>
  <c r="AG23" i="6"/>
  <c r="AG19" i="6"/>
  <c r="AG18" i="6"/>
  <c r="AG22" i="6"/>
  <c r="AG25" i="6"/>
  <c r="CW18" i="5"/>
  <c r="CW22" i="5"/>
  <c r="CW26" i="5"/>
  <c r="CW25" i="5"/>
  <c r="CW24" i="5"/>
  <c r="CW20" i="5"/>
  <c r="CW21" i="5"/>
  <c r="CW19" i="5"/>
  <c r="CW23" i="5"/>
  <c r="AH19" i="5"/>
  <c r="AH18" i="5"/>
  <c r="AH20" i="5"/>
  <c r="AH22" i="5"/>
  <c r="AH24" i="5"/>
  <c r="AH26" i="5"/>
  <c r="AH23" i="5"/>
  <c r="AH21" i="5"/>
  <c r="AH25" i="5"/>
  <c r="CQ23" i="5"/>
  <c r="CQ22" i="5"/>
  <c r="CQ19" i="5"/>
  <c r="CQ26" i="5"/>
  <c r="CQ25" i="5"/>
  <c r="CQ20" i="5"/>
  <c r="CQ24" i="5"/>
  <c r="CQ21" i="5"/>
  <c r="CQ18" i="5"/>
  <c r="CX24" i="6"/>
  <c r="CX19" i="6"/>
  <c r="CX21" i="6"/>
  <c r="CX23" i="6"/>
  <c r="CX26" i="6"/>
  <c r="CX22" i="6"/>
  <c r="CX18" i="6"/>
  <c r="CX25" i="6"/>
  <c r="CX20" i="6"/>
  <c r="CA25" i="5"/>
  <c r="CA22" i="5"/>
  <c r="CA24" i="5"/>
  <c r="CA21" i="5"/>
  <c r="CA18" i="5"/>
  <c r="CA26" i="5"/>
  <c r="CA20" i="5"/>
  <c r="CA19" i="5"/>
  <c r="CA23" i="5"/>
  <c r="X18" i="6"/>
  <c r="X26" i="6"/>
  <c r="X21" i="6"/>
  <c r="X24" i="6"/>
  <c r="X22" i="6"/>
  <c r="X19" i="6"/>
  <c r="X20" i="6"/>
  <c r="AL25" i="6"/>
  <c r="AL22" i="6"/>
  <c r="AL21" i="6"/>
  <c r="AL26" i="6"/>
  <c r="AL18" i="6"/>
  <c r="AL19" i="6"/>
  <c r="AL20" i="6"/>
  <c r="AL23" i="6"/>
  <c r="AY25" i="6"/>
  <c r="AY24" i="6"/>
  <c r="AY21" i="6"/>
  <c r="AY23" i="6"/>
  <c r="AI24" i="5"/>
  <c r="AI21" i="5"/>
  <c r="AI25" i="5"/>
  <c r="AI26" i="5"/>
  <c r="AI22" i="5"/>
  <c r="AI20" i="5"/>
  <c r="AI19" i="5"/>
  <c r="AI18" i="5"/>
  <c r="AI23" i="5"/>
  <c r="CE19" i="5"/>
  <c r="CE20" i="5"/>
  <c r="CE25" i="5"/>
  <c r="CE26" i="5"/>
  <c r="CE22" i="5"/>
  <c r="CE24" i="5"/>
  <c r="CE18" i="5"/>
  <c r="AJ18" i="5"/>
  <c r="AJ22" i="5"/>
  <c r="AJ25" i="5"/>
  <c r="AJ23" i="5"/>
  <c r="AJ26" i="5"/>
  <c r="AJ19" i="5"/>
  <c r="AJ21" i="5"/>
  <c r="AJ20" i="5"/>
  <c r="AJ24" i="5"/>
  <c r="CD19" i="5"/>
  <c r="CD21" i="5"/>
  <c r="CD23" i="5"/>
  <c r="CD25" i="5"/>
  <c r="CD24" i="5"/>
  <c r="CD22" i="5"/>
  <c r="CD26" i="5"/>
  <c r="Z22" i="6"/>
  <c r="Z24" i="6"/>
  <c r="CY25" i="5"/>
  <c r="CY18" i="5"/>
  <c r="CY22" i="5"/>
  <c r="CY19" i="5"/>
  <c r="CY26" i="5"/>
  <c r="CY20" i="5"/>
  <c r="CY21" i="5"/>
  <c r="CY24" i="5"/>
  <c r="CY23" i="5"/>
  <c r="DL20" i="5"/>
  <c r="DL21" i="5"/>
  <c r="DL24" i="5"/>
  <c r="DL26" i="5"/>
  <c r="DL22" i="5"/>
  <c r="DL19" i="5"/>
  <c r="BM19" i="6"/>
  <c r="BM26" i="6"/>
  <c r="BM21" i="6"/>
  <c r="BM24" i="6"/>
  <c r="BM20" i="6"/>
  <c r="BM25" i="6"/>
  <c r="BM22" i="6"/>
  <c r="BM23" i="6"/>
  <c r="BM18" i="6"/>
  <c r="C22" i="6"/>
  <c r="C26" i="6"/>
  <c r="CI25" i="5"/>
  <c r="CI26" i="5"/>
  <c r="CI18" i="5"/>
  <c r="CI24" i="5"/>
  <c r="CI19" i="5"/>
  <c r="CI22" i="5"/>
  <c r="CI21" i="5"/>
  <c r="CI23" i="5"/>
  <c r="CI20" i="5"/>
  <c r="CY19" i="6"/>
  <c r="CY20" i="6"/>
  <c r="CY21" i="6"/>
  <c r="CY23" i="6"/>
  <c r="CY26" i="6"/>
  <c r="CY25" i="6"/>
  <c r="CY24" i="6"/>
  <c r="CY22" i="6"/>
  <c r="CY18" i="6"/>
  <c r="AX23" i="6"/>
  <c r="AX24" i="6"/>
  <c r="AX22" i="6"/>
  <c r="AX21" i="6"/>
  <c r="AX19" i="6"/>
  <c r="AX25" i="6"/>
  <c r="AX26" i="6"/>
  <c r="AX20" i="6"/>
  <c r="AX18" i="6"/>
  <c r="BG18" i="6"/>
  <c r="BG24" i="6"/>
  <c r="BG23" i="6"/>
  <c r="BG19" i="6"/>
  <c r="BG25" i="6"/>
  <c r="BG22" i="6"/>
  <c r="BG20" i="6"/>
  <c r="BG21" i="6"/>
  <c r="BG26" i="6"/>
  <c r="CC26" i="5"/>
  <c r="CC22" i="5"/>
  <c r="CC24" i="5"/>
  <c r="CC21" i="5"/>
  <c r="CC20" i="5"/>
  <c r="CC25" i="5"/>
  <c r="CC18" i="5"/>
  <c r="CC23" i="5"/>
  <c r="AH21" i="6"/>
  <c r="AH24" i="6"/>
  <c r="AH18" i="6"/>
  <c r="AH22" i="6"/>
  <c r="AH20" i="6"/>
  <c r="AH23" i="6"/>
  <c r="AH25" i="6"/>
  <c r="AH26" i="6"/>
  <c r="AH19" i="6"/>
  <c r="DP26" i="5"/>
  <c r="DP18" i="5"/>
  <c r="DP21" i="5"/>
  <c r="DP23" i="5"/>
  <c r="DP20" i="5"/>
  <c r="DP25" i="5"/>
  <c r="DP19" i="5"/>
  <c r="AQ22" i="6"/>
  <c r="AQ26" i="6"/>
  <c r="AQ20" i="6"/>
  <c r="AQ24" i="6"/>
  <c r="AQ21" i="6"/>
  <c r="AQ25" i="6"/>
  <c r="AQ19" i="6"/>
  <c r="AQ18" i="6"/>
  <c r="AQ23" i="6"/>
  <c r="AF22" i="6"/>
  <c r="AF19" i="6"/>
  <c r="AF21" i="6"/>
  <c r="AF18" i="6"/>
  <c r="AF25" i="6"/>
  <c r="AF20" i="6"/>
  <c r="AF23" i="6"/>
  <c r="AF26" i="6"/>
  <c r="AF24" i="6"/>
  <c r="CR18" i="6"/>
  <c r="CR24" i="6"/>
  <c r="CR22" i="6"/>
  <c r="CR26" i="6"/>
  <c r="CR20" i="6"/>
  <c r="CR19" i="6"/>
  <c r="CR23" i="6"/>
  <c r="CR21" i="6"/>
  <c r="CR25" i="6"/>
  <c r="DH25" i="4"/>
  <c r="DH18" i="4"/>
  <c r="DH19" i="4"/>
  <c r="DH23" i="4"/>
  <c r="DH21" i="4"/>
  <c r="DH22" i="4"/>
  <c r="DH20" i="4"/>
  <c r="DH24" i="4"/>
  <c r="DH26" i="4"/>
  <c r="DO8" i="4"/>
  <c r="DU8" i="4"/>
  <c r="DH8" i="4"/>
  <c r="DB8" i="4"/>
  <c r="DB6" i="4"/>
  <c r="DX8" i="4"/>
  <c r="DX6" i="4"/>
  <c r="DY8" i="4"/>
  <c r="CN6" i="4"/>
  <c r="CL6" i="4"/>
  <c r="CL8" i="4"/>
  <c r="CN8" i="4"/>
  <c r="CL20" i="4" l="1"/>
  <c r="CL26" i="4"/>
  <c r="CL19" i="4"/>
  <c r="CL24" i="4"/>
  <c r="CL25" i="4"/>
  <c r="CL21" i="4"/>
  <c r="CL18" i="4"/>
  <c r="CL23" i="4"/>
  <c r="CL22" i="4"/>
  <c r="DX22" i="4"/>
  <c r="DX26" i="4"/>
  <c r="DX19" i="4"/>
  <c r="DX25" i="4"/>
  <c r="DX20" i="4"/>
  <c r="DX24" i="4"/>
  <c r="DX21" i="4"/>
  <c r="DX18" i="4"/>
  <c r="DX23" i="4"/>
  <c r="CN19" i="4"/>
  <c r="CN18" i="4"/>
  <c r="CN26" i="4"/>
  <c r="CN23" i="4"/>
  <c r="CN24" i="4"/>
  <c r="CN21" i="4"/>
  <c r="CN22" i="4"/>
  <c r="CN25" i="4"/>
  <c r="CN20" i="4"/>
  <c r="DB22" i="4"/>
  <c r="DB19" i="4"/>
  <c r="DB20" i="4"/>
  <c r="DB26" i="4"/>
  <c r="DB23" i="4"/>
  <c r="DB24" i="4"/>
  <c r="DB25" i="4"/>
  <c r="DB21" i="4"/>
  <c r="DB18" i="4"/>
  <c r="DA29" i="4"/>
  <c r="DA6" i="4" s="1"/>
  <c r="DC29" i="4"/>
  <c r="DA21" i="4" l="1"/>
  <c r="DA18" i="4"/>
  <c r="DC8" i="4"/>
  <c r="DA23" i="4"/>
  <c r="DA22" i="4"/>
  <c r="DA20" i="4"/>
  <c r="DC6" i="4"/>
  <c r="DA8" i="4"/>
  <c r="DA19" i="4"/>
  <c r="DA24" i="4"/>
  <c r="DA25" i="4"/>
  <c r="DA26" i="4"/>
  <c r="CM29" i="4"/>
  <c r="CM8" i="4" l="1"/>
  <c r="CM6" i="4"/>
  <c r="DC24" i="4"/>
  <c r="DC26" i="4"/>
  <c r="DC21" i="4"/>
  <c r="DC18" i="4"/>
  <c r="DC23" i="4"/>
  <c r="DC19" i="4"/>
  <c r="DC22" i="4"/>
  <c r="DC25" i="4"/>
  <c r="DC20" i="4"/>
  <c r="CK29" i="4"/>
  <c r="CM23" i="4" l="1"/>
  <c r="CM26" i="4"/>
  <c r="CM21" i="4"/>
  <c r="CM24" i="4"/>
  <c r="CM19" i="4"/>
  <c r="CM25" i="4"/>
  <c r="CM18" i="4"/>
  <c r="CM22" i="4"/>
  <c r="CM20" i="4"/>
  <c r="CK8" i="4"/>
  <c r="CK6" i="4"/>
  <c r="CK26" i="4" l="1"/>
  <c r="CK22" i="4"/>
  <c r="CK19" i="4"/>
  <c r="CK24" i="4"/>
  <c r="CK23" i="4"/>
  <c r="CK20" i="4"/>
  <c r="CK21" i="4"/>
  <c r="CK18" i="4"/>
  <c r="CK25" i="4"/>
  <c r="CO29" i="4"/>
  <c r="CO8" i="4" l="1"/>
  <c r="DP29" i="4" l="1"/>
  <c r="CV29" i="4"/>
  <c r="DD29" i="4"/>
  <c r="DJ29" i="4"/>
  <c r="DS29" i="4"/>
  <c r="CV8" i="4" l="1"/>
  <c r="DS8" i="4"/>
  <c r="DP8" i="4"/>
  <c r="DJ8" i="4"/>
  <c r="DD8" i="4"/>
  <c r="DV29" i="4"/>
  <c r="DV8" i="4" l="1"/>
  <c r="DW29" i="4"/>
  <c r="DT29" i="4"/>
  <c r="DQ29" i="4"/>
  <c r="DR29" i="4"/>
  <c r="CS29" i="4"/>
  <c r="DT8" i="4" l="1"/>
  <c r="DT6" i="4"/>
  <c r="CS8" i="4"/>
  <c r="DW8" i="4"/>
  <c r="DW6" i="4"/>
  <c r="DR8" i="4"/>
  <c r="DQ8" i="4"/>
  <c r="CU29" i="4"/>
  <c r="DW24" i="4" l="1"/>
  <c r="DW21" i="4"/>
  <c r="DW23" i="4"/>
  <c r="DW22" i="4"/>
  <c r="DW26" i="4"/>
  <c r="DW25" i="4"/>
  <c r="DW20" i="4"/>
  <c r="DW18" i="4"/>
  <c r="DW19" i="4"/>
  <c r="DT20" i="4"/>
  <c r="DT24" i="4"/>
  <c r="DT22" i="4"/>
  <c r="DT18" i="4"/>
  <c r="DT25" i="4"/>
  <c r="DT19" i="4"/>
  <c r="DT26" i="4"/>
  <c r="DT23" i="4"/>
  <c r="DT21" i="4"/>
  <c r="CU8" i="4"/>
  <c r="CU6" i="4"/>
  <c r="CU26" i="4" l="1"/>
  <c r="CU25" i="4"/>
  <c r="CU20" i="4"/>
  <c r="CU18" i="4"/>
  <c r="CU24" i="4"/>
  <c r="CU21" i="4"/>
  <c r="CU19" i="4"/>
  <c r="CU23" i="4"/>
  <c r="CU22" i="4"/>
  <c r="CY29" i="4"/>
  <c r="DG29" i="4"/>
  <c r="DG8" i="4" l="1"/>
  <c r="DG6" i="4"/>
  <c r="CY8" i="4"/>
  <c r="DG25" i="4" l="1"/>
  <c r="DG20" i="4"/>
  <c r="DG21" i="4"/>
  <c r="DG22" i="4"/>
  <c r="DG26" i="4"/>
  <c r="DG18" i="4"/>
  <c r="DG23" i="4"/>
  <c r="DG19" i="4"/>
  <c r="DG24" i="4"/>
  <c r="DF29" i="4"/>
  <c r="DM29" i="4"/>
  <c r="DM8" i="4" l="1"/>
  <c r="DF8" i="4"/>
  <c r="DN29" i="4"/>
  <c r="DN8" i="4" l="1"/>
  <c r="DN6" i="4"/>
  <c r="CT29" i="4"/>
  <c r="DN19" i="4" l="1"/>
  <c r="DN24" i="4"/>
  <c r="DN22" i="4"/>
  <c r="DN23" i="4"/>
  <c r="DN26" i="4"/>
  <c r="DN20" i="4"/>
  <c r="DN18" i="4"/>
  <c r="DN25" i="4"/>
  <c r="DN21" i="4"/>
  <c r="CT8" i="4"/>
  <c r="CZ29" i="4"/>
  <c r="CZ8" i="4" l="1"/>
  <c r="CZ6" i="4"/>
  <c r="DK29" i="4"/>
  <c r="CZ18" i="4" l="1"/>
  <c r="CZ25" i="4"/>
  <c r="CZ21" i="4"/>
  <c r="CZ20" i="4"/>
  <c r="CZ26" i="4"/>
  <c r="CZ19" i="4"/>
  <c r="CZ22" i="4"/>
  <c r="CZ23" i="4"/>
  <c r="CZ24" i="4"/>
  <c r="DK8" i="4"/>
  <c r="DL29" i="4"/>
  <c r="DL8" i="4" l="1"/>
  <c r="DI29" i="4"/>
  <c r="DI8" i="4" l="1"/>
  <c r="CQ29" i="4" l="1"/>
  <c r="CQ8" i="4" l="1"/>
  <c r="CR29" i="4"/>
  <c r="CR8" i="4" l="1"/>
  <c r="CP29" i="4"/>
  <c r="CP8" i="4" l="1"/>
  <c r="CX29" i="4"/>
  <c r="CX8" i="4" l="1"/>
  <c r="DE29" i="4"/>
  <c r="DE8" i="4" l="1"/>
  <c r="CW29" i="4"/>
  <c r="CW8" i="4" l="1"/>
  <c r="DS6" i="4"/>
  <c r="DS19" i="4" s="1"/>
  <c r="DS20" i="4" l="1"/>
  <c r="DS23" i="4"/>
  <c r="DS26" i="4"/>
  <c r="DS22" i="4"/>
  <c r="DS18" i="4"/>
  <c r="DS21" i="4"/>
  <c r="DS24" i="4"/>
  <c r="DS25" i="4"/>
  <c r="X6" i="4"/>
  <c r="X20" i="4" s="1"/>
  <c r="X26" i="4" l="1"/>
  <c r="X25" i="4"/>
  <c r="X19" i="4"/>
  <c r="X24" i="4"/>
  <c r="X18" i="4"/>
  <c r="X23" i="4"/>
  <c r="X22" i="4"/>
  <c r="X21" i="4"/>
  <c r="DV6" i="4"/>
  <c r="DV20" i="4" s="1"/>
  <c r="DV23" i="4" l="1"/>
  <c r="DV21" i="4"/>
  <c r="DV22" i="4"/>
  <c r="DV25" i="4"/>
  <c r="DV24" i="4"/>
  <c r="DV19" i="4"/>
  <c r="DV26" i="4"/>
  <c r="DV18" i="4"/>
  <c r="AN6" i="4"/>
  <c r="AN23" i="4" s="1"/>
  <c r="AN24" i="4" l="1"/>
  <c r="AN26" i="4"/>
  <c r="AN20" i="4"/>
  <c r="AN21" i="4"/>
  <c r="AN18" i="4"/>
  <c r="AN22" i="4"/>
  <c r="AN25" i="4"/>
  <c r="AN19" i="4"/>
  <c r="DQ6" i="4"/>
  <c r="DQ23" i="4" s="1"/>
  <c r="DQ19" i="4" l="1"/>
  <c r="DQ26" i="4"/>
  <c r="DQ22" i="4"/>
  <c r="DQ21" i="4"/>
  <c r="DQ25" i="4"/>
  <c r="DQ18" i="4"/>
  <c r="DQ24" i="4"/>
  <c r="DQ20" i="4"/>
  <c r="F6" i="4"/>
  <c r="F23" i="4" s="1"/>
  <c r="F24" i="4" l="1"/>
  <c r="F20" i="4"/>
  <c r="F18" i="4"/>
  <c r="F22" i="4"/>
  <c r="F26" i="4"/>
  <c r="F21" i="4"/>
  <c r="F19" i="4"/>
  <c r="F25" i="4"/>
  <c r="BT6" i="4"/>
  <c r="BT18" i="4" s="1"/>
  <c r="BT21" i="4" l="1"/>
  <c r="BT25" i="4"/>
  <c r="BT19" i="4"/>
  <c r="BT24" i="4"/>
  <c r="BT20" i="4"/>
  <c r="BT23" i="4"/>
  <c r="BT22" i="4"/>
  <c r="BT26" i="4"/>
  <c r="AB6" i="4"/>
  <c r="AB20" i="4" s="1"/>
  <c r="AB25" i="4" l="1"/>
  <c r="AB24" i="4"/>
  <c r="AB23" i="4"/>
  <c r="AB26" i="4"/>
  <c r="AB21" i="4"/>
  <c r="AB22" i="4"/>
  <c r="AB18" i="4"/>
  <c r="AB19" i="4"/>
  <c r="V6" i="4"/>
  <c r="V21" i="4" s="1"/>
  <c r="V19" i="4" l="1"/>
  <c r="V23" i="4"/>
  <c r="V24" i="4"/>
  <c r="V22" i="4"/>
  <c r="V26" i="4"/>
  <c r="V25" i="4"/>
  <c r="V18" i="4"/>
  <c r="V20" i="4"/>
  <c r="M6" i="4"/>
  <c r="M21" i="4" s="1"/>
  <c r="M19" i="4" l="1"/>
  <c r="M25" i="4"/>
  <c r="M24" i="4"/>
  <c r="M26" i="4"/>
  <c r="M18" i="4"/>
  <c r="M22" i="4"/>
  <c r="M20" i="4"/>
  <c r="M23" i="4"/>
  <c r="CY6" i="4"/>
  <c r="CY25" i="4" s="1"/>
  <c r="CY24" i="4" l="1"/>
  <c r="CY22" i="4"/>
  <c r="CY19" i="4"/>
  <c r="CY21" i="4"/>
  <c r="CY26" i="4"/>
  <c r="CY20" i="4"/>
  <c r="CY18" i="4"/>
  <c r="CY23" i="4"/>
  <c r="BA6" i="4"/>
  <c r="BA24" i="4" s="1"/>
  <c r="BA20" i="4" l="1"/>
  <c r="BA18" i="4"/>
  <c r="BA21" i="4"/>
  <c r="BA26" i="4"/>
  <c r="BA19" i="4"/>
  <c r="BA23" i="4"/>
  <c r="BA25" i="4"/>
  <c r="BA22" i="4"/>
  <c r="BO6" i="4"/>
  <c r="BO19" i="4" s="1"/>
  <c r="BO23" i="4" l="1"/>
  <c r="BO20" i="4"/>
  <c r="BO18" i="4"/>
  <c r="BO26" i="4"/>
  <c r="BO25" i="4"/>
  <c r="BO21" i="4"/>
  <c r="BO22" i="4"/>
  <c r="BO24" i="4"/>
  <c r="AL6" i="4"/>
  <c r="AL19" i="4" s="1"/>
  <c r="AL18" i="4" l="1"/>
  <c r="AL21" i="4"/>
  <c r="AL22" i="4"/>
  <c r="AL20" i="4"/>
  <c r="AL23" i="4"/>
  <c r="AL26" i="4"/>
  <c r="AL25" i="4"/>
  <c r="AL24" i="4"/>
  <c r="DF6" i="4"/>
  <c r="DF18" i="4" s="1"/>
  <c r="DF21" i="4" l="1"/>
  <c r="DF20" i="4"/>
  <c r="DF24" i="4"/>
  <c r="DF26" i="4"/>
  <c r="DF23" i="4"/>
  <c r="DF22" i="4"/>
  <c r="DF19" i="4"/>
  <c r="DF25" i="4"/>
  <c r="DM6" i="4"/>
  <c r="DM19" i="4" s="1"/>
  <c r="DM20" i="4" l="1"/>
  <c r="DM24" i="4"/>
  <c r="DM18" i="4"/>
  <c r="DM26" i="4"/>
  <c r="DM22" i="4"/>
  <c r="DM25" i="4"/>
  <c r="DM21" i="4"/>
  <c r="DM23" i="4"/>
  <c r="CI6" i="4"/>
  <c r="CI22" i="4" s="1"/>
  <c r="CI23" i="4" l="1"/>
  <c r="CI21" i="4"/>
  <c r="CI26" i="4"/>
  <c r="CI18" i="4"/>
  <c r="CI25" i="4"/>
  <c r="CI20" i="4"/>
  <c r="CI24" i="4"/>
  <c r="CI19" i="4"/>
  <c r="BG6" i="4"/>
  <c r="BG19" i="4" s="1"/>
  <c r="BG20" i="4" l="1"/>
  <c r="BG24" i="4"/>
  <c r="BG21" i="4"/>
  <c r="BG22" i="4"/>
  <c r="BG18" i="4"/>
  <c r="BG26" i="4"/>
  <c r="BG23" i="4"/>
  <c r="BG25" i="4"/>
  <c r="CT6" i="4"/>
  <c r="CT19" i="4" s="1"/>
  <c r="CT20" i="4" l="1"/>
  <c r="CT26" i="4"/>
  <c r="CT24" i="4"/>
  <c r="CT23" i="4"/>
  <c r="CT22" i="4"/>
  <c r="CT18" i="4"/>
  <c r="CT21" i="4"/>
  <c r="CT25" i="4"/>
  <c r="AR6" i="4"/>
  <c r="AR20" i="4" s="1"/>
  <c r="AR19" i="4" l="1"/>
  <c r="AR23" i="4"/>
  <c r="AR21" i="4"/>
  <c r="AR18" i="4"/>
  <c r="AR22" i="4"/>
  <c r="AR25" i="4"/>
  <c r="AR24" i="4"/>
  <c r="AR26" i="4"/>
  <c r="CE6" i="4"/>
  <c r="CE19" i="4" s="1"/>
  <c r="CE21" i="4" l="1"/>
  <c r="CE23" i="4"/>
  <c r="CE26" i="4"/>
  <c r="CE25" i="4"/>
  <c r="CE22" i="4"/>
  <c r="CE18" i="4"/>
  <c r="CE20" i="4"/>
  <c r="CE24" i="4"/>
  <c r="CJ29" i="4"/>
  <c r="CJ8" i="4" s="1"/>
  <c r="AT9" i="4"/>
  <c r="DS9" i="4"/>
  <c r="DE9" i="4"/>
  <c r="DG9" i="4"/>
  <c r="BT9" i="4"/>
  <c r="AY9" i="4"/>
  <c r="H9" i="4"/>
  <c r="CY9" i="4"/>
  <c r="BN9" i="4"/>
  <c r="Y9" i="4"/>
  <c r="AA9" i="4"/>
  <c r="AB9" i="4"/>
  <c r="CU9" i="4"/>
  <c r="AK9" i="4"/>
  <c r="AF9" i="4"/>
  <c r="BK9" i="4"/>
  <c r="CN9" i="4"/>
  <c r="DF9" i="4"/>
  <c r="AP9" i="4"/>
  <c r="C9" i="4"/>
  <c r="CB9" i="4"/>
  <c r="X9" i="4"/>
  <c r="DJ9" i="4"/>
  <c r="CR9" i="4"/>
  <c r="CI9" i="4"/>
  <c r="D9" i="4"/>
  <c r="AI9" i="4"/>
  <c r="CV9" i="4"/>
  <c r="BW9" i="4"/>
  <c r="BH9" i="4"/>
  <c r="CQ9" i="4"/>
  <c r="CK9" i="4"/>
  <c r="CJ9" i="4"/>
  <c r="DV9" i="4"/>
  <c r="BD9" i="4"/>
  <c r="CE9" i="4"/>
  <c r="CZ9" i="4"/>
  <c r="CG9" i="4"/>
  <c r="K9" i="4"/>
  <c r="U9" i="4"/>
  <c r="G9" i="4"/>
  <c r="S9" i="4"/>
  <c r="DY9" i="4"/>
  <c r="B9" i="4"/>
  <c r="CS9" i="4"/>
  <c r="CD9" i="4"/>
  <c r="AU9" i="4"/>
  <c r="BI9" i="4"/>
  <c r="F9" i="4"/>
  <c r="DT9" i="4"/>
  <c r="DH9" i="4"/>
  <c r="AM9" i="4"/>
  <c r="J9" i="4"/>
  <c r="AZ9" i="4"/>
  <c r="N9" i="4"/>
  <c r="AV9" i="4"/>
  <c r="DP9" i="4"/>
  <c r="BY9" i="4"/>
  <c r="CL9" i="4"/>
  <c r="I9" i="4"/>
  <c r="DK9" i="4"/>
  <c r="DO9" i="4"/>
  <c r="DI9" i="4"/>
  <c r="CF9" i="4"/>
  <c r="Z9" i="4"/>
  <c r="BP9" i="4"/>
  <c r="AS9" i="4"/>
  <c r="BS9" i="4"/>
  <c r="BQ9" i="4"/>
  <c r="BJ9" i="4"/>
  <c r="AQ9" i="4"/>
  <c r="CC9" i="4"/>
  <c r="BL9" i="4"/>
  <c r="BG9" i="4"/>
  <c r="BX9" i="4"/>
  <c r="BF9" i="4"/>
  <c r="L9" i="4"/>
  <c r="AR9" i="4"/>
  <c r="DR9" i="4"/>
  <c r="BR9" i="4"/>
  <c r="DW9" i="4"/>
  <c r="AD9" i="4"/>
  <c r="BB9" i="4"/>
  <c r="R9" i="4"/>
  <c r="DL9" i="4"/>
  <c r="DD9" i="4"/>
  <c r="M9" i="4"/>
  <c r="CA9" i="4"/>
  <c r="T9" i="4"/>
  <c r="BC9" i="4"/>
  <c r="CO9" i="4"/>
  <c r="DQ9" i="4"/>
  <c r="AG9" i="4"/>
  <c r="DM9" i="4"/>
  <c r="CP9" i="4"/>
  <c r="AL9" i="4"/>
  <c r="BA9" i="4"/>
  <c r="AH9" i="4"/>
  <c r="DB9" i="4"/>
  <c r="BM9" i="4"/>
  <c r="BZ9" i="4"/>
  <c r="AO9" i="4"/>
  <c r="BU9" i="4"/>
  <c r="DN9" i="4"/>
  <c r="P9" i="4"/>
  <c r="DA9" i="4"/>
  <c r="CM9" i="4"/>
  <c r="AC9" i="4"/>
  <c r="CX9" i="4"/>
  <c r="AE9" i="4"/>
  <c r="DC9" i="4"/>
  <c r="Q9" i="4"/>
  <c r="DU9" i="4"/>
  <c r="E9" i="4"/>
  <c r="V9" i="4"/>
  <c r="BV9" i="4"/>
  <c r="W9" i="4"/>
  <c r="DX9" i="4"/>
  <c r="CH9" i="4"/>
  <c r="O9" i="4"/>
  <c r="AW9" i="4"/>
  <c r="BE9" i="4"/>
  <c r="CW9" i="4"/>
  <c r="AX9" i="4"/>
  <c r="AN9" i="4"/>
  <c r="CT9" i="4"/>
  <c r="BO9" i="4"/>
  <c r="AJ9" i="4"/>
  <c r="B2" i="4" l="1"/>
  <c r="B10" i="4"/>
  <c r="AW2" i="4"/>
  <c r="AW10" i="4"/>
  <c r="DX10" i="4"/>
  <c r="DX2" i="4"/>
  <c r="CL10" i="4"/>
  <c r="CL2" i="4"/>
  <c r="DY10" i="4"/>
  <c r="DY2" i="4"/>
  <c r="DO10" i="4"/>
  <c r="DO2" i="4"/>
  <c r="DU10" i="4"/>
  <c r="DU2" i="4"/>
  <c r="CN10" i="4"/>
  <c r="CN2" i="4"/>
  <c r="G10" i="4"/>
  <c r="G2" i="4"/>
  <c r="DH10" i="4"/>
  <c r="DH2" i="4"/>
  <c r="DB10" i="4"/>
  <c r="DB2" i="4"/>
  <c r="BI10" i="4"/>
  <c r="BI2" i="4"/>
  <c r="BW10" i="4"/>
  <c r="BW2" i="4"/>
  <c r="AX10" i="4"/>
  <c r="AX2" i="4"/>
  <c r="AC10" i="4"/>
  <c r="AC2" i="4"/>
  <c r="AS10" i="4"/>
  <c r="AS2" i="4"/>
  <c r="W10" i="4"/>
  <c r="W2" i="4"/>
  <c r="CG10" i="4"/>
  <c r="CG2" i="4"/>
  <c r="BV10" i="4"/>
  <c r="BV2" i="4"/>
  <c r="AE10" i="4"/>
  <c r="AE2" i="4"/>
  <c r="BU10" i="4"/>
  <c r="BU2" i="4"/>
  <c r="BJ10" i="4"/>
  <c r="BJ2" i="4"/>
  <c r="AO10" i="4"/>
  <c r="AO2" i="4"/>
  <c r="AD10" i="4"/>
  <c r="AD2" i="4"/>
  <c r="AV10" i="4"/>
  <c r="AV2" i="4"/>
  <c r="AF10" i="4"/>
  <c r="AF2" i="4"/>
  <c r="P10" i="4"/>
  <c r="P2" i="4"/>
  <c r="H10" i="4"/>
  <c r="H2" i="4"/>
  <c r="AM10" i="4"/>
  <c r="AM2" i="4"/>
  <c r="BB10" i="4"/>
  <c r="BB2" i="4"/>
  <c r="DC10" i="4"/>
  <c r="DC2" i="4"/>
  <c r="DA10" i="4"/>
  <c r="DA2" i="4"/>
  <c r="CM10" i="4"/>
  <c r="CM2" i="4"/>
  <c r="R10" i="4"/>
  <c r="R2" i="4"/>
  <c r="AG10" i="4"/>
  <c r="AG2" i="4"/>
  <c r="CK10" i="4"/>
  <c r="CK2" i="4"/>
  <c r="Q10" i="4"/>
  <c r="Q2" i="4"/>
  <c r="BY10" i="4"/>
  <c r="BY2" i="4"/>
  <c r="BC10" i="4"/>
  <c r="BC2" i="4"/>
  <c r="BQ10" i="4"/>
  <c r="BQ2" i="4"/>
  <c r="AU10" i="4"/>
  <c r="AU2" i="4"/>
  <c r="O10" i="4"/>
  <c r="O2" i="4"/>
  <c r="AT10" i="4"/>
  <c r="AT2" i="4"/>
  <c r="Y10" i="4"/>
  <c r="Y2" i="4"/>
  <c r="N10" i="4"/>
  <c r="N2" i="4"/>
  <c r="CF10" i="4"/>
  <c r="CF2" i="4"/>
  <c r="BX10" i="4"/>
  <c r="BX2" i="4"/>
  <c r="BP10" i="4"/>
  <c r="BP2" i="4"/>
  <c r="BH10" i="4"/>
  <c r="BH2" i="4"/>
  <c r="DR2" i="4"/>
  <c r="DR10" i="4"/>
  <c r="CO2" i="4"/>
  <c r="CO10" i="4"/>
  <c r="CV2" i="4"/>
  <c r="CV10" i="4"/>
  <c r="DN2" i="4"/>
  <c r="DN10" i="4"/>
  <c r="DW2" i="4"/>
  <c r="DW10" i="4"/>
  <c r="DG2" i="4"/>
  <c r="DG10" i="4"/>
  <c r="CU2" i="4"/>
  <c r="CU10" i="4"/>
  <c r="DT2" i="4"/>
  <c r="DT10" i="4"/>
  <c r="DD2" i="4"/>
  <c r="DD10" i="4"/>
  <c r="DI2" i="4"/>
  <c r="DI10" i="4"/>
  <c r="CZ2" i="4"/>
  <c r="CZ10" i="4"/>
  <c r="CJ2" i="4"/>
  <c r="BZ10" i="4"/>
  <c r="BZ2" i="4"/>
  <c r="AY10" i="4"/>
  <c r="AY2" i="4"/>
  <c r="DJ2" i="4"/>
  <c r="DJ10" i="4"/>
  <c r="DP10" i="4"/>
  <c r="DP2" i="4"/>
  <c r="DS2" i="4"/>
  <c r="DS10" i="4"/>
  <c r="X2" i="4"/>
  <c r="X10" i="4"/>
  <c r="DV2" i="4"/>
  <c r="DV10" i="4"/>
  <c r="AN2" i="4"/>
  <c r="AN10" i="4"/>
  <c r="BF10" i="4"/>
  <c r="BF2" i="4"/>
  <c r="AJ2" i="4"/>
  <c r="AJ10" i="4"/>
  <c r="Z2" i="4"/>
  <c r="Z10" i="4"/>
  <c r="E10" i="4"/>
  <c r="E2" i="4"/>
  <c r="DQ2" i="4"/>
  <c r="DQ10" i="4"/>
  <c r="CS10" i="4"/>
  <c r="CS2" i="4"/>
  <c r="CC2" i="4"/>
  <c r="CC10" i="4"/>
  <c r="F2" i="4"/>
  <c r="F10" i="4"/>
  <c r="BT2" i="4"/>
  <c r="BT10" i="4"/>
  <c r="AB2" i="4"/>
  <c r="AB10" i="4"/>
  <c r="V10" i="4"/>
  <c r="V2" i="4"/>
  <c r="M2" i="4"/>
  <c r="M10" i="4"/>
  <c r="CY10" i="4"/>
  <c r="CY2" i="4"/>
  <c r="BA2" i="4"/>
  <c r="BA10" i="4"/>
  <c r="BO10" i="4"/>
  <c r="BO2" i="4"/>
  <c r="AL10" i="4"/>
  <c r="AL2" i="4"/>
  <c r="DF2" i="4"/>
  <c r="DF10" i="4"/>
  <c r="DM10" i="4"/>
  <c r="DM2" i="4"/>
  <c r="CI2" i="4"/>
  <c r="CI10" i="4"/>
  <c r="BG2" i="4"/>
  <c r="BG10" i="4"/>
  <c r="CT2" i="4"/>
  <c r="CT10" i="4"/>
  <c r="AR10" i="4"/>
  <c r="AR2" i="4"/>
  <c r="CE2" i="4"/>
  <c r="CE10" i="4"/>
  <c r="AQ2" i="4"/>
  <c r="AQ10" i="4"/>
  <c r="DK2" i="4"/>
  <c r="DK10" i="4"/>
  <c r="CA10" i="4"/>
  <c r="CA2" i="4"/>
  <c r="U2" i="4"/>
  <c r="U10" i="4"/>
  <c r="I2" i="4"/>
  <c r="I10" i="4"/>
  <c r="BN10" i="4"/>
  <c r="BN2" i="4"/>
  <c r="DL2" i="4"/>
  <c r="DL10" i="4"/>
  <c r="BS10" i="4"/>
  <c r="BS2" i="4"/>
  <c r="S10" i="4"/>
  <c r="S2" i="4"/>
  <c r="AP2" i="4"/>
  <c r="AP10" i="4"/>
  <c r="BM2" i="4"/>
  <c r="BM10" i="4"/>
  <c r="J2" i="4"/>
  <c r="J10" i="4"/>
  <c r="K2" i="4"/>
  <c r="K10" i="4"/>
  <c r="BK2" i="4"/>
  <c r="BK10" i="4"/>
  <c r="T2" i="4"/>
  <c r="T10" i="4"/>
  <c r="D10" i="4"/>
  <c r="D2" i="4"/>
  <c r="L2" i="4"/>
  <c r="L10" i="4"/>
  <c r="CQ2" i="4"/>
  <c r="CQ10" i="4"/>
  <c r="AH2" i="4"/>
  <c r="AH10" i="4"/>
  <c r="CR2" i="4"/>
  <c r="CR10" i="4"/>
  <c r="AZ2" i="4"/>
  <c r="AZ10" i="4"/>
  <c r="CD10" i="4"/>
  <c r="CD2" i="4"/>
  <c r="CP10" i="4"/>
  <c r="CP2" i="4"/>
  <c r="BD2" i="4"/>
  <c r="BD10" i="4"/>
  <c r="BE2" i="4"/>
  <c r="BE10" i="4"/>
  <c r="AK10" i="4"/>
  <c r="AK2" i="4"/>
  <c r="CX10" i="4"/>
  <c r="CX2" i="4"/>
  <c r="CB10" i="4"/>
  <c r="CB2" i="4"/>
  <c r="DE2" i="4"/>
  <c r="DE10" i="4"/>
  <c r="AA2" i="4"/>
  <c r="AA10" i="4"/>
  <c r="C10" i="4"/>
  <c r="C2" i="4"/>
  <c r="BL10" i="4"/>
  <c r="BL2" i="4"/>
  <c r="CH10" i="4"/>
  <c r="CH2" i="4"/>
  <c r="AI2" i="4"/>
  <c r="AI10" i="4"/>
  <c r="BR10" i="4"/>
  <c r="BR2" i="4"/>
  <c r="CW10" i="4"/>
  <c r="CW2" i="4"/>
  <c r="CJ10" i="4"/>
  <c r="CJ6" i="4"/>
  <c r="AS11" i="4"/>
  <c r="P11" i="4"/>
  <c r="DD11" i="4"/>
  <c r="AU11" i="4"/>
  <c r="AA11" i="4"/>
  <c r="DW11" i="4"/>
  <c r="CN11" i="4"/>
  <c r="AC11" i="4"/>
  <c r="AJ11" i="4"/>
  <c r="BQ11" i="4"/>
  <c r="CQ11" i="4"/>
  <c r="DT11" i="4"/>
  <c r="CV11" i="4"/>
  <c r="CY11" i="4"/>
  <c r="G11" i="4"/>
  <c r="DB11" i="4"/>
  <c r="AQ11" i="4"/>
  <c r="DH11" i="4"/>
  <c r="CG11" i="4"/>
  <c r="BK11" i="4"/>
  <c r="CW11" i="4"/>
  <c r="BO11" i="4"/>
  <c r="BB11" i="4"/>
  <c r="CZ11" i="4"/>
  <c r="BU11" i="4"/>
  <c r="CM11" i="4"/>
  <c r="B11" i="4"/>
  <c r="CL11" i="4"/>
  <c r="AF11" i="4"/>
  <c r="AH11" i="4"/>
  <c r="X11" i="4"/>
  <c r="DF11" i="4"/>
  <c r="DO11" i="4"/>
  <c r="BL11" i="4"/>
  <c r="AW11" i="4"/>
  <c r="CB11" i="4"/>
  <c r="CE11" i="4"/>
  <c r="AO11" i="4"/>
  <c r="AX11" i="4"/>
  <c r="M11" i="4"/>
  <c r="AG11" i="4"/>
  <c r="DM11" i="4"/>
  <c r="C11" i="4"/>
  <c r="E11" i="4"/>
  <c r="BC11" i="4"/>
  <c r="CI11" i="4"/>
  <c r="BS11" i="4"/>
  <c r="DC11" i="4"/>
  <c r="AY11" i="4"/>
  <c r="BM11" i="4"/>
  <c r="W11" i="4"/>
  <c r="O11" i="4"/>
  <c r="CC11" i="4"/>
  <c r="DX11" i="4"/>
  <c r="BY11" i="4"/>
  <c r="CH11" i="4"/>
  <c r="Z11" i="4"/>
  <c r="CA11" i="4"/>
  <c r="CK11" i="4"/>
  <c r="N11" i="4"/>
  <c r="CX11" i="4"/>
  <c r="CT11" i="4"/>
  <c r="DU11" i="4"/>
  <c r="AD11" i="4"/>
  <c r="Q11" i="4"/>
  <c r="AV11" i="4"/>
  <c r="BI11" i="4"/>
  <c r="DS11" i="4"/>
  <c r="DJ11" i="4"/>
  <c r="BV11" i="4"/>
  <c r="BH11" i="4"/>
  <c r="DY11" i="4"/>
  <c r="DP11" i="4"/>
  <c r="CJ11" i="4"/>
  <c r="U11" i="4"/>
  <c r="BN11" i="4"/>
  <c r="AP11" i="4"/>
  <c r="CR11" i="4"/>
  <c r="AI11" i="4"/>
  <c r="BF11" i="4"/>
  <c r="DK11" i="4"/>
  <c r="K11" i="4"/>
  <c r="AZ11" i="4"/>
  <c r="AT11" i="4"/>
  <c r="BZ11" i="4"/>
  <c r="S11" i="4"/>
  <c r="DL11" i="4"/>
  <c r="R11" i="4"/>
  <c r="DE11" i="4"/>
  <c r="CP11" i="4"/>
  <c r="DA11" i="4"/>
  <c r="I11" i="4"/>
  <c r="AL11" i="4"/>
  <c r="CD11" i="4"/>
  <c r="V11" i="4"/>
  <c r="BX11" i="4"/>
  <c r="AB11" i="4"/>
  <c r="H11" i="4"/>
  <c r="CF11" i="4"/>
  <c r="J11" i="4"/>
  <c r="BA11" i="4"/>
  <c r="BT11" i="4"/>
  <c r="BW11" i="4"/>
  <c r="BE11" i="4"/>
  <c r="CU11" i="4"/>
  <c r="AK11" i="4"/>
  <c r="F11" i="4"/>
  <c r="D11" i="4"/>
  <c r="DR11" i="4"/>
  <c r="DI11" i="4"/>
  <c r="T11" i="4"/>
  <c r="CS11" i="4"/>
  <c r="BD11" i="4"/>
  <c r="BG11" i="4"/>
  <c r="AR11" i="4"/>
  <c r="Y11" i="4"/>
  <c r="BP11" i="4"/>
  <c r="CO11" i="4"/>
  <c r="BJ11" i="4"/>
  <c r="DG11" i="4"/>
  <c r="L11" i="4"/>
  <c r="BR11" i="4"/>
  <c r="AE11" i="4"/>
  <c r="DN11" i="4"/>
  <c r="AN11" i="4"/>
  <c r="DV11" i="4"/>
  <c r="AM11" i="4"/>
  <c r="DQ11" i="4"/>
  <c r="L12" i="4" l="1"/>
  <c r="L3" i="4"/>
  <c r="DX12" i="4"/>
  <c r="DX3" i="4"/>
  <c r="DB12" i="4"/>
  <c r="DB3" i="4"/>
  <c r="DO12" i="4"/>
  <c r="DO3" i="4"/>
  <c r="DU12" i="4"/>
  <c r="DU3" i="4"/>
  <c r="DY12" i="4"/>
  <c r="DY3" i="4"/>
  <c r="DH3" i="4"/>
  <c r="DH12" i="4"/>
  <c r="DC3" i="4"/>
  <c r="DC12" i="4"/>
  <c r="DA3" i="4"/>
  <c r="DA12" i="4"/>
  <c r="CM12" i="4"/>
  <c r="CM3" i="4"/>
  <c r="CK3" i="4"/>
  <c r="CK12" i="4"/>
  <c r="CN12" i="4"/>
  <c r="CN3" i="4"/>
  <c r="CL12" i="4"/>
  <c r="CL3" i="4"/>
  <c r="AB3" i="4"/>
  <c r="AB12" i="4"/>
  <c r="BP3" i="4"/>
  <c r="BP12" i="4"/>
  <c r="J3" i="4"/>
  <c r="J12" i="4"/>
  <c r="CV3" i="4"/>
  <c r="CV12" i="4"/>
  <c r="CP3" i="4"/>
  <c r="CP12" i="4"/>
  <c r="DG3" i="4"/>
  <c r="DG12" i="4"/>
  <c r="AS3" i="4"/>
  <c r="AS12" i="4"/>
  <c r="CI3" i="4"/>
  <c r="CI12" i="4"/>
  <c r="DQ3" i="4"/>
  <c r="DQ12" i="4"/>
  <c r="CH3" i="4"/>
  <c r="CH12" i="4"/>
  <c r="BI3" i="4"/>
  <c r="BI12" i="4"/>
  <c r="CO3" i="4"/>
  <c r="CO12" i="4"/>
  <c r="DN3" i="4"/>
  <c r="DN12" i="4"/>
  <c r="DV3" i="4"/>
  <c r="DV12" i="4"/>
  <c r="AR3" i="4"/>
  <c r="AR12" i="4"/>
  <c r="BL3" i="4"/>
  <c r="BL12" i="4"/>
  <c r="CR3" i="4"/>
  <c r="CR12" i="4"/>
  <c r="DL3" i="4"/>
  <c r="DL12" i="4"/>
  <c r="S3" i="4"/>
  <c r="S12" i="4"/>
  <c r="AT3" i="4"/>
  <c r="AT12" i="4"/>
  <c r="BO3" i="4"/>
  <c r="BO12" i="4"/>
  <c r="AP3" i="4"/>
  <c r="AP12" i="4"/>
  <c r="BK3" i="4"/>
  <c r="BK12" i="4"/>
  <c r="CG3" i="4"/>
  <c r="CG12" i="4"/>
  <c r="AX3" i="4"/>
  <c r="AX12" i="4"/>
  <c r="AM3" i="4"/>
  <c r="AM12" i="4"/>
  <c r="AA3" i="4"/>
  <c r="AA12" i="4"/>
  <c r="H3" i="4"/>
  <c r="H12" i="4"/>
  <c r="X3" i="4"/>
  <c r="X12" i="4"/>
  <c r="BX3" i="4"/>
  <c r="BX12" i="4"/>
  <c r="C3" i="4"/>
  <c r="C12" i="4"/>
  <c r="CZ3" i="4"/>
  <c r="CZ12" i="4"/>
  <c r="BZ3" i="4"/>
  <c r="BZ12" i="4"/>
  <c r="O3" i="4"/>
  <c r="O12" i="4"/>
  <c r="AH3" i="4"/>
  <c r="AH12" i="4"/>
  <c r="CU3" i="4"/>
  <c r="CU12" i="4"/>
  <c r="BY3" i="4"/>
  <c r="BY12" i="4"/>
  <c r="DM3" i="4"/>
  <c r="DM12" i="4"/>
  <c r="DI3" i="4"/>
  <c r="DI12" i="4"/>
  <c r="CC3" i="4"/>
  <c r="CC12" i="4"/>
  <c r="G3" i="4"/>
  <c r="G12" i="4"/>
  <c r="DF3" i="4"/>
  <c r="DF12" i="4"/>
  <c r="AN3" i="4"/>
  <c r="AN12" i="4"/>
  <c r="BT3" i="4"/>
  <c r="BT12" i="4"/>
  <c r="DS3" i="4"/>
  <c r="DS12" i="4"/>
  <c r="Y3" i="4"/>
  <c r="Y12" i="4"/>
  <c r="AY3" i="4"/>
  <c r="AY12" i="4"/>
  <c r="BU3" i="4"/>
  <c r="BU12" i="4"/>
  <c r="AK3" i="4"/>
  <c r="AK12" i="4"/>
  <c r="BF3" i="4"/>
  <c r="BF12" i="4"/>
  <c r="CA3" i="4"/>
  <c r="CA12" i="4"/>
  <c r="Q3" i="4"/>
  <c r="Q12" i="4"/>
  <c r="DW3" i="4"/>
  <c r="DW12" i="4"/>
  <c r="AG3" i="4"/>
  <c r="AG12" i="4"/>
  <c r="BB3" i="4"/>
  <c r="BB12" i="4"/>
  <c r="D3" i="4"/>
  <c r="D12" i="4"/>
  <c r="T3" i="4"/>
  <c r="T12" i="4"/>
  <c r="BD3" i="4"/>
  <c r="BD12" i="4"/>
  <c r="CB3" i="4"/>
  <c r="CB12" i="4"/>
  <c r="CE3" i="4"/>
  <c r="CE12" i="4"/>
  <c r="DP3" i="4"/>
  <c r="DP12" i="4"/>
  <c r="U3" i="4"/>
  <c r="U12" i="4"/>
  <c r="DK3" i="4"/>
  <c r="DK12" i="4"/>
  <c r="W3" i="4"/>
  <c r="W12" i="4"/>
  <c r="BN3" i="4"/>
  <c r="BN12" i="4"/>
  <c r="AQ3" i="4"/>
  <c r="AQ12" i="4"/>
  <c r="K3" i="4"/>
  <c r="K12" i="4"/>
  <c r="F3" i="4"/>
  <c r="F12" i="4"/>
  <c r="CT3" i="4"/>
  <c r="CT12" i="4"/>
  <c r="AW3" i="4"/>
  <c r="AW12" i="4"/>
  <c r="DJ3" i="4"/>
  <c r="DJ12" i="4"/>
  <c r="AJ3" i="4"/>
  <c r="AJ12" i="4"/>
  <c r="AZ3" i="4"/>
  <c r="AZ12" i="4"/>
  <c r="CJ3" i="4"/>
  <c r="CJ12" i="4"/>
  <c r="DD3" i="4"/>
  <c r="DD12" i="4"/>
  <c r="I3" i="4"/>
  <c r="I12" i="4"/>
  <c r="AD3" i="4"/>
  <c r="AD12" i="4"/>
  <c r="BE3" i="4"/>
  <c r="BE12" i="4"/>
  <c r="AE3" i="4"/>
  <c r="AE12" i="4"/>
  <c r="BA3" i="4"/>
  <c r="BA12" i="4"/>
  <c r="BV3" i="4"/>
  <c r="BV12" i="4"/>
  <c r="AC3" i="4"/>
  <c r="AC12" i="4"/>
  <c r="CQ3" i="4"/>
  <c r="CQ12" i="4"/>
  <c r="AL3" i="4"/>
  <c r="AL12" i="4"/>
  <c r="CD3" i="4"/>
  <c r="CD12" i="4"/>
  <c r="CS3" i="4"/>
  <c r="CS12" i="4"/>
  <c r="P3" i="4"/>
  <c r="P12" i="4"/>
  <c r="BH3" i="4"/>
  <c r="BH12" i="4"/>
  <c r="CF3" i="4"/>
  <c r="CF12" i="4"/>
  <c r="AO3" i="4"/>
  <c r="AO12" i="4"/>
  <c r="DT3" i="4"/>
  <c r="DT12" i="4"/>
  <c r="E3" i="4"/>
  <c r="E12" i="4"/>
  <c r="M3" i="4"/>
  <c r="M12" i="4"/>
  <c r="BC3" i="4"/>
  <c r="BC12" i="4"/>
  <c r="CW3" i="4"/>
  <c r="CW12" i="4"/>
  <c r="BS3" i="4"/>
  <c r="BS12" i="4"/>
  <c r="BW3" i="4"/>
  <c r="BW12" i="4"/>
  <c r="V3" i="4"/>
  <c r="V12" i="4"/>
  <c r="CX3" i="4"/>
  <c r="CX12" i="4"/>
  <c r="BM3" i="4"/>
  <c r="BM12" i="4"/>
  <c r="DR3" i="4"/>
  <c r="DR12" i="4"/>
  <c r="AF3" i="4"/>
  <c r="AF12" i="4"/>
  <c r="AV3" i="4"/>
  <c r="AV12" i="4"/>
  <c r="N3" i="4"/>
  <c r="N12" i="4"/>
  <c r="AI3" i="4"/>
  <c r="AI12" i="4"/>
  <c r="BJ3" i="4"/>
  <c r="BJ12" i="4"/>
  <c r="Z3" i="4"/>
  <c r="Z12" i="4"/>
  <c r="AU3" i="4"/>
  <c r="AU12" i="4"/>
  <c r="BQ3" i="4"/>
  <c r="BQ12" i="4"/>
  <c r="DE3" i="4"/>
  <c r="DE12" i="4"/>
  <c r="BG3" i="4"/>
  <c r="BG12" i="4"/>
  <c r="BR3" i="4"/>
  <c r="BR12" i="4"/>
  <c r="R3" i="4"/>
  <c r="R12" i="4"/>
  <c r="CY3" i="4"/>
  <c r="CY12" i="4"/>
  <c r="B3" i="4"/>
  <c r="B12" i="4"/>
  <c r="CJ19" i="4"/>
  <c r="CJ20" i="4"/>
  <c r="CJ23" i="4"/>
  <c r="CJ18" i="4"/>
  <c r="CJ21" i="4"/>
  <c r="CJ24" i="4"/>
  <c r="CJ26" i="4"/>
  <c r="CJ25" i="4"/>
  <c r="CJ22" i="4"/>
  <c r="DA13" i="4"/>
  <c r="B13" i="4"/>
  <c r="BO13" i="4"/>
  <c r="AG13" i="4"/>
  <c r="AP13" i="4"/>
  <c r="DE13" i="4"/>
  <c r="Q13" i="4"/>
  <c r="DM13" i="4"/>
  <c r="G13" i="4"/>
  <c r="CT13" i="4"/>
  <c r="AH13" i="4"/>
  <c r="BG13" i="4"/>
  <c r="AX13" i="4"/>
  <c r="BN13" i="4"/>
  <c r="BB13" i="4"/>
  <c r="CO13" i="4"/>
  <c r="AA13" i="4"/>
  <c r="CC13" i="4"/>
  <c r="DR13" i="4"/>
  <c r="CR13" i="4"/>
  <c r="BV13" i="4"/>
  <c r="CU13" i="4"/>
  <c r="X13" i="4"/>
  <c r="K13" i="4"/>
  <c r="CD13" i="4"/>
  <c r="J13" i="4"/>
  <c r="O13" i="4"/>
  <c r="CA13" i="4"/>
  <c r="DP13" i="4"/>
  <c r="DC13" i="4"/>
  <c r="I13" i="4"/>
  <c r="DO13" i="4"/>
  <c r="CL13" i="4"/>
  <c r="DH13" i="4"/>
  <c r="M13" i="4"/>
  <c r="AR13" i="4"/>
  <c r="DB13" i="4"/>
  <c r="R13" i="4"/>
  <c r="U13" i="4"/>
  <c r="CK13" i="4"/>
  <c r="CI13" i="4"/>
  <c r="CX13" i="4"/>
  <c r="AI13" i="4"/>
  <c r="AU13" i="4"/>
  <c r="W13" i="4"/>
  <c r="AJ13" i="4"/>
  <c r="CB13" i="4"/>
  <c r="BC13" i="4"/>
  <c r="BQ13" i="4"/>
  <c r="AQ13" i="4"/>
  <c r="BL13" i="4"/>
  <c r="D13" i="4"/>
  <c r="CH13" i="4"/>
  <c r="H13" i="4"/>
  <c r="AZ13" i="4"/>
  <c r="BK13" i="4"/>
  <c r="Z13" i="4"/>
  <c r="DY13" i="4"/>
  <c r="BJ13" i="4"/>
  <c r="CE13" i="4"/>
  <c r="AM13" i="4"/>
  <c r="DG13" i="4"/>
  <c r="DK13" i="4"/>
  <c r="Y13" i="4"/>
  <c r="DJ13" i="4"/>
  <c r="DN13" i="4"/>
  <c r="BZ13" i="4"/>
  <c r="AL13" i="4"/>
  <c r="DQ13" i="4"/>
  <c r="L13" i="4"/>
  <c r="CS13" i="4"/>
  <c r="C13" i="4"/>
  <c r="CP13" i="4"/>
  <c r="AB13" i="4"/>
  <c r="AE13" i="4"/>
  <c r="BT13" i="4"/>
  <c r="AD13" i="4"/>
  <c r="CQ13" i="4"/>
  <c r="AN13" i="4"/>
  <c r="E13" i="4"/>
  <c r="DU13" i="4"/>
  <c r="BU13" i="4"/>
  <c r="DI13" i="4"/>
  <c r="BM13" i="4"/>
  <c r="AK13" i="4"/>
  <c r="CG13" i="4"/>
  <c r="BH13" i="4"/>
  <c r="DW13" i="4"/>
  <c r="CJ13" i="4"/>
  <c r="CY13" i="4"/>
  <c r="AF13" i="4"/>
  <c r="CM13" i="4"/>
  <c r="AY13" i="4"/>
  <c r="DF13" i="4"/>
  <c r="AT13" i="4"/>
  <c r="AO13" i="4"/>
  <c r="BE13" i="4"/>
  <c r="BF13" i="4"/>
  <c r="BS13" i="4"/>
  <c r="AC13" i="4"/>
  <c r="DD13" i="4"/>
  <c r="CW13" i="4"/>
  <c r="BI13" i="4"/>
  <c r="DS13" i="4"/>
  <c r="BY13" i="4"/>
  <c r="BR13" i="4"/>
  <c r="S13" i="4"/>
  <c r="F13" i="4"/>
  <c r="BW13" i="4"/>
  <c r="CZ13" i="4"/>
  <c r="T13" i="4"/>
  <c r="BA13" i="4"/>
  <c r="V13" i="4"/>
  <c r="N13" i="4"/>
  <c r="CN13" i="4"/>
  <c r="AV13" i="4"/>
  <c r="BX13" i="4"/>
  <c r="CV13" i="4"/>
  <c r="DT13" i="4"/>
  <c r="P13" i="4"/>
  <c r="DX13" i="4"/>
  <c r="CF13" i="4"/>
  <c r="DL13" i="4"/>
  <c r="AW13" i="4"/>
  <c r="BD13" i="4"/>
  <c r="AS13" i="4"/>
  <c r="DV13" i="4"/>
  <c r="BP13" i="4"/>
  <c r="Q14" i="4" l="1"/>
  <c r="Q4" i="4"/>
  <c r="DH4" i="4"/>
  <c r="DH14" i="4"/>
  <c r="DB4" i="4"/>
  <c r="DB14" i="4"/>
  <c r="DO4" i="4"/>
  <c r="DO14" i="4"/>
  <c r="DX4" i="4"/>
  <c r="DX14" i="4"/>
  <c r="CN14" i="4"/>
  <c r="CN4" i="4"/>
  <c r="DU14" i="4"/>
  <c r="DU4" i="4"/>
  <c r="CM14" i="4"/>
  <c r="CM4" i="4"/>
  <c r="DA14" i="4"/>
  <c r="DA4" i="4"/>
  <c r="DY14" i="4"/>
  <c r="DY4" i="4"/>
  <c r="CL4" i="4"/>
  <c r="CL14" i="4"/>
  <c r="CK14" i="4"/>
  <c r="CK4" i="4"/>
  <c r="DC14" i="4"/>
  <c r="DC4" i="4"/>
  <c r="CF4" i="4"/>
  <c r="CF14" i="4"/>
  <c r="BK4" i="4"/>
  <c r="BK14" i="4"/>
  <c r="CX4" i="4"/>
  <c r="CX14" i="4"/>
  <c r="CT4" i="4"/>
  <c r="CT14" i="4"/>
  <c r="R4" i="4"/>
  <c r="R14" i="4"/>
  <c r="BU4" i="4"/>
  <c r="BU14" i="4"/>
  <c r="BT4" i="4"/>
  <c r="BT14" i="4"/>
  <c r="DW4" i="4"/>
  <c r="DW14" i="4"/>
  <c r="BY4" i="4"/>
  <c r="BY14" i="4"/>
  <c r="DS4" i="4"/>
  <c r="DS14" i="4"/>
  <c r="BZ4" i="4"/>
  <c r="BZ14" i="4"/>
  <c r="BH4" i="4"/>
  <c r="BH14" i="4"/>
  <c r="CW4" i="4"/>
  <c r="CW14" i="4"/>
  <c r="CD4" i="4"/>
  <c r="CD14" i="4"/>
  <c r="AP4" i="4"/>
  <c r="AP14" i="4"/>
  <c r="AD4" i="4"/>
  <c r="AD14" i="4"/>
  <c r="F4" i="4"/>
  <c r="F14" i="4"/>
  <c r="J4" i="4"/>
  <c r="J14" i="4"/>
  <c r="CR4" i="4"/>
  <c r="CR14" i="4"/>
  <c r="T4" i="4"/>
  <c r="T14" i="4"/>
  <c r="DP4" i="4"/>
  <c r="DP14" i="4"/>
  <c r="AO4" i="4"/>
  <c r="AO14" i="4"/>
  <c r="CH4" i="4"/>
  <c r="CH14" i="4"/>
  <c r="DL4" i="4"/>
  <c r="DL14" i="4"/>
  <c r="BG4" i="4"/>
  <c r="BG14" i="4"/>
  <c r="CA4" i="4"/>
  <c r="CA14" i="4"/>
  <c r="N4" i="4"/>
  <c r="N14" i="4"/>
  <c r="BW4" i="4"/>
  <c r="BW14" i="4"/>
  <c r="DR4" i="4"/>
  <c r="DR14" i="4"/>
  <c r="AM4" i="4"/>
  <c r="AM14" i="4"/>
  <c r="AX4" i="4"/>
  <c r="AX14" i="4"/>
  <c r="DT4" i="4"/>
  <c r="DT14" i="4"/>
  <c r="BV4" i="4"/>
  <c r="BV14" i="4"/>
  <c r="DD4" i="4"/>
  <c r="DD14" i="4"/>
  <c r="DN4" i="4"/>
  <c r="DN14" i="4"/>
  <c r="K4" i="4"/>
  <c r="K14" i="4"/>
  <c r="AB4" i="4"/>
  <c r="AB14" i="4"/>
  <c r="DQ4" i="4"/>
  <c r="DQ14" i="4"/>
  <c r="CP4" i="4"/>
  <c r="CP14" i="4"/>
  <c r="BM4" i="4"/>
  <c r="BM14" i="4"/>
  <c r="AA4" i="4"/>
  <c r="AA14" i="4"/>
  <c r="AS4" i="4"/>
  <c r="AS14" i="4"/>
  <c r="BB4" i="4"/>
  <c r="BB14" i="4"/>
  <c r="CJ4" i="4"/>
  <c r="CJ14" i="4"/>
  <c r="AG4" i="4"/>
  <c r="AG14" i="4"/>
  <c r="BF4" i="4"/>
  <c r="BF14" i="4"/>
  <c r="Y4" i="4"/>
  <c r="Y14" i="4"/>
  <c r="AF4" i="4"/>
  <c r="AF14" i="4"/>
  <c r="CC4" i="4"/>
  <c r="CC14" i="4"/>
  <c r="BC4" i="4"/>
  <c r="BC14" i="4"/>
  <c r="O4" i="4"/>
  <c r="O14" i="4"/>
  <c r="C4" i="4"/>
  <c r="C14" i="4"/>
  <c r="H4" i="4"/>
  <c r="H14" i="4"/>
  <c r="AE4" i="4"/>
  <c r="AE14" i="4"/>
  <c r="S4" i="4"/>
  <c r="S14" i="4"/>
  <c r="W4" i="4"/>
  <c r="W14" i="4"/>
  <c r="CO4" i="4"/>
  <c r="CO14" i="4"/>
  <c r="BD4" i="4"/>
  <c r="BD14" i="4"/>
  <c r="M4" i="4"/>
  <c r="M14" i="4"/>
  <c r="BR4" i="4"/>
  <c r="BR14" i="4"/>
  <c r="AN4" i="4"/>
  <c r="AN14" i="4"/>
  <c r="AH4" i="4"/>
  <c r="AH14" i="4"/>
  <c r="BE4" i="4"/>
  <c r="BE14" i="4"/>
  <c r="CZ4" i="4"/>
  <c r="CZ14" i="4"/>
  <c r="AR4" i="4"/>
  <c r="AR14" i="4"/>
  <c r="CE4" i="4"/>
  <c r="CE14" i="4"/>
  <c r="AW4" i="4"/>
  <c r="AW14" i="4"/>
  <c r="DI4" i="4"/>
  <c r="DI14" i="4"/>
  <c r="DE4" i="4"/>
  <c r="DE14" i="4"/>
  <c r="E4" i="4"/>
  <c r="E14" i="4"/>
  <c r="BO4" i="4"/>
  <c r="BO14" i="4"/>
  <c r="DV4" i="4"/>
  <c r="DV14" i="4"/>
  <c r="AI4" i="4"/>
  <c r="AI14" i="4"/>
  <c r="CY4" i="4"/>
  <c r="CY14" i="4"/>
  <c r="AJ4" i="4"/>
  <c r="AJ14" i="4"/>
  <c r="L4" i="4"/>
  <c r="L14" i="4"/>
  <c r="AU4" i="4"/>
  <c r="AU14" i="4"/>
  <c r="AY4" i="4"/>
  <c r="AY14" i="4"/>
  <c r="DF4" i="4"/>
  <c r="DF14" i="4"/>
  <c r="CU4" i="4"/>
  <c r="CU14" i="4"/>
  <c r="P4" i="4"/>
  <c r="P14" i="4"/>
  <c r="AC4" i="4"/>
  <c r="AC14" i="4"/>
  <c r="I4" i="4"/>
  <c r="I14" i="4"/>
  <c r="BN4" i="4"/>
  <c r="BN14" i="4"/>
  <c r="BP4" i="4"/>
  <c r="BP14" i="4"/>
  <c r="BQ4" i="4"/>
  <c r="BQ14" i="4"/>
  <c r="AL4" i="4"/>
  <c r="AL14" i="4"/>
  <c r="Z4" i="4"/>
  <c r="Z14" i="4"/>
  <c r="V4" i="4"/>
  <c r="V14" i="4"/>
  <c r="BX4" i="4"/>
  <c r="BX14" i="4"/>
  <c r="CI14" i="4"/>
  <c r="CI4" i="4"/>
  <c r="CQ4" i="4"/>
  <c r="CQ14" i="4"/>
  <c r="CB14" i="4"/>
  <c r="CB4" i="4"/>
  <c r="BJ14" i="4"/>
  <c r="BJ4" i="4"/>
  <c r="G14" i="4"/>
  <c r="G4" i="4"/>
  <c r="X14" i="4"/>
  <c r="X4" i="4"/>
  <c r="BA14" i="4"/>
  <c r="BA4" i="4"/>
  <c r="BL14" i="4"/>
  <c r="BL4" i="4"/>
  <c r="D14" i="4"/>
  <c r="D4" i="4"/>
  <c r="AZ4" i="4"/>
  <c r="AZ14" i="4"/>
  <c r="U14" i="4"/>
  <c r="U4" i="4"/>
  <c r="CG14" i="4"/>
  <c r="CG4" i="4"/>
  <c r="BS14" i="4"/>
  <c r="BS4" i="4"/>
  <c r="AT14" i="4"/>
  <c r="AT4" i="4"/>
  <c r="BI4" i="4"/>
  <c r="BI14" i="4"/>
  <c r="DG4" i="4"/>
  <c r="DG14" i="4"/>
  <c r="AK4" i="4"/>
  <c r="AK14" i="4"/>
  <c r="DK4" i="4"/>
  <c r="DK14" i="4"/>
  <c r="AV4" i="4"/>
  <c r="AV14" i="4"/>
  <c r="CS4" i="4"/>
  <c r="CS14" i="4"/>
  <c r="AQ4" i="4"/>
  <c r="AQ14" i="4"/>
  <c r="CV4" i="4"/>
  <c r="CV14" i="4"/>
  <c r="DJ4" i="4"/>
  <c r="DJ14" i="4"/>
  <c r="DM4" i="4"/>
  <c r="DM14" i="4"/>
  <c r="B4" i="4"/>
  <c r="B14" i="4"/>
  <c r="DY15" i="4"/>
  <c r="DV15" i="4"/>
  <c r="CQ15" i="4"/>
  <c r="DA15" i="4"/>
  <c r="DI15" i="4"/>
  <c r="BZ15" i="4"/>
  <c r="DN15" i="4"/>
  <c r="DO15" i="4"/>
  <c r="DF15" i="4"/>
  <c r="CK15" i="4"/>
  <c r="AN15" i="4"/>
  <c r="L15" i="4"/>
  <c r="AI15" i="4"/>
  <c r="BW15" i="4"/>
  <c r="V15" i="4"/>
  <c r="DP15" i="4"/>
  <c r="BH15" i="4"/>
  <c r="AY15" i="4"/>
  <c r="CG15" i="4"/>
  <c r="O15" i="4"/>
  <c r="S15" i="4"/>
  <c r="CB15" i="4"/>
  <c r="CO15" i="4"/>
  <c r="F15" i="4"/>
  <c r="AH15" i="4"/>
  <c r="Z15" i="4"/>
  <c r="E15" i="4"/>
  <c r="DR15" i="4"/>
  <c r="X15" i="4"/>
  <c r="DJ15" i="4"/>
  <c r="CL15" i="4"/>
  <c r="Y15" i="4"/>
  <c r="R15" i="4"/>
  <c r="CI15" i="4"/>
  <c r="DE15" i="4"/>
  <c r="CS15" i="4"/>
  <c r="AG15" i="4"/>
  <c r="AO15" i="4"/>
  <c r="K15" i="4"/>
  <c r="BE15" i="4"/>
  <c r="AV15" i="4"/>
  <c r="DK15" i="4"/>
  <c r="AS15" i="4"/>
  <c r="DG15" i="4"/>
  <c r="DS15" i="4"/>
  <c r="AA15" i="4"/>
  <c r="DM15" i="4"/>
  <c r="AM15" i="4"/>
  <c r="BK15" i="4"/>
  <c r="BJ15" i="4"/>
  <c r="CJ15" i="4"/>
  <c r="DQ15" i="4"/>
  <c r="M15" i="4"/>
  <c r="AL15" i="4"/>
  <c r="CT15" i="4"/>
  <c r="DH15" i="4"/>
  <c r="AF15" i="4"/>
  <c r="BA15" i="4"/>
  <c r="AJ15" i="4"/>
  <c r="CW15" i="4"/>
  <c r="BM15" i="4"/>
  <c r="AP15" i="4"/>
  <c r="BC15" i="4"/>
  <c r="AE15" i="4"/>
  <c r="BT15" i="4"/>
  <c r="CE15" i="4"/>
  <c r="AQ15" i="4"/>
  <c r="AU15" i="4"/>
  <c r="I15" i="4"/>
  <c r="H15" i="4"/>
  <c r="CN15" i="4"/>
  <c r="Q15" i="4"/>
  <c r="AW15" i="4"/>
  <c r="J15" i="4"/>
  <c r="N15" i="4"/>
  <c r="DU15" i="4"/>
  <c r="AD15" i="4"/>
  <c r="BP15" i="4"/>
  <c r="DD15" i="4"/>
  <c r="CU15" i="4"/>
  <c r="CX15" i="4"/>
  <c r="D15" i="4"/>
  <c r="U15" i="4"/>
  <c r="CM15" i="4"/>
  <c r="P15" i="4"/>
  <c r="BD15" i="4"/>
  <c r="CZ15" i="4"/>
  <c r="BQ15" i="4"/>
  <c r="BO15" i="4"/>
  <c r="AX15" i="4"/>
  <c r="DW15" i="4"/>
  <c r="BS15" i="4"/>
  <c r="BL15" i="4"/>
  <c r="CP15" i="4"/>
  <c r="AT15" i="4"/>
  <c r="DT15" i="4"/>
  <c r="CV15" i="4"/>
  <c r="CH15" i="4"/>
  <c r="BB15" i="4"/>
  <c r="BI15" i="4"/>
  <c r="W15" i="4"/>
  <c r="AR15" i="4"/>
  <c r="CR15" i="4"/>
  <c r="C15" i="4"/>
  <c r="BY15" i="4"/>
  <c r="CD15" i="4"/>
  <c r="CA15" i="4"/>
  <c r="DC15" i="4"/>
  <c r="BV15" i="4"/>
  <c r="AC15" i="4"/>
  <c r="DX15" i="4"/>
  <c r="BX15" i="4"/>
  <c r="DL15" i="4"/>
  <c r="BR15" i="4"/>
  <c r="AB15" i="4"/>
  <c r="DB15" i="4"/>
  <c r="AK15" i="4"/>
  <c r="CY15" i="4"/>
  <c r="CC15" i="4"/>
  <c r="BN15" i="4"/>
  <c r="BU15" i="4"/>
  <c r="BF15" i="4"/>
  <c r="T15" i="4"/>
  <c r="CF15" i="4"/>
  <c r="BG15" i="4"/>
  <c r="G15" i="4"/>
  <c r="B15" i="4"/>
  <c r="AZ15" i="4"/>
  <c r="W5" i="4" l="1"/>
  <c r="W16" i="4"/>
  <c r="DO16" i="4"/>
  <c r="DO5" i="4"/>
  <c r="CN5" i="4"/>
  <c r="CN16" i="4"/>
  <c r="CK5" i="4"/>
  <c r="CK16" i="4"/>
  <c r="DX16" i="4"/>
  <c r="DX5" i="4"/>
  <c r="DB16" i="4"/>
  <c r="DB5" i="4"/>
  <c r="DU16" i="4"/>
  <c r="DU5" i="4"/>
  <c r="DH16" i="4"/>
  <c r="DH5" i="4"/>
  <c r="DC16" i="4"/>
  <c r="DC5" i="4"/>
  <c r="DA16" i="4"/>
  <c r="DA5" i="4"/>
  <c r="CL5" i="4"/>
  <c r="CL16" i="4"/>
  <c r="DY16" i="4"/>
  <c r="DY5" i="4"/>
  <c r="CM5" i="4"/>
  <c r="CM16" i="4"/>
  <c r="BC5" i="4"/>
  <c r="BC16" i="4"/>
  <c r="BF5" i="4"/>
  <c r="BF16" i="4"/>
  <c r="CB5" i="4"/>
  <c r="CB16" i="4"/>
  <c r="AA5" i="4"/>
  <c r="AA16" i="4"/>
  <c r="DN5" i="4"/>
  <c r="DN16" i="4"/>
  <c r="AB5" i="4"/>
  <c r="AB16" i="4"/>
  <c r="BX5" i="4"/>
  <c r="BX16" i="4"/>
  <c r="DT5" i="4"/>
  <c r="DT16" i="4"/>
  <c r="AL5" i="4"/>
  <c r="AL16" i="4"/>
  <c r="CF5" i="4"/>
  <c r="CF16" i="4"/>
  <c r="BA5" i="4"/>
  <c r="BA16" i="4"/>
  <c r="DG5" i="4"/>
  <c r="DG16" i="4"/>
  <c r="BJ5" i="4"/>
  <c r="BJ16" i="4"/>
  <c r="DM5" i="4"/>
  <c r="DM16" i="4"/>
  <c r="DJ5" i="4"/>
  <c r="DJ16" i="4"/>
  <c r="DV5" i="4"/>
  <c r="DV16" i="4"/>
  <c r="Z5" i="4"/>
  <c r="Z16" i="4"/>
  <c r="CH5" i="4"/>
  <c r="CH16" i="4"/>
  <c r="BQ5" i="4"/>
  <c r="BQ16" i="4"/>
  <c r="CE5" i="4"/>
  <c r="CE16" i="4"/>
  <c r="AR5" i="4"/>
  <c r="AR16" i="4"/>
  <c r="BE5" i="4"/>
  <c r="BE16" i="4"/>
  <c r="P5" i="4"/>
  <c r="P16" i="4"/>
  <c r="CU5" i="4"/>
  <c r="CU16" i="4"/>
  <c r="AY5" i="4"/>
  <c r="AY16" i="4"/>
  <c r="DF5" i="4"/>
  <c r="DF16" i="4"/>
  <c r="BR5" i="4"/>
  <c r="BR16" i="4"/>
  <c r="CX5" i="4"/>
  <c r="CX16" i="4"/>
  <c r="AT5" i="4"/>
  <c r="AT16" i="4"/>
  <c r="CV5" i="4"/>
  <c r="CV16" i="4"/>
  <c r="AV5" i="4"/>
  <c r="AV16" i="4"/>
  <c r="BI5" i="4"/>
  <c r="BI16" i="4"/>
  <c r="CG5" i="4"/>
  <c r="CG16" i="4"/>
  <c r="DK5" i="4"/>
  <c r="DK16" i="4"/>
  <c r="AK5" i="4"/>
  <c r="AK16" i="4"/>
  <c r="AZ5" i="4"/>
  <c r="AZ16" i="4"/>
  <c r="E5" i="4"/>
  <c r="E16" i="4"/>
  <c r="AJ5" i="4"/>
  <c r="AJ16" i="4"/>
  <c r="DE5" i="4"/>
  <c r="DE16" i="4"/>
  <c r="AE5" i="4"/>
  <c r="AE16" i="4"/>
  <c r="O5" i="4"/>
  <c r="O16" i="4"/>
  <c r="Y5" i="4"/>
  <c r="Y16" i="4"/>
  <c r="AS5" i="4"/>
  <c r="AS16" i="4"/>
  <c r="N5" i="4"/>
  <c r="N16" i="4"/>
  <c r="AW5" i="4"/>
  <c r="AW16" i="4"/>
  <c r="DP5" i="4"/>
  <c r="DP16" i="4"/>
  <c r="F5" i="4"/>
  <c r="F16" i="4"/>
  <c r="AD5" i="4"/>
  <c r="AD16" i="4"/>
  <c r="CD5" i="4"/>
  <c r="CD16" i="4"/>
  <c r="BZ5" i="4"/>
  <c r="BZ16" i="4"/>
  <c r="BY5" i="4"/>
  <c r="BY16" i="4"/>
  <c r="BT5" i="4"/>
  <c r="BT16" i="4"/>
  <c r="AI5" i="4"/>
  <c r="AI16" i="4"/>
  <c r="DW5" i="4"/>
  <c r="DW16" i="4"/>
  <c r="BD5" i="4"/>
  <c r="BD16" i="4"/>
  <c r="CT5" i="4"/>
  <c r="CT16" i="4"/>
  <c r="C5" i="4"/>
  <c r="C16" i="4"/>
  <c r="BB5" i="4"/>
  <c r="BB16" i="4"/>
  <c r="BM5" i="4"/>
  <c r="BM16" i="4"/>
  <c r="CQ5" i="4"/>
  <c r="CQ16" i="4"/>
  <c r="CA5" i="4"/>
  <c r="CA16" i="4"/>
  <c r="BL5" i="4"/>
  <c r="BL16" i="4"/>
  <c r="AX5" i="4"/>
  <c r="AX16" i="4"/>
  <c r="DI5" i="4"/>
  <c r="DI16" i="4"/>
  <c r="I5" i="4"/>
  <c r="I16" i="4"/>
  <c r="AH5" i="4"/>
  <c r="AH16" i="4"/>
  <c r="L5" i="4"/>
  <c r="L16" i="4"/>
  <c r="CS5" i="4"/>
  <c r="CS16" i="4"/>
  <c r="CP5" i="4"/>
  <c r="CP16" i="4"/>
  <c r="DQ5" i="4"/>
  <c r="DQ16" i="4"/>
  <c r="DL5" i="4"/>
  <c r="DL16" i="4"/>
  <c r="CO5" i="4"/>
  <c r="CO16" i="4"/>
  <c r="CC5" i="4"/>
  <c r="CC16" i="4"/>
  <c r="U5" i="4"/>
  <c r="U16" i="4"/>
  <c r="T5" i="4"/>
  <c r="T16" i="4"/>
  <c r="CR5" i="4"/>
  <c r="CR16" i="4"/>
  <c r="BH5" i="4"/>
  <c r="BH16" i="4"/>
  <c r="R5" i="4"/>
  <c r="R16" i="4"/>
  <c r="DS5" i="4"/>
  <c r="DS16" i="4"/>
  <c r="S16" i="4"/>
  <c r="S5" i="4"/>
  <c r="CY5" i="4"/>
  <c r="CY16" i="4"/>
  <c r="BW16" i="4"/>
  <c r="BW5" i="4"/>
  <c r="D16" i="4"/>
  <c r="D5" i="4"/>
  <c r="G16" i="4"/>
  <c r="G5" i="4"/>
  <c r="BP16" i="4"/>
  <c r="BP5" i="4"/>
  <c r="AQ16" i="4"/>
  <c r="AQ5" i="4"/>
  <c r="H16" i="4"/>
  <c r="H5" i="4"/>
  <c r="AG16" i="4"/>
  <c r="AG5" i="4"/>
  <c r="BO16" i="4"/>
  <c r="BO5" i="4"/>
  <c r="AO16" i="4"/>
  <c r="AO5" i="4"/>
  <c r="J16" i="4"/>
  <c r="J5" i="4"/>
  <c r="AP16" i="4"/>
  <c r="AP5" i="4"/>
  <c r="AF5" i="4"/>
  <c r="AF16" i="4"/>
  <c r="K5" i="4"/>
  <c r="K16" i="4"/>
  <c r="CJ5" i="4"/>
  <c r="CJ16" i="4"/>
  <c r="BK5" i="4"/>
  <c r="BK16" i="4"/>
  <c r="DD5" i="4"/>
  <c r="DD16" i="4"/>
  <c r="X5" i="4"/>
  <c r="X16" i="4"/>
  <c r="CI5" i="4"/>
  <c r="CI16" i="4"/>
  <c r="BG5" i="4"/>
  <c r="BG16" i="4"/>
  <c r="BN5" i="4"/>
  <c r="BN16" i="4"/>
  <c r="AC5" i="4"/>
  <c r="AC16" i="4"/>
  <c r="AN5" i="4"/>
  <c r="AN16" i="4"/>
  <c r="CZ5" i="4"/>
  <c r="CZ16" i="4"/>
  <c r="AU5" i="4"/>
  <c r="AU16" i="4"/>
  <c r="Q5" i="4"/>
  <c r="Q16" i="4"/>
  <c r="BS5" i="4"/>
  <c r="BS16" i="4"/>
  <c r="BV5" i="4"/>
  <c r="BV16" i="4"/>
  <c r="AM5" i="4"/>
  <c r="AM16" i="4"/>
  <c r="DR5" i="4"/>
  <c r="DR16" i="4"/>
  <c r="V5" i="4"/>
  <c r="V16" i="4"/>
  <c r="CW5" i="4"/>
  <c r="CW16" i="4"/>
  <c r="BU5" i="4"/>
  <c r="BU16" i="4"/>
  <c r="M5" i="4"/>
  <c r="M16" i="4"/>
  <c r="B5" i="4"/>
  <c r="B16" i="4"/>
  <c r="DB17" i="4"/>
  <c r="DD17" i="4"/>
  <c r="BI17" i="4"/>
  <c r="D17" i="4"/>
  <c r="CC17" i="4"/>
  <c r="K17" i="4"/>
  <c r="CJ17" i="4"/>
  <c r="CN17" i="4"/>
  <c r="AE17" i="4"/>
  <c r="BS17" i="4"/>
  <c r="AJ17" i="4"/>
  <c r="CL17" i="4"/>
  <c r="DG17" i="4"/>
  <c r="U17" i="4"/>
  <c r="BR17" i="4"/>
  <c r="DH17" i="4"/>
  <c r="BU17" i="4"/>
  <c r="P17" i="4"/>
  <c r="BN17" i="4"/>
  <c r="BO17" i="4"/>
  <c r="CZ17" i="4"/>
  <c r="DM17" i="4"/>
  <c r="O17" i="4"/>
  <c r="DR17" i="4"/>
  <c r="CE17" i="4"/>
  <c r="CA17" i="4"/>
  <c r="R17" i="4"/>
  <c r="AO17" i="4"/>
  <c r="CY17" i="4"/>
  <c r="AH17" i="4"/>
  <c r="L17" i="4"/>
  <c r="C17" i="4"/>
  <c r="B17" i="4"/>
  <c r="DX17" i="4"/>
  <c r="CU17" i="4"/>
  <c r="CP17" i="4"/>
  <c r="DO17" i="4"/>
  <c r="CH17" i="4"/>
  <c r="AX17" i="4"/>
  <c r="M17" i="4"/>
  <c r="CG17" i="4"/>
  <c r="AW17" i="4"/>
  <c r="Q17" i="4"/>
  <c r="F17" i="4"/>
  <c r="I17" i="4"/>
  <c r="BL17" i="4"/>
  <c r="DF17" i="4"/>
  <c r="BG17" i="4"/>
  <c r="BH17" i="4"/>
  <c r="E17" i="4"/>
  <c r="BD17" i="4"/>
  <c r="X17" i="4"/>
  <c r="CF17" i="4"/>
  <c r="DT17" i="4"/>
  <c r="T17" i="4"/>
  <c r="BZ17" i="4"/>
  <c r="AI17" i="4"/>
  <c r="CD17" i="4"/>
  <c r="AR17" i="4"/>
  <c r="BF17" i="4"/>
  <c r="DI17" i="4"/>
  <c r="BC17" i="4"/>
  <c r="BJ17" i="4"/>
  <c r="DP17" i="4"/>
  <c r="AK17" i="4"/>
  <c r="AA17" i="4"/>
  <c r="AY17" i="4"/>
  <c r="DL17" i="4"/>
  <c r="DA17" i="4"/>
  <c r="CV17" i="4"/>
  <c r="BX17" i="4"/>
  <c r="DQ17" i="4"/>
  <c r="CR17" i="4"/>
  <c r="CQ17" i="4"/>
  <c r="DY17" i="4"/>
  <c r="AZ17" i="4"/>
  <c r="CB17" i="4"/>
  <c r="Y17" i="4"/>
  <c r="AG17" i="4"/>
  <c r="CM17" i="4"/>
  <c r="DE17" i="4"/>
  <c r="BP17" i="4"/>
  <c r="CK17" i="4"/>
  <c r="BK17" i="4"/>
  <c r="CX17" i="4"/>
  <c r="AQ17" i="4"/>
  <c r="DK17" i="4"/>
  <c r="BT17" i="4"/>
  <c r="BQ17" i="4"/>
  <c r="DS17" i="4"/>
  <c r="DC17" i="4"/>
  <c r="BE17" i="4"/>
  <c r="S17" i="4"/>
  <c r="H17" i="4"/>
  <c r="CW17" i="4"/>
  <c r="AC17" i="4"/>
  <c r="DV17" i="4"/>
  <c r="G17" i="4"/>
  <c r="AS17" i="4"/>
  <c r="BW17" i="4"/>
  <c r="AF17" i="4"/>
  <c r="CT17" i="4"/>
  <c r="DN17" i="4"/>
  <c r="BB17" i="4"/>
  <c r="AV17" i="4"/>
  <c r="N17" i="4"/>
  <c r="AT17" i="4"/>
  <c r="BM17" i="4"/>
  <c r="BA17" i="4"/>
  <c r="Z17" i="4"/>
  <c r="AP17" i="4"/>
  <c r="J17" i="4"/>
  <c r="AN17" i="4"/>
  <c r="AM17" i="4"/>
  <c r="DU17" i="4"/>
  <c r="CI17" i="4"/>
  <c r="CS17" i="4"/>
  <c r="W17" i="4"/>
  <c r="AL17" i="4"/>
  <c r="BY17" i="4"/>
  <c r="BV17" i="4"/>
  <c r="AB17" i="4"/>
  <c r="AD17" i="4"/>
  <c r="AU17" i="4"/>
  <c r="DJ17" i="4"/>
  <c r="DW17" i="4"/>
  <c r="V17" i="4"/>
  <c r="CO17" i="4"/>
  <c r="AP6" i="4" l="1"/>
  <c r="T6" i="4"/>
  <c r="DU6" i="4"/>
  <c r="AJ6" i="4"/>
  <c r="AK6" i="4"/>
  <c r="CG6" i="4"/>
  <c r="BY6" i="4"/>
  <c r="BZ6" i="4"/>
  <c r="DP6" i="4"/>
  <c r="AG6" i="4"/>
  <c r="CC6" i="4"/>
  <c r="CO6" i="4"/>
  <c r="DL6" i="4"/>
  <c r="DR6" i="4"/>
  <c r="DY6" i="4"/>
  <c r="CP6" i="4"/>
  <c r="BS6" i="4"/>
  <c r="CS6" i="4"/>
  <c r="BN6" i="4"/>
  <c r="DI6" i="4"/>
  <c r="BJ6" i="4"/>
  <c r="AA6" i="4"/>
  <c r="CB6" i="4"/>
  <c r="BF6" i="4"/>
  <c r="BC6" i="4"/>
  <c r="DO6" i="4"/>
  <c r="W6" i="4"/>
  <c r="R6" i="4"/>
  <c r="J6" i="4"/>
  <c r="E6" i="4"/>
  <c r="AO6" i="4"/>
  <c r="Z6" i="4"/>
  <c r="AI6" i="4"/>
  <c r="CD6" i="4"/>
  <c r="U6" i="4"/>
  <c r="H6" i="4"/>
  <c r="AM6" i="4"/>
  <c r="AQ6" i="4"/>
  <c r="AH6" i="4"/>
  <c r="I6" i="4"/>
  <c r="DJ6" i="4"/>
  <c r="AX6" i="4"/>
  <c r="CR6" i="4"/>
  <c r="Y6" i="4"/>
  <c r="AZ6" i="4"/>
  <c r="DK6" i="4"/>
  <c r="CV6" i="4"/>
  <c r="CX6" i="4"/>
  <c r="AY6" i="4"/>
  <c r="BE6" i="4"/>
  <c r="BQ6" i="4"/>
  <c r="CH6" i="4"/>
  <c r="BL6" i="4"/>
  <c r="D6" i="4"/>
  <c r="BK6" i="4"/>
  <c r="CA6" i="4"/>
  <c r="DD6" i="4"/>
  <c r="BM6" i="4"/>
  <c r="CQ6" i="4"/>
  <c r="K6" i="4"/>
  <c r="BD6" i="4"/>
  <c r="B6" i="4"/>
  <c r="CW6" i="4"/>
  <c r="L6" i="4"/>
  <c r="BR6" i="4"/>
  <c r="DE6" i="4"/>
  <c r="C6" i="4"/>
  <c r="S6" i="4"/>
  <c r="L25" i="4" l="1"/>
  <c r="L21" i="4"/>
  <c r="L26" i="4"/>
  <c r="L24" i="4"/>
  <c r="L18" i="4"/>
  <c r="L23" i="4"/>
  <c r="L22" i="4"/>
  <c r="L20" i="4"/>
  <c r="L19" i="4"/>
  <c r="K19" i="4"/>
  <c r="K18" i="4"/>
  <c r="K24" i="4"/>
  <c r="K22" i="4"/>
  <c r="K25" i="4"/>
  <c r="K21" i="4"/>
  <c r="K23" i="4"/>
  <c r="K26" i="4"/>
  <c r="K20" i="4"/>
  <c r="CA24" i="4"/>
  <c r="CA18" i="4"/>
  <c r="CA23" i="4"/>
  <c r="CA19" i="4"/>
  <c r="CA21" i="4"/>
  <c r="CA25" i="4"/>
  <c r="CA26" i="4"/>
  <c r="CA22" i="4"/>
  <c r="CA20" i="4"/>
  <c r="CH18" i="4"/>
  <c r="CH21" i="4"/>
  <c r="CH22" i="4"/>
  <c r="CH20" i="4"/>
  <c r="CH25" i="4"/>
  <c r="CH19" i="4"/>
  <c r="CH26" i="4"/>
  <c r="CH23" i="4"/>
  <c r="CH24" i="4"/>
  <c r="CX25" i="4"/>
  <c r="CX26" i="4"/>
  <c r="CX18" i="4"/>
  <c r="CX23" i="4"/>
  <c r="CX22" i="4"/>
  <c r="CX19" i="4"/>
  <c r="CX24" i="4"/>
  <c r="CX20" i="4"/>
  <c r="CX21" i="4"/>
  <c r="Y19" i="4"/>
  <c r="Y23" i="4"/>
  <c r="Y21" i="4"/>
  <c r="Y18" i="4"/>
  <c r="Y25" i="4"/>
  <c r="Y20" i="4"/>
  <c r="Y26" i="4"/>
  <c r="Y24" i="4"/>
  <c r="Y22" i="4"/>
  <c r="I23" i="4"/>
  <c r="I25" i="4"/>
  <c r="I22" i="4"/>
  <c r="I20" i="4"/>
  <c r="I24" i="4"/>
  <c r="I19" i="4"/>
  <c r="I18" i="4"/>
  <c r="I26" i="4"/>
  <c r="I21" i="4"/>
  <c r="H21" i="4"/>
  <c r="H23" i="4"/>
  <c r="H24" i="4"/>
  <c r="H26" i="4"/>
  <c r="H25" i="4"/>
  <c r="H20" i="4"/>
  <c r="H18" i="4"/>
  <c r="H19" i="4"/>
  <c r="H22" i="4"/>
  <c r="Z25" i="4"/>
  <c r="Z19" i="4"/>
  <c r="Z20" i="4"/>
  <c r="Z23" i="4"/>
  <c r="Z22" i="4"/>
  <c r="Z26" i="4"/>
  <c r="Z24" i="4"/>
  <c r="Z21" i="4"/>
  <c r="Z18" i="4"/>
  <c r="R25" i="4"/>
  <c r="R19" i="4"/>
  <c r="R24" i="4"/>
  <c r="R21" i="4"/>
  <c r="R18" i="4"/>
  <c r="R26" i="4"/>
  <c r="R23" i="4"/>
  <c r="R20" i="4"/>
  <c r="R22" i="4"/>
  <c r="BF26" i="4"/>
  <c r="BF19" i="4"/>
  <c r="BF24" i="4"/>
  <c r="BF25" i="4"/>
  <c r="BF21" i="4"/>
  <c r="BF22" i="4"/>
  <c r="BF23" i="4"/>
  <c r="BF20" i="4"/>
  <c r="BF18" i="4"/>
  <c r="DI21" i="4"/>
  <c r="DI25" i="4"/>
  <c r="DI23" i="4"/>
  <c r="DI19" i="4"/>
  <c r="DI22" i="4"/>
  <c r="DI18" i="4"/>
  <c r="DI20" i="4"/>
  <c r="DI26" i="4"/>
  <c r="DI24" i="4"/>
  <c r="CP21" i="4"/>
  <c r="CP22" i="4"/>
  <c r="CP20" i="4"/>
  <c r="CP26" i="4"/>
  <c r="CP25" i="4"/>
  <c r="CP19" i="4"/>
  <c r="CP24" i="4"/>
  <c r="CP18" i="4"/>
  <c r="CP23" i="4"/>
  <c r="CO18" i="4"/>
  <c r="CO19" i="4"/>
  <c r="CO23" i="4"/>
  <c r="CO25" i="4"/>
  <c r="CO22" i="4"/>
  <c r="CO26" i="4"/>
  <c r="CO24" i="4"/>
  <c r="CO20" i="4"/>
  <c r="CO21" i="4"/>
  <c r="BZ24" i="4"/>
  <c r="BZ19" i="4"/>
  <c r="BZ21" i="4"/>
  <c r="BZ18" i="4"/>
  <c r="BZ20" i="4"/>
  <c r="BZ25" i="4"/>
  <c r="BZ22" i="4"/>
  <c r="BZ26" i="4"/>
  <c r="BZ23" i="4"/>
  <c r="AJ20" i="4"/>
  <c r="AJ19" i="4"/>
  <c r="AJ22" i="4"/>
  <c r="AJ18" i="4"/>
  <c r="AJ26" i="4"/>
  <c r="AJ25" i="4"/>
  <c r="AJ21" i="4"/>
  <c r="AJ24" i="4"/>
  <c r="AJ23" i="4"/>
  <c r="S22" i="4"/>
  <c r="S23" i="4"/>
  <c r="S21" i="4"/>
  <c r="S20" i="4"/>
  <c r="S25" i="4"/>
  <c r="S24" i="4"/>
  <c r="S19" i="4"/>
  <c r="S26" i="4"/>
  <c r="S18" i="4"/>
  <c r="C22" i="4"/>
  <c r="C20" i="4"/>
  <c r="C25" i="4"/>
  <c r="C21" i="4"/>
  <c r="C26" i="4"/>
  <c r="C19" i="4"/>
  <c r="C18" i="4"/>
  <c r="C23" i="4"/>
  <c r="C24" i="4"/>
  <c r="CW24" i="4"/>
  <c r="CW26" i="4"/>
  <c r="CW19" i="4"/>
  <c r="CW22" i="4"/>
  <c r="CW25" i="4"/>
  <c r="CW18" i="4"/>
  <c r="CW21" i="4"/>
  <c r="CW20" i="4"/>
  <c r="CW23" i="4"/>
  <c r="CQ20" i="4"/>
  <c r="CQ22" i="4"/>
  <c r="CQ26" i="4"/>
  <c r="CQ23" i="4"/>
  <c r="CQ19" i="4"/>
  <c r="CQ21" i="4"/>
  <c r="CQ25" i="4"/>
  <c r="CQ18" i="4"/>
  <c r="CQ24" i="4"/>
  <c r="BK25" i="4"/>
  <c r="BK26" i="4"/>
  <c r="BK22" i="4"/>
  <c r="BK21" i="4"/>
  <c r="BK23" i="4"/>
  <c r="BK19" i="4"/>
  <c r="BK18" i="4"/>
  <c r="BK20" i="4"/>
  <c r="BK24" i="4"/>
  <c r="BQ20" i="4"/>
  <c r="BQ25" i="4"/>
  <c r="BQ26" i="4"/>
  <c r="BQ24" i="4"/>
  <c r="BQ23" i="4"/>
  <c r="BQ19" i="4"/>
  <c r="BQ22" i="4"/>
  <c r="BQ21" i="4"/>
  <c r="BQ18" i="4"/>
  <c r="CV20" i="4"/>
  <c r="CV25" i="4"/>
  <c r="CV23" i="4"/>
  <c r="CV26" i="4"/>
  <c r="CV21" i="4"/>
  <c r="CV19" i="4"/>
  <c r="CV24" i="4"/>
  <c r="CV18" i="4"/>
  <c r="CV22" i="4"/>
  <c r="CR18" i="4"/>
  <c r="CR24" i="4"/>
  <c r="CR20" i="4"/>
  <c r="CR21" i="4"/>
  <c r="CR25" i="4"/>
  <c r="CR23" i="4"/>
  <c r="CR19" i="4"/>
  <c r="CR26" i="4"/>
  <c r="CR22" i="4"/>
  <c r="AH18" i="4"/>
  <c r="AH21" i="4"/>
  <c r="AH19" i="4"/>
  <c r="AH20" i="4"/>
  <c r="AH23" i="4"/>
  <c r="AH24" i="4"/>
  <c r="AH22" i="4"/>
  <c r="AH26" i="4"/>
  <c r="AH25" i="4"/>
  <c r="U25" i="4"/>
  <c r="U22" i="4"/>
  <c r="U21" i="4"/>
  <c r="U19" i="4"/>
  <c r="U20" i="4"/>
  <c r="U23" i="4"/>
  <c r="U18" i="4"/>
  <c r="U26" i="4"/>
  <c r="U24" i="4"/>
  <c r="AO25" i="4"/>
  <c r="AO18" i="4"/>
  <c r="AO26" i="4"/>
  <c r="AO22" i="4"/>
  <c r="AO20" i="4"/>
  <c r="AO19" i="4"/>
  <c r="AO24" i="4"/>
  <c r="AO23" i="4"/>
  <c r="AO21" i="4"/>
  <c r="W24" i="4"/>
  <c r="W20" i="4"/>
  <c r="W19" i="4"/>
  <c r="W25" i="4"/>
  <c r="W21" i="4"/>
  <c r="W26" i="4"/>
  <c r="W18" i="4"/>
  <c r="W23" i="4"/>
  <c r="W22" i="4"/>
  <c r="CB22" i="4"/>
  <c r="CB26" i="4"/>
  <c r="CB19" i="4"/>
  <c r="CB18" i="4"/>
  <c r="CB23" i="4"/>
  <c r="CB21" i="4"/>
  <c r="CB24" i="4"/>
  <c r="CB25" i="4"/>
  <c r="CB20" i="4"/>
  <c r="BN21" i="4"/>
  <c r="BN23" i="4"/>
  <c r="BN18" i="4"/>
  <c r="BN20" i="4"/>
  <c r="BN26" i="4"/>
  <c r="BN22" i="4"/>
  <c r="BN19" i="4"/>
  <c r="BN24" i="4"/>
  <c r="BN25" i="4"/>
  <c r="DY22" i="4"/>
  <c r="DY20" i="4"/>
  <c r="DY21" i="4"/>
  <c r="DY18" i="4"/>
  <c r="DY23" i="4"/>
  <c r="DY19" i="4"/>
  <c r="DY26" i="4"/>
  <c r="DY24" i="4"/>
  <c r="DY25" i="4"/>
  <c r="CC26" i="4"/>
  <c r="CC25" i="4"/>
  <c r="CC18" i="4"/>
  <c r="CC22" i="4"/>
  <c r="CC19" i="4"/>
  <c r="CC23" i="4"/>
  <c r="CC24" i="4"/>
  <c r="CC20" i="4"/>
  <c r="CC21" i="4"/>
  <c r="BY22" i="4"/>
  <c r="BY20" i="4"/>
  <c r="BY24" i="4"/>
  <c r="BY26" i="4"/>
  <c r="BY25" i="4"/>
  <c r="BY21" i="4"/>
  <c r="BY18" i="4"/>
  <c r="BY23" i="4"/>
  <c r="BY19" i="4"/>
  <c r="DU23" i="4"/>
  <c r="DU24" i="4"/>
  <c r="DU25" i="4"/>
  <c r="DU20" i="4"/>
  <c r="DU19" i="4"/>
  <c r="DU22" i="4"/>
  <c r="DU18" i="4"/>
  <c r="DU21" i="4"/>
  <c r="DU26" i="4"/>
  <c r="B25" i="4"/>
  <c r="B19" i="4"/>
  <c r="B20" i="4"/>
  <c r="B26" i="4"/>
  <c r="B23" i="4"/>
  <c r="B21" i="4"/>
  <c r="B22" i="4"/>
  <c r="B24" i="4"/>
  <c r="B18" i="4"/>
  <c r="BM19" i="4"/>
  <c r="BM21" i="4"/>
  <c r="BM18" i="4"/>
  <c r="BM23" i="4"/>
  <c r="BM24" i="4"/>
  <c r="BM25" i="4"/>
  <c r="BM22" i="4"/>
  <c r="BM20" i="4"/>
  <c r="BM26" i="4"/>
  <c r="D22" i="4"/>
  <c r="D19" i="4"/>
  <c r="D24" i="4"/>
  <c r="D21" i="4"/>
  <c r="D23" i="4"/>
  <c r="D20" i="4"/>
  <c r="D25" i="4"/>
  <c r="D26" i="4"/>
  <c r="D18" i="4"/>
  <c r="BE19" i="4"/>
  <c r="BE20" i="4"/>
  <c r="BE22" i="4"/>
  <c r="BE21" i="4"/>
  <c r="BE23" i="4"/>
  <c r="BE18" i="4"/>
  <c r="BE24" i="4"/>
  <c r="BE26" i="4"/>
  <c r="BE25" i="4"/>
  <c r="DK26" i="4"/>
  <c r="DK24" i="4"/>
  <c r="DK22" i="4"/>
  <c r="DK23" i="4"/>
  <c r="DK19" i="4"/>
  <c r="DK21" i="4"/>
  <c r="DK20" i="4"/>
  <c r="DK25" i="4"/>
  <c r="DK18" i="4"/>
  <c r="AX23" i="4"/>
  <c r="AX19" i="4"/>
  <c r="AX24" i="4"/>
  <c r="AX25" i="4"/>
  <c r="AX21" i="4"/>
  <c r="AX18" i="4"/>
  <c r="AX22" i="4"/>
  <c r="AX26" i="4"/>
  <c r="AX20" i="4"/>
  <c r="AQ22" i="4"/>
  <c r="AQ18" i="4"/>
  <c r="AQ26" i="4"/>
  <c r="AQ19" i="4"/>
  <c r="AQ25" i="4"/>
  <c r="AQ20" i="4"/>
  <c r="AQ24" i="4"/>
  <c r="AQ21" i="4"/>
  <c r="AQ23" i="4"/>
  <c r="CD24" i="4"/>
  <c r="CD22" i="4"/>
  <c r="CD20" i="4"/>
  <c r="CD26" i="4"/>
  <c r="CD25" i="4"/>
  <c r="CD23" i="4"/>
  <c r="CD18" i="4"/>
  <c r="CD21" i="4"/>
  <c r="CD19" i="4"/>
  <c r="E23" i="4"/>
  <c r="E26" i="4"/>
  <c r="E25" i="4"/>
  <c r="E21" i="4"/>
  <c r="E22" i="4"/>
  <c r="E18" i="4"/>
  <c r="E19" i="4"/>
  <c r="E24" i="4"/>
  <c r="E20" i="4"/>
  <c r="DO26" i="4"/>
  <c r="DO25" i="4"/>
  <c r="DO20" i="4"/>
  <c r="DO19" i="4"/>
  <c r="DO24" i="4"/>
  <c r="DO23" i="4"/>
  <c r="DO22" i="4"/>
  <c r="DO18" i="4"/>
  <c r="DO21" i="4"/>
  <c r="AA24" i="4"/>
  <c r="AA21" i="4"/>
  <c r="AA22" i="4"/>
  <c r="AA23" i="4"/>
  <c r="AA19" i="4"/>
  <c r="AA25" i="4"/>
  <c r="AA26" i="4"/>
  <c r="AA20" i="4"/>
  <c r="AA18" i="4"/>
  <c r="CS19" i="4"/>
  <c r="CS20" i="4"/>
  <c r="CS21" i="4"/>
  <c r="CS23" i="4"/>
  <c r="CS25" i="4"/>
  <c r="CS18" i="4"/>
  <c r="CS26" i="4"/>
  <c r="CS24" i="4"/>
  <c r="CS22" i="4"/>
  <c r="DR22" i="4"/>
  <c r="DR19" i="4"/>
  <c r="DR23" i="4"/>
  <c r="DR21" i="4"/>
  <c r="DR26" i="4"/>
  <c r="DR24" i="4"/>
  <c r="DR25" i="4"/>
  <c r="DR18" i="4"/>
  <c r="DR20" i="4"/>
  <c r="AG18" i="4"/>
  <c r="AG20" i="4"/>
  <c r="AG24" i="4"/>
  <c r="AG22" i="4"/>
  <c r="AG21" i="4"/>
  <c r="AG23" i="4"/>
  <c r="AG26" i="4"/>
  <c r="AG19" i="4"/>
  <c r="AG25" i="4"/>
  <c r="CG24" i="4"/>
  <c r="CG19" i="4"/>
  <c r="CG26" i="4"/>
  <c r="CG22" i="4"/>
  <c r="CG25" i="4"/>
  <c r="CG20" i="4"/>
  <c r="CG23" i="4"/>
  <c r="CG18" i="4"/>
  <c r="CG21" i="4"/>
  <c r="T18" i="4"/>
  <c r="T20" i="4"/>
  <c r="T25" i="4"/>
  <c r="T21" i="4"/>
  <c r="T24" i="4"/>
  <c r="T22" i="4"/>
  <c r="T23" i="4"/>
  <c r="T19" i="4"/>
  <c r="T26" i="4"/>
  <c r="DE21" i="4"/>
  <c r="DE25" i="4"/>
  <c r="DE24" i="4"/>
  <c r="DE26" i="4"/>
  <c r="DE20" i="4"/>
  <c r="DE18" i="4"/>
  <c r="DE19" i="4"/>
  <c r="DE22" i="4"/>
  <c r="DE23" i="4"/>
  <c r="BR21" i="4"/>
  <c r="BR26" i="4"/>
  <c r="BR25" i="4"/>
  <c r="BR22" i="4"/>
  <c r="BR18" i="4"/>
  <c r="BR23" i="4"/>
  <c r="BR19" i="4"/>
  <c r="BR20" i="4"/>
  <c r="BR24" i="4"/>
  <c r="BD23" i="4"/>
  <c r="BD21" i="4"/>
  <c r="BD20" i="4"/>
  <c r="BD26" i="4"/>
  <c r="BD22" i="4"/>
  <c r="BD24" i="4"/>
  <c r="BD19" i="4"/>
  <c r="BD25" i="4"/>
  <c r="BD18" i="4"/>
  <c r="DD21" i="4"/>
  <c r="DD20" i="4"/>
  <c r="DD24" i="4"/>
  <c r="DD25" i="4"/>
  <c r="DD22" i="4"/>
  <c r="DD26" i="4"/>
  <c r="DD23" i="4"/>
  <c r="DD18" i="4"/>
  <c r="DD19" i="4"/>
  <c r="BL18" i="4"/>
  <c r="BL24" i="4"/>
  <c r="BL26" i="4"/>
  <c r="BL25" i="4"/>
  <c r="BL20" i="4"/>
  <c r="BL19" i="4"/>
  <c r="BL22" i="4"/>
  <c r="BL21" i="4"/>
  <c r="BL23" i="4"/>
  <c r="AY24" i="4"/>
  <c r="AY25" i="4"/>
  <c r="AY19" i="4"/>
  <c r="AY18" i="4"/>
  <c r="AY23" i="4"/>
  <c r="AY22" i="4"/>
  <c r="AY21" i="4"/>
  <c r="AY20" i="4"/>
  <c r="AY26" i="4"/>
  <c r="AZ23" i="4"/>
  <c r="AZ26" i="4"/>
  <c r="AZ18" i="4"/>
  <c r="AZ19" i="4"/>
  <c r="AZ25" i="4"/>
  <c r="AZ21" i="4"/>
  <c r="AZ22" i="4"/>
  <c r="AZ24" i="4"/>
  <c r="AZ20" i="4"/>
  <c r="DJ26" i="4"/>
  <c r="DJ20" i="4"/>
  <c r="DJ25" i="4"/>
  <c r="DJ22" i="4"/>
  <c r="DJ23" i="4"/>
  <c r="DJ19" i="4"/>
  <c r="DJ18" i="4"/>
  <c r="DJ24" i="4"/>
  <c r="DJ21" i="4"/>
  <c r="AM23" i="4"/>
  <c r="AM26" i="4"/>
  <c r="AM18" i="4"/>
  <c r="AM24" i="4"/>
  <c r="AM21" i="4"/>
  <c r="AM25" i="4"/>
  <c r="AM19" i="4"/>
  <c r="AM20" i="4"/>
  <c r="AM22" i="4"/>
  <c r="AI22" i="4"/>
  <c r="AI21" i="4"/>
  <c r="AI26" i="4"/>
  <c r="AI20" i="4"/>
  <c r="AI25" i="4"/>
  <c r="AI18" i="4"/>
  <c r="AI19" i="4"/>
  <c r="AI24" i="4"/>
  <c r="AI23" i="4"/>
  <c r="J23" i="4"/>
  <c r="J24" i="4"/>
  <c r="J20" i="4"/>
  <c r="J21" i="4"/>
  <c r="J22" i="4"/>
  <c r="J18" i="4"/>
  <c r="J19" i="4"/>
  <c r="J25" i="4"/>
  <c r="J26" i="4"/>
  <c r="BC25" i="4"/>
  <c r="BC24" i="4"/>
  <c r="BC22" i="4"/>
  <c r="BC20" i="4"/>
  <c r="BC23" i="4"/>
  <c r="BC18" i="4"/>
  <c r="BC26" i="4"/>
  <c r="BC19" i="4"/>
  <c r="BC21" i="4"/>
  <c r="BJ20" i="4"/>
  <c r="BJ19" i="4"/>
  <c r="BJ25" i="4"/>
  <c r="BJ24" i="4"/>
  <c r="BJ26" i="4"/>
  <c r="BJ21" i="4"/>
  <c r="BJ22" i="4"/>
  <c r="BJ18" i="4"/>
  <c r="BJ23" i="4"/>
  <c r="BS20" i="4"/>
  <c r="BS21" i="4"/>
  <c r="BS24" i="4"/>
  <c r="BS23" i="4"/>
  <c r="BS19" i="4"/>
  <c r="BS26" i="4"/>
  <c r="BS25" i="4"/>
  <c r="BS22" i="4"/>
  <c r="BS18" i="4"/>
  <c r="DL23" i="4"/>
  <c r="DL25" i="4"/>
  <c r="DL19" i="4"/>
  <c r="DL21" i="4"/>
  <c r="DL22" i="4"/>
  <c r="DL18" i="4"/>
  <c r="DL24" i="4"/>
  <c r="DL26" i="4"/>
  <c r="DL20" i="4"/>
  <c r="DP24" i="4"/>
  <c r="DP19" i="4"/>
  <c r="DP23" i="4"/>
  <c r="DP21" i="4"/>
  <c r="DP18" i="4"/>
  <c r="DP25" i="4"/>
  <c r="DP26" i="4"/>
  <c r="DP22" i="4"/>
  <c r="DP20" i="4"/>
  <c r="AK24" i="4"/>
  <c r="AK20" i="4"/>
  <c r="AK23" i="4"/>
  <c r="AK26" i="4"/>
  <c r="AK18" i="4"/>
  <c r="AK19" i="4"/>
  <c r="AK22" i="4"/>
  <c r="AK25" i="4"/>
  <c r="AK21" i="4"/>
  <c r="AP21" i="4"/>
  <c r="AP23" i="4"/>
  <c r="AP18" i="4"/>
  <c r="AP19" i="4"/>
  <c r="AP26" i="4"/>
  <c r="AP25" i="4"/>
  <c r="AP22" i="4"/>
  <c r="AP20" i="4"/>
  <c r="AP24" i="4"/>
  <c r="B5" i="2" l="1"/>
  <c r="E5" i="2"/>
  <c r="C5" i="2"/>
  <c r="G5" i="2"/>
  <c r="I5" i="2"/>
  <c r="H5" i="2"/>
  <c r="J5" i="2"/>
  <c r="F5" i="2"/>
  <c r="D5" i="2"/>
  <c r="G4" i="2" l="1"/>
  <c r="E4" i="2"/>
</calcChain>
</file>

<file path=xl/sharedStrings.xml><?xml version="1.0" encoding="utf-8"?>
<sst xmlns="http://schemas.openxmlformats.org/spreadsheetml/2006/main" count="9740" uniqueCount="1798">
  <si>
    <t>EP</t>
    <phoneticPr fontId="4" type="noConversion"/>
  </si>
  <si>
    <t>소속</t>
    <phoneticPr fontId="4" type="noConversion"/>
  </si>
  <si>
    <t>종류</t>
    <phoneticPr fontId="4" type="noConversion"/>
  </si>
  <si>
    <t>이름</t>
    <phoneticPr fontId="4" type="noConversion"/>
  </si>
  <si>
    <t>합계</t>
    <phoneticPr fontId="3" type="noConversion"/>
  </si>
  <si>
    <t>검</t>
    <phoneticPr fontId="4" type="noConversion"/>
  </si>
  <si>
    <t>안경</t>
    <phoneticPr fontId="4" type="noConversion"/>
  </si>
  <si>
    <t>구두</t>
    <phoneticPr fontId="4" type="noConversion"/>
  </si>
  <si>
    <t>양말</t>
    <phoneticPr fontId="4" type="noConversion"/>
  </si>
  <si>
    <t>리본</t>
    <phoneticPr fontId="4" type="noConversion"/>
  </si>
  <si>
    <t>고양이</t>
    <phoneticPr fontId="4" type="noConversion"/>
  </si>
  <si>
    <t>책</t>
    <phoneticPr fontId="4" type="noConversion"/>
  </si>
  <si>
    <t>광물</t>
    <phoneticPr fontId="4" type="noConversion"/>
  </si>
  <si>
    <t>특수</t>
    <phoneticPr fontId="4" type="noConversion"/>
  </si>
  <si>
    <t>공립</t>
    <phoneticPr fontId="4" type="noConversion"/>
  </si>
  <si>
    <t>케릭터</t>
  </si>
  <si>
    <t>사립</t>
    <phoneticPr fontId="4" type="noConversion"/>
  </si>
  <si>
    <t>크룩스</t>
    <phoneticPr fontId="4" type="noConversion"/>
  </si>
  <si>
    <t>다크</t>
    <phoneticPr fontId="4" type="noConversion"/>
  </si>
  <si>
    <t>스펠</t>
  </si>
  <si>
    <t>비정한 일격</t>
    <phoneticPr fontId="4" type="noConversion"/>
  </si>
  <si>
    <t>신입 부원 환영</t>
    <phoneticPr fontId="4" type="noConversion"/>
  </si>
  <si>
    <t>요리실패</t>
    <phoneticPr fontId="4" type="noConversion"/>
  </si>
  <si>
    <t>결계의 파열</t>
    <phoneticPr fontId="4" type="noConversion"/>
  </si>
  <si>
    <t>신요리개발</t>
    <phoneticPr fontId="4" type="noConversion"/>
  </si>
  <si>
    <t>엑시던트</t>
    <phoneticPr fontId="4" type="noConversion"/>
  </si>
  <si>
    <t>신입 메이드교육</t>
    <phoneticPr fontId="4" type="noConversion"/>
  </si>
  <si>
    <t>책임전가</t>
    <phoneticPr fontId="4" type="noConversion"/>
  </si>
  <si>
    <t>숭고한 희생</t>
    <phoneticPr fontId="4" type="noConversion"/>
  </si>
  <si>
    <t>주변경호</t>
    <phoneticPr fontId="4" type="noConversion"/>
  </si>
  <si>
    <t>성도의축복</t>
    <phoneticPr fontId="4" type="noConversion"/>
  </si>
  <si>
    <t>접근조우</t>
    <phoneticPr fontId="4" type="noConversion"/>
  </si>
  <si>
    <t>입국거부</t>
    <phoneticPr fontId="4" type="noConversion"/>
  </si>
  <si>
    <t>치유마술</t>
    <phoneticPr fontId="4" type="noConversion"/>
  </si>
  <si>
    <t>하늘에서의 재앙</t>
    <phoneticPr fontId="4" type="noConversion"/>
  </si>
  <si>
    <t>플리나의 지령</t>
    <phoneticPr fontId="4" type="noConversion"/>
  </si>
  <si>
    <t>블러드 백</t>
    <phoneticPr fontId="4" type="noConversion"/>
  </si>
  <si>
    <t>흡혈의 의식</t>
    <phoneticPr fontId="4" type="noConversion"/>
  </si>
  <si>
    <t>피의 대상</t>
    <phoneticPr fontId="4" type="noConversion"/>
  </si>
  <si>
    <t>세크리파이스</t>
    <phoneticPr fontId="4" type="noConversion"/>
  </si>
  <si>
    <t>추종자</t>
  </si>
  <si>
    <t>요리연구부원</t>
    <phoneticPr fontId="4" type="noConversion"/>
  </si>
  <si>
    <t>요리연구부 고문</t>
    <phoneticPr fontId="4" type="noConversion"/>
  </si>
  <si>
    <t>요리연구부 견학생</t>
    <phoneticPr fontId="4" type="noConversion"/>
  </si>
  <si>
    <t>요리연구부 스비아</t>
    <phoneticPr fontId="4" type="noConversion"/>
  </si>
  <si>
    <t>요리연구부 부장 제이미</t>
    <phoneticPr fontId="4" type="noConversion"/>
  </si>
  <si>
    <t>요리연구부 케이티</t>
    <phoneticPr fontId="4" type="noConversion"/>
  </si>
  <si>
    <t>요리연구부 실피</t>
    <phoneticPr fontId="4" type="noConversion"/>
  </si>
  <si>
    <t>요리연구부 린필드</t>
    <phoneticPr fontId="4" type="noConversion"/>
  </si>
  <si>
    <t>가드닝 메이드</t>
    <phoneticPr fontId="4" type="noConversion"/>
  </si>
  <si>
    <t>신입메이드</t>
    <phoneticPr fontId="4" type="noConversion"/>
  </si>
  <si>
    <t>메이드 가더</t>
    <phoneticPr fontId="4" type="noConversion"/>
  </si>
  <si>
    <t>케리어 메이드</t>
    <phoneticPr fontId="4" type="noConversion"/>
  </si>
  <si>
    <t>메이드장</t>
    <phoneticPr fontId="4" type="noConversion"/>
  </si>
  <si>
    <t>치프메이드</t>
    <phoneticPr fontId="4" type="noConversion"/>
  </si>
  <si>
    <t>몹메이드</t>
    <phoneticPr fontId="4" type="noConversion"/>
  </si>
  <si>
    <t>메이드 테일러</t>
    <phoneticPr fontId="4" type="noConversion"/>
  </si>
  <si>
    <t>신입 기사단원</t>
    <phoneticPr fontId="4" type="noConversion"/>
  </si>
  <si>
    <t>기사단의 군의 실릿</t>
    <phoneticPr fontId="4" type="noConversion"/>
  </si>
  <si>
    <t>기사단의 기수 프렛</t>
    <phoneticPr fontId="4" type="noConversion"/>
  </si>
  <si>
    <t>기사관의 부관 사리센</t>
    <phoneticPr fontId="4" type="noConversion"/>
  </si>
  <si>
    <t>크룩스기사단 미틸</t>
    <phoneticPr fontId="4" type="noConversion"/>
  </si>
  <si>
    <t>크룩스기사단 핀테일</t>
    <phoneticPr fontId="4" type="noConversion"/>
  </si>
  <si>
    <t>기사단의 호위</t>
    <phoneticPr fontId="4" type="noConversion"/>
  </si>
  <si>
    <t>크룩스기사단 데이라</t>
    <phoneticPr fontId="4" type="noConversion"/>
  </si>
  <si>
    <t>크레센트 코넌드럼</t>
    <phoneticPr fontId="4" type="noConversion"/>
  </si>
  <si>
    <t>스카델 샤도네이</t>
    <phoneticPr fontId="4" type="noConversion"/>
  </si>
  <si>
    <t>스카델 시온 플리나</t>
    <phoneticPr fontId="4" type="noConversion"/>
  </si>
  <si>
    <t>스카델 리온 플리나</t>
    <phoneticPr fontId="4" type="noConversion"/>
  </si>
  <si>
    <t>스카델 피노누아</t>
    <phoneticPr fontId="4" type="noConversion"/>
  </si>
  <si>
    <t>효월의 무희 카타 플리나</t>
    <phoneticPr fontId="4" type="noConversion"/>
  </si>
  <si>
    <t>크레센트 크리스 플리나</t>
    <phoneticPr fontId="4" type="noConversion"/>
  </si>
  <si>
    <t>크레센트 나이팀버</t>
    <phoneticPr fontId="4" type="noConversion"/>
  </si>
  <si>
    <t>무소속</t>
    <phoneticPr fontId="4" type="noConversion"/>
  </si>
  <si>
    <t>케릭터</t>
    <phoneticPr fontId="4" type="noConversion"/>
  </si>
  <si>
    <t>스펠</t>
    <phoneticPr fontId="4" type="noConversion"/>
  </si>
  <si>
    <t>EX1</t>
    <phoneticPr fontId="4" type="noConversion"/>
  </si>
  <si>
    <t>EX1</t>
  </si>
  <si>
    <t>공립</t>
  </si>
  <si>
    <t>사립</t>
  </si>
  <si>
    <t>크룩스</t>
  </si>
  <si>
    <t>무소속</t>
  </si>
  <si>
    <t>다크</t>
  </si>
  <si>
    <t>연금술사 클라리스</t>
  </si>
  <si>
    <t>강탈</t>
  </si>
  <si>
    <t>마경 메두사글래스</t>
  </si>
  <si>
    <t>능력비교</t>
  </si>
  <si>
    <t>붕괴</t>
  </si>
  <si>
    <t>촌곤증</t>
  </si>
  <si>
    <t>완전제압</t>
  </si>
  <si>
    <t>입장자유 퇴장불가</t>
  </si>
  <si>
    <t>시프트 체인지</t>
  </si>
  <si>
    <t>드레스업 라이즈</t>
  </si>
  <si>
    <t>다과의 준비</t>
  </si>
  <si>
    <t>순종</t>
  </si>
  <si>
    <t>메테오 콜</t>
  </si>
  <si>
    <t>사용인의 결계</t>
  </si>
  <si>
    <t>의심암귀</t>
  </si>
  <si>
    <t>극한의 가속성능</t>
  </si>
  <si>
    <t>십자베기</t>
  </si>
  <si>
    <t>계획된 불행</t>
  </si>
  <si>
    <t>멋진푸른십자가의모임</t>
  </si>
  <si>
    <t>탈주</t>
  </si>
  <si>
    <t>허위의 전달</t>
  </si>
  <si>
    <t>권토중래</t>
  </si>
  <si>
    <t>어둠의 집회</t>
  </si>
  <si>
    <t>어둠의 소집</t>
  </si>
  <si>
    <t>청출어람</t>
  </si>
  <si>
    <t>대행자의 방문</t>
  </si>
  <si>
    <t>드레스업 라이드</t>
  </si>
  <si>
    <t>명경지수</t>
  </si>
  <si>
    <t>밤의 정복자</t>
  </si>
  <si>
    <t>도서부원</t>
  </si>
  <si>
    <t>학생회원</t>
  </si>
  <si>
    <t>수면부 고문</t>
  </si>
  <si>
    <t>도서부 신입</t>
  </si>
  <si>
    <t>학생회 주번</t>
  </si>
  <si>
    <t>도서부원 미르티</t>
  </si>
  <si>
    <t>부학생회장 티에리아</t>
  </si>
  <si>
    <t>도서부 롯테&amp;세리에</t>
  </si>
  <si>
    <t>파견메이드</t>
  </si>
  <si>
    <t>피크닉 레이디</t>
  </si>
  <si>
    <t>피스 레이디</t>
  </si>
  <si>
    <t>저스티스 레이디</t>
  </si>
  <si>
    <t>드레스업 루세르리에</t>
  </si>
  <si>
    <t>메테오콜 레이디</t>
  </si>
  <si>
    <t>피크닉 메이드</t>
  </si>
  <si>
    <t>치프&amp;몹메이드</t>
  </si>
  <si>
    <t>청십자회원</t>
  </si>
  <si>
    <t>청십자회 샤리</t>
  </si>
  <si>
    <t>청십자회 아우로라</t>
  </si>
  <si>
    <t>청십자회 페데린</t>
  </si>
  <si>
    <t>기사단의 전술가</t>
  </si>
  <si>
    <t>청십자회 플로렌스</t>
  </si>
  <si>
    <t>신성연구회 세라</t>
  </si>
  <si>
    <t>기사단 핀테일&amp;프렛</t>
  </si>
  <si>
    <t>GS 전투원</t>
  </si>
  <si>
    <t>GS 정찰자</t>
  </si>
  <si>
    <t>시온 플리나</t>
  </si>
  <si>
    <t>리온 플리나</t>
  </si>
  <si>
    <t>GS 알라마르시아</t>
  </si>
  <si>
    <t>드레스업 시온&amp;리온</t>
  </si>
  <si>
    <t>사무의 마녀</t>
  </si>
  <si>
    <t>크레센트 크리스&amp;코넌드럼</t>
  </si>
  <si>
    <t>침실의 놀드</t>
  </si>
  <si>
    <t>바니걸 카넬</t>
  </si>
  <si>
    <t>비맞은 갓트</t>
  </si>
  <si>
    <t>고주망태 시그마</t>
  </si>
  <si>
    <t>초보가이드 리코</t>
  </si>
  <si>
    <t>여름의 기관총</t>
  </si>
  <si>
    <t>간파</t>
  </si>
  <si>
    <t>황금콤비</t>
  </si>
  <si>
    <t>폴트 (테니스부)</t>
  </si>
  <si>
    <t>내부분열</t>
  </si>
  <si>
    <t>엇갈린 마음</t>
  </si>
  <si>
    <t>비오의 질풍일섬</t>
  </si>
  <si>
    <t>가정학습</t>
  </si>
  <si>
    <t>메이드 체험</t>
  </si>
  <si>
    <t>좌절</t>
  </si>
  <si>
    <t>주종미팅</t>
  </si>
  <si>
    <t>위안</t>
  </si>
  <si>
    <t>불신의 저주</t>
  </si>
  <si>
    <t>엘 문도</t>
  </si>
  <si>
    <t>결속의 행진</t>
  </si>
  <si>
    <t>한송이 꽃</t>
  </si>
  <si>
    <t>수호의 문장</t>
  </si>
  <si>
    <t>재능의 개화</t>
  </si>
  <si>
    <t>침식의 진행</t>
  </si>
  <si>
    <t>증명의 순례</t>
  </si>
  <si>
    <t>운요의 태도</t>
  </si>
  <si>
    <t>의사놀이</t>
  </si>
  <si>
    <t>틱 타임</t>
  </si>
  <si>
    <t>맥시멈 드라이브</t>
  </si>
  <si>
    <t>난입</t>
  </si>
  <si>
    <t>절대적인 힘</t>
  </si>
  <si>
    <t>부적응자</t>
  </si>
  <si>
    <t>라고 데 시스네스</t>
  </si>
  <si>
    <t>테니스부 넷사</t>
  </si>
  <si>
    <t>도서부 이브엔</t>
  </si>
  <si>
    <t xml:space="preserve">도서부 루카 </t>
  </si>
  <si>
    <t xml:space="preserve">도서부 세리에 </t>
  </si>
  <si>
    <t xml:space="preserve">도서부 미르카 </t>
  </si>
  <si>
    <t>도서부 H.L 테지나</t>
  </si>
  <si>
    <t>웨이트리스 갓트</t>
  </si>
  <si>
    <t>전장의 시타</t>
  </si>
  <si>
    <t>SS대행자 써틴</t>
  </si>
  <si>
    <t>안내메이드 기타이엔</t>
  </si>
  <si>
    <t>레이디 미스포츈</t>
  </si>
  <si>
    <t>베이스 메이드</t>
  </si>
  <si>
    <t>드럼 메이드</t>
  </si>
  <si>
    <t>레이니 블루 레이디</t>
  </si>
  <si>
    <t>에이전트 놀드</t>
  </si>
  <si>
    <t>진홍의마녀 시니아</t>
  </si>
  <si>
    <t>청십자회 조력자</t>
  </si>
  <si>
    <t>청십자회 페리스</t>
  </si>
  <si>
    <t>기사단원 프레아</t>
  </si>
  <si>
    <t>청십자회 제인이어</t>
  </si>
  <si>
    <t>신성연구회 오디엔</t>
  </si>
  <si>
    <t>기사단원 루키프</t>
  </si>
  <si>
    <t>소믈리에르 시그마</t>
  </si>
  <si>
    <t>교국의 적 루티카</t>
  </si>
  <si>
    <t>마술의 마녀</t>
  </si>
  <si>
    <t>크레센트 알리고테</t>
  </si>
  <si>
    <t>염옥의 마녀</t>
  </si>
  <si>
    <t>GS 에이전트</t>
  </si>
  <si>
    <t>GS 대령 Z</t>
  </si>
  <si>
    <t>크레센트 엘더 슈넨블랑</t>
  </si>
  <si>
    <t>야계의 당주 베르니카</t>
  </si>
  <si>
    <t>흡혈귀헌터 아이리</t>
  </si>
  <si>
    <t>게임 스타터</t>
    <phoneticPr fontId="4" type="noConversion"/>
  </si>
  <si>
    <t>추종자</t>
    <phoneticPr fontId="4" type="noConversion"/>
  </si>
  <si>
    <t>코인걸</t>
    <phoneticPr fontId="4" type="noConversion"/>
  </si>
  <si>
    <t>행사준비</t>
    <phoneticPr fontId="4" type="noConversion"/>
  </si>
  <si>
    <t>승리선언</t>
    <phoneticPr fontId="4" type="noConversion"/>
  </si>
  <si>
    <t>본말전도</t>
    <phoneticPr fontId="4" type="noConversion"/>
  </si>
  <si>
    <t>비인간 생물체</t>
    <phoneticPr fontId="4" type="noConversion"/>
  </si>
  <si>
    <t>교칙의 수호자</t>
    <phoneticPr fontId="4" type="noConversion"/>
  </si>
  <si>
    <t>풍기단속</t>
    <phoneticPr fontId="4" type="noConversion"/>
  </si>
  <si>
    <t>조우</t>
    <phoneticPr fontId="4" type="noConversion"/>
  </si>
  <si>
    <t>완벽추구</t>
    <phoneticPr fontId="4" type="noConversion"/>
  </si>
  <si>
    <t>흑마술 준비</t>
    <phoneticPr fontId="4" type="noConversion"/>
  </si>
  <si>
    <t>레이디의 분노</t>
    <phoneticPr fontId="4" type="noConversion"/>
  </si>
  <si>
    <t>슛</t>
    <phoneticPr fontId="4" type="noConversion"/>
  </si>
  <si>
    <t>클라리스의 시종</t>
    <phoneticPr fontId="4" type="noConversion"/>
  </si>
  <si>
    <t>레이디의 시중</t>
    <phoneticPr fontId="4" type="noConversion"/>
  </si>
  <si>
    <t>진격</t>
    <phoneticPr fontId="4" type="noConversion"/>
  </si>
  <si>
    <t>보급신청</t>
    <phoneticPr fontId="4" type="noConversion"/>
  </si>
  <si>
    <t>계산착오</t>
    <phoneticPr fontId="4" type="noConversion"/>
  </si>
  <si>
    <t>암구호</t>
    <phoneticPr fontId="4" type="noConversion"/>
  </si>
  <si>
    <t>바캉스</t>
    <phoneticPr fontId="4" type="noConversion"/>
  </si>
  <si>
    <t>수호의결의</t>
    <phoneticPr fontId="4" type="noConversion"/>
  </si>
  <si>
    <t>해변조사</t>
    <phoneticPr fontId="4" type="noConversion"/>
  </si>
  <si>
    <t>충격</t>
    <phoneticPr fontId="4" type="noConversion"/>
  </si>
  <si>
    <t>교국의 지하로</t>
    <phoneticPr fontId="4" type="noConversion"/>
  </si>
  <si>
    <t>모집광고</t>
    <phoneticPr fontId="4" type="noConversion"/>
  </si>
  <si>
    <t>마리오네트</t>
    <phoneticPr fontId="4" type="noConversion"/>
  </si>
  <si>
    <t>짖궃은 장난</t>
    <phoneticPr fontId="4" type="noConversion"/>
  </si>
  <si>
    <t>밤이온다</t>
    <phoneticPr fontId="4" type="noConversion"/>
  </si>
  <si>
    <t>질문</t>
    <phoneticPr fontId="4" type="noConversion"/>
  </si>
  <si>
    <t>대결</t>
    <phoneticPr fontId="4" type="noConversion"/>
  </si>
  <si>
    <t>테니스부 에이스</t>
    <phoneticPr fontId="4" type="noConversion"/>
  </si>
  <si>
    <t>학생회 로로아</t>
    <phoneticPr fontId="4" type="noConversion"/>
  </si>
  <si>
    <t>요리연구부 엘스피</t>
    <phoneticPr fontId="4" type="noConversion"/>
  </si>
  <si>
    <t>학생회 진행요원</t>
    <phoneticPr fontId="4" type="noConversion"/>
  </si>
  <si>
    <t>요리연구부원 마리에</t>
    <phoneticPr fontId="4" type="noConversion"/>
  </si>
  <si>
    <t>테니스부 루르</t>
    <phoneticPr fontId="4" type="noConversion"/>
  </si>
  <si>
    <t>교내웨이트리스</t>
    <phoneticPr fontId="4" type="noConversion"/>
  </si>
  <si>
    <t>학생회 실행위원 마론</t>
    <phoneticPr fontId="4" type="noConversion"/>
  </si>
  <si>
    <t>다우트 레이디</t>
    <phoneticPr fontId="4" type="noConversion"/>
  </si>
  <si>
    <t>레인보우 레이디</t>
    <phoneticPr fontId="4" type="noConversion"/>
  </si>
  <si>
    <t>퍼펙트 레이디</t>
    <phoneticPr fontId="4" type="noConversion"/>
  </si>
  <si>
    <t>SS 격침왕 571</t>
    <phoneticPr fontId="4" type="noConversion"/>
  </si>
  <si>
    <t>미스트 레이디</t>
    <phoneticPr fontId="4" type="noConversion"/>
  </si>
  <si>
    <t>비치발리 레이디</t>
    <phoneticPr fontId="4" type="noConversion"/>
  </si>
  <si>
    <t>기타 메이드</t>
    <phoneticPr fontId="4" type="noConversion"/>
  </si>
  <si>
    <t>아이스 레이디</t>
    <phoneticPr fontId="4" type="noConversion"/>
  </si>
  <si>
    <t>기사단의 보급원</t>
    <phoneticPr fontId="4" type="noConversion"/>
  </si>
  <si>
    <t>청십자회 노엘</t>
    <phoneticPr fontId="4" type="noConversion"/>
  </si>
  <si>
    <t>기사단의 관리관</t>
    <phoneticPr fontId="4" type="noConversion"/>
  </si>
  <si>
    <t>청십자회 엘다</t>
    <phoneticPr fontId="4" type="noConversion"/>
  </si>
  <si>
    <t>청십자회 린다</t>
    <phoneticPr fontId="4" type="noConversion"/>
  </si>
  <si>
    <t>청십자회 리플레아</t>
    <phoneticPr fontId="4" type="noConversion"/>
  </si>
  <si>
    <t xml:space="preserve">기사단의 전령 </t>
    <phoneticPr fontId="4" type="noConversion"/>
  </si>
  <si>
    <t>기사단의 행정보급관</t>
    <phoneticPr fontId="4" type="noConversion"/>
  </si>
  <si>
    <t>스카델유닛 펠그스</t>
    <phoneticPr fontId="4" type="noConversion"/>
  </si>
  <si>
    <t>크레센트유닛 아조트</t>
    <phoneticPr fontId="4" type="noConversion"/>
  </si>
  <si>
    <t>GS스파이</t>
    <phoneticPr fontId="4" type="noConversion"/>
  </si>
  <si>
    <t>GS강습전투원</t>
    <phoneticPr fontId="4" type="noConversion"/>
  </si>
  <si>
    <t>뇌광의마녀</t>
    <phoneticPr fontId="4" type="noConversion"/>
  </si>
  <si>
    <t>영업의마녀</t>
    <phoneticPr fontId="4" type="noConversion"/>
  </si>
  <si>
    <t>전율의 마녀</t>
    <phoneticPr fontId="4" type="noConversion"/>
  </si>
  <si>
    <t>GS 첫번째 별</t>
    <phoneticPr fontId="4" type="noConversion"/>
  </si>
  <si>
    <t>EX2</t>
    <phoneticPr fontId="3" type="noConversion"/>
  </si>
  <si>
    <t>인기상품</t>
    <phoneticPr fontId="4" type="noConversion"/>
  </si>
  <si>
    <t>교장의 이야기</t>
    <phoneticPr fontId="4" type="noConversion"/>
  </si>
  <si>
    <t>투표 수 미달</t>
    <phoneticPr fontId="4" type="noConversion"/>
  </si>
  <si>
    <t>붕괴의 땅</t>
    <phoneticPr fontId="4" type="noConversion"/>
  </si>
  <si>
    <t>일상의 발견</t>
    <phoneticPr fontId="4" type="noConversion"/>
  </si>
  <si>
    <t>교섭결렬</t>
    <phoneticPr fontId="4" type="noConversion"/>
  </si>
  <si>
    <t>불가피한 선택</t>
    <phoneticPr fontId="4" type="noConversion"/>
  </si>
  <si>
    <t>테이블매너</t>
    <phoneticPr fontId="4" type="noConversion"/>
  </si>
  <si>
    <t>사립 로일학원</t>
    <phoneticPr fontId="4" type="noConversion"/>
  </si>
  <si>
    <t>교국회의</t>
    <phoneticPr fontId="4" type="noConversion"/>
  </si>
  <si>
    <t>내부의 적</t>
    <phoneticPr fontId="4" type="noConversion"/>
  </si>
  <si>
    <t>조사의뢰</t>
    <phoneticPr fontId="4" type="noConversion"/>
  </si>
  <si>
    <t>물자이동</t>
    <phoneticPr fontId="4" type="noConversion"/>
  </si>
  <si>
    <t>직위해제</t>
    <phoneticPr fontId="4" type="noConversion"/>
  </si>
  <si>
    <t>잠복수사</t>
    <phoneticPr fontId="4" type="noConversion"/>
  </si>
  <si>
    <t>마음의 벽</t>
    <phoneticPr fontId="4" type="noConversion"/>
  </si>
  <si>
    <t>신호탄</t>
    <phoneticPr fontId="4" type="noConversion"/>
  </si>
  <si>
    <t>불타는 교국</t>
    <phoneticPr fontId="4" type="noConversion"/>
  </si>
  <si>
    <t>망연자실</t>
    <phoneticPr fontId="4" type="noConversion"/>
  </si>
  <si>
    <t>학생회 축제검열원</t>
    <phoneticPr fontId="4" type="noConversion"/>
  </si>
  <si>
    <t>테니스부 안내원</t>
    <phoneticPr fontId="4" type="noConversion"/>
  </si>
  <si>
    <t>도서부 고문</t>
    <phoneticPr fontId="4" type="noConversion"/>
  </si>
  <si>
    <t>요리연구부 품평가</t>
    <phoneticPr fontId="4" type="noConversion"/>
  </si>
  <si>
    <t>학생회공보원 윈필드</t>
    <phoneticPr fontId="4" type="noConversion"/>
  </si>
  <si>
    <t>루니아 센트리버</t>
    <phoneticPr fontId="4" type="noConversion"/>
  </si>
  <si>
    <t>실의의 메이드</t>
    <phoneticPr fontId="4" type="noConversion"/>
  </si>
  <si>
    <t>실업자 메이드</t>
    <phoneticPr fontId="4" type="noConversion"/>
  </si>
  <si>
    <t>오컬트레이디 레이니아</t>
    <phoneticPr fontId="4" type="noConversion"/>
  </si>
  <si>
    <t>오컬트레이디 샤를로테</t>
    <phoneticPr fontId="4" type="noConversion"/>
  </si>
  <si>
    <t>엔비 레이디</t>
    <phoneticPr fontId="4" type="noConversion"/>
  </si>
  <si>
    <t>충격의 레이디</t>
    <phoneticPr fontId="4" type="noConversion"/>
  </si>
  <si>
    <t>기사단의 레이디</t>
    <phoneticPr fontId="4" type="noConversion"/>
  </si>
  <si>
    <t>크룩스기사단 레냐</t>
    <phoneticPr fontId="4" type="noConversion"/>
  </si>
  <si>
    <t>청십자회 쥬네</t>
    <phoneticPr fontId="4" type="noConversion"/>
  </si>
  <si>
    <t xml:space="preserve">신성연구회 멜리사 </t>
    <phoneticPr fontId="4" type="noConversion"/>
  </si>
  <si>
    <t xml:space="preserve">신성연구회 아메티스타 </t>
    <phoneticPr fontId="4" type="noConversion"/>
  </si>
  <si>
    <t>크룩스기사단 스이미</t>
    <phoneticPr fontId="4" type="noConversion"/>
  </si>
  <si>
    <t>수요일의 마녀</t>
    <phoneticPr fontId="4" type="noConversion"/>
  </si>
  <si>
    <t>스카델유닛 안타레스</t>
    <phoneticPr fontId="4" type="noConversion"/>
  </si>
  <si>
    <t>크레센트유닛 궁그닐</t>
    <phoneticPr fontId="4" type="noConversion"/>
  </si>
  <si>
    <t>GS 스나이퍼</t>
    <phoneticPr fontId="4" type="noConversion"/>
  </si>
  <si>
    <t>GS 두번째 별</t>
    <phoneticPr fontId="4" type="noConversion"/>
  </si>
  <si>
    <t>명계의차장 카론</t>
    <phoneticPr fontId="4" type="noConversion"/>
  </si>
  <si>
    <t>연금술사 클라리스</t>
    <phoneticPr fontId="4" type="noConversion"/>
  </si>
  <si>
    <t>강탈</t>
    <phoneticPr fontId="4" type="noConversion"/>
  </si>
  <si>
    <t>마경 메두사글래스</t>
    <phoneticPr fontId="4" type="noConversion"/>
  </si>
  <si>
    <t>능력비교</t>
    <phoneticPr fontId="4" type="noConversion"/>
  </si>
  <si>
    <t>붕괴</t>
    <phoneticPr fontId="4" type="noConversion"/>
  </si>
  <si>
    <t>촌곤증</t>
    <phoneticPr fontId="4" type="noConversion"/>
  </si>
  <si>
    <t>완전제압</t>
    <phoneticPr fontId="4" type="noConversion"/>
  </si>
  <si>
    <t>입장자유 퇴장불가</t>
    <phoneticPr fontId="4" type="noConversion"/>
  </si>
  <si>
    <t>도서부 신입</t>
    <phoneticPr fontId="4" type="noConversion"/>
  </si>
  <si>
    <t>학생회 주번</t>
    <phoneticPr fontId="4" type="noConversion"/>
  </si>
  <si>
    <t>도서부원 미르티</t>
    <phoneticPr fontId="4" type="noConversion"/>
  </si>
  <si>
    <t>부학생회장 티에리아</t>
    <phoneticPr fontId="4" type="noConversion"/>
  </si>
  <si>
    <t>도서부 롯테&amp;세리에</t>
    <phoneticPr fontId="4" type="noConversion"/>
  </si>
  <si>
    <t>시프트 체인지</t>
    <phoneticPr fontId="4" type="noConversion"/>
  </si>
  <si>
    <t>드레스업 라이즈</t>
    <phoneticPr fontId="4" type="noConversion"/>
  </si>
  <si>
    <t>다과의 준비</t>
    <phoneticPr fontId="4" type="noConversion"/>
  </si>
  <si>
    <t>순종</t>
    <phoneticPr fontId="4" type="noConversion"/>
  </si>
  <si>
    <t>메테오 콜</t>
    <phoneticPr fontId="4" type="noConversion"/>
  </si>
  <si>
    <t>사용인의 결계</t>
    <phoneticPr fontId="4" type="noConversion"/>
  </si>
  <si>
    <t>의심암귀</t>
    <phoneticPr fontId="4" type="noConversion"/>
  </si>
  <si>
    <t>저스티스 레이디</t>
    <phoneticPr fontId="4" type="noConversion"/>
  </si>
  <si>
    <t>드레스업 루세르리에</t>
    <phoneticPr fontId="4" type="noConversion"/>
  </si>
  <si>
    <t>메테오콜 레이디</t>
    <phoneticPr fontId="4" type="noConversion"/>
  </si>
  <si>
    <t>피크닉 메이드</t>
    <phoneticPr fontId="4" type="noConversion"/>
  </si>
  <si>
    <t>치프&amp;몹메이드</t>
    <phoneticPr fontId="4" type="noConversion"/>
  </si>
  <si>
    <t>극한의 가속성능</t>
    <phoneticPr fontId="4" type="noConversion"/>
  </si>
  <si>
    <t>십자베기</t>
    <phoneticPr fontId="4" type="noConversion"/>
  </si>
  <si>
    <t>계획된 불행</t>
    <phoneticPr fontId="4" type="noConversion"/>
  </si>
  <si>
    <t>멋진푸른십자가의모임</t>
    <phoneticPr fontId="4" type="noConversion"/>
  </si>
  <si>
    <t>탈주</t>
    <phoneticPr fontId="4" type="noConversion"/>
  </si>
  <si>
    <t>허위의 전달</t>
    <phoneticPr fontId="4" type="noConversion"/>
  </si>
  <si>
    <t>권토중래</t>
    <phoneticPr fontId="4" type="noConversion"/>
  </si>
  <si>
    <t>청십자회 페데린</t>
    <phoneticPr fontId="4" type="noConversion"/>
  </si>
  <si>
    <t>기사단의 전술가</t>
    <phoneticPr fontId="4" type="noConversion"/>
  </si>
  <si>
    <t>청십자회 플로렌스</t>
    <phoneticPr fontId="4" type="noConversion"/>
  </si>
  <si>
    <t>신성연구회 세라</t>
    <phoneticPr fontId="4" type="noConversion"/>
  </si>
  <si>
    <t>기사단 핀테일&amp;프렛</t>
    <phoneticPr fontId="4" type="noConversion"/>
  </si>
  <si>
    <t>어둠의 집회</t>
    <phoneticPr fontId="4" type="noConversion"/>
  </si>
  <si>
    <t>어둠의 소집</t>
    <phoneticPr fontId="4" type="noConversion"/>
  </si>
  <si>
    <t>청출어람</t>
    <phoneticPr fontId="4" type="noConversion"/>
  </si>
  <si>
    <t>대행자의 방문</t>
    <phoneticPr fontId="4" type="noConversion"/>
  </si>
  <si>
    <t>드레스업 라이드</t>
    <phoneticPr fontId="4" type="noConversion"/>
  </si>
  <si>
    <t>명경지수</t>
    <phoneticPr fontId="4" type="noConversion"/>
  </si>
  <si>
    <t>밤의 정복자</t>
    <phoneticPr fontId="4" type="noConversion"/>
  </si>
  <si>
    <t>리온 플리나</t>
    <phoneticPr fontId="4" type="noConversion"/>
  </si>
  <si>
    <t>GS 알라마르시아</t>
    <phoneticPr fontId="4" type="noConversion"/>
  </si>
  <si>
    <t>드레스업 시온&amp;리온</t>
    <phoneticPr fontId="4" type="noConversion"/>
  </si>
  <si>
    <t>사무의 마녀</t>
    <phoneticPr fontId="4" type="noConversion"/>
  </si>
  <si>
    <t>크레센트 크리스&amp;코넌드럼</t>
    <phoneticPr fontId="4" type="noConversion"/>
  </si>
  <si>
    <t>도서부원</t>
    <phoneticPr fontId="4" type="noConversion"/>
  </si>
  <si>
    <t>학생회원</t>
    <phoneticPr fontId="4" type="noConversion"/>
  </si>
  <si>
    <t>수면부 고문</t>
    <phoneticPr fontId="4" type="noConversion"/>
  </si>
  <si>
    <t>파견메이드</t>
    <phoneticPr fontId="4" type="noConversion"/>
  </si>
  <si>
    <t>피크닉 레이디</t>
    <phoneticPr fontId="4" type="noConversion"/>
  </si>
  <si>
    <t>피스 레이디</t>
    <phoneticPr fontId="4" type="noConversion"/>
  </si>
  <si>
    <t>청십자회원</t>
    <phoneticPr fontId="4" type="noConversion"/>
  </si>
  <si>
    <t>청십자회 샤리</t>
    <phoneticPr fontId="4" type="noConversion"/>
  </si>
  <si>
    <t>청십자회 아우로라</t>
    <phoneticPr fontId="4" type="noConversion"/>
  </si>
  <si>
    <t>GS 전투원</t>
    <phoneticPr fontId="4" type="noConversion"/>
  </si>
  <si>
    <t>GS 정찰자</t>
    <phoneticPr fontId="4" type="noConversion"/>
  </si>
  <si>
    <t>시온 플리나</t>
    <phoneticPr fontId="4" type="noConversion"/>
  </si>
  <si>
    <t>침실의 놀드</t>
    <phoneticPr fontId="4" type="noConversion"/>
  </si>
  <si>
    <t>바니걸 카넬</t>
    <phoneticPr fontId="4" type="noConversion"/>
  </si>
  <si>
    <t>비맞은 갓트</t>
    <phoneticPr fontId="4" type="noConversion"/>
  </si>
  <si>
    <t>고주망태 시그마</t>
    <phoneticPr fontId="4" type="noConversion"/>
  </si>
  <si>
    <t>초보가이드 리코</t>
    <phoneticPr fontId="4" type="noConversion"/>
  </si>
  <si>
    <t>여름의 기관총</t>
    <phoneticPr fontId="4" type="noConversion"/>
  </si>
  <si>
    <t>간파</t>
    <phoneticPr fontId="4" type="noConversion"/>
  </si>
  <si>
    <t>황금콤비</t>
    <phoneticPr fontId="4" type="noConversion"/>
  </si>
  <si>
    <t>폴트 (테니스부)</t>
    <phoneticPr fontId="4" type="noConversion"/>
  </si>
  <si>
    <t>내부분열</t>
    <phoneticPr fontId="4" type="noConversion"/>
  </si>
  <si>
    <t>엇갈린 마음</t>
    <phoneticPr fontId="4" type="noConversion"/>
  </si>
  <si>
    <t>비오의 질풍일섬</t>
    <phoneticPr fontId="4" type="noConversion"/>
  </si>
  <si>
    <t xml:space="preserve">도서부 루카 </t>
    <phoneticPr fontId="4" type="noConversion"/>
  </si>
  <si>
    <t xml:space="preserve">도서부 세리에 </t>
    <phoneticPr fontId="4" type="noConversion"/>
  </si>
  <si>
    <t xml:space="preserve">도서부 미르카 </t>
    <phoneticPr fontId="4" type="noConversion"/>
  </si>
  <si>
    <t>도서부 H.L 테지나</t>
    <phoneticPr fontId="4" type="noConversion"/>
  </si>
  <si>
    <t>웨이트리스 갓트</t>
    <phoneticPr fontId="4" type="noConversion"/>
  </si>
  <si>
    <t>전장의 시타</t>
    <phoneticPr fontId="4" type="noConversion"/>
  </si>
  <si>
    <t>가정학습</t>
    <phoneticPr fontId="4" type="noConversion"/>
  </si>
  <si>
    <t>메이드 체험</t>
    <phoneticPr fontId="4" type="noConversion"/>
  </si>
  <si>
    <t>좌절</t>
    <phoneticPr fontId="4" type="noConversion"/>
  </si>
  <si>
    <t>주종미팅</t>
    <phoneticPr fontId="4" type="noConversion"/>
  </si>
  <si>
    <t>위안</t>
    <phoneticPr fontId="4" type="noConversion"/>
  </si>
  <si>
    <t>불신의 저주</t>
    <phoneticPr fontId="4" type="noConversion"/>
  </si>
  <si>
    <t>엘 문도</t>
    <phoneticPr fontId="4" type="noConversion"/>
  </si>
  <si>
    <t>레이디 미스포츈</t>
    <phoneticPr fontId="4" type="noConversion"/>
  </si>
  <si>
    <t>베이스 메이드</t>
    <phoneticPr fontId="4" type="noConversion"/>
  </si>
  <si>
    <t>드럼 메이드</t>
    <phoneticPr fontId="4" type="noConversion"/>
  </si>
  <si>
    <t>레이니 블루 레이디</t>
    <phoneticPr fontId="4" type="noConversion"/>
  </si>
  <si>
    <t>에이전트 놀드</t>
    <phoneticPr fontId="4" type="noConversion"/>
  </si>
  <si>
    <t>진홍의마녀 시니아</t>
    <phoneticPr fontId="4" type="noConversion"/>
  </si>
  <si>
    <t>결속의 행진</t>
    <phoneticPr fontId="4" type="noConversion"/>
  </si>
  <si>
    <t>한송이 꽃</t>
    <phoneticPr fontId="4" type="noConversion"/>
  </si>
  <si>
    <t>수호의 문장</t>
    <phoneticPr fontId="4" type="noConversion"/>
  </si>
  <si>
    <t>재능의 개화</t>
    <phoneticPr fontId="4" type="noConversion"/>
  </si>
  <si>
    <t>침식의 진행</t>
    <phoneticPr fontId="4" type="noConversion"/>
  </si>
  <si>
    <t>증명의 순례</t>
    <phoneticPr fontId="4" type="noConversion"/>
  </si>
  <si>
    <t>운요의 태도</t>
    <phoneticPr fontId="4" type="noConversion"/>
  </si>
  <si>
    <t>기사단원 프레아</t>
    <phoneticPr fontId="4" type="noConversion"/>
  </si>
  <si>
    <t>청십자회 제인이어</t>
    <phoneticPr fontId="4" type="noConversion"/>
  </si>
  <si>
    <t>신성연구회 오디엔</t>
    <phoneticPr fontId="4" type="noConversion"/>
  </si>
  <si>
    <t>기사단원 루키프</t>
    <phoneticPr fontId="4" type="noConversion"/>
  </si>
  <si>
    <t>소믈리에르 시그마</t>
    <phoneticPr fontId="4" type="noConversion"/>
  </si>
  <si>
    <t>교국의 적 루티카</t>
    <phoneticPr fontId="4" type="noConversion"/>
  </si>
  <si>
    <t>의사놀이</t>
    <phoneticPr fontId="4" type="noConversion"/>
  </si>
  <si>
    <t>틱 타임</t>
    <phoneticPr fontId="4" type="noConversion"/>
  </si>
  <si>
    <t>맥시멈 드라이브</t>
    <phoneticPr fontId="4" type="noConversion"/>
  </si>
  <si>
    <t>난입</t>
    <phoneticPr fontId="4" type="noConversion"/>
  </si>
  <si>
    <t>절대적인 힘</t>
    <phoneticPr fontId="4" type="noConversion"/>
  </si>
  <si>
    <t>부적응자</t>
    <phoneticPr fontId="4" type="noConversion"/>
  </si>
  <si>
    <t>라고 데 시스네스</t>
    <phoneticPr fontId="4" type="noConversion"/>
  </si>
  <si>
    <t>염옥의 마녀</t>
    <phoneticPr fontId="4" type="noConversion"/>
  </si>
  <si>
    <t>GS 에이전트</t>
    <phoneticPr fontId="4" type="noConversion"/>
  </si>
  <si>
    <t>GS 대령 Z</t>
    <phoneticPr fontId="4" type="noConversion"/>
  </si>
  <si>
    <t>크레센트 엘더 슈넨블랑</t>
    <phoneticPr fontId="4" type="noConversion"/>
  </si>
  <si>
    <t>야계의 당주 베르니카</t>
    <phoneticPr fontId="4" type="noConversion"/>
  </si>
  <si>
    <t>흡혈귀헌터 아이리</t>
    <phoneticPr fontId="4" type="noConversion"/>
  </si>
  <si>
    <t>테니스부 넷사</t>
    <phoneticPr fontId="4" type="noConversion"/>
  </si>
  <si>
    <t>도서부 이브엔</t>
    <phoneticPr fontId="4" type="noConversion"/>
  </si>
  <si>
    <t>SS대행자 써틴</t>
    <phoneticPr fontId="4" type="noConversion"/>
  </si>
  <si>
    <t>안내메이드 기타이엔</t>
    <phoneticPr fontId="4" type="noConversion"/>
  </si>
  <si>
    <t>청십자회 조력자</t>
    <phoneticPr fontId="4" type="noConversion"/>
  </si>
  <si>
    <t>청십자회 페리스</t>
    <phoneticPr fontId="4" type="noConversion"/>
  </si>
  <si>
    <t>마술의 마녀</t>
    <phoneticPr fontId="4" type="noConversion"/>
  </si>
  <si>
    <t>크레센트 알리고테</t>
    <phoneticPr fontId="4" type="noConversion"/>
  </si>
  <si>
    <t>청색코인</t>
    <phoneticPr fontId="4" type="noConversion"/>
  </si>
  <si>
    <t>황색코인</t>
    <phoneticPr fontId="4" type="noConversion"/>
  </si>
  <si>
    <t>적색코인</t>
    <phoneticPr fontId="4" type="noConversion"/>
  </si>
  <si>
    <t>학생회 로로아</t>
    <phoneticPr fontId="3" type="noConversion"/>
  </si>
  <si>
    <t>테니스부 에이스</t>
    <phoneticPr fontId="3" type="noConversion"/>
  </si>
  <si>
    <t>풍기단속</t>
    <phoneticPr fontId="3" type="noConversion"/>
  </si>
  <si>
    <t>학생회 진행요원</t>
    <phoneticPr fontId="3" type="noConversion"/>
  </si>
  <si>
    <t>다우트 레이디</t>
    <phoneticPr fontId="3" type="noConversion"/>
  </si>
  <si>
    <t>레이디의 시중</t>
    <phoneticPr fontId="3" type="noConversion"/>
  </si>
  <si>
    <t>기사단의 보급원</t>
    <phoneticPr fontId="3" type="noConversion"/>
  </si>
  <si>
    <t>해변조사</t>
    <phoneticPr fontId="3" type="noConversion"/>
  </si>
  <si>
    <t>청십자회 엘다</t>
    <phoneticPr fontId="3" type="noConversion"/>
  </si>
  <si>
    <t>크레센트유닛 아조트</t>
    <phoneticPr fontId="3" type="noConversion"/>
  </si>
  <si>
    <t>스카델유닛 펠그스</t>
    <phoneticPr fontId="3" type="noConversion"/>
  </si>
  <si>
    <t>질문</t>
    <phoneticPr fontId="3" type="noConversion"/>
  </si>
  <si>
    <t>B31</t>
    <phoneticPr fontId="4" type="noConversion"/>
  </si>
  <si>
    <t>B32</t>
    <phoneticPr fontId="4" type="noConversion"/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</si>
  <si>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</si>
  <si>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</si>
  <si>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</si>
  <si>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</si>
  <si>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</si>
  <si>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</si>
  <si>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</si>
  <si>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</si>
  <si>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</si>
  <si>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</si>
  <si>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</si>
  <si>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</si>
  <si>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</si>
  <si>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</si>
  <si>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</si>
  <si>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</si>
  <si>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</si>
  <si>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</si>
  <si>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</si>
  <si>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</si>
  <si>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</si>
  <si>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</si>
  <si>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</si>
  <si>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</si>
  <si>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</si>
  <si>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</si>
  <si>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</si>
  <si>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</si>
  <si>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</si>
  <si>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</si>
  <si>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</si>
  <si>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</si>
  <si>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</si>
  <si>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</si>
  <si>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</si>
  <si>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</si>
  <si>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</si>
  <si>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</si>
  <si>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</si>
  <si>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</si>
  <si>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</si>
  <si>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</si>
  <si>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</si>
  <si>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</si>
  <si>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</si>
  <si>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</si>
  <si>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</si>
  <si>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</si>
  <si>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</si>
  <si>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</si>
  <si>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</si>
  <si>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</si>
  <si>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</si>
  <si>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</si>
  <si>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</si>
  <si>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</si>
  <si>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</si>
  <si>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</si>
  <si>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</si>
  <si>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</si>
  <si>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</si>
  <si>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</si>
  <si>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</si>
  <si>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</si>
  <si>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</si>
  <si>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</si>
  <si>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</si>
  <si>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</si>
  <si>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</si>
  <si>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</si>
  <si>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</si>
  <si>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</si>
  <si>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</si>
  <si>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</si>
  <si>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</si>
  <si>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</si>
  <si>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</si>
  <si>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</si>
  <si>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</si>
  <si>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</si>
  <si>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</si>
  <si>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</si>
  <si>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</si>
  <si>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</si>
  <si>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</si>
  <si>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</si>
  <si>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</si>
  <si>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</si>
  <si>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</si>
  <si>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</si>
  <si>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</si>
  <si>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</si>
  <si>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</si>
  <si>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</si>
  <si>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</si>
  <si>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</si>
  <si>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</si>
  <si>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</si>
  <si>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</si>
  <si>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</si>
  <si>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</si>
  <si>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</si>
  <si>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</si>
  <si>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</si>
  <si>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</si>
  <si>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</si>
  <si>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</si>
  <si>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</si>
  <si>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</si>
  <si>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</si>
  <si>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</si>
  <si>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</si>
  <si>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</si>
  <si>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</si>
  <si>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</si>
  <si>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</si>
  <si>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</si>
  <si>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</si>
  <si>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</si>
  <si>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</si>
  <si>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</si>
  <si>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</si>
  <si>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</si>
  <si>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</si>
  <si>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</si>
  <si>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</si>
  <si>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</si>
  <si>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</si>
  <si>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</si>
  <si>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</si>
  <si>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</si>
  <si>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</si>
  <si>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</si>
  <si>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</si>
  <si>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</si>
  <si>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</si>
  <si>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</si>
  <si>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</si>
  <si>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</si>
  <si>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</si>
  <si>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</si>
  <si>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</si>
  <si>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</si>
  <si>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</si>
  <si>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</si>
  <si>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</si>
  <si>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</si>
  <si>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</si>
  <si>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</si>
  <si>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</si>
  <si>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</si>
  <si>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</si>
  <si>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</si>
  <si>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</si>
  <si>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</si>
  <si>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</si>
  <si>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</si>
  <si>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</si>
  <si>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</si>
  <si>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</si>
  <si>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</si>
  <si>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</si>
  <si>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</si>
  <si>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</si>
  <si>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</si>
  <si>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</si>
  <si>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</si>
  <si>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</si>
  <si>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</si>
  <si>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</si>
  <si>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</si>
  <si>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</si>
  <si>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</si>
  <si>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</si>
  <si>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</si>
  <si>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</si>
  <si>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</si>
  <si>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</si>
  <si>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</si>
  <si>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</si>
  <si>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</si>
  <si>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</si>
  <si>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</si>
  <si>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</si>
  <si>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</si>
  <si>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</si>
  <si>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</si>
  <si>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</si>
  <si>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</si>
  <si>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</si>
  <si>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</si>
  <si>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</si>
  <si>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</si>
  <si>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</si>
  <si>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</si>
  <si>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</si>
  <si>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</si>
  <si>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</si>
  <si>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</si>
  <si>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</si>
  <si>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</si>
  <si>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</si>
  <si>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</si>
  <si>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</si>
  <si>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</si>
  <si>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</si>
  <si>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</si>
  <si>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</si>
  <si>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</si>
  <si>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</si>
  <si>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</si>
  <si>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</si>
  <si>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</si>
  <si>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</si>
  <si>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</si>
  <si>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</si>
  <si>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</si>
  <si>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</si>
  <si>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</si>
  <si>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</si>
  <si>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</si>
  <si>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</si>
  <si>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</si>
  <si>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</si>
  <si>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</si>
  <si>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</si>
  <si>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</si>
  <si>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</si>
  <si>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</si>
  <si>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</si>
  <si>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</si>
  <si>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</si>
  <si>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</si>
  <si>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</si>
  <si>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</si>
  <si>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</si>
  <si>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</si>
  <si>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</si>
  <si>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</si>
  <si>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</si>
  <si>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</si>
  <si>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</si>
  <si>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</si>
  <si>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</si>
  <si>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</si>
  <si>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</si>
  <si>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</si>
  <si>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</si>
  <si>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</si>
  <si>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</si>
  <si>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</si>
  <si>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</si>
  <si>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</si>
  <si>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IV31</t>
    <phoneticPr fontId="4" type="noConversion"/>
  </si>
  <si>
    <t>IV32</t>
    <phoneticPr fontId="4" type="noConversion"/>
  </si>
  <si>
    <t>IV33</t>
  </si>
  <si>
    <t>IV34</t>
  </si>
  <si>
    <t>IV35</t>
  </si>
  <si>
    <t>IV36</t>
  </si>
  <si>
    <t>IV37</t>
  </si>
  <si>
    <t>IV38</t>
  </si>
  <si>
    <t>IV39</t>
  </si>
  <si>
    <t>IV40</t>
  </si>
  <si>
    <t>IV41</t>
  </si>
  <si>
    <t>IV42</t>
  </si>
  <si>
    <t>IV43</t>
  </si>
  <si>
    <t>IV44</t>
  </si>
  <si>
    <t>IV45</t>
  </si>
  <si>
    <t>IV46</t>
  </si>
  <si>
    <t>IV47</t>
  </si>
  <si>
    <t>IV48</t>
  </si>
  <si>
    <t>IV49</t>
  </si>
  <si>
    <t>IV50</t>
  </si>
  <si>
    <t>IV51</t>
  </si>
  <si>
    <t>IV52</t>
  </si>
  <si>
    <t>IV53</t>
  </si>
  <si>
    <t>IV54</t>
  </si>
  <si>
    <t>IV55</t>
  </si>
  <si>
    <t>IV56</t>
  </si>
  <si>
    <t>IV57</t>
  </si>
  <si>
    <t>IV58</t>
  </si>
  <si>
    <t>IV59</t>
  </si>
  <si>
    <t>IV60</t>
  </si>
  <si>
    <t>IV61</t>
  </si>
  <si>
    <t>IV62</t>
  </si>
  <si>
    <t>IV63</t>
  </si>
  <si>
    <t>IV64</t>
  </si>
  <si>
    <t>IV65</t>
  </si>
  <si>
    <t>IV66</t>
  </si>
  <si>
    <t>IV67</t>
  </si>
  <si>
    <t>IV68</t>
  </si>
  <si>
    <t>IV69</t>
  </si>
  <si>
    <t>IV70</t>
  </si>
  <si>
    <t>IV71</t>
  </si>
  <si>
    <t>IV72</t>
  </si>
  <si>
    <t>IV73</t>
  </si>
  <si>
    <t>IV74</t>
  </si>
  <si>
    <t>IV75</t>
  </si>
  <si>
    <t>IV76</t>
  </si>
  <si>
    <t>IV77</t>
  </si>
  <si>
    <t>IV78</t>
  </si>
  <si>
    <t>IV79</t>
  </si>
  <si>
    <t>IV80</t>
  </si>
  <si>
    <t>IV81</t>
  </si>
  <si>
    <t>IV82</t>
  </si>
  <si>
    <t>IV83</t>
  </si>
  <si>
    <t>IV84</t>
  </si>
  <si>
    <t>IV85</t>
  </si>
  <si>
    <t>IV86</t>
  </si>
  <si>
    <t>IV87</t>
  </si>
  <si>
    <t>IV88</t>
  </si>
  <si>
    <t>IV89</t>
  </si>
  <si>
    <t>IV90</t>
  </si>
  <si>
    <t>IV91</t>
  </si>
  <si>
    <t>IV92</t>
  </si>
  <si>
    <t>IV93</t>
  </si>
  <si>
    <t>IV94</t>
  </si>
  <si>
    <t>IV95</t>
  </si>
  <si>
    <t>IV96</t>
  </si>
  <si>
    <t>IV97</t>
  </si>
  <si>
    <t>IV98</t>
  </si>
  <si>
    <t>IV99</t>
  </si>
  <si>
    <t>IV100</t>
  </si>
  <si>
    <t>IV101</t>
  </si>
  <si>
    <t>IV102</t>
  </si>
  <si>
    <t>IV103</t>
  </si>
  <si>
    <t>IV104</t>
  </si>
  <si>
    <t>IV105</t>
  </si>
  <si>
    <t>IV106</t>
  </si>
  <si>
    <t>IV107</t>
  </si>
  <si>
    <t>IV108</t>
  </si>
  <si>
    <t>IV109</t>
  </si>
  <si>
    <t>IV110</t>
  </si>
  <si>
    <t>IV111</t>
  </si>
  <si>
    <t>IV112</t>
  </si>
  <si>
    <t>IV113</t>
  </si>
  <si>
    <t>IV114</t>
  </si>
  <si>
    <t>IV115</t>
  </si>
  <si>
    <t>IV116</t>
  </si>
  <si>
    <t>IV117</t>
  </si>
  <si>
    <t>IV118</t>
  </si>
  <si>
    <t>IV119</t>
  </si>
  <si>
    <t>IV120</t>
  </si>
  <si>
    <t>IV121</t>
  </si>
  <si>
    <t>IV122</t>
  </si>
  <si>
    <t>IV123</t>
  </si>
  <si>
    <t>IV124</t>
  </si>
  <si>
    <t>IV125</t>
  </si>
  <si>
    <t>IV126</t>
  </si>
  <si>
    <t>IV127</t>
  </si>
  <si>
    <t>IV128</t>
  </si>
  <si>
    <t>IV129</t>
  </si>
  <si>
    <t>IV130</t>
  </si>
  <si>
    <t>IV131</t>
  </si>
  <si>
    <t>IV132</t>
  </si>
  <si>
    <t>IV133</t>
  </si>
  <si>
    <t>IV134</t>
  </si>
  <si>
    <t>IV135</t>
  </si>
  <si>
    <t>IV136</t>
  </si>
  <si>
    <t>IV137</t>
  </si>
  <si>
    <t>IV138</t>
  </si>
  <si>
    <t>IV139</t>
  </si>
  <si>
    <t>IV140</t>
  </si>
  <si>
    <t>IV141</t>
  </si>
  <si>
    <t>IV142</t>
  </si>
  <si>
    <t>IV143</t>
  </si>
  <si>
    <t>IV144</t>
  </si>
  <si>
    <t>IV145</t>
  </si>
  <si>
    <t>IV146</t>
  </si>
  <si>
    <t>IV147</t>
  </si>
  <si>
    <t>IV148</t>
  </si>
  <si>
    <t>IV149</t>
  </si>
  <si>
    <t>IV150</t>
  </si>
  <si>
    <t>IV151</t>
  </si>
  <si>
    <t>IV152</t>
  </si>
  <si>
    <t>IV153</t>
  </si>
  <si>
    <t>IV154</t>
  </si>
  <si>
    <t>IV155</t>
  </si>
  <si>
    <t>IV156</t>
  </si>
  <si>
    <t>IV157</t>
  </si>
  <si>
    <t>IV158</t>
  </si>
  <si>
    <t>IV159</t>
  </si>
  <si>
    <t>IV160</t>
  </si>
  <si>
    <t>IV161</t>
  </si>
  <si>
    <t>IV162</t>
  </si>
  <si>
    <t>IV163</t>
  </si>
  <si>
    <t>IV164</t>
  </si>
  <si>
    <t>IV165</t>
  </si>
  <si>
    <t>IV166</t>
  </si>
  <si>
    <t>IV167</t>
  </si>
  <si>
    <t>IV168</t>
  </si>
  <si>
    <t>IV169</t>
  </si>
  <si>
    <t>IV170</t>
  </si>
  <si>
    <t>IV171</t>
  </si>
  <si>
    <t>IV172</t>
  </si>
  <si>
    <t>IV173</t>
  </si>
  <si>
    <t>IV174</t>
  </si>
  <si>
    <t>IV175</t>
  </si>
  <si>
    <t>IV176</t>
  </si>
  <si>
    <t>IV177</t>
  </si>
  <si>
    <t>IV178</t>
  </si>
  <si>
    <t>IV179</t>
  </si>
  <si>
    <t>IV180</t>
  </si>
  <si>
    <t>IV181</t>
  </si>
  <si>
    <t>IV182</t>
  </si>
  <si>
    <t>IV183</t>
  </si>
  <si>
    <t>IV184</t>
  </si>
  <si>
    <t>IV185</t>
  </si>
  <si>
    <t>IV186</t>
  </si>
  <si>
    <t>IV187</t>
  </si>
  <si>
    <t>IV188</t>
  </si>
  <si>
    <t>IV189</t>
  </si>
  <si>
    <t>IV190</t>
  </si>
  <si>
    <t>IV191</t>
  </si>
  <si>
    <t>IV192</t>
  </si>
  <si>
    <t>IV193</t>
  </si>
  <si>
    <t>IV194</t>
  </si>
  <si>
    <t>IV195</t>
  </si>
  <si>
    <t>IV196</t>
  </si>
  <si>
    <t>IV197</t>
  </si>
  <si>
    <t>IV198</t>
  </si>
  <si>
    <t>IV199</t>
  </si>
  <si>
    <t>IV200</t>
  </si>
  <si>
    <t>IV201</t>
  </si>
  <si>
    <t>IV202</t>
  </si>
  <si>
    <t>IV203</t>
  </si>
  <si>
    <t>IV204</t>
  </si>
  <si>
    <t>IV205</t>
  </si>
  <si>
    <t>IV206</t>
  </si>
  <si>
    <t>IV207</t>
  </si>
  <si>
    <t>IV208</t>
  </si>
  <si>
    <t>IV209</t>
  </si>
  <si>
    <t>IV210</t>
  </si>
  <si>
    <t>IV211</t>
  </si>
  <si>
    <t>IV212</t>
  </si>
  <si>
    <t>IV213</t>
  </si>
  <si>
    <t>IV214</t>
  </si>
  <si>
    <t>IV215</t>
  </si>
  <si>
    <t>IV216</t>
  </si>
  <si>
    <t>IV217</t>
  </si>
  <si>
    <t>IV218</t>
  </si>
  <si>
    <t>IV219</t>
  </si>
  <si>
    <t>IV220</t>
  </si>
  <si>
    <t>IV221</t>
  </si>
  <si>
    <t>IV222</t>
  </si>
  <si>
    <t>IV223</t>
  </si>
  <si>
    <t>IV224</t>
  </si>
  <si>
    <t>IV225</t>
  </si>
  <si>
    <t>IV226</t>
  </si>
  <si>
    <t>IV227</t>
  </si>
  <si>
    <t>IV228</t>
  </si>
  <si>
    <t>IV229</t>
  </si>
  <si>
    <t>IV230</t>
  </si>
  <si>
    <t>IV231</t>
  </si>
  <si>
    <t>IV232</t>
  </si>
  <si>
    <t>IV233</t>
  </si>
  <si>
    <t>IV234</t>
  </si>
  <si>
    <t>IV235</t>
  </si>
  <si>
    <t>IV236</t>
  </si>
  <si>
    <t>IV237</t>
  </si>
  <si>
    <t>IV238</t>
  </si>
  <si>
    <t>IV239</t>
  </si>
  <si>
    <t>IV240</t>
  </si>
  <si>
    <t>IV241</t>
  </si>
  <si>
    <t>IV242</t>
  </si>
  <si>
    <t>IV243</t>
  </si>
  <si>
    <t>IV244</t>
  </si>
  <si>
    <t>IV245</t>
  </si>
  <si>
    <t>IV246</t>
  </si>
  <si>
    <t>IV247</t>
  </si>
  <si>
    <t>IV248</t>
  </si>
  <si>
    <t>IV249</t>
  </si>
  <si>
    <t>IV250</t>
  </si>
  <si>
    <t>IV251</t>
  </si>
  <si>
    <t>IV252</t>
  </si>
  <si>
    <t>IV253</t>
  </si>
  <si>
    <t>IV254</t>
  </si>
  <si>
    <t>IV255</t>
  </si>
  <si>
    <t>IV256</t>
  </si>
  <si>
    <t>IV257</t>
  </si>
  <si>
    <t>IV258</t>
  </si>
  <si>
    <t>IV259</t>
  </si>
  <si>
    <t>IV260</t>
  </si>
  <si>
    <t>IV261</t>
  </si>
  <si>
    <t>IV262</t>
  </si>
  <si>
    <t>IV263</t>
  </si>
  <si>
    <t>IV264</t>
  </si>
  <si>
    <t>IV265</t>
  </si>
  <si>
    <t>IV266</t>
  </si>
  <si>
    <t>IV267</t>
  </si>
  <si>
    <t>IV268</t>
  </si>
  <si>
    <t>IV269</t>
  </si>
  <si>
    <t>IV270</t>
  </si>
  <si>
    <t>IV271</t>
  </si>
  <si>
    <t>IV272</t>
  </si>
  <si>
    <t>IV273</t>
  </si>
  <si>
    <t>IV274</t>
  </si>
  <si>
    <t>IV275</t>
  </si>
  <si>
    <t>IV276</t>
  </si>
  <si>
    <t>IV277</t>
  </si>
  <si>
    <t>IV278</t>
  </si>
  <si>
    <t>IV279</t>
  </si>
  <si>
    <t>IV280</t>
  </si>
  <si>
    <t>IV281</t>
  </si>
  <si>
    <t>IV282</t>
  </si>
  <si>
    <t>IV283</t>
  </si>
  <si>
    <t>IV284</t>
  </si>
  <si>
    <t>IV285</t>
  </si>
  <si>
    <t>유품</t>
    <phoneticPr fontId="4" type="noConversion"/>
  </si>
  <si>
    <t>유품</t>
    <phoneticPr fontId="4" type="noConversion"/>
  </si>
  <si>
    <t>유품</t>
    <phoneticPr fontId="4" type="noConversion"/>
  </si>
  <si>
    <t>테니스부 안내원</t>
    <phoneticPr fontId="4" type="noConversion"/>
  </si>
  <si>
    <t>도서부 고문</t>
    <phoneticPr fontId="3" type="noConversion"/>
  </si>
  <si>
    <t>실업자 메이드</t>
    <phoneticPr fontId="3" type="noConversion"/>
  </si>
  <si>
    <t>오컬트레이디 레이니아</t>
    <phoneticPr fontId="3" type="noConversion"/>
  </si>
  <si>
    <t>크룩스기사단 레냐</t>
    <phoneticPr fontId="3" type="noConversion"/>
  </si>
  <si>
    <t>청십자회 쥬네</t>
    <phoneticPr fontId="3" type="noConversion"/>
  </si>
  <si>
    <t>스카델유닛 안타레스</t>
    <phoneticPr fontId="3" type="noConversion"/>
  </si>
  <si>
    <t>크레센트유닛 궁그닐</t>
    <phoneticPr fontId="3" type="noConversion"/>
  </si>
  <si>
    <t>불길한 하늘</t>
    <phoneticPr fontId="4" type="noConversion"/>
  </si>
  <si>
    <t>악몽</t>
    <phoneticPr fontId="4" type="noConversion"/>
  </si>
  <si>
    <t>어느날의 오후</t>
    <phoneticPr fontId="4" type="noConversion"/>
  </si>
  <si>
    <t>학생회원 루미</t>
    <phoneticPr fontId="4" type="noConversion"/>
  </si>
  <si>
    <t>시작의 레이디</t>
    <phoneticPr fontId="4" type="noConversion"/>
  </si>
  <si>
    <t>만남</t>
    <phoneticPr fontId="4" type="noConversion"/>
  </si>
  <si>
    <t>일상</t>
    <phoneticPr fontId="4" type="noConversion"/>
  </si>
  <si>
    <t>피자레이디 페니카</t>
    <phoneticPr fontId="4" type="noConversion"/>
  </si>
  <si>
    <t>여름날의 추억</t>
    <phoneticPr fontId="4" type="noConversion"/>
  </si>
  <si>
    <t>감정의 끈</t>
    <phoneticPr fontId="4" type="noConversion"/>
  </si>
  <si>
    <t>전우애</t>
    <phoneticPr fontId="4" type="noConversion"/>
  </si>
  <si>
    <t>불굴의기사단원 핀테일</t>
    <phoneticPr fontId="4" type="noConversion"/>
  </si>
  <si>
    <t>소환의 의식</t>
    <phoneticPr fontId="4" type="noConversion"/>
  </si>
  <si>
    <t>자매</t>
    <phoneticPr fontId="4" type="noConversion"/>
  </si>
  <si>
    <t>밤의 주인</t>
    <phoneticPr fontId="4" type="noConversion"/>
  </si>
  <si>
    <t>소환의 의식</t>
    <phoneticPr fontId="4" type="noConversion"/>
  </si>
  <si>
    <t>자매</t>
    <phoneticPr fontId="4" type="noConversion"/>
  </si>
  <si>
    <t>마녀 에인헤리아르</t>
    <phoneticPr fontId="4" type="noConversion"/>
  </si>
  <si>
    <t>자연에서 태어났다</t>
    <phoneticPr fontId="4" type="noConversion"/>
  </si>
  <si>
    <t>진 흡혈신</t>
    <phoneticPr fontId="4" type="noConversion"/>
  </si>
  <si>
    <t>적과 백</t>
    <phoneticPr fontId="4" type="noConversion"/>
  </si>
  <si>
    <t>자연에서 태어났다</t>
    <phoneticPr fontId="4" type="noConversion"/>
  </si>
  <si>
    <t>SS 18</t>
    <phoneticPr fontId="4" type="noConversion"/>
  </si>
  <si>
    <t>무소속</t>
    <phoneticPr fontId="4" type="noConversion"/>
  </si>
  <si>
    <t>공립</t>
    <phoneticPr fontId="4" type="noConversion"/>
  </si>
  <si>
    <t>사립</t>
    <phoneticPr fontId="4" type="noConversion"/>
  </si>
  <si>
    <t>시타의 수트</t>
    <phoneticPr fontId="4" type="noConversion"/>
  </si>
  <si>
    <t>명랑소녀</t>
    <phoneticPr fontId="4" type="noConversion"/>
  </si>
  <si>
    <t>할로윈의 소악마</t>
    <phoneticPr fontId="4" type="noConversion"/>
  </si>
  <si>
    <t>동물옷의 시타</t>
    <phoneticPr fontId="4" type="noConversion"/>
  </si>
  <si>
    <t>소드걸스 시타</t>
    <phoneticPr fontId="4" type="noConversion"/>
  </si>
  <si>
    <t>시니아의 수트</t>
    <phoneticPr fontId="4" type="noConversion"/>
  </si>
  <si>
    <t>근로영애</t>
    <phoneticPr fontId="4" type="noConversion"/>
  </si>
  <si>
    <t>동물옷의 시니아</t>
    <phoneticPr fontId="4" type="noConversion"/>
  </si>
  <si>
    <t>할로윈의 백작</t>
    <phoneticPr fontId="4" type="noConversion"/>
  </si>
  <si>
    <t>소드걸스 시니아</t>
    <phoneticPr fontId="4" type="noConversion"/>
  </si>
  <si>
    <t>루티카의 수트</t>
    <phoneticPr fontId="4" type="noConversion"/>
  </si>
  <si>
    <t>더 포이즌</t>
    <phoneticPr fontId="4" type="noConversion"/>
  </si>
  <si>
    <t>할로윈의 마녀</t>
    <phoneticPr fontId="4" type="noConversion"/>
  </si>
  <si>
    <t>아이리의 수트</t>
    <phoneticPr fontId="4" type="noConversion"/>
  </si>
  <si>
    <t>마음은 말년</t>
    <phoneticPr fontId="4" type="noConversion"/>
  </si>
  <si>
    <t>할로윈의 늑대</t>
    <phoneticPr fontId="4" type="noConversion"/>
  </si>
  <si>
    <t>루티카의 수트</t>
    <phoneticPr fontId="4" type="noConversion"/>
  </si>
  <si>
    <t>동물옷의 루티카</t>
    <phoneticPr fontId="4" type="noConversion"/>
  </si>
  <si>
    <t>더 포이즌</t>
    <phoneticPr fontId="4" type="noConversion"/>
  </si>
  <si>
    <t>소드걸스 루티카</t>
    <phoneticPr fontId="4" type="noConversion"/>
  </si>
  <si>
    <t>아이리의 수트</t>
    <phoneticPr fontId="4" type="noConversion"/>
  </si>
  <si>
    <t>동물옷의 아이리</t>
    <phoneticPr fontId="4" type="noConversion"/>
  </si>
  <si>
    <t>마음은 말년</t>
    <phoneticPr fontId="4" type="noConversion"/>
  </si>
  <si>
    <t>소드걸스 아이리</t>
    <phoneticPr fontId="4" type="noConversion"/>
  </si>
  <si>
    <t>추종자</t>
    <phoneticPr fontId="4" type="noConversion"/>
  </si>
  <si>
    <t>크룩스</t>
    <phoneticPr fontId="4" type="noConversion"/>
  </si>
  <si>
    <t>도서부원 진</t>
    <phoneticPr fontId="4" type="noConversion"/>
  </si>
  <si>
    <t>수영복의 레이나</t>
    <phoneticPr fontId="4" type="noConversion"/>
  </si>
  <si>
    <t>막내메이드</t>
    <phoneticPr fontId="4" type="noConversion"/>
  </si>
  <si>
    <t>L시니아</t>
    <phoneticPr fontId="4" type="noConversion"/>
  </si>
  <si>
    <t>불굴의기사단원 핀테일</t>
    <phoneticPr fontId="4" type="noConversion"/>
  </si>
  <si>
    <t>쌍검의 기사단원</t>
    <phoneticPr fontId="4" type="noConversion"/>
  </si>
  <si>
    <t>핀테일과 넥시아</t>
    <phoneticPr fontId="4" type="noConversion"/>
  </si>
  <si>
    <t>아이린 플리나</t>
    <phoneticPr fontId="4" type="noConversion"/>
  </si>
  <si>
    <t>리온과 시온</t>
    <phoneticPr fontId="4" type="noConversion"/>
  </si>
  <si>
    <t>SS 18</t>
    <phoneticPr fontId="4" type="noConversion"/>
  </si>
  <si>
    <t>서큐버스 비바체</t>
    <phoneticPr fontId="4" type="noConversion"/>
  </si>
  <si>
    <t>엔즈 이니엠</t>
    <phoneticPr fontId="4" type="noConversion"/>
  </si>
  <si>
    <t>마녀 에인헤리아르</t>
    <phoneticPr fontId="4" type="noConversion"/>
  </si>
  <si>
    <t>밤의 주인</t>
    <phoneticPr fontId="4" type="noConversion"/>
  </si>
  <si>
    <t>아이린 플리나</t>
    <phoneticPr fontId="4" type="noConversion"/>
  </si>
  <si>
    <t>진 흡혈신</t>
    <phoneticPr fontId="4" type="noConversion"/>
  </si>
  <si>
    <t>적과 백</t>
    <phoneticPr fontId="4" type="noConversion"/>
  </si>
  <si>
    <t>서큐버스 비바체</t>
    <phoneticPr fontId="4" type="noConversion"/>
  </si>
  <si>
    <t>소드걸스 시니아</t>
    <phoneticPr fontId="4" type="noConversion"/>
  </si>
  <si>
    <t>소드걸스 루티카</t>
    <phoneticPr fontId="4" type="noConversion"/>
  </si>
  <si>
    <t>동물옷의 루티카</t>
    <phoneticPr fontId="4" type="noConversion"/>
  </si>
  <si>
    <t>동물옷의 아이리</t>
    <phoneticPr fontId="4" type="noConversion"/>
  </si>
  <si>
    <t>IFERROR(VLOOKUP($A30,OFFSET(INDEX(data!$D:$D,MATCH(A$30,data!$D:$D,0),1),1,1,INDEX(data!$D:$E,MATCH(A$30,data!$D:$D,0),2),2),2,FALSE),0)</t>
    <phoneticPr fontId="4" type="noConversion"/>
  </si>
  <si>
    <t>公立</t>
    <phoneticPr fontId="3" type="noConversion"/>
  </si>
  <si>
    <t>スペル</t>
    <phoneticPr fontId="3" type="noConversion"/>
  </si>
  <si>
    <t>均衡</t>
    <phoneticPr fontId="4" type="noConversion"/>
  </si>
  <si>
    <t>命令の噂</t>
    <phoneticPr fontId="4" type="noConversion"/>
  </si>
  <si>
    <t>シュリンク</t>
    <phoneticPr fontId="4" type="noConversion"/>
  </si>
  <si>
    <t>キャラ</t>
    <phoneticPr fontId="3" type="noConversion"/>
  </si>
  <si>
    <t>好奇心少女ヴェルニカ</t>
    <phoneticPr fontId="4" type="noConversion"/>
  </si>
  <si>
    <t>命令の噂</t>
    <phoneticPr fontId="4" type="noConversion"/>
  </si>
  <si>
    <t>完成度 →</t>
    <phoneticPr fontId="3" type="noConversion"/>
  </si>
  <si>
    <t>必要材料量</t>
    <phoneticPr fontId="3" type="noConversion"/>
  </si>
  <si>
    <t>保有材料</t>
    <phoneticPr fontId="3" type="noConversion"/>
  </si>
  <si>
    <t>剣</t>
    <phoneticPr fontId="4" type="noConversion"/>
  </si>
  <si>
    <t>メガネ</t>
    <phoneticPr fontId="4" type="noConversion"/>
  </si>
  <si>
    <t>靴</t>
    <phoneticPr fontId="4" type="noConversion"/>
  </si>
  <si>
    <t>靴下</t>
    <phoneticPr fontId="4" type="noConversion"/>
  </si>
  <si>
    <t>リボン</t>
    <phoneticPr fontId="4" type="noConversion"/>
  </si>
  <si>
    <t>猫</t>
    <phoneticPr fontId="4" type="noConversion"/>
  </si>
  <si>
    <t>本</t>
    <phoneticPr fontId="4" type="noConversion"/>
  </si>
  <si>
    <t>鉱石</t>
    <phoneticPr fontId="4" type="noConversion"/>
  </si>
  <si>
    <t>特産</t>
    <phoneticPr fontId="4" type="noConversion"/>
  </si>
  <si>
    <t>キャラ</t>
    <phoneticPr fontId="4" type="noConversion"/>
  </si>
  <si>
    <t>私立</t>
    <phoneticPr fontId="4" type="noConversion"/>
  </si>
  <si>
    <t>スペル</t>
    <phoneticPr fontId="4" type="noConversion"/>
  </si>
  <si>
    <t>草原の休日</t>
    <phoneticPr fontId="4" type="noConversion"/>
  </si>
  <si>
    <t>スペル</t>
    <phoneticPr fontId="3" type="noConversion"/>
  </si>
  <si>
    <t>束縛</t>
    <phoneticPr fontId="4" type="noConversion"/>
  </si>
  <si>
    <t>魔眼</t>
    <phoneticPr fontId="4" type="noConversion"/>
  </si>
  <si>
    <t>公立</t>
    <phoneticPr fontId="4" type="noConversion"/>
  </si>
  <si>
    <r>
      <t>フォロワ</t>
    </r>
    <r>
      <rPr>
        <sz val="11"/>
        <color theme="1"/>
        <rFont val="MS Gothic"/>
        <family val="3"/>
        <charset val="128"/>
      </rPr>
      <t>ー</t>
    </r>
    <phoneticPr fontId="3" type="noConversion"/>
  </si>
  <si>
    <t>平和協定</t>
    <phoneticPr fontId="4" type="noConversion"/>
  </si>
  <si>
    <t>交代魔術</t>
    <phoneticPr fontId="4" type="noConversion"/>
  </si>
  <si>
    <t>私立</t>
    <phoneticPr fontId="4" type="noConversion"/>
  </si>
  <si>
    <t>クルックス</t>
    <phoneticPr fontId="4" type="noConversion"/>
  </si>
  <si>
    <r>
      <t>フォロワ</t>
    </r>
    <r>
      <rPr>
        <sz val="11"/>
        <color theme="0"/>
        <rFont val="MS Gothic"/>
        <family val="3"/>
        <charset val="128"/>
      </rPr>
      <t>ー</t>
    </r>
    <phoneticPr fontId="3" type="noConversion"/>
  </si>
  <si>
    <r>
      <t>無所</t>
    </r>
    <r>
      <rPr>
        <sz val="11"/>
        <color theme="1"/>
        <rFont val="MS Gothic"/>
        <family val="3"/>
        <charset val="128"/>
      </rPr>
      <t>属</t>
    </r>
    <phoneticPr fontId="4" type="noConversion"/>
  </si>
  <si>
    <t>ありがとうございます</t>
    <phoneticPr fontId="4" type="noConversion"/>
  </si>
  <si>
    <t>よろしくお願いします</t>
    <phoneticPr fontId="4" type="noConversion"/>
  </si>
  <si>
    <t>お疲れさまでした</t>
    <phoneticPr fontId="4" type="noConversion"/>
  </si>
  <si>
    <t>スペル</t>
    <phoneticPr fontId="4" type="noConversion"/>
  </si>
  <si>
    <r>
      <t>所</t>
    </r>
    <r>
      <rPr>
        <b/>
        <sz val="12"/>
        <color theme="0"/>
        <rFont val="MS Gothic"/>
        <family val="3"/>
        <charset val="128"/>
      </rPr>
      <t>属</t>
    </r>
    <phoneticPr fontId="4" type="noConversion"/>
  </si>
  <si>
    <t>種類</t>
    <phoneticPr fontId="4" type="noConversion"/>
  </si>
  <si>
    <t>名前</t>
    <phoneticPr fontId="4" type="noConversion"/>
  </si>
  <si>
    <r>
      <t>ダ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クロア</t>
    </r>
    <phoneticPr fontId="4" type="noConversion"/>
  </si>
  <si>
    <t>キャラ</t>
    <phoneticPr fontId="3" type="noConversion"/>
  </si>
  <si>
    <t>スペル</t>
    <phoneticPr fontId="3" type="noConversion"/>
  </si>
  <si>
    <r>
      <t>ダ</t>
    </r>
    <r>
      <rPr>
        <sz val="11"/>
        <color indexed="9"/>
        <rFont val="MS Gothic"/>
        <family val="3"/>
        <charset val="128"/>
      </rPr>
      <t>ー</t>
    </r>
    <r>
      <rPr>
        <sz val="11"/>
        <color indexed="9"/>
        <rFont val="돋움"/>
        <family val="3"/>
        <charset val="129"/>
      </rPr>
      <t>クロア</t>
    </r>
    <phoneticPr fontId="4" type="noConversion"/>
  </si>
  <si>
    <t>背水の陣</t>
    <phoneticPr fontId="4" type="noConversion"/>
  </si>
  <si>
    <t>ルティカの結界</t>
    <phoneticPr fontId="4" type="noConversion"/>
  </si>
  <si>
    <t>クルックス</t>
    <phoneticPr fontId="4" type="noConversion"/>
  </si>
  <si>
    <t>公立</t>
    <phoneticPr fontId="4" type="noConversion"/>
  </si>
  <si>
    <t>キャラ</t>
    <phoneticPr fontId="3" type="noConversion"/>
  </si>
  <si>
    <t>キャラ</t>
    <phoneticPr fontId="4" type="noConversion"/>
  </si>
  <si>
    <t>キャラ</t>
    <phoneticPr fontId="3" type="noConversion"/>
  </si>
  <si>
    <t>私立</t>
    <phoneticPr fontId="4" type="noConversion"/>
  </si>
  <si>
    <t>スペル</t>
    <phoneticPr fontId="3" type="noConversion"/>
  </si>
  <si>
    <t>幼いシタ</t>
    <phoneticPr fontId="3" type="noConversion"/>
  </si>
  <si>
    <t>幼いシニア</t>
    <phoneticPr fontId="3" type="noConversion"/>
  </si>
  <si>
    <t>幼いルティカ</t>
    <phoneticPr fontId="3" type="noConversion"/>
  </si>
  <si>
    <t>幼いアイリ</t>
    <phoneticPr fontId="3" type="noConversion"/>
  </si>
  <si>
    <t>リリナ</t>
    <phoneticPr fontId="4" type="noConversion"/>
  </si>
  <si>
    <t>アコライト</t>
    <phoneticPr fontId="4" type="noConversion"/>
  </si>
  <si>
    <t>レバティン</t>
    <phoneticPr fontId="4" type="noConversion"/>
  </si>
  <si>
    <t>お本泥棒</t>
    <phoneticPr fontId="4" type="noConversion"/>
  </si>
  <si>
    <t>不良魔術</t>
    <phoneticPr fontId="4" type="noConversion"/>
  </si>
  <si>
    <r>
      <t>一</t>
    </r>
    <r>
      <rPr>
        <sz val="11"/>
        <color indexed="9"/>
        <rFont val="MS Gothic"/>
        <family val="3"/>
        <charset val="128"/>
      </rPr>
      <t>撃</t>
    </r>
    <r>
      <rPr>
        <sz val="11"/>
        <color indexed="9"/>
        <rFont val="돋움"/>
        <family val="3"/>
        <charset val="129"/>
      </rPr>
      <t>必殺</t>
    </r>
    <phoneticPr fontId="4" type="noConversion"/>
  </si>
  <si>
    <t>テニス部のロナ</t>
    <phoneticPr fontId="3" type="noConversion"/>
  </si>
  <si>
    <t>テニス部のマイ</t>
    <phoneticPr fontId="3" type="noConversion"/>
  </si>
  <si>
    <t>睡眠部員</t>
    <phoneticPr fontId="3" type="noConversion"/>
  </si>
  <si>
    <t>シタの友達、ロッシ</t>
    <phoneticPr fontId="3" type="noConversion"/>
  </si>
  <si>
    <t>幼いヴェルニカ</t>
    <phoneticPr fontId="3" type="noConversion"/>
  </si>
  <si>
    <t>幼いジェイナ</t>
    <phoneticPr fontId="3" type="noConversion"/>
  </si>
  <si>
    <t>幼いレバティン</t>
    <phoneticPr fontId="3" type="noConversion"/>
  </si>
  <si>
    <t>幼いシグマ</t>
    <phoneticPr fontId="3" type="noConversion"/>
  </si>
  <si>
    <t>ナイティチ</t>
    <phoneticPr fontId="3" type="noConversion"/>
  </si>
  <si>
    <t>制服リメイク</t>
    <phoneticPr fontId="4" type="noConversion"/>
  </si>
  <si>
    <t>調整</t>
    <phoneticPr fontId="4" type="noConversion"/>
  </si>
  <si>
    <t>心象世界のカナ</t>
    <phoneticPr fontId="4" type="noConversion"/>
  </si>
  <si>
    <t>睡眠部長</t>
    <phoneticPr fontId="4" type="noConversion"/>
  </si>
  <si>
    <t>特攻</t>
    <phoneticPr fontId="3" type="noConversion"/>
  </si>
  <si>
    <t>長女の趣味</t>
    <phoneticPr fontId="3" type="noConversion"/>
  </si>
  <si>
    <t>力の制御</t>
    <phoneticPr fontId="3" type="noConversion"/>
  </si>
  <si>
    <t>潜入調査</t>
    <phoneticPr fontId="3" type="noConversion"/>
  </si>
  <si>
    <t>逮捕</t>
    <phoneticPr fontId="3" type="noConversion"/>
  </si>
  <si>
    <t>ヴェルニカの世界</t>
    <phoneticPr fontId="3" type="noConversion"/>
  </si>
  <si>
    <t>釜の魔女</t>
    <phoneticPr fontId="4" type="noConversion"/>
  </si>
  <si>
    <r>
      <t>アンダ</t>
    </r>
    <r>
      <rPr>
        <sz val="11"/>
        <color indexed="9"/>
        <rFont val="MS Gothic"/>
        <family val="3"/>
        <charset val="128"/>
      </rPr>
      <t>ー</t>
    </r>
    <r>
      <rPr>
        <sz val="11"/>
        <color indexed="9"/>
        <rFont val="돋움"/>
        <family val="3"/>
        <charset val="129"/>
      </rPr>
      <t>テイカ</t>
    </r>
    <r>
      <rPr>
        <sz val="11"/>
        <color indexed="9"/>
        <rFont val="MS Gothic"/>
        <family val="3"/>
        <charset val="128"/>
      </rPr>
      <t>ー</t>
    </r>
    <phoneticPr fontId="4" type="noConversion"/>
  </si>
  <si>
    <t>衛兵の証言</t>
    <phoneticPr fontId="4" type="noConversion"/>
  </si>
  <si>
    <t>プリスティス</t>
    <phoneticPr fontId="4" type="noConversion"/>
  </si>
  <si>
    <t>クルックスの信徒</t>
    <phoneticPr fontId="4" type="noConversion"/>
  </si>
  <si>
    <t>奇跡の証明</t>
    <phoneticPr fontId="4" type="noConversion"/>
  </si>
  <si>
    <t>急配便</t>
    <phoneticPr fontId="4" type="noConversion"/>
  </si>
  <si>
    <t>聖痕の証人、プリシア</t>
    <phoneticPr fontId="4" type="noConversion"/>
  </si>
  <si>
    <r>
      <t>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長のジェイナ</t>
    </r>
    <phoneticPr fontId="3" type="noConversion"/>
  </si>
  <si>
    <t>バスケ部員</t>
    <phoneticPr fontId="4" type="noConversion"/>
  </si>
  <si>
    <t>下級生</t>
    <phoneticPr fontId="4" type="noConversion"/>
  </si>
  <si>
    <t>SSの助手、アスミス</t>
    <phoneticPr fontId="4" type="noConversion"/>
  </si>
  <si>
    <r>
      <t>生徒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の正義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</si>
  <si>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キック</t>
    </r>
    <phoneticPr fontId="4" type="noConversion"/>
  </si>
  <si>
    <r>
      <t>タワ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オブブック</t>
    </r>
    <phoneticPr fontId="4" type="noConversion"/>
  </si>
  <si>
    <t>強化呪文</t>
    <phoneticPr fontId="4" type="noConversion"/>
  </si>
  <si>
    <t>華麗なる食卓</t>
    <phoneticPr fontId="4" type="noConversion"/>
  </si>
  <si>
    <r>
      <t>校</t>
    </r>
    <r>
      <rPr>
        <sz val="11"/>
        <color theme="1"/>
        <rFont val="맑은 고딕"/>
        <family val="3"/>
        <charset val="128"/>
        <scheme val="minor"/>
      </rPr>
      <t>内</t>
    </r>
    <r>
      <rPr>
        <sz val="11"/>
        <color theme="1"/>
        <rFont val="맑은 고딕"/>
        <family val="2"/>
        <charset val="129"/>
        <scheme val="minor"/>
      </rPr>
      <t>のアイドル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</si>
  <si>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員のス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ジ</t>
    </r>
    <r>
      <rPr>
        <sz val="11"/>
        <color theme="1"/>
        <rFont val="맑은 고딕"/>
        <family val="3"/>
        <charset val="128"/>
        <scheme val="minor"/>
      </rPr>
      <t>ー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</si>
  <si>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員のケイシ</t>
    </r>
    <r>
      <rPr>
        <sz val="11"/>
        <color theme="1"/>
        <rFont val="맑은 고딕"/>
        <family val="3"/>
        <charset val="128"/>
        <scheme val="minor"/>
      </rPr>
      <t>ー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</si>
  <si>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  <scheme val="minor"/>
      </rPr>
      <t>会会</t>
    </r>
    <r>
      <rPr>
        <sz val="11"/>
        <color theme="1"/>
        <rFont val="맑은 고딕"/>
        <family val="2"/>
        <charset val="129"/>
        <scheme val="minor"/>
      </rPr>
      <t>計のエイミ</t>
    </r>
    <r>
      <rPr>
        <sz val="11"/>
        <color theme="1"/>
        <rFont val="맑은 고딕"/>
        <family val="3"/>
        <charset val="128"/>
        <scheme val="minor"/>
      </rPr>
      <t>ー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</si>
  <si>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長のセ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リン</t>
    </r>
    <phoneticPr fontId="4" type="noConversion"/>
  </si>
  <si>
    <t>天才生徒、ナナイ</t>
    <phoneticPr fontId="4" type="noConversion"/>
  </si>
  <si>
    <t>探偵の手腕</t>
    <phoneticPr fontId="3" type="noConversion"/>
  </si>
  <si>
    <r>
      <t>ドレスアップ</t>
    </r>
    <r>
      <rPr>
        <sz val="11"/>
        <color theme="1"/>
        <rFont val="맑은 고딕"/>
        <family val="3"/>
        <charset val="128"/>
        <scheme val="minor"/>
      </rPr>
      <t>・チェンジ</t>
    </r>
    <phoneticPr fontId="4" type="noConversion"/>
  </si>
  <si>
    <r>
      <t>塀</t>
    </r>
    <r>
      <rPr>
        <sz val="11"/>
        <color theme="1"/>
        <rFont val="맑은 고딕"/>
        <family val="3"/>
        <charset val="128"/>
        <scheme val="minor"/>
      </rPr>
      <t>越え</t>
    </r>
    <phoneticPr fontId="4" type="noConversion"/>
  </si>
  <si>
    <r>
      <t>料理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究部のル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キ</t>
    </r>
    <r>
      <rPr>
        <sz val="11"/>
        <color theme="1"/>
        <rFont val="맑은 고딕"/>
        <family val="3"/>
        <charset val="128"/>
        <scheme val="minor"/>
      </rPr>
      <t>ー</t>
    </r>
    <phoneticPr fontId="4" type="noConversion"/>
  </si>
  <si>
    <t>図書部のリリス</t>
    <phoneticPr fontId="4" type="noConversion"/>
  </si>
  <si>
    <r>
      <t>ドレスアップ</t>
    </r>
    <r>
      <rPr>
        <sz val="11"/>
        <color theme="1"/>
        <rFont val="맑은 고딕"/>
        <family val="3"/>
        <charset val="128"/>
        <scheme val="minor"/>
      </rPr>
      <t>・マロン</t>
    </r>
    <phoneticPr fontId="4" type="noConversion"/>
  </si>
  <si>
    <r>
      <t>師姉、ベルメイ</t>
    </r>
    <r>
      <rPr>
        <sz val="11"/>
        <color theme="1"/>
        <rFont val="맑은 고딕"/>
        <family val="3"/>
        <charset val="128"/>
        <scheme val="minor"/>
      </rPr>
      <t>・ヴィロサ</t>
    </r>
    <phoneticPr fontId="4" type="noConversion"/>
  </si>
  <si>
    <t>聖域の探求者、アスミス</t>
    <phoneticPr fontId="4" type="noConversion"/>
  </si>
  <si>
    <t>呪い</t>
    <phoneticPr fontId="4" type="noConversion"/>
  </si>
  <si>
    <r>
      <t>バ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ニングガ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ディアン</t>
    </r>
    <phoneticPr fontId="4" type="noConversion"/>
  </si>
  <si>
    <t>結界師</t>
    <phoneticPr fontId="4" type="noConversion"/>
  </si>
  <si>
    <t>刻印の魔術師</t>
    <phoneticPr fontId="4" type="noConversion"/>
  </si>
  <si>
    <t>アプレンティス</t>
    <phoneticPr fontId="4" type="noConversion"/>
  </si>
  <si>
    <r>
      <t>プライベ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トメイド</t>
    </r>
    <phoneticPr fontId="4" type="noConversion"/>
  </si>
  <si>
    <r>
      <t>ストライカ</t>
    </r>
    <r>
      <rPr>
        <sz val="11"/>
        <color theme="1"/>
        <rFont val="맑은 고딕"/>
        <family val="3"/>
        <charset val="128"/>
        <scheme val="minor"/>
      </rPr>
      <t>ー</t>
    </r>
    <phoneticPr fontId="4" type="noConversion"/>
  </si>
  <si>
    <r>
      <t>インスピレ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ションレディ</t>
    </r>
    <r>
      <rPr>
        <sz val="11"/>
        <color theme="1"/>
        <rFont val="맑은 고딕"/>
        <family val="3"/>
        <charset val="128"/>
        <scheme val="minor"/>
      </rPr>
      <t>ー</t>
    </r>
    <phoneticPr fontId="4" type="noConversion"/>
  </si>
  <si>
    <t>先輩メイド</t>
    <phoneticPr fontId="4" type="noConversion"/>
  </si>
  <si>
    <r>
      <t>受動的な</t>
    </r>
    <r>
      <rPr>
        <sz val="11"/>
        <color theme="1"/>
        <rFont val="맑은 고딕"/>
        <family val="3"/>
        <charset val="128"/>
        <scheme val="minor"/>
      </rPr>
      <t>犠</t>
    </r>
    <r>
      <rPr>
        <sz val="11"/>
        <color theme="1"/>
        <rFont val="맑은 고딕"/>
        <family val="2"/>
        <charset val="129"/>
        <scheme val="minor"/>
      </rPr>
      <t>牲</t>
    </r>
    <phoneticPr fontId="4" type="noConversion"/>
  </si>
  <si>
    <t>血統の維持</t>
    <phoneticPr fontId="4" type="noConversion"/>
  </si>
  <si>
    <r>
      <t>魔石</t>
    </r>
    <r>
      <rPr>
        <sz val="11"/>
        <color theme="1"/>
        <rFont val="맑은 고딕"/>
        <family val="3"/>
        <charset val="128"/>
        <scheme val="minor"/>
      </rPr>
      <t>発</t>
    </r>
    <r>
      <rPr>
        <sz val="11"/>
        <color theme="1"/>
        <rFont val="맑은 고딕"/>
        <family val="2"/>
        <charset val="129"/>
        <scheme val="minor"/>
      </rPr>
      <t>見</t>
    </r>
    <phoneticPr fontId="4" type="noConversion"/>
  </si>
  <si>
    <r>
      <t>魔法</t>
    </r>
    <r>
      <rPr>
        <sz val="11"/>
        <color theme="1"/>
        <rFont val="맑은 고딕"/>
        <family val="3"/>
        <charset val="128"/>
        <scheme val="minor"/>
      </rPr>
      <t>学会</t>
    </r>
    <r>
      <rPr>
        <sz val="11"/>
        <color theme="1"/>
        <rFont val="맑은 고딕"/>
        <family val="2"/>
        <charset val="129"/>
        <scheme val="minor"/>
      </rPr>
      <t>開催</t>
    </r>
    <phoneticPr fontId="4" type="noConversion"/>
  </si>
  <si>
    <t>探偵レディ</t>
    <phoneticPr fontId="4" type="noConversion"/>
  </si>
  <si>
    <r>
      <t>魔術</t>
    </r>
    <r>
      <rPr>
        <sz val="11"/>
        <color theme="1"/>
        <rFont val="맑은 고딕"/>
        <family val="3"/>
        <charset val="128"/>
        <scheme val="minor"/>
      </rPr>
      <t>教</t>
    </r>
    <r>
      <rPr>
        <sz val="11"/>
        <color theme="1"/>
        <rFont val="맑은 고딕"/>
        <family val="2"/>
        <charset val="129"/>
        <scheme val="minor"/>
      </rPr>
      <t>師</t>
    </r>
    <phoneticPr fontId="4" type="noConversion"/>
  </si>
  <si>
    <t>制服マニアのレディ</t>
    <phoneticPr fontId="4" type="noConversion"/>
  </si>
  <si>
    <t>不眠症のナナシド</t>
    <phoneticPr fontId="4" type="noConversion"/>
  </si>
  <si>
    <r>
      <t>嗜好症のセ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ラ</t>
    </r>
    <r>
      <rPr>
        <sz val="11"/>
        <color theme="1"/>
        <rFont val="맑은 고딕"/>
        <family val="3"/>
        <charset val="128"/>
        <scheme val="minor"/>
      </rPr>
      <t>ー</t>
    </r>
    <phoneticPr fontId="4" type="noConversion"/>
  </si>
  <si>
    <t>トラウマのヒルデ</t>
    <phoneticPr fontId="4" type="noConversion"/>
  </si>
  <si>
    <t>スティグマのプリンテ</t>
    <phoneticPr fontId="4" type="noConversion"/>
  </si>
  <si>
    <t>宿命のライバル、セブン</t>
    <phoneticPr fontId="4" type="noConversion"/>
  </si>
  <si>
    <t>黒魔術の大系</t>
    <phoneticPr fontId="3" type="noConversion"/>
  </si>
  <si>
    <t>発覚された虚言</t>
    <phoneticPr fontId="3" type="noConversion"/>
  </si>
  <si>
    <r>
      <t>交</t>
    </r>
    <r>
      <rPr>
        <sz val="11"/>
        <color theme="1"/>
        <rFont val="맑은 고딕"/>
        <family val="3"/>
        <charset val="128"/>
        <scheme val="minor"/>
      </rPr>
      <t>渉</t>
    </r>
    <r>
      <rPr>
        <sz val="11"/>
        <color theme="1"/>
        <rFont val="맑은 고딕"/>
        <family val="2"/>
        <charset val="129"/>
        <scheme val="minor"/>
      </rPr>
      <t>テ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ブル</t>
    </r>
    <phoneticPr fontId="3" type="noConversion"/>
  </si>
  <si>
    <r>
      <t>メイドレボリュ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ション</t>
    </r>
    <phoneticPr fontId="3" type="noConversion"/>
  </si>
  <si>
    <t>口は災いの元</t>
    <phoneticPr fontId="3" type="noConversion"/>
  </si>
  <si>
    <r>
      <t>オカルト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のイリス</t>
    </r>
    <r>
      <rPr>
        <sz val="11"/>
        <color theme="1"/>
        <rFont val="맑은 고딕"/>
        <family val="3"/>
        <charset val="128"/>
        <scheme val="minor"/>
      </rPr>
      <t>・ジュビア</t>
    </r>
    <phoneticPr fontId="3" type="noConversion"/>
  </si>
  <si>
    <t>オカルトレディ、アイミ</t>
    <phoneticPr fontId="3" type="noConversion"/>
  </si>
  <si>
    <r>
      <t>オカルト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のレベッカ</t>
    </r>
    <phoneticPr fontId="3" type="noConversion"/>
  </si>
  <si>
    <r>
      <t>メイド</t>
    </r>
    <r>
      <rPr>
        <sz val="11"/>
        <color theme="1"/>
        <rFont val="맑은 고딕"/>
        <family val="3"/>
        <charset val="128"/>
        <scheme val="minor"/>
      </rPr>
      <t>・エイジェント</t>
    </r>
    <phoneticPr fontId="3" type="noConversion"/>
  </si>
  <si>
    <r>
      <t>メイド</t>
    </r>
    <r>
      <rPr>
        <sz val="11"/>
        <color theme="1"/>
        <rFont val="맑은 고딕"/>
        <family val="3"/>
        <charset val="128"/>
        <scheme val="minor"/>
      </rPr>
      <t>・カルティスト</t>
    </r>
    <phoneticPr fontId="3" type="noConversion"/>
  </si>
  <si>
    <t>SS代行者、ナイン</t>
    <phoneticPr fontId="3" type="noConversion"/>
  </si>
  <si>
    <t>静寂のメイド</t>
    <phoneticPr fontId="3" type="noConversion"/>
  </si>
  <si>
    <r>
      <t>長女、リニア</t>
    </r>
    <r>
      <rPr>
        <sz val="11"/>
        <color theme="1"/>
        <rFont val="맑은 고딕"/>
        <family val="3"/>
        <charset val="128"/>
        <scheme val="minor"/>
      </rPr>
      <t>・パシフィカ</t>
    </r>
    <phoneticPr fontId="3" type="noConversion"/>
  </si>
  <si>
    <r>
      <t>ティ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タイム</t>
    </r>
    <phoneticPr fontId="4" type="noConversion"/>
  </si>
  <si>
    <t>メイドシェフ</t>
    <phoneticPr fontId="4" type="noConversion"/>
  </si>
  <si>
    <t>ブラッディレディ</t>
    <phoneticPr fontId="4" type="noConversion"/>
  </si>
  <si>
    <r>
      <t>フォ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チュンレディ</t>
    </r>
    <phoneticPr fontId="4" type="noConversion"/>
  </si>
  <si>
    <r>
      <t>アンラッキ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レディ</t>
    </r>
    <phoneticPr fontId="4" type="noConversion"/>
  </si>
  <si>
    <r>
      <t>ティ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タイムレディ</t>
    </r>
    <phoneticPr fontId="4" type="noConversion"/>
  </si>
  <si>
    <r>
      <t>血の</t>
    </r>
    <r>
      <rPr>
        <sz val="11"/>
        <color theme="0"/>
        <rFont val="MS Gothic"/>
        <family val="3"/>
        <charset val="128"/>
      </rPr>
      <t>伝</t>
    </r>
    <r>
      <rPr>
        <sz val="11"/>
        <color theme="0"/>
        <rFont val="돋움"/>
        <family val="3"/>
        <charset val="129"/>
      </rPr>
      <t>達</t>
    </r>
    <phoneticPr fontId="4" type="noConversion"/>
  </si>
  <si>
    <t>圧倒</t>
    <phoneticPr fontId="4" type="noConversion"/>
  </si>
  <si>
    <t>スカデルのメルロ</t>
    <phoneticPr fontId="4" type="noConversion"/>
  </si>
  <si>
    <t>スカデルのカルメネル</t>
    <phoneticPr fontId="4" type="noConversion"/>
  </si>
  <si>
    <t>スカデルのシラズ</t>
    <phoneticPr fontId="4" type="noConversion"/>
  </si>
  <si>
    <t>クレセントのウッドブリッジ</t>
    <phoneticPr fontId="4" type="noConversion"/>
  </si>
  <si>
    <t>満月の当主、ルナ・フリナ</t>
    <phoneticPr fontId="4" type="noConversion"/>
  </si>
  <si>
    <t>ゾンビ</t>
    <phoneticPr fontId="4" type="noConversion"/>
  </si>
  <si>
    <r>
      <t>クレセントのデビエ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ション</t>
    </r>
    <phoneticPr fontId="4" type="noConversion"/>
  </si>
  <si>
    <r>
      <t>バンパイアの崇</t>
    </r>
    <r>
      <rPr>
        <sz val="11"/>
        <color theme="0"/>
        <rFont val="MS Gothic"/>
        <family val="3"/>
        <charset val="128"/>
      </rPr>
      <t>拝</t>
    </r>
    <r>
      <rPr>
        <sz val="11"/>
        <color theme="0"/>
        <rFont val="돋움"/>
        <family val="3"/>
        <charset val="129"/>
      </rPr>
      <t>者</t>
    </r>
    <phoneticPr fontId="4" type="noConversion"/>
  </si>
  <si>
    <r>
      <t>ブル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ム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ン、ベッキ</t>
    </r>
    <r>
      <rPr>
        <sz val="11"/>
        <color theme="0"/>
        <rFont val="MS Gothic"/>
        <family val="3"/>
        <charset val="128"/>
      </rPr>
      <t>ー・フリナ</t>
    </r>
    <phoneticPr fontId="4" type="noConversion"/>
  </si>
  <si>
    <r>
      <t>ブル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ム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ン、ベッキ</t>
    </r>
    <r>
      <rPr>
        <sz val="11"/>
        <color theme="0"/>
        <rFont val="MS Gothic"/>
        <family val="3"/>
        <charset val="128"/>
      </rPr>
      <t>ー・</t>
    </r>
    <r>
      <rPr>
        <sz val="11"/>
        <color theme="0"/>
        <rFont val="돋움"/>
        <family val="3"/>
        <charset val="129"/>
      </rPr>
      <t>フリナ</t>
    </r>
    <phoneticPr fontId="4" type="noConversion"/>
  </si>
  <si>
    <t>スペルチェンジ</t>
    <phoneticPr fontId="4" type="noConversion"/>
  </si>
  <si>
    <t>ウィッチブラッド</t>
    <phoneticPr fontId="4" type="noConversion"/>
  </si>
  <si>
    <t>ウィッチブレイド</t>
    <phoneticPr fontId="4" type="noConversion"/>
  </si>
  <si>
    <t>塔の訪問者</t>
    <phoneticPr fontId="4" type="noConversion"/>
  </si>
  <si>
    <r>
      <t>バンパイアの</t>
    </r>
    <r>
      <rPr>
        <sz val="11"/>
        <color indexed="9"/>
        <rFont val="MS Gothic"/>
        <family val="3"/>
        <charset val="128"/>
      </rPr>
      <t>教</t>
    </r>
    <r>
      <rPr>
        <sz val="11"/>
        <color indexed="9"/>
        <rFont val="돋움"/>
        <family val="3"/>
        <charset val="129"/>
      </rPr>
      <t>育</t>
    </r>
    <phoneticPr fontId="4" type="noConversion"/>
  </si>
  <si>
    <t>クレセントのパズル</t>
    <phoneticPr fontId="4" type="noConversion"/>
  </si>
  <si>
    <t>スカデルのサンジョベゼ</t>
    <phoneticPr fontId="4" type="noConversion"/>
  </si>
  <si>
    <t>スカデルのヴィオニエ</t>
    <phoneticPr fontId="4" type="noConversion"/>
  </si>
  <si>
    <r>
      <t>お茶</t>
    </r>
    <r>
      <rPr>
        <sz val="11"/>
        <color indexed="9"/>
        <rFont val="MS Gothic"/>
        <family val="3"/>
        <charset val="128"/>
      </rPr>
      <t>会</t>
    </r>
    <r>
      <rPr>
        <sz val="11"/>
        <color indexed="9"/>
        <rFont val="돋움"/>
        <family val="3"/>
        <charset val="129"/>
      </rPr>
      <t>の魔女</t>
    </r>
    <phoneticPr fontId="4" type="noConversion"/>
  </si>
  <si>
    <r>
      <t>ド</t>
    </r>
    <r>
      <rPr>
        <sz val="11"/>
        <color indexed="9"/>
        <rFont val="MS Gothic"/>
        <family val="3"/>
        <charset val="128"/>
      </rPr>
      <t>ー</t>
    </r>
    <r>
      <rPr>
        <sz val="11"/>
        <color indexed="9"/>
        <rFont val="돋움"/>
        <family val="3"/>
        <charset val="129"/>
      </rPr>
      <t>ル</t>
    </r>
    <r>
      <rPr>
        <sz val="11"/>
        <color indexed="9"/>
        <rFont val="MS Gothic"/>
        <family val="3"/>
        <charset val="128"/>
      </rPr>
      <t>・マスター</t>
    </r>
    <phoneticPr fontId="3" type="noConversion"/>
  </si>
  <si>
    <r>
      <t>ド</t>
    </r>
    <r>
      <rPr>
        <sz val="11"/>
        <color indexed="9"/>
        <rFont val="MS Gothic"/>
        <family val="3"/>
        <charset val="128"/>
      </rPr>
      <t>ー</t>
    </r>
    <r>
      <rPr>
        <sz val="11"/>
        <color indexed="9"/>
        <rFont val="돋움"/>
        <family val="3"/>
        <charset val="129"/>
      </rPr>
      <t>ル</t>
    </r>
    <r>
      <rPr>
        <sz val="11"/>
        <color indexed="9"/>
        <rFont val="MS Gothic"/>
        <family val="3"/>
        <charset val="128"/>
      </rPr>
      <t>・</t>
    </r>
    <r>
      <rPr>
        <sz val="11"/>
        <color indexed="9"/>
        <rFont val="돋움"/>
        <family val="3"/>
        <charset val="129"/>
      </rPr>
      <t>マスタ</t>
    </r>
    <r>
      <rPr>
        <sz val="11"/>
        <color indexed="9"/>
        <rFont val="MS Gothic"/>
        <family val="3"/>
        <charset val="128"/>
      </rPr>
      <t>ー</t>
    </r>
    <phoneticPr fontId="3" type="noConversion"/>
  </si>
  <si>
    <t>バッドアップル</t>
    <phoneticPr fontId="3" type="noConversion"/>
  </si>
  <si>
    <t>月夜の人形芸</t>
    <phoneticPr fontId="3" type="noConversion"/>
  </si>
  <si>
    <t>不幸</t>
    <phoneticPr fontId="3" type="noConversion"/>
  </si>
  <si>
    <t>誘惑の囁き</t>
    <phoneticPr fontId="3" type="noConversion"/>
  </si>
  <si>
    <t>衝動</t>
    <phoneticPr fontId="3" type="noConversion"/>
  </si>
  <si>
    <t>クレセントのナゾ</t>
    <phoneticPr fontId="4" type="noConversion"/>
  </si>
  <si>
    <r>
      <t>保有枚</t>
    </r>
    <r>
      <rPr>
        <b/>
        <sz val="11"/>
        <color theme="0"/>
        <rFont val="맑은 고딕"/>
        <family val="3"/>
        <charset val="128"/>
      </rPr>
      <t>数</t>
    </r>
    <phoneticPr fontId="3" type="noConversion"/>
  </si>
  <si>
    <r>
      <t>必要枚</t>
    </r>
    <r>
      <rPr>
        <b/>
        <sz val="11"/>
        <color theme="0"/>
        <rFont val="맑은 고딕"/>
        <family val="3"/>
        <charset val="128"/>
      </rPr>
      <t>数</t>
    </r>
    <phoneticPr fontId="3" type="noConversion"/>
  </si>
  <si>
    <t>塀越え</t>
    <phoneticPr fontId="4" type="noConversion"/>
  </si>
  <si>
    <t>悲劇の人形</t>
    <phoneticPr fontId="3" type="noConversion"/>
  </si>
  <si>
    <t>歌劇の人形</t>
    <phoneticPr fontId="3" type="noConversion"/>
  </si>
  <si>
    <t>クレセントのメイズ</t>
    <phoneticPr fontId="3" type="noConversion"/>
  </si>
  <si>
    <r>
      <t>ド</t>
    </r>
    <r>
      <rPr>
        <sz val="11"/>
        <color indexed="9"/>
        <rFont val="MS Gothic"/>
        <family val="3"/>
        <charset val="128"/>
      </rPr>
      <t>ー</t>
    </r>
    <r>
      <rPr>
        <sz val="11"/>
        <color indexed="9"/>
        <rFont val="돋움"/>
        <family val="3"/>
        <charset val="129"/>
      </rPr>
      <t>ルマスタ</t>
    </r>
    <r>
      <rPr>
        <sz val="11"/>
        <color indexed="9"/>
        <rFont val="MS Gothic"/>
        <family val="3"/>
        <charset val="128"/>
      </rPr>
      <t>ー、エルフィン・ルン</t>
    </r>
    <phoneticPr fontId="3" type="noConversion"/>
  </si>
  <si>
    <r>
      <t>無所</t>
    </r>
    <r>
      <rPr>
        <sz val="11"/>
        <color theme="1"/>
        <rFont val="맑은 고딕"/>
        <family val="3"/>
        <charset val="128"/>
      </rPr>
      <t>属</t>
    </r>
    <phoneticPr fontId="4" type="noConversion"/>
  </si>
  <si>
    <r>
      <t>ジンジャ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</si>
  <si>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rPr>
        <sz val="11"/>
        <color theme="1"/>
        <rFont val="맑은 고딕"/>
        <family val="3"/>
        <charset val="128"/>
      </rPr>
      <t>雑</t>
    </r>
    <r>
      <rPr>
        <sz val="11"/>
        <color theme="1"/>
        <rFont val="돋움"/>
        <family val="3"/>
        <charset val="129"/>
      </rPr>
      <t>食性</t>
    </r>
    <phoneticPr fontId="4" type="noConversion"/>
  </si>
  <si>
    <r>
      <t>ボルカ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ノ</t>
    </r>
    <phoneticPr fontId="4" type="noConversion"/>
  </si>
  <si>
    <r>
      <t>白色のセルに半角で</t>
    </r>
    <r>
      <rPr>
        <sz val="20"/>
        <color theme="1"/>
        <rFont val="맑은 고딕"/>
        <family val="3"/>
        <charset val="128"/>
      </rPr>
      <t>数</t>
    </r>
    <r>
      <rPr>
        <sz val="20"/>
        <color theme="1"/>
        <rFont val="돋움"/>
        <family val="3"/>
        <charset val="129"/>
      </rPr>
      <t>字を入力します。</t>
    </r>
    <phoneticPr fontId="3" type="noConversion"/>
  </si>
  <si>
    <r>
      <rPr>
        <sz val="11"/>
        <color theme="1"/>
        <rFont val="맑은 고딕"/>
        <family val="3"/>
        <charset val="128"/>
      </rPr>
      <t>強</t>
    </r>
    <r>
      <rPr>
        <sz val="11"/>
        <color theme="1"/>
        <rFont val="돋움"/>
        <family val="3"/>
        <charset val="129"/>
      </rPr>
      <t>制侵入</t>
    </r>
    <phoneticPr fontId="4" type="noConversion"/>
  </si>
  <si>
    <r>
      <t>マス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リコ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ル</t>
    </r>
    <phoneticPr fontId="4" type="noConversion"/>
  </si>
  <si>
    <r>
      <t>シ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ルド破</t>
    </r>
    <r>
      <rPr>
        <sz val="11"/>
        <color theme="1"/>
        <rFont val="맑은 고딕"/>
        <family val="3"/>
        <charset val="128"/>
      </rPr>
      <t>壊</t>
    </r>
    <phoneticPr fontId="4" type="noConversion"/>
  </si>
  <si>
    <r>
      <t>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からの手紙</t>
    </r>
    <phoneticPr fontId="4" type="noConversion"/>
  </si>
  <si>
    <r>
      <rPr>
        <sz val="11"/>
        <color theme="0"/>
        <rFont val="MS Gothic"/>
        <family val="3"/>
        <charset val="128"/>
      </rPr>
      <t>満</t>
    </r>
    <r>
      <rPr>
        <sz val="11"/>
        <color theme="0"/>
        <rFont val="돋움"/>
        <family val="3"/>
        <charset val="129"/>
      </rPr>
      <t>月の力</t>
    </r>
    <phoneticPr fontId="4" type="noConversion"/>
  </si>
  <si>
    <r>
      <t>血の</t>
    </r>
    <r>
      <rPr>
        <sz val="11"/>
        <color theme="0"/>
        <rFont val="MS Gothic"/>
        <family val="3"/>
        <charset val="128"/>
      </rPr>
      <t>伝</t>
    </r>
    <r>
      <rPr>
        <sz val="11"/>
        <color theme="0"/>
        <rFont val="돋움"/>
        <family val="3"/>
        <charset val="129"/>
      </rPr>
      <t>達</t>
    </r>
    <phoneticPr fontId="4" type="noConversion"/>
  </si>
  <si>
    <r>
      <rPr>
        <sz val="11"/>
        <color theme="0"/>
        <rFont val="MS Gothic"/>
        <family val="3"/>
        <charset val="128"/>
      </rPr>
      <t>圧</t>
    </r>
    <r>
      <rPr>
        <sz val="11"/>
        <color theme="0"/>
        <rFont val="돋움"/>
        <family val="3"/>
        <charset val="129"/>
      </rPr>
      <t>倒</t>
    </r>
    <phoneticPr fontId="4" type="noConversion"/>
  </si>
  <si>
    <r>
      <rPr>
        <sz val="11"/>
        <color theme="0"/>
        <rFont val="MS Gothic"/>
        <family val="3"/>
        <charset val="128"/>
      </rPr>
      <t>強</t>
    </r>
    <r>
      <rPr>
        <sz val="11"/>
        <color theme="0"/>
        <rFont val="돋움"/>
        <family val="3"/>
        <charset val="129"/>
      </rPr>
      <t>制幽閉</t>
    </r>
    <phoneticPr fontId="4" type="noConversion"/>
  </si>
  <si>
    <r>
      <rPr>
        <sz val="11"/>
        <color theme="1"/>
        <rFont val="맑은 고딕"/>
        <family val="3"/>
        <charset val="128"/>
      </rPr>
      <t>遅</t>
    </r>
    <r>
      <rPr>
        <sz val="11"/>
        <color theme="1"/>
        <rFont val="돋움"/>
        <family val="3"/>
        <charset val="129"/>
      </rPr>
      <t>刻生</t>
    </r>
    <phoneticPr fontId="4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</si>
  <si>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書部のルカ</t>
    </r>
    <phoneticPr fontId="4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</si>
  <si>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書部のセリエ</t>
    </r>
    <phoneticPr fontId="4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</si>
  <si>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書部のリント</t>
    </r>
    <phoneticPr fontId="4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</si>
  <si>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書部のヴェルニカ</t>
    </r>
    <phoneticPr fontId="4" type="noConversion"/>
  </si>
  <si>
    <r>
      <t>風紀部長のレイナ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セントリバ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</si>
  <si>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t>バ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ニングガ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ディアン</t>
    </r>
    <phoneticPr fontId="4" type="noConversion"/>
  </si>
  <si>
    <r>
      <t>貴族令</t>
    </r>
    <r>
      <rPr>
        <sz val="11"/>
        <color theme="1"/>
        <rFont val="맑은 고딕"/>
        <family val="3"/>
        <charset val="128"/>
      </rPr>
      <t>嬢</t>
    </r>
    <phoneticPr fontId="4" type="noConversion"/>
  </si>
  <si>
    <r>
      <t>プライベ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トメイド</t>
    </r>
    <phoneticPr fontId="4" type="noConversion"/>
  </si>
  <si>
    <r>
      <t>ストライカ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</si>
  <si>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t>インスピレ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ションレディ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</si>
  <si>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t>聖徒</t>
    </r>
    <r>
      <rPr>
        <sz val="11"/>
        <color theme="1"/>
        <rFont val="맑은 고딕"/>
        <family val="3"/>
        <charset val="128"/>
      </rPr>
      <t>剣</t>
    </r>
    <r>
      <rPr>
        <sz val="11"/>
        <color theme="1"/>
        <rFont val="돋움"/>
        <family val="3"/>
        <charset val="129"/>
      </rPr>
      <t>士</t>
    </r>
    <phoneticPr fontId="4" type="noConversion"/>
  </si>
  <si>
    <r>
      <t>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の</t>
    </r>
    <r>
      <rPr>
        <sz val="11"/>
        <color theme="1"/>
        <rFont val="맑은 고딕"/>
        <family val="3"/>
        <charset val="128"/>
      </rPr>
      <t>伝</t>
    </r>
    <r>
      <rPr>
        <sz val="11"/>
        <color theme="1"/>
        <rFont val="돋움"/>
        <family val="3"/>
        <charset val="129"/>
      </rPr>
      <t>令</t>
    </r>
    <phoneticPr fontId="4" type="noConversion"/>
  </si>
  <si>
    <r>
      <t>神</t>
    </r>
    <r>
      <rPr>
        <sz val="11"/>
        <color theme="1"/>
        <rFont val="맑은 고딕"/>
        <family val="3"/>
        <charset val="128"/>
      </rPr>
      <t>学</t>
    </r>
    <r>
      <rPr>
        <sz val="11"/>
        <color theme="1"/>
        <rFont val="돋움"/>
        <family val="3"/>
        <charset val="129"/>
      </rPr>
      <t>生徒</t>
    </r>
    <phoneticPr fontId="4" type="noConversion"/>
  </si>
  <si>
    <r>
      <t>見習いシスタ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</si>
  <si>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のシエンフィ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ルド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</si>
  <si>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のアメティスタ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</si>
  <si>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のリディア</t>
    </r>
    <phoneticPr fontId="4" type="noConversion"/>
  </si>
  <si>
    <r>
      <t>バンパイアの崇</t>
    </r>
    <r>
      <rPr>
        <sz val="11"/>
        <color theme="0"/>
        <rFont val="MS Gothic"/>
        <family val="3"/>
        <charset val="128"/>
      </rPr>
      <t>拝</t>
    </r>
    <r>
      <rPr>
        <sz val="11"/>
        <color theme="0"/>
        <rFont val="돋움"/>
        <family val="3"/>
        <charset val="129"/>
      </rPr>
      <t>者</t>
    </r>
    <phoneticPr fontId="4" type="noConversion"/>
  </si>
  <si>
    <r>
      <t>クレセントのデビエ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ション</t>
    </r>
    <phoneticPr fontId="4" type="noConversion"/>
  </si>
  <si>
    <r>
      <t>レッドム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ン、アカ</t>
    </r>
    <r>
      <rPr>
        <sz val="11"/>
        <color theme="0"/>
        <rFont val="MS Gothic"/>
        <family val="3"/>
        <charset val="128"/>
      </rPr>
      <t>・</t>
    </r>
    <r>
      <rPr>
        <sz val="11"/>
        <color theme="0"/>
        <rFont val="돋움"/>
        <family val="3"/>
        <charset val="129"/>
      </rPr>
      <t>フリナ</t>
    </r>
    <phoneticPr fontId="4" type="noConversion"/>
  </si>
  <si>
    <r>
      <rPr>
        <sz val="11"/>
        <color theme="0"/>
        <rFont val="MS Gothic"/>
        <family val="3"/>
        <charset val="128"/>
      </rPr>
      <t>満</t>
    </r>
    <r>
      <rPr>
        <sz val="11"/>
        <color theme="0"/>
        <rFont val="돋움"/>
        <family val="3"/>
        <charset val="129"/>
      </rPr>
      <t>月の</t>
    </r>
    <r>
      <rPr>
        <sz val="11"/>
        <color theme="0"/>
        <rFont val="MS Gothic"/>
        <family val="3"/>
        <charset val="128"/>
      </rPr>
      <t>当</t>
    </r>
    <r>
      <rPr>
        <sz val="11"/>
        <color theme="0"/>
        <rFont val="돋움"/>
        <family val="3"/>
        <charset val="129"/>
      </rPr>
      <t>主、ルナ</t>
    </r>
    <r>
      <rPr>
        <sz val="11"/>
        <color theme="0"/>
        <rFont val="MS Gothic"/>
        <family val="3"/>
        <charset val="128"/>
      </rPr>
      <t>・</t>
    </r>
    <r>
      <rPr>
        <sz val="11"/>
        <color theme="0"/>
        <rFont val="돋움"/>
        <family val="3"/>
        <charset val="129"/>
      </rPr>
      <t>フリナ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</si>
  <si>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の正義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</si>
  <si>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キック</t>
    </r>
    <phoneticPr fontId="4" type="noConversion"/>
  </si>
  <si>
    <r>
      <t>タワ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オブブック</t>
    </r>
    <phoneticPr fontId="4" type="noConversion"/>
  </si>
  <si>
    <r>
      <rPr>
        <sz val="11"/>
        <color theme="1"/>
        <rFont val="맑은 고딕"/>
        <family val="3"/>
        <charset val="128"/>
      </rPr>
      <t>強</t>
    </r>
    <r>
      <rPr>
        <sz val="11"/>
        <color theme="1"/>
        <rFont val="돋움"/>
        <family val="3"/>
        <charset val="129"/>
      </rPr>
      <t>化呪文</t>
    </r>
    <phoneticPr fontId="4" type="noConversion"/>
  </si>
  <si>
    <r>
      <t>再</t>
    </r>
    <r>
      <rPr>
        <sz val="11"/>
        <color theme="1"/>
        <rFont val="맑은 고딕"/>
        <family val="3"/>
        <charset val="128"/>
      </rPr>
      <t>会</t>
    </r>
    <phoneticPr fontId="4" type="noConversion"/>
  </si>
  <si>
    <r>
      <t>受動的な</t>
    </r>
    <r>
      <rPr>
        <sz val="11"/>
        <color theme="1"/>
        <rFont val="맑은 고딕"/>
        <family val="3"/>
        <charset val="128"/>
      </rPr>
      <t>犠</t>
    </r>
    <r>
      <rPr>
        <sz val="11"/>
        <color theme="1"/>
        <rFont val="돋움"/>
        <family val="3"/>
        <charset val="129"/>
      </rPr>
      <t>牲</t>
    </r>
    <phoneticPr fontId="4" type="noConversion"/>
  </si>
  <si>
    <r>
      <t>魔石</t>
    </r>
    <r>
      <rPr>
        <sz val="11"/>
        <color theme="1"/>
        <rFont val="맑은 고딕"/>
        <family val="3"/>
        <charset val="128"/>
      </rPr>
      <t>発</t>
    </r>
    <r>
      <rPr>
        <sz val="11"/>
        <color theme="1"/>
        <rFont val="돋움"/>
        <family val="3"/>
        <charset val="129"/>
      </rPr>
      <t>見</t>
    </r>
    <phoneticPr fontId="4" type="noConversion"/>
  </si>
  <si>
    <r>
      <t>魔法</t>
    </r>
    <r>
      <rPr>
        <sz val="11"/>
        <color theme="1"/>
        <rFont val="맑은 고딕"/>
        <family val="3"/>
        <charset val="128"/>
      </rPr>
      <t>学会</t>
    </r>
    <r>
      <rPr>
        <sz val="11"/>
        <color theme="1"/>
        <rFont val="돋움"/>
        <family val="3"/>
        <charset val="129"/>
      </rPr>
      <t>開催</t>
    </r>
    <phoneticPr fontId="4" type="noConversion"/>
  </si>
  <si>
    <r>
      <t>お姉</t>
    </r>
    <r>
      <rPr>
        <sz val="11"/>
        <color theme="1"/>
        <rFont val="맑은 고딕"/>
        <family val="3"/>
        <charset val="128"/>
      </rPr>
      <t>様</t>
    </r>
    <r>
      <rPr>
        <sz val="11"/>
        <color theme="1"/>
        <rFont val="돋움"/>
        <family val="3"/>
        <charset val="129"/>
      </rPr>
      <t>からの手紙</t>
    </r>
    <phoneticPr fontId="4" type="noConversion"/>
  </si>
  <si>
    <r>
      <rPr>
        <sz val="11"/>
        <color theme="1"/>
        <rFont val="맑은 고딕"/>
        <family val="3"/>
        <charset val="128"/>
      </rPr>
      <t>黒</t>
    </r>
    <r>
      <rPr>
        <sz val="11"/>
        <color theme="1"/>
        <rFont val="돋움"/>
        <family val="3"/>
        <charset val="129"/>
      </rPr>
      <t>幕のしっぽ</t>
    </r>
    <phoneticPr fontId="4" type="noConversion"/>
  </si>
  <si>
    <r>
      <t>所</t>
    </r>
    <r>
      <rPr>
        <sz val="11"/>
        <color theme="1"/>
        <rFont val="맑은 고딕"/>
        <family val="3"/>
        <charset val="128"/>
      </rPr>
      <t>属</t>
    </r>
    <r>
      <rPr>
        <sz val="11"/>
        <color theme="1"/>
        <rFont val="돋움"/>
        <family val="3"/>
        <charset val="129"/>
      </rPr>
      <t>感</t>
    </r>
    <phoneticPr fontId="4" type="noConversion"/>
  </si>
  <si>
    <r>
      <t>奇跡の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phoneticPr fontId="4" type="noConversion"/>
  </si>
  <si>
    <r>
      <t>マザ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デモンの風</t>
    </r>
    <r>
      <rPr>
        <sz val="11"/>
        <color theme="1"/>
        <rFont val="맑은 고딕"/>
        <family val="3"/>
        <charset val="128"/>
      </rPr>
      <t>説</t>
    </r>
    <phoneticPr fontId="4" type="noConversion"/>
  </si>
  <si>
    <r>
      <rPr>
        <sz val="11"/>
        <color indexed="9"/>
        <rFont val="MS Gothic"/>
        <family val="3"/>
        <charset val="128"/>
      </rPr>
      <t>悪戯</t>
    </r>
    <r>
      <rPr>
        <sz val="11"/>
        <color indexed="9"/>
        <rFont val="돋움"/>
        <family val="3"/>
        <charset val="129"/>
      </rPr>
      <t>の</t>
    </r>
    <r>
      <rPr>
        <sz val="11"/>
        <color indexed="9"/>
        <rFont val="MS Gothic"/>
        <family val="3"/>
        <charset val="128"/>
      </rPr>
      <t>対価</t>
    </r>
    <phoneticPr fontId="4" type="noConversion"/>
  </si>
  <si>
    <r>
      <t>バンパイアの</t>
    </r>
    <r>
      <rPr>
        <sz val="11"/>
        <color indexed="9"/>
        <rFont val="MS Gothic"/>
        <family val="3"/>
        <charset val="128"/>
      </rPr>
      <t>教</t>
    </r>
    <r>
      <rPr>
        <sz val="11"/>
        <color indexed="9"/>
        <rFont val="돋움"/>
        <family val="3"/>
        <charset val="129"/>
      </rPr>
      <t>育</t>
    </r>
    <phoneticPr fontId="4" type="noConversion"/>
  </si>
  <si>
    <r>
      <t>フォロワ</t>
    </r>
    <r>
      <rPr>
        <sz val="11"/>
        <color theme="1"/>
        <rFont val="맑은 고딕"/>
        <family val="3"/>
        <charset val="128"/>
      </rPr>
      <t>ー</t>
    </r>
    <phoneticPr fontId="3" type="noConversion"/>
  </si>
  <si>
    <r>
      <t>校</t>
    </r>
    <r>
      <rPr>
        <sz val="11"/>
        <color theme="1"/>
        <rFont val="맑은 고딕"/>
        <family val="3"/>
        <charset val="128"/>
      </rPr>
      <t>内</t>
    </r>
    <r>
      <rPr>
        <sz val="11"/>
        <color theme="1"/>
        <rFont val="돋움"/>
        <family val="3"/>
        <charset val="129"/>
      </rPr>
      <t>のアイドル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</si>
  <si>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書記のプラン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</si>
  <si>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員のス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ジ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</si>
  <si>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書部のミルカ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</si>
  <si>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員のケイシ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</si>
  <si>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</rPr>
      <t>会会</t>
    </r>
    <r>
      <rPr>
        <sz val="11"/>
        <color theme="1"/>
        <rFont val="돋움"/>
        <family val="3"/>
        <charset val="129"/>
      </rPr>
      <t>計のエイミ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</si>
  <si>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長のセ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リン</t>
    </r>
    <phoneticPr fontId="4" type="noConversion"/>
  </si>
  <si>
    <r>
      <t>魔術</t>
    </r>
    <r>
      <rPr>
        <sz val="11"/>
        <color theme="1"/>
        <rFont val="맑은 고딕"/>
        <family val="3"/>
        <charset val="128"/>
      </rPr>
      <t>教</t>
    </r>
    <r>
      <rPr>
        <sz val="11"/>
        <color theme="1"/>
        <rFont val="돋움"/>
        <family val="3"/>
        <charset val="129"/>
      </rPr>
      <t>師</t>
    </r>
    <phoneticPr fontId="4" type="noConversion"/>
  </si>
  <si>
    <r>
      <t>嗜好症のセ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ラ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</si>
  <si>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rPr>
        <sz val="11"/>
        <color theme="1"/>
        <rFont val="맑은 고딕"/>
        <family val="3"/>
        <charset val="128"/>
      </rPr>
      <t>教国</t>
    </r>
    <r>
      <rPr>
        <sz val="11"/>
        <color theme="1"/>
        <rFont val="돋움"/>
        <family val="3"/>
        <charset val="129"/>
      </rPr>
      <t>の看護士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</si>
  <si>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のクリスティ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ナ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</si>
  <si>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のイレネ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</si>
  <si>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のラウラ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</si>
  <si>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のルシア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</si>
  <si>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のメリッサ</t>
    </r>
    <phoneticPr fontId="4" type="noConversion"/>
  </si>
  <si>
    <r>
      <t>クルックス騎士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のシンクレア</t>
    </r>
    <phoneticPr fontId="4" type="noConversion"/>
  </si>
  <si>
    <r>
      <t>フォロワ</t>
    </r>
    <r>
      <rPr>
        <sz val="11"/>
        <color theme="0"/>
        <rFont val="맑은 고딕"/>
        <family val="3"/>
        <charset val="128"/>
      </rPr>
      <t>ー</t>
    </r>
    <phoneticPr fontId="3" type="noConversion"/>
  </si>
  <si>
    <r>
      <rPr>
        <sz val="11"/>
        <color indexed="9"/>
        <rFont val="MS Gothic"/>
        <family val="3"/>
        <charset val="128"/>
      </rPr>
      <t>読</t>
    </r>
    <r>
      <rPr>
        <sz val="11"/>
        <color indexed="9"/>
        <rFont val="돋움"/>
        <family val="3"/>
        <charset val="129"/>
      </rPr>
      <t>書の魔女</t>
    </r>
    <phoneticPr fontId="4" type="noConversion"/>
  </si>
  <si>
    <r>
      <t>お茶</t>
    </r>
    <r>
      <rPr>
        <sz val="11"/>
        <color indexed="9"/>
        <rFont val="MS Gothic"/>
        <family val="3"/>
        <charset val="128"/>
      </rPr>
      <t>会</t>
    </r>
    <r>
      <rPr>
        <sz val="11"/>
        <color indexed="9"/>
        <rFont val="돋움"/>
        <family val="3"/>
        <charset val="129"/>
      </rPr>
      <t>の魔女</t>
    </r>
    <phoneticPr fontId="4" type="noConversion"/>
  </si>
  <si>
    <r>
      <t>心</t>
    </r>
    <r>
      <rPr>
        <sz val="11"/>
        <color indexed="9"/>
        <rFont val="MS Gothic"/>
        <family val="3"/>
        <charset val="128"/>
      </rPr>
      <t>臓</t>
    </r>
    <r>
      <rPr>
        <sz val="11"/>
        <color indexed="9"/>
        <rFont val="돋움"/>
        <family val="3"/>
        <charset val="129"/>
      </rPr>
      <t>石の魔女</t>
    </r>
    <phoneticPr fontId="4" type="noConversion"/>
  </si>
  <si>
    <r>
      <t>コ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ド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ボ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ル</t>
    </r>
    <phoneticPr fontId="3" type="noConversion"/>
  </si>
  <si>
    <r>
      <t>コ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トの詐欺師</t>
    </r>
    <phoneticPr fontId="3" type="noConversion"/>
  </si>
  <si>
    <r>
      <t>賢者の</t>
    </r>
    <r>
      <rPr>
        <sz val="11"/>
        <color theme="1"/>
        <rFont val="맑은 고딕"/>
        <family val="3"/>
        <charset val="128"/>
      </rPr>
      <t>説教</t>
    </r>
    <phoneticPr fontId="3" type="noConversion"/>
  </si>
  <si>
    <r>
      <t>夜の</t>
    </r>
    <r>
      <rPr>
        <sz val="11"/>
        <color theme="1"/>
        <rFont val="맑은 고딕"/>
        <family val="3"/>
        <charset val="128"/>
      </rPr>
      <t>勧</t>
    </r>
    <r>
      <rPr>
        <sz val="11"/>
        <color theme="1"/>
        <rFont val="돋움"/>
        <family val="3"/>
        <charset val="129"/>
      </rPr>
      <t>誘</t>
    </r>
    <phoneticPr fontId="3" type="noConversion"/>
  </si>
  <si>
    <r>
      <rPr>
        <sz val="11"/>
        <color theme="1"/>
        <rFont val="맑은 고딕"/>
        <family val="3"/>
        <charset val="128"/>
      </rPr>
      <t>隠</t>
    </r>
    <r>
      <rPr>
        <sz val="11"/>
        <color theme="1"/>
        <rFont val="돋움"/>
        <family val="3"/>
        <charset val="129"/>
      </rPr>
      <t>せない野心</t>
    </r>
    <phoneticPr fontId="3" type="noConversion"/>
  </si>
  <si>
    <r>
      <rPr>
        <sz val="11"/>
        <color theme="1"/>
        <rFont val="맑은 고딕"/>
        <family val="3"/>
        <charset val="128"/>
      </rPr>
      <t>来</t>
    </r>
    <r>
      <rPr>
        <sz val="11"/>
        <color theme="1"/>
        <rFont val="돋움"/>
        <family val="3"/>
        <charset val="129"/>
      </rPr>
      <t>訪者</t>
    </r>
    <phoneticPr fontId="3" type="noConversion"/>
  </si>
  <si>
    <r>
      <rPr>
        <sz val="11"/>
        <color theme="1"/>
        <rFont val="맑은 고딕"/>
        <family val="3"/>
        <charset val="128"/>
      </rPr>
      <t>黒</t>
    </r>
    <r>
      <rPr>
        <sz val="11"/>
        <color theme="1"/>
        <rFont val="돋움"/>
        <family val="3"/>
        <charset val="129"/>
      </rPr>
      <t>魔術の大系</t>
    </r>
    <phoneticPr fontId="3" type="noConversion"/>
  </si>
  <si>
    <r>
      <rPr>
        <sz val="11"/>
        <color theme="1"/>
        <rFont val="맑은 고딕"/>
        <family val="3"/>
        <charset val="128"/>
      </rPr>
      <t>発覚</t>
    </r>
    <r>
      <rPr>
        <sz val="11"/>
        <color theme="1"/>
        <rFont val="돋움"/>
        <family val="3"/>
        <charset val="129"/>
      </rPr>
      <t>された</t>
    </r>
    <r>
      <rPr>
        <sz val="11"/>
        <color theme="1"/>
        <rFont val="맑은 고딕"/>
        <family val="3"/>
        <charset val="128"/>
      </rPr>
      <t>虚</t>
    </r>
    <r>
      <rPr>
        <sz val="11"/>
        <color theme="1"/>
        <rFont val="돋움"/>
        <family val="3"/>
        <charset val="129"/>
      </rPr>
      <t>言</t>
    </r>
    <phoneticPr fontId="3" type="noConversion"/>
  </si>
  <si>
    <r>
      <t>交</t>
    </r>
    <r>
      <rPr>
        <sz val="11"/>
        <color theme="1"/>
        <rFont val="맑은 고딕"/>
        <family val="3"/>
        <charset val="128"/>
      </rPr>
      <t>渉</t>
    </r>
    <r>
      <rPr>
        <sz val="11"/>
        <color theme="1"/>
        <rFont val="돋움"/>
        <family val="3"/>
        <charset val="129"/>
      </rPr>
      <t>テ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ブル</t>
    </r>
    <phoneticPr fontId="3" type="noConversion"/>
  </si>
  <si>
    <r>
      <t>メイドレボリュ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ション</t>
    </r>
    <phoneticPr fontId="3" type="noConversion"/>
  </si>
  <si>
    <r>
      <t>クロノ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クロック</t>
    </r>
    <phoneticPr fontId="3" type="noConversion"/>
  </si>
  <si>
    <r>
      <rPr>
        <sz val="11"/>
        <color theme="1"/>
        <rFont val="맑은 고딕"/>
        <family val="3"/>
        <charset val="128"/>
      </rPr>
      <t>転</t>
    </r>
    <r>
      <rPr>
        <sz val="11"/>
        <color theme="1"/>
        <rFont val="돋움"/>
        <family val="3"/>
        <charset val="129"/>
      </rPr>
      <t>向</t>
    </r>
    <phoneticPr fontId="3" type="noConversion"/>
  </si>
  <si>
    <r>
      <rPr>
        <sz val="11"/>
        <color theme="1"/>
        <rFont val="맑은 고딕"/>
        <family val="3"/>
        <charset val="128"/>
      </rPr>
      <t>隠</t>
    </r>
    <r>
      <rPr>
        <sz val="11"/>
        <color theme="1"/>
        <rFont val="돋움"/>
        <family val="3"/>
        <charset val="129"/>
      </rPr>
      <t>遁者</t>
    </r>
    <phoneticPr fontId="3" type="noConversion"/>
  </si>
  <si>
    <r>
      <rPr>
        <sz val="11"/>
        <color theme="1"/>
        <rFont val="맑은 고딕"/>
        <family val="3"/>
        <charset val="128"/>
      </rPr>
      <t>教国</t>
    </r>
    <r>
      <rPr>
        <sz val="11"/>
        <color theme="1"/>
        <rFont val="돋움"/>
        <family val="3"/>
        <charset val="129"/>
      </rPr>
      <t>の指令</t>
    </r>
    <phoneticPr fontId="3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</si>
  <si>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書部のデイジ</t>
    </r>
    <r>
      <rPr>
        <sz val="11"/>
        <color theme="1"/>
        <rFont val="맑은 고딕"/>
        <family val="3"/>
        <charset val="128"/>
      </rPr>
      <t>ー</t>
    </r>
    <phoneticPr fontId="3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</si>
  <si>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</t>
    </r>
    <r>
      <rPr>
        <sz val="11"/>
        <color theme="1"/>
        <rFont val="맑은 고딕"/>
        <family val="3"/>
        <charset val="128"/>
      </rPr>
      <t>総</t>
    </r>
    <r>
      <rPr>
        <sz val="11"/>
        <color theme="1"/>
        <rFont val="돋움"/>
        <family val="3"/>
        <charset val="129"/>
      </rPr>
      <t>務のロッテ</t>
    </r>
    <phoneticPr fontId="3" type="noConversion"/>
  </si>
  <si>
    <r>
      <t>料理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究部のエ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ス</t>
    </r>
    <phoneticPr fontId="3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</si>
  <si>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書部のエ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ス</t>
    </r>
    <phoneticPr fontId="3" type="noConversion"/>
  </si>
  <si>
    <r>
      <t>オカルト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のイリス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ジュビア</t>
    </r>
    <phoneticPr fontId="3" type="noConversion"/>
  </si>
  <si>
    <r>
      <t>オカルト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のレベッカ</t>
    </r>
    <phoneticPr fontId="3" type="noConversion"/>
  </si>
  <si>
    <r>
      <t>メイド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エイジェント</t>
    </r>
    <phoneticPr fontId="3" type="noConversion"/>
  </si>
  <si>
    <r>
      <t>メイド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カルティスト</t>
    </r>
    <phoneticPr fontId="3" type="noConversion"/>
  </si>
  <si>
    <r>
      <rPr>
        <sz val="11"/>
        <color theme="1"/>
        <rFont val="맑은 고딕"/>
        <family val="3"/>
        <charset val="128"/>
      </rPr>
      <t>静</t>
    </r>
    <r>
      <rPr>
        <sz val="11"/>
        <color theme="1"/>
        <rFont val="돋움"/>
        <family val="3"/>
        <charset val="129"/>
      </rPr>
      <t>寂のメイド</t>
    </r>
    <phoneticPr fontId="3" type="noConversion"/>
  </si>
  <si>
    <r>
      <t>長女、リニア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パシフィカ</t>
    </r>
    <phoneticPr fontId="3" type="noConversion"/>
  </si>
  <si>
    <r>
      <t>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の末っ子</t>
    </r>
    <phoneticPr fontId="3" type="noConversion"/>
  </si>
  <si>
    <r>
      <t>アルカナ、F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プル</t>
    </r>
    <phoneticPr fontId="3" type="noConversion"/>
  </si>
  <si>
    <r>
      <t>アルカナ、T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ティワ</t>
    </r>
    <phoneticPr fontId="3" type="noConversion"/>
  </si>
  <si>
    <r>
      <t>アルカナ、M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メシジオン</t>
    </r>
    <phoneticPr fontId="3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</si>
  <si>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のルジュ</t>
    </r>
    <phoneticPr fontId="3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</si>
  <si>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のルセラ</t>
    </r>
    <phoneticPr fontId="3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</si>
  <si>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長</t>
    </r>
    <phoneticPr fontId="3" type="noConversion"/>
  </si>
  <si>
    <r>
      <t>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の先鋒</t>
    </r>
    <phoneticPr fontId="3" type="noConversion"/>
  </si>
  <si>
    <r>
      <t>ド</t>
    </r>
    <r>
      <rPr>
        <sz val="11"/>
        <color indexed="9"/>
        <rFont val="MS Gothic"/>
        <family val="3"/>
        <charset val="128"/>
      </rPr>
      <t>ー</t>
    </r>
    <r>
      <rPr>
        <sz val="11"/>
        <color indexed="9"/>
        <rFont val="돋움"/>
        <family val="3"/>
        <charset val="129"/>
      </rPr>
      <t>ルマスタ</t>
    </r>
    <r>
      <rPr>
        <sz val="11"/>
        <color indexed="9"/>
        <rFont val="MS Gothic"/>
        <family val="3"/>
        <charset val="128"/>
      </rPr>
      <t>ー</t>
    </r>
    <r>
      <rPr>
        <sz val="11"/>
        <color indexed="9"/>
        <rFont val="돋움"/>
        <family val="3"/>
        <charset val="129"/>
      </rPr>
      <t>、エルフィン</t>
    </r>
    <r>
      <rPr>
        <sz val="11"/>
        <color indexed="9"/>
        <rFont val="MS Gothic"/>
        <family val="3"/>
        <charset val="128"/>
      </rPr>
      <t>・</t>
    </r>
    <r>
      <rPr>
        <sz val="11"/>
        <color indexed="9"/>
        <rFont val="돋움"/>
        <family val="3"/>
        <charset val="129"/>
      </rPr>
      <t>ルン</t>
    </r>
    <phoneticPr fontId="3" type="noConversion"/>
  </si>
  <si>
    <r>
      <rPr>
        <sz val="11"/>
        <color theme="1"/>
        <rFont val="맑은 고딕"/>
        <family val="3"/>
        <charset val="128"/>
      </rPr>
      <t>温</t>
    </r>
    <r>
      <rPr>
        <sz val="11"/>
        <color theme="1"/>
        <rFont val="돋움"/>
        <family val="3"/>
        <charset val="129"/>
      </rPr>
      <t>泉のシタ</t>
    </r>
    <phoneticPr fontId="4" type="noConversion"/>
  </si>
  <si>
    <r>
      <rPr>
        <sz val="11"/>
        <color theme="1"/>
        <rFont val="맑은 고딕"/>
        <family val="3"/>
        <charset val="128"/>
      </rPr>
      <t>温</t>
    </r>
    <r>
      <rPr>
        <sz val="11"/>
        <color theme="1"/>
        <rFont val="돋움"/>
        <family val="3"/>
        <charset val="129"/>
      </rPr>
      <t>泉のシニア</t>
    </r>
    <phoneticPr fontId="4" type="noConversion"/>
  </si>
  <si>
    <r>
      <rPr>
        <sz val="11"/>
        <color theme="1"/>
        <rFont val="맑은 고딕"/>
        <family val="3"/>
        <charset val="128"/>
      </rPr>
      <t>温</t>
    </r>
    <r>
      <rPr>
        <sz val="11"/>
        <color theme="1"/>
        <rFont val="돋움"/>
        <family val="3"/>
        <charset val="129"/>
      </rPr>
      <t>泉のルティカ</t>
    </r>
    <phoneticPr fontId="4" type="noConversion"/>
  </si>
  <si>
    <r>
      <t>幼いジンジャ</t>
    </r>
    <r>
      <rPr>
        <sz val="11"/>
        <color theme="1"/>
        <rFont val="맑은 고딕"/>
        <family val="3"/>
        <charset val="128"/>
      </rPr>
      <t>ー</t>
    </r>
    <phoneticPr fontId="3" type="noConversion"/>
  </si>
  <si>
    <r>
      <t>レイナ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セントリバ</t>
    </r>
    <r>
      <rPr>
        <sz val="11"/>
        <color theme="1"/>
        <rFont val="맑은 고딕"/>
        <family val="3"/>
        <charset val="128"/>
      </rPr>
      <t>ー</t>
    </r>
    <phoneticPr fontId="3" type="noConversion"/>
  </si>
  <si>
    <r>
      <t>チ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フメイド</t>
    </r>
    <phoneticPr fontId="3" type="noConversion"/>
  </si>
  <si>
    <r>
      <t>新入り騎士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員</t>
    </r>
    <phoneticPr fontId="3" type="noConversion"/>
  </si>
  <si>
    <r>
      <t>ドレスアップ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チェンジ</t>
    </r>
    <phoneticPr fontId="4" type="noConversion"/>
  </si>
  <si>
    <r>
      <t>使用人</t>
    </r>
    <r>
      <rPr>
        <sz val="11"/>
        <color theme="1"/>
        <rFont val="맑은 고딕"/>
        <family val="3"/>
        <charset val="128"/>
      </rPr>
      <t>労</t>
    </r>
    <r>
      <rPr>
        <sz val="11"/>
        <color theme="1"/>
        <rFont val="돋움"/>
        <family val="3"/>
        <charset val="129"/>
      </rPr>
      <t>組結成</t>
    </r>
    <phoneticPr fontId="4" type="noConversion"/>
  </si>
  <si>
    <r>
      <t>ティ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タイム</t>
    </r>
    <phoneticPr fontId="4" type="noConversion"/>
  </si>
  <si>
    <r>
      <rPr>
        <sz val="11"/>
        <color theme="1"/>
        <rFont val="맑은 고딕"/>
        <family val="3"/>
        <charset val="128"/>
      </rPr>
      <t>教</t>
    </r>
    <r>
      <rPr>
        <sz val="11"/>
        <color theme="1"/>
        <rFont val="돋움"/>
        <family val="3"/>
        <charset val="129"/>
      </rPr>
      <t>育の成果</t>
    </r>
    <phoneticPr fontId="4" type="noConversion"/>
  </si>
  <si>
    <r>
      <t>スマ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トブレイン</t>
    </r>
    <phoneticPr fontId="4" type="noConversion"/>
  </si>
  <si>
    <r>
      <t>料理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究部のル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キ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</si>
  <si>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書部のリリス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</si>
  <si>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委員のマロン</t>
    </r>
    <phoneticPr fontId="4" type="noConversion"/>
  </si>
  <si>
    <r>
      <t>ドレスアップ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マロン</t>
    </r>
    <phoneticPr fontId="4" type="noConversion"/>
  </si>
  <si>
    <r>
      <t>師姉、ベルメイ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ヴィロサ</t>
    </r>
    <phoneticPr fontId="4" type="noConversion"/>
  </si>
  <si>
    <r>
      <t>フォ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チュンレディ</t>
    </r>
    <phoneticPr fontId="4" type="noConversion"/>
  </si>
  <si>
    <r>
      <t>アンラッキ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レディ</t>
    </r>
    <phoneticPr fontId="4" type="noConversion"/>
  </si>
  <si>
    <r>
      <t>ティ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タイムレディ</t>
    </r>
    <phoneticPr fontId="4" type="noConversion"/>
  </si>
  <si>
    <r>
      <t>SS代行者、フォ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ティ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ン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</si>
  <si>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のリン</t>
    </r>
    <phoneticPr fontId="4" type="noConversion"/>
  </si>
  <si>
    <r>
      <t>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の射手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</si>
  <si>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맑은 고딕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のスマ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ティレイン</t>
    </r>
    <phoneticPr fontId="4" type="noConversion"/>
  </si>
  <si>
    <r>
      <t>ドレスアップ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スマ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ティレイン</t>
    </r>
    <phoneticPr fontId="4" type="noConversion"/>
  </si>
  <si>
    <r>
      <t>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の槍使い</t>
    </r>
    <phoneticPr fontId="4" type="noConversion"/>
  </si>
  <si>
    <r>
      <t>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の軍</t>
    </r>
    <r>
      <rPr>
        <sz val="11"/>
        <color theme="1"/>
        <rFont val="맑은 고딕"/>
        <family val="3"/>
        <charset val="128"/>
      </rPr>
      <t>医</t>
    </r>
    <phoneticPr fontId="4" type="noConversion"/>
  </si>
  <si>
    <r>
      <t>クルックス騎士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のプレッタ</t>
    </r>
    <phoneticPr fontId="4" type="noConversion"/>
  </si>
  <si>
    <t>喪失の人形</t>
    <phoneticPr fontId="4" type="noConversion"/>
  </si>
  <si>
    <t>灯火の魔女</t>
    <phoneticPr fontId="3" type="noConversion"/>
  </si>
  <si>
    <t>仲裁者、カベルネ</t>
    <phoneticPr fontId="3" type="noConversion"/>
  </si>
  <si>
    <r>
      <rPr>
        <sz val="11"/>
        <color theme="0"/>
        <rFont val="맑은 고딕"/>
        <family val="3"/>
        <charset val="128"/>
      </rPr>
      <t>温</t>
    </r>
    <r>
      <rPr>
        <sz val="11"/>
        <color theme="0"/>
        <rFont val="돋움"/>
        <family val="3"/>
        <charset val="129"/>
      </rPr>
      <t>泉のアイリ</t>
    </r>
    <phoneticPr fontId="4" type="noConversion"/>
  </si>
  <si>
    <t>クレセント３大難題</t>
    <phoneticPr fontId="4" type="noConversion"/>
  </si>
  <si>
    <t>スカデルの儀式</t>
    <phoneticPr fontId="4" type="noConversion"/>
  </si>
  <si>
    <r>
      <t>ファイナルアンサ</t>
    </r>
    <r>
      <rPr>
        <sz val="11"/>
        <color theme="0"/>
        <rFont val="MS Gothic"/>
        <family val="3"/>
        <charset val="128"/>
      </rPr>
      <t>ー</t>
    </r>
    <phoneticPr fontId="4" type="noConversion"/>
  </si>
  <si>
    <r>
      <t>スカデルのカナイオ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ロ</t>
    </r>
    <phoneticPr fontId="4" type="noConversion"/>
  </si>
  <si>
    <t>クレセントのマスカット</t>
    <phoneticPr fontId="4" type="noConversion"/>
  </si>
  <si>
    <t>魔方陣の魔女</t>
    <phoneticPr fontId="4" type="noConversion"/>
  </si>
  <si>
    <t>契約の魔女</t>
    <phoneticPr fontId="4" type="noConversion"/>
  </si>
  <si>
    <r>
      <t>クレセントのエルダ、リ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スリング</t>
    </r>
    <phoneticPr fontId="4" type="noConversion"/>
  </si>
  <si>
    <r>
      <t>バンパイアハンタ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のアイレ</t>
    </r>
    <r>
      <rPr>
        <sz val="11"/>
        <color theme="0"/>
        <rFont val="MS Gothic"/>
        <family val="3"/>
        <charset val="128"/>
      </rPr>
      <t>・</t>
    </r>
    <r>
      <rPr>
        <sz val="11"/>
        <color theme="0"/>
        <rFont val="돋움"/>
        <family val="3"/>
        <charset val="129"/>
      </rPr>
      <t>フリナ</t>
    </r>
    <phoneticPr fontId="4" type="noConversion"/>
  </si>
  <si>
    <r>
      <t>スカデルのエルダ、バルベ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ラ</t>
    </r>
    <phoneticPr fontId="4" type="noConversion"/>
  </si>
  <si>
    <t>雑食性</t>
    <phoneticPr fontId="4" type="noConversion"/>
  </si>
  <si>
    <r>
      <t>ボルカ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ノ</t>
    </r>
    <phoneticPr fontId="4" type="noConversion"/>
  </si>
  <si>
    <t>シュリンク</t>
    <phoneticPr fontId="4" type="noConversion"/>
  </si>
  <si>
    <t>好奇心少女ヴェルニカ</t>
    <phoneticPr fontId="4" type="noConversion"/>
  </si>
  <si>
    <t>遅刻生</t>
    <phoneticPr fontId="4" type="noConversion"/>
  </si>
  <si>
    <t>バスケ部員</t>
    <phoneticPr fontId="4" type="noConversion"/>
  </si>
  <si>
    <t>SSの助手、アスミス</t>
    <phoneticPr fontId="4" type="noConversion"/>
  </si>
  <si>
    <t>均衡</t>
    <phoneticPr fontId="4" type="noConversion"/>
  </si>
  <si>
    <t>下級生</t>
    <phoneticPr fontId="4" type="noConversion"/>
  </si>
  <si>
    <r>
      <t>風紀部長のレイナ</t>
    </r>
    <r>
      <rPr>
        <sz val="11"/>
        <color indexed="22"/>
        <rFont val="MS Gothic"/>
        <family val="3"/>
        <charset val="128"/>
      </rPr>
      <t>・セントリバー</t>
    </r>
    <phoneticPr fontId="4" type="noConversion"/>
  </si>
  <si>
    <t>束縛</t>
    <phoneticPr fontId="4" type="noConversion"/>
  </si>
  <si>
    <t>交代魔術</t>
    <phoneticPr fontId="4" type="noConversion"/>
  </si>
  <si>
    <t>強制侵入</t>
    <phoneticPr fontId="4" type="noConversion"/>
  </si>
  <si>
    <r>
      <t>バ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ニングガ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ディアン</t>
    </r>
    <phoneticPr fontId="4" type="noConversion"/>
  </si>
  <si>
    <r>
      <t>貴族令</t>
    </r>
    <r>
      <rPr>
        <sz val="11"/>
        <color indexed="22"/>
        <rFont val="MS Gothic"/>
        <family val="3"/>
        <charset val="128"/>
      </rPr>
      <t>嬢</t>
    </r>
    <phoneticPr fontId="4" type="noConversion"/>
  </si>
  <si>
    <r>
      <t>マス</t>
    </r>
    <r>
      <rPr>
        <sz val="11"/>
        <color theme="1"/>
        <rFont val="맑은 고딕"/>
        <family val="3"/>
        <charset val="128"/>
        <scheme val="minor"/>
      </rPr>
      <t>・リコール</t>
    </r>
    <phoneticPr fontId="4" type="noConversion"/>
  </si>
  <si>
    <t>草原の休日</t>
    <phoneticPr fontId="4" type="noConversion"/>
  </si>
  <si>
    <r>
      <t>シ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ルド破</t>
    </r>
    <r>
      <rPr>
        <sz val="11"/>
        <color theme="1"/>
        <rFont val="맑은 고딕"/>
        <family val="3"/>
        <charset val="128"/>
        <scheme val="minor"/>
      </rPr>
      <t>壊</t>
    </r>
    <phoneticPr fontId="4" type="noConversion"/>
  </si>
  <si>
    <t>衛兵の証言</t>
    <phoneticPr fontId="4" type="noConversion"/>
  </si>
  <si>
    <r>
      <t>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からの手紙</t>
    </r>
    <phoneticPr fontId="4" type="noConversion"/>
  </si>
  <si>
    <r>
      <t>騎士</t>
    </r>
    <r>
      <rPr>
        <sz val="11"/>
        <color indexed="22"/>
        <rFont val="MS Gothic"/>
        <family val="3"/>
        <charset val="128"/>
      </rPr>
      <t>団</t>
    </r>
    <r>
      <rPr>
        <sz val="11"/>
        <color indexed="22"/>
        <rFont val="돋움"/>
        <family val="3"/>
        <charset val="129"/>
      </rPr>
      <t>の</t>
    </r>
    <r>
      <rPr>
        <sz val="11"/>
        <color indexed="22"/>
        <rFont val="MS Gothic"/>
        <family val="3"/>
        <charset val="128"/>
      </rPr>
      <t>伝</t>
    </r>
    <r>
      <rPr>
        <sz val="11"/>
        <color indexed="22"/>
        <rFont val="돋움"/>
        <family val="3"/>
        <charset val="129"/>
      </rPr>
      <t>令</t>
    </r>
    <phoneticPr fontId="4" type="noConversion"/>
  </si>
  <si>
    <t>プリスティス</t>
    <phoneticPr fontId="4" type="noConversion"/>
  </si>
  <si>
    <t>平和協定</t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</si>
  <si>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のリディア</t>
    </r>
    <phoneticPr fontId="4" type="noConversion"/>
  </si>
  <si>
    <t>満月の力</t>
    <phoneticPr fontId="4" type="noConversion"/>
  </si>
  <si>
    <t>強制幽閉</t>
    <phoneticPr fontId="4" type="noConversion"/>
  </si>
  <si>
    <t>魔眼</t>
    <phoneticPr fontId="4" type="noConversion"/>
  </si>
  <si>
    <r>
      <rPr>
        <sz val="11"/>
        <color indexed="22"/>
        <rFont val="MS Gothic"/>
        <family val="3"/>
        <charset val="128"/>
      </rPr>
      <t>満</t>
    </r>
    <r>
      <rPr>
        <sz val="11"/>
        <color indexed="22"/>
        <rFont val="돋움"/>
        <family val="3"/>
        <charset val="129"/>
      </rPr>
      <t>月の</t>
    </r>
    <r>
      <rPr>
        <sz val="11"/>
        <color indexed="22"/>
        <rFont val="MS Gothic"/>
        <family val="3"/>
        <charset val="128"/>
      </rPr>
      <t>当</t>
    </r>
    <r>
      <rPr>
        <sz val="11"/>
        <color indexed="22"/>
        <rFont val="돋움"/>
        <family val="3"/>
        <charset val="129"/>
      </rPr>
      <t>主、ルナ</t>
    </r>
    <r>
      <rPr>
        <sz val="11"/>
        <color indexed="22"/>
        <rFont val="MS Gothic"/>
        <family val="3"/>
        <charset val="128"/>
      </rPr>
      <t>・</t>
    </r>
    <r>
      <rPr>
        <sz val="11"/>
        <color indexed="22"/>
        <rFont val="돋움"/>
        <family val="3"/>
        <charset val="129"/>
      </rPr>
      <t>フリナ</t>
    </r>
    <phoneticPr fontId="4" type="noConversion"/>
  </si>
  <si>
    <r>
      <t>レイニ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ガ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ル</t>
    </r>
    <phoneticPr fontId="4" type="noConversion"/>
  </si>
  <si>
    <r>
      <t>レイニ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ガ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ル</t>
    </r>
    <phoneticPr fontId="4" type="noConversion"/>
  </si>
  <si>
    <t>図書部のルカ</t>
    <phoneticPr fontId="4" type="noConversion"/>
  </si>
  <si>
    <t>図書部のセリエ</t>
    <phoneticPr fontId="4" type="noConversion"/>
  </si>
  <si>
    <t>図書部のリント</t>
    <phoneticPr fontId="4" type="noConversion"/>
  </si>
  <si>
    <r>
      <t>レイニ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ガ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ル</t>
    </r>
    <phoneticPr fontId="4" type="noConversion"/>
  </si>
  <si>
    <t>図書部のヴェルニカ</t>
    <phoneticPr fontId="4" type="noConversion"/>
  </si>
  <si>
    <r>
      <t>風紀部長のレイナ</t>
    </r>
    <r>
      <rPr>
        <sz val="11"/>
        <color theme="1"/>
        <rFont val="맑은 고딕"/>
        <family val="3"/>
        <charset val="128"/>
        <scheme val="minor"/>
      </rPr>
      <t>・セントリバー</t>
    </r>
    <phoneticPr fontId="4" type="noConversion"/>
  </si>
  <si>
    <r>
      <t>貴族令</t>
    </r>
    <r>
      <rPr>
        <sz val="11"/>
        <color theme="1"/>
        <rFont val="맑은 고딕"/>
        <family val="3"/>
        <charset val="128"/>
        <scheme val="minor"/>
      </rPr>
      <t>嬢</t>
    </r>
    <phoneticPr fontId="4" type="noConversion"/>
  </si>
  <si>
    <t>リリナ</t>
    <phoneticPr fontId="4" type="noConversion"/>
  </si>
  <si>
    <r>
      <t>無所</t>
    </r>
    <r>
      <rPr>
        <sz val="11"/>
        <color theme="1"/>
        <rFont val="맑은 고딕"/>
        <family val="3"/>
        <charset val="128"/>
      </rPr>
      <t>属</t>
    </r>
    <phoneticPr fontId="4" type="noConversion"/>
  </si>
  <si>
    <r>
      <t>ジンジャ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</si>
  <si>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rPr>
        <sz val="11"/>
        <color theme="1"/>
        <rFont val="맑은 고딕"/>
        <family val="3"/>
        <charset val="128"/>
      </rPr>
      <t>雑</t>
    </r>
    <r>
      <rPr>
        <sz val="11"/>
        <color theme="1"/>
        <rFont val="돋움"/>
        <family val="3"/>
        <charset val="129"/>
      </rPr>
      <t>食性</t>
    </r>
    <phoneticPr fontId="4" type="noConversion"/>
  </si>
  <si>
    <r>
      <t>ボルカ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ノ</t>
    </r>
    <phoneticPr fontId="4" type="noConversion"/>
  </si>
  <si>
    <r>
      <rPr>
        <sz val="11"/>
        <color indexed="22"/>
        <rFont val="MS Gothic"/>
        <family val="3"/>
        <charset val="128"/>
      </rPr>
      <t>遅</t>
    </r>
    <r>
      <rPr>
        <sz val="11"/>
        <color indexed="22"/>
        <rFont val="돋움"/>
        <family val="3"/>
        <charset val="129"/>
      </rPr>
      <t>刻生</t>
    </r>
    <phoneticPr fontId="4" type="noConversion"/>
  </si>
  <si>
    <r>
      <t>風紀部長のレイナ</t>
    </r>
    <r>
      <rPr>
        <sz val="11"/>
        <color indexed="22"/>
        <rFont val="MS Gothic"/>
        <family val="3"/>
        <charset val="128"/>
      </rPr>
      <t>・</t>
    </r>
    <r>
      <rPr>
        <sz val="11"/>
        <color indexed="22"/>
        <rFont val="돋움"/>
        <family val="3"/>
        <charset val="129"/>
      </rPr>
      <t>セントリバ</t>
    </r>
    <r>
      <rPr>
        <sz val="11"/>
        <color indexed="22"/>
        <rFont val="MS Gothic"/>
        <family val="3"/>
        <charset val="128"/>
      </rPr>
      <t>ー</t>
    </r>
    <phoneticPr fontId="4" type="noConversion"/>
  </si>
  <si>
    <r>
      <rPr>
        <sz val="11"/>
        <color theme="1"/>
        <rFont val="맑은 고딕"/>
        <family val="3"/>
        <charset val="128"/>
      </rPr>
      <t>強</t>
    </r>
    <r>
      <rPr>
        <sz val="11"/>
        <color theme="1"/>
        <rFont val="돋움"/>
        <family val="3"/>
        <charset val="129"/>
      </rPr>
      <t>制侵入</t>
    </r>
    <phoneticPr fontId="4" type="noConversion"/>
  </si>
  <si>
    <r>
      <t>マス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リコ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ル</t>
    </r>
    <phoneticPr fontId="4" type="noConversion"/>
  </si>
  <si>
    <r>
      <t>シ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ルド破</t>
    </r>
    <r>
      <rPr>
        <sz val="11"/>
        <color theme="1"/>
        <rFont val="맑은 고딕"/>
        <family val="3"/>
        <charset val="128"/>
      </rPr>
      <t>壊</t>
    </r>
    <phoneticPr fontId="4" type="noConversion"/>
  </si>
  <si>
    <r>
      <t>騎士</t>
    </r>
    <r>
      <rPr>
        <sz val="11"/>
        <color theme="1"/>
        <rFont val="맑은 고딕"/>
        <family val="3"/>
        <charset val="128"/>
      </rPr>
      <t>団</t>
    </r>
    <r>
      <rPr>
        <sz val="11"/>
        <color theme="1"/>
        <rFont val="돋움"/>
        <family val="3"/>
        <charset val="129"/>
      </rPr>
      <t>からの手紙</t>
    </r>
    <phoneticPr fontId="4" type="noConversion"/>
  </si>
  <si>
    <r>
      <t>聖徒</t>
    </r>
    <r>
      <rPr>
        <sz val="11"/>
        <color indexed="22"/>
        <rFont val="MS Gothic"/>
        <family val="3"/>
        <charset val="128"/>
      </rPr>
      <t>剣</t>
    </r>
    <r>
      <rPr>
        <sz val="11"/>
        <color indexed="22"/>
        <rFont val="돋움"/>
        <family val="3"/>
        <charset val="129"/>
      </rPr>
      <t>士</t>
    </r>
    <phoneticPr fontId="4" type="noConversion"/>
  </si>
  <si>
    <r>
      <rPr>
        <sz val="11"/>
        <color theme="1"/>
        <rFont val="맑은 고딕"/>
        <family val="3"/>
        <charset val="128"/>
      </rPr>
      <t>満</t>
    </r>
    <r>
      <rPr>
        <sz val="11"/>
        <color theme="1"/>
        <rFont val="돋움"/>
        <family val="3"/>
        <charset val="129"/>
      </rPr>
      <t>月の力</t>
    </r>
    <phoneticPr fontId="4" type="noConversion"/>
  </si>
  <si>
    <r>
      <t>血の</t>
    </r>
    <r>
      <rPr>
        <sz val="11"/>
        <color theme="1"/>
        <rFont val="맑은 고딕"/>
        <family val="3"/>
        <charset val="128"/>
      </rPr>
      <t>伝</t>
    </r>
    <r>
      <rPr>
        <sz val="11"/>
        <color theme="1"/>
        <rFont val="돋움"/>
        <family val="3"/>
        <charset val="129"/>
      </rPr>
      <t>達</t>
    </r>
    <phoneticPr fontId="4" type="noConversion"/>
  </si>
  <si>
    <r>
      <rPr>
        <sz val="11"/>
        <color theme="1"/>
        <rFont val="맑은 고딕"/>
        <family val="3"/>
        <charset val="128"/>
      </rPr>
      <t>圧</t>
    </r>
    <r>
      <rPr>
        <sz val="11"/>
        <color theme="1"/>
        <rFont val="돋움"/>
        <family val="3"/>
        <charset val="129"/>
      </rPr>
      <t>倒</t>
    </r>
    <phoneticPr fontId="4" type="noConversion"/>
  </si>
  <si>
    <r>
      <rPr>
        <sz val="11"/>
        <color theme="1"/>
        <rFont val="맑은 고딕"/>
        <family val="3"/>
        <charset val="128"/>
      </rPr>
      <t>強</t>
    </r>
    <r>
      <rPr>
        <sz val="11"/>
        <color theme="1"/>
        <rFont val="돋움"/>
        <family val="3"/>
        <charset val="129"/>
      </rPr>
      <t>制幽閉</t>
    </r>
    <phoneticPr fontId="4" type="noConversion"/>
  </si>
  <si>
    <r>
      <rPr>
        <sz val="11"/>
        <color theme="1"/>
        <rFont val="맑은 고딕"/>
        <family val="3"/>
        <charset val="128"/>
      </rPr>
      <t>遅</t>
    </r>
    <r>
      <rPr>
        <sz val="11"/>
        <color theme="1"/>
        <rFont val="돋움"/>
        <family val="3"/>
        <charset val="129"/>
      </rPr>
      <t>刻生</t>
    </r>
    <phoneticPr fontId="4" type="noConversion"/>
  </si>
  <si>
    <r>
      <t>レイニ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ガ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ル</t>
    </r>
    <phoneticPr fontId="4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</si>
  <si>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書部のルカ</t>
    </r>
    <phoneticPr fontId="4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</si>
  <si>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書部のセリエ</t>
    </r>
    <phoneticPr fontId="4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</si>
  <si>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書部のリント</t>
    </r>
    <phoneticPr fontId="4" type="noConversion"/>
  </si>
  <si>
    <r>
      <rPr>
        <sz val="11"/>
        <color theme="1"/>
        <rFont val="맑은 고딕"/>
        <family val="3"/>
        <charset val="128"/>
      </rPr>
      <t>図</t>
    </r>
    <r>
      <rPr>
        <sz val="11"/>
        <color theme="1"/>
        <rFont val="돋움"/>
        <family val="3"/>
        <charset val="129"/>
      </rPr>
      <t>書部のヴェルニカ</t>
    </r>
    <phoneticPr fontId="4" type="noConversion"/>
  </si>
  <si>
    <r>
      <t>風紀部長のレイナ</t>
    </r>
    <r>
      <rPr>
        <sz val="11"/>
        <color theme="1"/>
        <rFont val="맑은 고딕"/>
        <family val="3"/>
        <charset val="128"/>
      </rPr>
      <t>・</t>
    </r>
    <r>
      <rPr>
        <sz val="11"/>
        <color theme="1"/>
        <rFont val="돋움"/>
        <family val="3"/>
        <charset val="129"/>
      </rPr>
      <t>セントリバ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</si>
  <si>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rPr>
        <sz val="11"/>
        <color indexed="22"/>
        <rFont val="MS Gothic"/>
        <family val="3"/>
        <charset val="128"/>
      </rPr>
      <t>図</t>
    </r>
    <r>
      <rPr>
        <sz val="11"/>
        <color indexed="22"/>
        <rFont val="돋움"/>
        <family val="3"/>
        <charset val="129"/>
      </rPr>
      <t>書部のルカ</t>
    </r>
    <phoneticPr fontId="4" type="noConversion"/>
  </si>
  <si>
    <r>
      <rPr>
        <sz val="11"/>
        <color indexed="22"/>
        <rFont val="MS Gothic"/>
        <family val="3"/>
        <charset val="128"/>
      </rPr>
      <t>図</t>
    </r>
    <r>
      <rPr>
        <sz val="11"/>
        <color indexed="22"/>
        <rFont val="돋움"/>
        <family val="3"/>
        <charset val="129"/>
      </rPr>
      <t>書部のセリエ</t>
    </r>
    <phoneticPr fontId="4" type="noConversion"/>
  </si>
  <si>
    <r>
      <rPr>
        <sz val="11"/>
        <color indexed="22"/>
        <rFont val="MS Gothic"/>
        <family val="3"/>
        <charset val="128"/>
      </rPr>
      <t>図</t>
    </r>
    <r>
      <rPr>
        <sz val="11"/>
        <color indexed="22"/>
        <rFont val="돋움"/>
        <family val="3"/>
        <charset val="129"/>
      </rPr>
      <t>書部のリント</t>
    </r>
    <phoneticPr fontId="4" type="noConversion"/>
  </si>
  <si>
    <r>
      <rPr>
        <sz val="11"/>
        <color indexed="22"/>
        <rFont val="MS Gothic"/>
        <family val="3"/>
        <charset val="128"/>
      </rPr>
      <t>図</t>
    </r>
    <r>
      <rPr>
        <sz val="11"/>
        <color indexed="22"/>
        <rFont val="돋움"/>
        <family val="3"/>
        <charset val="129"/>
      </rPr>
      <t>書部のヴェルニカ</t>
    </r>
    <phoneticPr fontId="4" type="noConversion"/>
  </si>
  <si>
    <r>
      <t>バ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ニングガ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ディアン</t>
    </r>
    <phoneticPr fontId="4" type="noConversion"/>
  </si>
  <si>
    <r>
      <t>貴族令</t>
    </r>
    <r>
      <rPr>
        <sz val="11"/>
        <color theme="1"/>
        <rFont val="맑은 고딕"/>
        <family val="3"/>
        <charset val="128"/>
      </rPr>
      <t>嬢</t>
    </r>
    <phoneticPr fontId="4" type="noConversion"/>
  </si>
  <si>
    <r>
      <t>プライベ</t>
    </r>
    <r>
      <rPr>
        <sz val="11"/>
        <color theme="1"/>
        <rFont val="맑은 고딕"/>
        <family val="3"/>
        <charset val="128"/>
      </rPr>
      <t>ー</t>
    </r>
    <r>
      <rPr>
        <sz val="11"/>
        <color theme="1"/>
        <rFont val="돋움"/>
        <family val="3"/>
        <charset val="129"/>
      </rPr>
      <t>トメイド</t>
    </r>
    <phoneticPr fontId="4" type="noConversion"/>
  </si>
  <si>
    <r>
      <t>ストライカ</t>
    </r>
    <r>
      <rPr>
        <sz val="11"/>
        <color theme="1"/>
        <rFont val="맑은 고딕"/>
        <family val="3"/>
        <charset val="128"/>
      </rPr>
      <t>ー</t>
    </r>
    <phoneticPr fontId="4" type="noConversion"/>
  </si>
  <si>
    <r>
      <t>プライベ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トメイド</t>
    </r>
    <phoneticPr fontId="4" type="noConversion"/>
  </si>
  <si>
    <r>
      <t>ストライカ</t>
    </r>
    <r>
      <rPr>
        <sz val="11"/>
        <color indexed="22"/>
        <rFont val="MS Gothic"/>
        <family val="3"/>
        <charset val="128"/>
      </rPr>
      <t>ー</t>
    </r>
    <phoneticPr fontId="4" type="noConversion"/>
  </si>
  <si>
    <r>
      <t>インスピレ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ションレディ</t>
    </r>
    <r>
      <rPr>
        <sz val="11"/>
        <color indexed="22"/>
        <rFont val="MS Gothic"/>
        <family val="3"/>
        <charset val="128"/>
      </rPr>
      <t>ー</t>
    </r>
    <phoneticPr fontId="4" type="noConversion"/>
  </si>
  <si>
    <r>
      <t>インスピレ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ションレディ</t>
    </r>
    <r>
      <rPr>
        <sz val="11"/>
        <color theme="1"/>
        <rFont val="MS Gothic"/>
        <family val="3"/>
        <charset val="128"/>
      </rPr>
      <t>ー</t>
    </r>
    <phoneticPr fontId="4" type="noConversion"/>
  </si>
  <si>
    <r>
      <t>聖徒</t>
    </r>
    <r>
      <rPr>
        <sz val="11"/>
        <color theme="1"/>
        <rFont val="MS Gothic"/>
        <family val="3"/>
        <charset val="128"/>
      </rPr>
      <t>剣士</t>
    </r>
    <phoneticPr fontId="4" type="noConversion"/>
  </si>
  <si>
    <r>
      <t>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の</t>
    </r>
    <r>
      <rPr>
        <sz val="11"/>
        <color theme="1"/>
        <rFont val="MS Gothic"/>
        <family val="3"/>
        <charset val="128"/>
      </rPr>
      <t>伝</t>
    </r>
    <r>
      <rPr>
        <sz val="11"/>
        <color theme="1"/>
        <rFont val="돋움"/>
        <family val="3"/>
        <charset val="129"/>
      </rPr>
      <t>令</t>
    </r>
    <phoneticPr fontId="4" type="noConversion"/>
  </si>
  <si>
    <r>
      <t>神</t>
    </r>
    <r>
      <rPr>
        <sz val="11"/>
        <color theme="1"/>
        <rFont val="MS Gothic"/>
        <family val="3"/>
        <charset val="128"/>
      </rPr>
      <t>学生徒</t>
    </r>
    <phoneticPr fontId="4" type="noConversion"/>
  </si>
  <si>
    <r>
      <t>見習いシスタ</t>
    </r>
    <r>
      <rPr>
        <sz val="11"/>
        <color theme="1"/>
        <rFont val="MS Gothic"/>
        <family val="3"/>
        <charset val="128"/>
      </rPr>
      <t>ー</t>
    </r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</si>
  <si>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のシエンフィ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ルド</t>
    </r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</si>
  <si>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のアメティスタ</t>
    </r>
    <phoneticPr fontId="4" type="noConversion"/>
  </si>
  <si>
    <t>アコライト</t>
    <phoneticPr fontId="4" type="noConversion"/>
  </si>
  <si>
    <t>クルックスの信徒</t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</si>
  <si>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のリディア</t>
    </r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</si>
  <si>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のシエンフィ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ルド</t>
    </r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</si>
  <si>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のアメティスタ</t>
    </r>
    <phoneticPr fontId="4" type="noConversion"/>
  </si>
  <si>
    <r>
      <t>バンパイアの崇</t>
    </r>
    <r>
      <rPr>
        <sz val="11"/>
        <color theme="1"/>
        <rFont val="MS Gothic"/>
        <family val="3"/>
        <charset val="128"/>
      </rPr>
      <t>拝</t>
    </r>
    <r>
      <rPr>
        <sz val="11"/>
        <color theme="1"/>
        <rFont val="돋움"/>
        <family val="3"/>
        <charset val="129"/>
      </rPr>
      <t>者</t>
    </r>
    <phoneticPr fontId="4" type="noConversion"/>
  </si>
  <si>
    <r>
      <t>クレセントのデビエ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ション</t>
    </r>
    <phoneticPr fontId="4" type="noConversion"/>
  </si>
  <si>
    <r>
      <t>レッドム</t>
    </r>
    <r>
      <rPr>
        <sz val="11"/>
        <color theme="1"/>
        <rFont val="MS Gothic"/>
        <family val="3"/>
        <charset val="128"/>
      </rPr>
      <t>ーン、アカ・フリナ</t>
    </r>
    <phoneticPr fontId="4" type="noConversion"/>
  </si>
  <si>
    <r>
      <t>ブル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ム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ン、ベッキ</t>
    </r>
    <r>
      <rPr>
        <sz val="11"/>
        <color theme="1"/>
        <rFont val="MS Gothic"/>
        <family val="3"/>
        <charset val="128"/>
      </rPr>
      <t>ー・フリナ</t>
    </r>
    <phoneticPr fontId="4" type="noConversion"/>
  </si>
  <si>
    <t>ありがとうございます</t>
    <phoneticPr fontId="4" type="noConversion"/>
  </si>
  <si>
    <t>お疲れさまでした</t>
    <phoneticPr fontId="4" type="noConversion"/>
  </si>
  <si>
    <t>よろしくお願いします</t>
    <phoneticPr fontId="4" type="noConversion"/>
  </si>
  <si>
    <t>保有</t>
    <phoneticPr fontId="3" type="noConversion"/>
  </si>
  <si>
    <t>必要</t>
    <phoneticPr fontId="3" type="noConversion"/>
  </si>
  <si>
    <t>均衡</t>
    <phoneticPr fontId="4" type="noConversion"/>
  </si>
  <si>
    <t>お本泥棒</t>
    <phoneticPr fontId="4" type="noConversion"/>
  </si>
  <si>
    <r>
      <t>再</t>
    </r>
    <r>
      <rPr>
        <sz val="11"/>
        <color theme="1"/>
        <rFont val="맑은 고딕"/>
        <family val="3"/>
        <charset val="128"/>
        <scheme val="minor"/>
      </rPr>
      <t>会</t>
    </r>
    <phoneticPr fontId="4" type="noConversion"/>
  </si>
  <si>
    <r>
      <t>生徒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の正義</t>
    </r>
    <phoneticPr fontId="4" type="noConversion"/>
  </si>
  <si>
    <r>
      <t>薔薇の魔女、ロ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ゼ</t>
    </r>
    <phoneticPr fontId="4" type="noConversion"/>
  </si>
  <si>
    <t>レバティン</t>
    <phoneticPr fontId="4" type="noConversion"/>
  </si>
  <si>
    <r>
      <t>生徒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キック</t>
    </r>
    <phoneticPr fontId="4" type="noConversion"/>
  </si>
  <si>
    <t>お本泥棒</t>
    <phoneticPr fontId="4" type="noConversion"/>
  </si>
  <si>
    <r>
      <t>タワ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オブブック</t>
    </r>
    <phoneticPr fontId="4" type="noConversion"/>
  </si>
  <si>
    <r>
      <t>再</t>
    </r>
    <r>
      <rPr>
        <sz val="11"/>
        <color theme="1"/>
        <rFont val="MS Gothic"/>
        <family val="3"/>
        <charset val="128"/>
      </rPr>
      <t>会</t>
    </r>
    <phoneticPr fontId="4" type="noConversion"/>
  </si>
  <si>
    <t>図書部のミルカ</t>
    <phoneticPr fontId="4" type="noConversion"/>
  </si>
  <si>
    <r>
      <t>受動的な</t>
    </r>
    <r>
      <rPr>
        <sz val="11"/>
        <color theme="1"/>
        <rFont val="MS Gothic"/>
        <family val="3"/>
        <charset val="128"/>
      </rPr>
      <t>犠</t>
    </r>
    <r>
      <rPr>
        <sz val="11"/>
        <color theme="1"/>
        <rFont val="돋움"/>
        <family val="3"/>
        <charset val="129"/>
      </rPr>
      <t>牲</t>
    </r>
    <phoneticPr fontId="4" type="noConversion"/>
  </si>
  <si>
    <t>不良魔術</t>
    <phoneticPr fontId="4" type="noConversion"/>
  </si>
  <si>
    <r>
      <t>魔石</t>
    </r>
    <r>
      <rPr>
        <sz val="11"/>
        <color theme="1"/>
        <rFont val="MS Gothic"/>
        <family val="3"/>
        <charset val="128"/>
      </rPr>
      <t>発</t>
    </r>
    <r>
      <rPr>
        <sz val="11"/>
        <color theme="1"/>
        <rFont val="돋움"/>
        <family val="3"/>
        <charset val="129"/>
      </rPr>
      <t>見</t>
    </r>
    <phoneticPr fontId="4" type="noConversion"/>
  </si>
  <si>
    <r>
      <t>魔法</t>
    </r>
    <r>
      <rPr>
        <sz val="11"/>
        <color theme="1"/>
        <rFont val="MS Gothic"/>
        <family val="3"/>
        <charset val="128"/>
      </rPr>
      <t>学会</t>
    </r>
    <r>
      <rPr>
        <sz val="11"/>
        <color theme="1"/>
        <rFont val="돋움"/>
        <family val="3"/>
        <charset val="129"/>
      </rPr>
      <t>開催</t>
    </r>
    <phoneticPr fontId="4" type="noConversion"/>
  </si>
  <si>
    <r>
      <t>お姉</t>
    </r>
    <r>
      <rPr>
        <sz val="11"/>
        <color theme="1"/>
        <rFont val="MS Gothic"/>
        <family val="3"/>
        <charset val="128"/>
      </rPr>
      <t>様からの手紙</t>
    </r>
    <phoneticPr fontId="4" type="noConversion"/>
  </si>
  <si>
    <r>
      <t>生徒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員のケイシ</t>
    </r>
    <r>
      <rPr>
        <sz val="11"/>
        <color indexed="22"/>
        <rFont val="MS Gothic"/>
        <family val="3"/>
        <charset val="128"/>
      </rPr>
      <t>ー</t>
    </r>
    <phoneticPr fontId="4" type="noConversion"/>
  </si>
  <si>
    <r>
      <t>生徒</t>
    </r>
    <r>
      <rPr>
        <sz val="11"/>
        <color indexed="22"/>
        <rFont val="MS Gothic"/>
        <family val="3"/>
        <charset val="128"/>
      </rPr>
      <t>会会</t>
    </r>
    <r>
      <rPr>
        <sz val="11"/>
        <color indexed="22"/>
        <rFont val="돋움"/>
        <family val="3"/>
        <charset val="129"/>
      </rPr>
      <t>計のエイミ</t>
    </r>
    <r>
      <rPr>
        <sz val="11"/>
        <color indexed="22"/>
        <rFont val="MS Gothic"/>
        <family val="3"/>
        <charset val="128"/>
      </rPr>
      <t>ー</t>
    </r>
    <phoneticPr fontId="4" type="noConversion"/>
  </si>
  <si>
    <r>
      <t>生徒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長のセ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リン</t>
    </r>
    <phoneticPr fontId="4" type="noConversion"/>
  </si>
  <si>
    <t>黒幕のしっぽ</t>
    <phoneticPr fontId="4" type="noConversion"/>
  </si>
  <si>
    <r>
      <t>嗜好症のセ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ラ</t>
    </r>
    <r>
      <rPr>
        <sz val="11"/>
        <color indexed="22"/>
        <rFont val="MS Gothic"/>
        <family val="3"/>
        <charset val="128"/>
      </rPr>
      <t>ー</t>
    </r>
    <phoneticPr fontId="4" type="noConversion"/>
  </si>
  <si>
    <r>
      <t>トラウマの</t>
    </r>
    <r>
      <rPr>
        <sz val="11"/>
        <color indexed="22"/>
        <rFont val="MS Gothic"/>
        <family val="3"/>
        <charset val="128"/>
      </rPr>
      <t>ヒルデ</t>
    </r>
    <phoneticPr fontId="4" type="noConversion"/>
  </si>
  <si>
    <t>背水の陣</t>
    <phoneticPr fontId="4" type="noConversion"/>
  </si>
  <si>
    <r>
      <t>所</t>
    </r>
    <r>
      <rPr>
        <sz val="11"/>
        <color theme="1"/>
        <rFont val="MS Gothic"/>
        <family val="3"/>
        <charset val="128"/>
      </rPr>
      <t>属</t>
    </r>
    <r>
      <rPr>
        <sz val="11"/>
        <color theme="1"/>
        <rFont val="돋움"/>
        <family val="3"/>
        <charset val="129"/>
      </rPr>
      <t>感</t>
    </r>
    <phoneticPr fontId="4" type="noConversion"/>
  </si>
  <si>
    <r>
      <t>奇跡の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phoneticPr fontId="4" type="noConversion"/>
  </si>
  <si>
    <t>奇跡の証明</t>
    <phoneticPr fontId="4" type="noConversion"/>
  </si>
  <si>
    <t>急配便</t>
    <phoneticPr fontId="4" type="noConversion"/>
  </si>
  <si>
    <r>
      <t>マザ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デモンの風</t>
    </r>
    <r>
      <rPr>
        <sz val="11"/>
        <color theme="1"/>
        <rFont val="MS Gothic"/>
        <family val="3"/>
        <charset val="128"/>
      </rPr>
      <t>説</t>
    </r>
    <phoneticPr fontId="4" type="noConversion"/>
  </si>
  <si>
    <t>ルティカの結界</t>
    <phoneticPr fontId="4" type="noConversion"/>
  </si>
  <si>
    <t>聖痕の証人、プリシア</t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</si>
  <si>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のイレネ</t>
    </r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</si>
  <si>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のルシア</t>
    </r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</si>
  <si>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のメリッサ</t>
    </r>
    <phoneticPr fontId="4" type="noConversion"/>
  </si>
  <si>
    <r>
      <t>クルックス騎士</t>
    </r>
    <r>
      <rPr>
        <sz val="11"/>
        <color indexed="22"/>
        <rFont val="MS Gothic"/>
        <family val="3"/>
        <charset val="128"/>
      </rPr>
      <t>団</t>
    </r>
    <r>
      <rPr>
        <sz val="11"/>
        <color indexed="22"/>
        <rFont val="돋움"/>
        <family val="3"/>
        <charset val="129"/>
      </rPr>
      <t>のシンクレア</t>
    </r>
    <phoneticPr fontId="4" type="noConversion"/>
  </si>
  <si>
    <t>悪戯の対価</t>
    <phoneticPr fontId="4" type="noConversion"/>
  </si>
  <si>
    <r>
      <t>バンパイアの</t>
    </r>
    <r>
      <rPr>
        <sz val="11"/>
        <color theme="1"/>
        <rFont val="MS Gothic"/>
        <family val="3"/>
        <charset val="128"/>
      </rPr>
      <t>教</t>
    </r>
    <r>
      <rPr>
        <sz val="11"/>
        <color theme="1"/>
        <rFont val="돋움"/>
        <family val="3"/>
        <charset val="129"/>
      </rPr>
      <t>育</t>
    </r>
    <phoneticPr fontId="4" type="noConversion"/>
  </si>
  <si>
    <r>
      <t>一</t>
    </r>
    <r>
      <rPr>
        <sz val="11"/>
        <color theme="1"/>
        <rFont val="MS Gothic"/>
        <family val="3"/>
        <charset val="128"/>
      </rPr>
      <t>撃</t>
    </r>
    <r>
      <rPr>
        <sz val="11"/>
        <color theme="1"/>
        <rFont val="돋움"/>
        <family val="3"/>
        <charset val="129"/>
      </rPr>
      <t>必殺</t>
    </r>
    <phoneticPr fontId="4" type="noConversion"/>
  </si>
  <si>
    <t>読書の魔女</t>
    <phoneticPr fontId="4" type="noConversion"/>
  </si>
  <si>
    <t>釜の魔女</t>
    <phoneticPr fontId="4" type="noConversion"/>
  </si>
  <si>
    <r>
      <t>お茶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の魔女</t>
    </r>
    <phoneticPr fontId="4" type="noConversion"/>
  </si>
  <si>
    <r>
      <t>心</t>
    </r>
    <r>
      <rPr>
        <sz val="11"/>
        <color indexed="22"/>
        <rFont val="MS Gothic"/>
        <family val="3"/>
        <charset val="128"/>
      </rPr>
      <t>臓</t>
    </r>
    <r>
      <rPr>
        <sz val="11"/>
        <color indexed="22"/>
        <rFont val="돋움"/>
        <family val="3"/>
        <charset val="129"/>
      </rPr>
      <t>石の魔女</t>
    </r>
    <phoneticPr fontId="4" type="noConversion"/>
  </si>
  <si>
    <r>
      <t>アンダ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テイカ</t>
    </r>
    <r>
      <rPr>
        <sz val="11"/>
        <color indexed="22"/>
        <rFont val="MS Gothic"/>
        <family val="3"/>
        <charset val="128"/>
      </rPr>
      <t>ー</t>
    </r>
    <phoneticPr fontId="4" type="noConversion"/>
  </si>
  <si>
    <r>
      <t>校</t>
    </r>
    <r>
      <rPr>
        <sz val="11"/>
        <color theme="1"/>
        <rFont val="MS Gothic"/>
        <family val="3"/>
        <charset val="128"/>
      </rPr>
      <t>内</t>
    </r>
    <r>
      <rPr>
        <sz val="11"/>
        <color theme="1"/>
        <rFont val="돋움"/>
        <family val="3"/>
        <charset val="129"/>
      </rPr>
      <t>のアイドル</t>
    </r>
    <phoneticPr fontId="4" type="noConversion"/>
  </si>
  <si>
    <r>
      <t>生徒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書記のプラン</t>
    </r>
    <phoneticPr fontId="4" type="noConversion"/>
  </si>
  <si>
    <r>
      <t>生徒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員のス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ジ</t>
    </r>
    <r>
      <rPr>
        <sz val="11"/>
        <color theme="1"/>
        <rFont val="MS Gothic"/>
        <family val="3"/>
        <charset val="128"/>
      </rPr>
      <t>ー</t>
    </r>
    <phoneticPr fontId="4" type="noConversion"/>
  </si>
  <si>
    <r>
      <t>生徒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員のケイシ</t>
    </r>
    <r>
      <rPr>
        <sz val="11"/>
        <color theme="1"/>
        <rFont val="MS Gothic"/>
        <family val="3"/>
        <charset val="128"/>
      </rPr>
      <t>ー</t>
    </r>
    <phoneticPr fontId="4" type="noConversion"/>
  </si>
  <si>
    <r>
      <t>生徒</t>
    </r>
    <r>
      <rPr>
        <sz val="11"/>
        <color theme="1"/>
        <rFont val="MS Gothic"/>
        <family val="3"/>
        <charset val="128"/>
      </rPr>
      <t>会会</t>
    </r>
    <r>
      <rPr>
        <sz val="11"/>
        <color theme="1"/>
        <rFont val="돋움"/>
        <family val="3"/>
        <charset val="129"/>
      </rPr>
      <t>計のエイミ</t>
    </r>
    <r>
      <rPr>
        <sz val="11"/>
        <color theme="1"/>
        <rFont val="MS Gothic"/>
        <family val="3"/>
        <charset val="128"/>
      </rPr>
      <t>ー</t>
    </r>
    <phoneticPr fontId="4" type="noConversion"/>
  </si>
  <si>
    <r>
      <t>生徒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長のセ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リン</t>
    </r>
    <phoneticPr fontId="4" type="noConversion"/>
  </si>
  <si>
    <r>
      <t>魔術</t>
    </r>
    <r>
      <rPr>
        <sz val="11"/>
        <color theme="1"/>
        <rFont val="MS Gothic"/>
        <family val="3"/>
        <charset val="128"/>
      </rPr>
      <t>教</t>
    </r>
    <r>
      <rPr>
        <sz val="11"/>
        <color theme="1"/>
        <rFont val="돋움"/>
        <family val="3"/>
        <charset val="129"/>
      </rPr>
      <t>師</t>
    </r>
    <phoneticPr fontId="4" type="noConversion"/>
  </si>
  <si>
    <r>
      <t>嗜好症のセ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ラ</t>
    </r>
    <r>
      <rPr>
        <sz val="11"/>
        <color theme="1"/>
        <rFont val="MS Gothic"/>
        <family val="3"/>
        <charset val="128"/>
      </rPr>
      <t>ー</t>
    </r>
    <phoneticPr fontId="4" type="noConversion"/>
  </si>
  <si>
    <t>教国の看護士</t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</si>
  <si>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のクリスティ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ナ</t>
    </r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</si>
  <si>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のイレネ</t>
    </r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</si>
  <si>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のラウラ</t>
    </r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</si>
  <si>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のルシア</t>
    </r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</si>
  <si>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のメリッサ</t>
    </r>
    <phoneticPr fontId="4" type="noConversion"/>
  </si>
  <si>
    <r>
      <t>クルックス騎士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のシンクレア</t>
    </r>
    <phoneticPr fontId="4" type="noConversion"/>
  </si>
  <si>
    <r>
      <t>お茶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の魔女</t>
    </r>
    <phoneticPr fontId="4" type="noConversion"/>
  </si>
  <si>
    <r>
      <t>心</t>
    </r>
    <r>
      <rPr>
        <sz val="11"/>
        <color theme="1"/>
        <rFont val="MS Gothic"/>
        <family val="3"/>
        <charset val="128"/>
      </rPr>
      <t>臓</t>
    </r>
    <r>
      <rPr>
        <sz val="11"/>
        <color theme="1"/>
        <rFont val="돋움"/>
        <family val="3"/>
        <charset val="129"/>
      </rPr>
      <t>石の魔女</t>
    </r>
    <phoneticPr fontId="4" type="noConversion"/>
  </si>
  <si>
    <r>
      <t>アンダ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テイカ</t>
    </r>
    <r>
      <rPr>
        <sz val="11"/>
        <color theme="1"/>
        <rFont val="MS Gothic"/>
        <family val="3"/>
        <charset val="128"/>
      </rPr>
      <t>ー</t>
    </r>
    <phoneticPr fontId="4" type="noConversion"/>
  </si>
  <si>
    <r>
      <t>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長のジェイナ</t>
    </r>
    <phoneticPr fontId="4" type="noConversion"/>
  </si>
  <si>
    <t>幼いシタ</t>
    <phoneticPr fontId="4" type="noConversion"/>
  </si>
  <si>
    <t>幼いシニア</t>
    <phoneticPr fontId="4" type="noConversion"/>
  </si>
  <si>
    <t>幼いルティカ</t>
    <phoneticPr fontId="4" type="noConversion"/>
  </si>
  <si>
    <t>幼いアイリ</t>
    <phoneticPr fontId="4" type="noConversion"/>
  </si>
  <si>
    <r>
      <t>未知の少女、シタ</t>
    </r>
    <r>
      <rPr>
        <sz val="11"/>
        <color theme="1"/>
        <rFont val="MS Gothic"/>
        <family val="3"/>
        <charset val="128"/>
      </rPr>
      <t>・ヴィロサ</t>
    </r>
    <phoneticPr fontId="4" type="noConversion"/>
  </si>
  <si>
    <r>
      <t>才色兼備、シニア</t>
    </r>
    <r>
      <rPr>
        <sz val="11"/>
        <color theme="1"/>
        <rFont val="MS Gothic"/>
        <family val="3"/>
        <charset val="128"/>
      </rPr>
      <t>・パシフィカ</t>
    </r>
    <phoneticPr fontId="4" type="noConversion"/>
  </si>
  <si>
    <r>
      <t>クルックス騎士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のルティカ</t>
    </r>
    <phoneticPr fontId="4" type="noConversion"/>
  </si>
  <si>
    <r>
      <t>逃亡者、アイリ</t>
    </r>
    <r>
      <rPr>
        <sz val="11"/>
        <color theme="1"/>
        <rFont val="MS Gothic"/>
        <family val="3"/>
        <charset val="128"/>
      </rPr>
      <t>・フリナ</t>
    </r>
    <phoneticPr fontId="4" type="noConversion"/>
  </si>
  <si>
    <r>
      <t>未知の少女、シタ</t>
    </r>
    <r>
      <rPr>
        <sz val="11"/>
        <color indexed="22"/>
        <rFont val="MS Gothic"/>
        <family val="3"/>
        <charset val="128"/>
      </rPr>
      <t>・ヴィロサ</t>
    </r>
    <phoneticPr fontId="4" type="noConversion"/>
  </si>
  <si>
    <r>
      <t>才色兼備、シニア</t>
    </r>
    <r>
      <rPr>
        <sz val="11"/>
        <color indexed="22"/>
        <rFont val="MS Gothic"/>
        <family val="3"/>
        <charset val="128"/>
      </rPr>
      <t>・パシフィカ</t>
    </r>
    <phoneticPr fontId="4" type="noConversion"/>
  </si>
  <si>
    <r>
      <t>クルックス騎士</t>
    </r>
    <r>
      <rPr>
        <sz val="11"/>
        <color indexed="22"/>
        <rFont val="MS Gothic"/>
        <family val="3"/>
        <charset val="128"/>
      </rPr>
      <t>団</t>
    </r>
    <r>
      <rPr>
        <sz val="11"/>
        <color indexed="22"/>
        <rFont val="돋움"/>
        <family val="3"/>
        <charset val="129"/>
      </rPr>
      <t>のルティカ</t>
    </r>
    <phoneticPr fontId="4" type="noConversion"/>
  </si>
  <si>
    <r>
      <t>逃亡者、アイリ</t>
    </r>
    <r>
      <rPr>
        <sz val="11"/>
        <color indexed="22"/>
        <rFont val="MS Gothic"/>
        <family val="3"/>
        <charset val="128"/>
      </rPr>
      <t>・フリナ</t>
    </r>
    <phoneticPr fontId="4" type="noConversion"/>
  </si>
  <si>
    <r>
      <t>コ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ド</t>
    </r>
    <r>
      <rPr>
        <sz val="11"/>
        <color theme="1"/>
        <rFont val="MS Gothic"/>
        <family val="3"/>
        <charset val="128"/>
      </rPr>
      <t>・ボール</t>
    </r>
    <phoneticPr fontId="4" type="noConversion"/>
  </si>
  <si>
    <t>探偵の手腕</t>
    <phoneticPr fontId="4" type="noConversion"/>
  </si>
  <si>
    <r>
      <t>コ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トの詐欺師</t>
    </r>
    <phoneticPr fontId="4" type="noConversion"/>
  </si>
  <si>
    <r>
      <t>賢者の</t>
    </r>
    <r>
      <rPr>
        <sz val="11"/>
        <color theme="1"/>
        <rFont val="MS Gothic"/>
        <family val="3"/>
        <charset val="128"/>
      </rPr>
      <t>説教</t>
    </r>
    <phoneticPr fontId="4" type="noConversion"/>
  </si>
  <si>
    <r>
      <t>夜の</t>
    </r>
    <r>
      <rPr>
        <sz val="11"/>
        <color theme="1"/>
        <rFont val="MS Gothic"/>
        <family val="3"/>
        <charset val="128"/>
      </rPr>
      <t>勧</t>
    </r>
    <r>
      <rPr>
        <sz val="11"/>
        <color theme="1"/>
        <rFont val="돋움"/>
        <family val="3"/>
        <charset val="129"/>
      </rPr>
      <t>誘</t>
    </r>
    <phoneticPr fontId="4" type="noConversion"/>
  </si>
  <si>
    <t>隠せない野心</t>
    <phoneticPr fontId="4" type="noConversion"/>
  </si>
  <si>
    <t>来訪者</t>
    <phoneticPr fontId="4" type="noConversion"/>
  </si>
  <si>
    <r>
      <t>夜の</t>
    </r>
    <r>
      <rPr>
        <sz val="11"/>
        <color indexed="22"/>
        <rFont val="MS Gothic"/>
        <family val="3"/>
        <charset val="128"/>
      </rPr>
      <t>勧</t>
    </r>
    <r>
      <rPr>
        <sz val="11"/>
        <color indexed="22"/>
        <rFont val="돋움"/>
        <family val="3"/>
        <charset val="129"/>
      </rPr>
      <t>誘</t>
    </r>
    <phoneticPr fontId="4" type="noConversion"/>
  </si>
  <si>
    <t>図書部のデイジー</t>
    <phoneticPr fontId="4" type="noConversion"/>
  </si>
  <si>
    <t>図書部総務のロッテ</t>
    <phoneticPr fontId="4" type="noConversion"/>
  </si>
  <si>
    <t>シタの友達、ロッシ</t>
    <phoneticPr fontId="4" type="noConversion"/>
  </si>
  <si>
    <r>
      <t>料理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究部のエ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ス</t>
    </r>
    <phoneticPr fontId="4" type="noConversion"/>
  </si>
  <si>
    <t>図書部のエース</t>
    <phoneticPr fontId="4" type="noConversion"/>
  </si>
  <si>
    <t>黒魔術の大系</t>
    <phoneticPr fontId="4" type="noConversion"/>
  </si>
  <si>
    <r>
      <t>交</t>
    </r>
    <r>
      <rPr>
        <sz val="11"/>
        <color theme="1"/>
        <rFont val="MS Gothic"/>
        <family val="3"/>
        <charset val="128"/>
      </rPr>
      <t>渉</t>
    </r>
    <r>
      <rPr>
        <sz val="11"/>
        <color theme="1"/>
        <rFont val="돋움"/>
        <family val="3"/>
        <charset val="129"/>
      </rPr>
      <t>テ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ブル</t>
    </r>
    <phoneticPr fontId="4" type="noConversion"/>
  </si>
  <si>
    <r>
      <t>メイドレボリュ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ション</t>
    </r>
    <phoneticPr fontId="4" type="noConversion"/>
  </si>
  <si>
    <t>特攻</t>
    <phoneticPr fontId="4" type="noConversion"/>
  </si>
  <si>
    <t>長女の趣味</t>
    <phoneticPr fontId="4" type="noConversion"/>
  </si>
  <si>
    <t>口は災いの元</t>
    <phoneticPr fontId="4" type="noConversion"/>
  </si>
  <si>
    <r>
      <t>メイド</t>
    </r>
    <r>
      <rPr>
        <sz val="11"/>
        <color indexed="22"/>
        <rFont val="MS Gothic"/>
        <family val="3"/>
        <charset val="128"/>
      </rPr>
      <t>・エイジェント</t>
    </r>
    <phoneticPr fontId="4" type="noConversion"/>
  </si>
  <si>
    <r>
      <t>メイド</t>
    </r>
    <r>
      <rPr>
        <sz val="11"/>
        <color indexed="22"/>
        <rFont val="MS Gothic"/>
        <family val="3"/>
        <charset val="128"/>
      </rPr>
      <t>・カルティスト</t>
    </r>
    <phoneticPr fontId="4" type="noConversion"/>
  </si>
  <si>
    <t>SS代行者、ナイン</t>
    <phoneticPr fontId="4" type="noConversion"/>
  </si>
  <si>
    <t>静寂のメイド</t>
    <phoneticPr fontId="4" type="noConversion"/>
  </si>
  <si>
    <r>
      <t>長女、リニア</t>
    </r>
    <r>
      <rPr>
        <sz val="11"/>
        <color indexed="22"/>
        <rFont val="MS Gothic"/>
        <family val="3"/>
        <charset val="128"/>
      </rPr>
      <t>・パシフィカ</t>
    </r>
    <phoneticPr fontId="4" type="noConversion"/>
  </si>
  <si>
    <r>
      <t>クロノ</t>
    </r>
    <r>
      <rPr>
        <sz val="11"/>
        <color theme="1"/>
        <rFont val="MS Gothic"/>
        <family val="3"/>
        <charset val="128"/>
      </rPr>
      <t>・クロック</t>
    </r>
    <phoneticPr fontId="4" type="noConversion"/>
  </si>
  <si>
    <t>力の制御</t>
    <phoneticPr fontId="4" type="noConversion"/>
  </si>
  <si>
    <t>潜入調査</t>
    <phoneticPr fontId="4" type="noConversion"/>
  </si>
  <si>
    <t>転向</t>
    <phoneticPr fontId="4" type="noConversion"/>
  </si>
  <si>
    <t>隠遁者</t>
    <phoneticPr fontId="4" type="noConversion"/>
  </si>
  <si>
    <t>逮捕</t>
    <phoneticPr fontId="4" type="noConversion"/>
  </si>
  <si>
    <t>教国の指令</t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</si>
  <si>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のルジュ</t>
    </r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</si>
  <si>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のルセラ</t>
    </r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</si>
  <si>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長</t>
    </r>
    <phoneticPr fontId="4" type="noConversion"/>
  </si>
  <si>
    <r>
      <t>騎士</t>
    </r>
    <r>
      <rPr>
        <sz val="11"/>
        <color indexed="22"/>
        <rFont val="MS Gothic"/>
        <family val="3"/>
        <charset val="128"/>
      </rPr>
      <t>団</t>
    </r>
    <r>
      <rPr>
        <sz val="11"/>
        <color indexed="22"/>
        <rFont val="돋움"/>
        <family val="3"/>
        <charset val="129"/>
      </rPr>
      <t>の先鋒</t>
    </r>
    <phoneticPr fontId="4" type="noConversion"/>
  </si>
  <si>
    <r>
      <t>ド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ル</t>
    </r>
    <r>
      <rPr>
        <sz val="11"/>
        <color theme="1"/>
        <rFont val="MS Gothic"/>
        <family val="3"/>
        <charset val="128"/>
      </rPr>
      <t>・マスター</t>
    </r>
    <phoneticPr fontId="4" type="noConversion"/>
  </si>
  <si>
    <t>バッドアップル</t>
    <phoneticPr fontId="4" type="noConversion"/>
  </si>
  <si>
    <t>不幸</t>
    <phoneticPr fontId="4" type="noConversion"/>
  </si>
  <si>
    <t>誘惑の囁き</t>
    <phoneticPr fontId="4" type="noConversion"/>
  </si>
  <si>
    <t>衝動</t>
    <phoneticPr fontId="4" type="noConversion"/>
  </si>
  <si>
    <t>ヴェルニカの世界</t>
    <phoneticPr fontId="4" type="noConversion"/>
  </si>
  <si>
    <t>クレセントのメイズ</t>
    <phoneticPr fontId="4" type="noConversion"/>
  </si>
  <si>
    <r>
      <t>ド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ルマスタ</t>
    </r>
    <r>
      <rPr>
        <sz val="11"/>
        <color indexed="22"/>
        <rFont val="MS Gothic"/>
        <family val="3"/>
        <charset val="128"/>
      </rPr>
      <t>ー、エルフィン・ルン</t>
    </r>
    <phoneticPr fontId="4" type="noConversion"/>
  </si>
  <si>
    <t>喪失の人形</t>
    <phoneticPr fontId="3" type="noConversion"/>
  </si>
  <si>
    <t>灯火の魔女</t>
    <phoneticPr fontId="4" type="noConversion"/>
  </si>
  <si>
    <t>仲裁者、カベルネ</t>
    <phoneticPr fontId="4" type="noConversion"/>
  </si>
  <si>
    <t>テニス部のロナ</t>
    <phoneticPr fontId="4" type="noConversion"/>
  </si>
  <si>
    <t>テニス部のマイ</t>
    <phoneticPr fontId="4" type="noConversion"/>
  </si>
  <si>
    <t>睡眠部員</t>
    <phoneticPr fontId="4" type="noConversion"/>
  </si>
  <si>
    <r>
      <t>コ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ド</t>
    </r>
    <r>
      <rPr>
        <sz val="11"/>
        <color indexed="22"/>
        <rFont val="MS Gothic"/>
        <family val="3"/>
        <charset val="128"/>
      </rPr>
      <t>・</t>
    </r>
    <r>
      <rPr>
        <sz val="11"/>
        <color indexed="22"/>
        <rFont val="돋움"/>
        <family val="3"/>
        <charset val="129"/>
      </rPr>
      <t>ボ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ル</t>
    </r>
    <phoneticPr fontId="4" type="noConversion"/>
  </si>
  <si>
    <r>
      <t>コ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トの詐欺師</t>
    </r>
    <phoneticPr fontId="4" type="noConversion"/>
  </si>
  <si>
    <r>
      <t>料理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究部のエ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ス</t>
    </r>
    <phoneticPr fontId="4" type="noConversion"/>
  </si>
  <si>
    <r>
      <t>オカルト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のイリス</t>
    </r>
    <r>
      <rPr>
        <sz val="11"/>
        <color theme="1"/>
        <rFont val="MS Gothic"/>
        <family val="3"/>
        <charset val="128"/>
      </rPr>
      <t>・ジュビア</t>
    </r>
    <phoneticPr fontId="4" type="noConversion"/>
  </si>
  <si>
    <t>オカルトレディ、アイミ</t>
    <phoneticPr fontId="4" type="noConversion"/>
  </si>
  <si>
    <r>
      <t>オカルト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のレベッカ</t>
    </r>
    <phoneticPr fontId="4" type="noConversion"/>
  </si>
  <si>
    <r>
      <t>メイド</t>
    </r>
    <r>
      <rPr>
        <sz val="11"/>
        <color theme="1"/>
        <rFont val="MS Gothic"/>
        <family val="3"/>
        <charset val="128"/>
      </rPr>
      <t>・エイジェント</t>
    </r>
    <phoneticPr fontId="4" type="noConversion"/>
  </si>
  <si>
    <r>
      <t>オカルト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のイリス</t>
    </r>
    <r>
      <rPr>
        <sz val="11"/>
        <color indexed="22"/>
        <rFont val="MS Gothic"/>
        <family val="3"/>
        <charset val="128"/>
      </rPr>
      <t>・ジュビア</t>
    </r>
    <phoneticPr fontId="4" type="noConversion"/>
  </si>
  <si>
    <r>
      <t>オカルト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のレベッカ</t>
    </r>
    <phoneticPr fontId="4" type="noConversion"/>
  </si>
  <si>
    <r>
      <t>メイド</t>
    </r>
    <r>
      <rPr>
        <sz val="11"/>
        <color theme="1"/>
        <rFont val="MS Gothic"/>
        <family val="3"/>
        <charset val="128"/>
      </rPr>
      <t>・カルティスト</t>
    </r>
    <phoneticPr fontId="4" type="noConversion"/>
  </si>
  <si>
    <r>
      <t>交</t>
    </r>
    <r>
      <rPr>
        <sz val="11"/>
        <color indexed="22"/>
        <rFont val="MS Gothic"/>
        <family val="3"/>
        <charset val="128"/>
      </rPr>
      <t>渉</t>
    </r>
    <r>
      <rPr>
        <sz val="11"/>
        <color indexed="22"/>
        <rFont val="돋움"/>
        <family val="3"/>
        <charset val="129"/>
      </rPr>
      <t>テ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ブル</t>
    </r>
    <phoneticPr fontId="4" type="noConversion"/>
  </si>
  <si>
    <r>
      <t>長女、リニア</t>
    </r>
    <r>
      <rPr>
        <sz val="11"/>
        <color theme="1"/>
        <rFont val="MS Gothic"/>
        <family val="3"/>
        <charset val="128"/>
      </rPr>
      <t>・パシフィカ</t>
    </r>
    <phoneticPr fontId="4" type="noConversion"/>
  </si>
  <si>
    <r>
      <t>SS代行者、</t>
    </r>
    <r>
      <rPr>
        <sz val="11"/>
        <color indexed="22"/>
        <rFont val="MS Gothic"/>
        <family val="3"/>
        <charset val="128"/>
      </rPr>
      <t>ナイン</t>
    </r>
    <phoneticPr fontId="4" type="noConversion"/>
  </si>
  <si>
    <r>
      <t>未知の少女、シタ</t>
    </r>
    <r>
      <rPr>
        <sz val="11"/>
        <color theme="1"/>
        <rFont val="맑은 고딕"/>
        <family val="3"/>
        <charset val="128"/>
        <scheme val="minor"/>
      </rPr>
      <t>・ヴィロサ</t>
    </r>
    <phoneticPr fontId="4" type="noConversion"/>
  </si>
  <si>
    <r>
      <t>才色兼備、シニア</t>
    </r>
    <r>
      <rPr>
        <sz val="11"/>
        <color theme="1"/>
        <rFont val="맑은 고딕"/>
        <family val="3"/>
        <charset val="128"/>
        <scheme val="minor"/>
      </rPr>
      <t>・パシフィカ</t>
    </r>
    <phoneticPr fontId="4" type="noConversion"/>
  </si>
  <si>
    <r>
      <t>クルックス騎士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のルティカ</t>
    </r>
    <phoneticPr fontId="4" type="noConversion"/>
  </si>
  <si>
    <r>
      <t>逃亡者、アイリ</t>
    </r>
    <r>
      <rPr>
        <sz val="11"/>
        <color theme="1"/>
        <rFont val="맑은 고딕"/>
        <family val="2"/>
        <charset val="129"/>
        <scheme val="minor"/>
      </rPr>
      <t>・フリナ</t>
    </r>
    <phoneticPr fontId="4" type="noConversion"/>
  </si>
  <si>
    <r>
      <t>薔薇の魔女、ロ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ゼ</t>
    </r>
    <phoneticPr fontId="4" type="noConversion"/>
  </si>
  <si>
    <r>
      <t>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の末っ子</t>
    </r>
    <phoneticPr fontId="4" type="noConversion"/>
  </si>
  <si>
    <r>
      <t>アルカナ、F</t>
    </r>
    <r>
      <rPr>
        <sz val="11"/>
        <color theme="1"/>
        <rFont val="MS Gothic"/>
        <family val="3"/>
        <charset val="128"/>
      </rPr>
      <t>・プル</t>
    </r>
    <phoneticPr fontId="4" type="noConversion"/>
  </si>
  <si>
    <r>
      <t>アルカナ、T</t>
    </r>
    <r>
      <rPr>
        <sz val="11"/>
        <color theme="1"/>
        <rFont val="MS Gothic"/>
        <family val="3"/>
        <charset val="128"/>
      </rPr>
      <t>・ティワ</t>
    </r>
    <phoneticPr fontId="4" type="noConversion"/>
  </si>
  <si>
    <r>
      <t>クロノ</t>
    </r>
    <r>
      <rPr>
        <sz val="11"/>
        <color indexed="22"/>
        <rFont val="MS Gothic"/>
        <family val="3"/>
        <charset val="128"/>
      </rPr>
      <t>・</t>
    </r>
    <r>
      <rPr>
        <sz val="11"/>
        <color indexed="22"/>
        <rFont val="돋움"/>
        <family val="3"/>
        <charset val="129"/>
      </rPr>
      <t>クロック</t>
    </r>
    <phoneticPr fontId="4" type="noConversion"/>
  </si>
  <si>
    <r>
      <t>騎士</t>
    </r>
    <r>
      <rPr>
        <sz val="11"/>
        <color indexed="22"/>
        <rFont val="MS Gothic"/>
        <family val="3"/>
        <charset val="128"/>
      </rPr>
      <t>団</t>
    </r>
    <r>
      <rPr>
        <sz val="11"/>
        <color indexed="22"/>
        <rFont val="돋움"/>
        <family val="3"/>
        <charset val="129"/>
      </rPr>
      <t>の末っ子</t>
    </r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</si>
  <si>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のルジュ</t>
    </r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</si>
  <si>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のルセラ</t>
    </r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</si>
  <si>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会長</t>
    </r>
    <phoneticPr fontId="4" type="noConversion"/>
  </si>
  <si>
    <r>
      <t>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の先鋒</t>
    </r>
    <phoneticPr fontId="4" type="noConversion"/>
  </si>
  <si>
    <t>悲劇の人形</t>
    <phoneticPr fontId="4" type="noConversion"/>
  </si>
  <si>
    <t>歌劇の人形</t>
    <phoneticPr fontId="4" type="noConversion"/>
  </si>
  <si>
    <r>
      <t>ド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ル</t>
    </r>
    <r>
      <rPr>
        <sz val="11"/>
        <color indexed="22"/>
        <rFont val="MS Gothic"/>
        <family val="3"/>
        <charset val="128"/>
      </rPr>
      <t>・マスター</t>
    </r>
    <phoneticPr fontId="4" type="noConversion"/>
  </si>
  <si>
    <r>
      <t>ド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ルマスタ</t>
    </r>
    <r>
      <rPr>
        <sz val="11"/>
        <color theme="1"/>
        <rFont val="MS Gothic"/>
        <family val="3"/>
        <charset val="128"/>
      </rPr>
      <t>ー、エルフィン・ルン</t>
    </r>
    <phoneticPr fontId="4" type="noConversion"/>
  </si>
  <si>
    <t>温泉のシタ</t>
    <phoneticPr fontId="4" type="noConversion"/>
  </si>
  <si>
    <t>温泉のシニア</t>
    <phoneticPr fontId="4" type="noConversion"/>
  </si>
  <si>
    <t>温泉のルティカ</t>
    <phoneticPr fontId="4" type="noConversion"/>
  </si>
  <si>
    <t>温泉のアイリ</t>
    <phoneticPr fontId="4" type="noConversion"/>
  </si>
  <si>
    <r>
      <t>師姉、ベルメイ</t>
    </r>
    <r>
      <rPr>
        <sz val="11"/>
        <color indexed="22"/>
        <rFont val="MS Gothic"/>
        <family val="3"/>
        <charset val="128"/>
      </rPr>
      <t>・ヴィロサ</t>
    </r>
    <phoneticPr fontId="4" type="noConversion"/>
  </si>
  <si>
    <r>
      <t>長女、リニア</t>
    </r>
    <r>
      <rPr>
        <sz val="11"/>
        <color indexed="22"/>
        <rFont val="MS Gothic"/>
        <family val="3"/>
        <charset val="128"/>
      </rPr>
      <t>・</t>
    </r>
    <r>
      <rPr>
        <sz val="11"/>
        <color indexed="22"/>
        <rFont val="돋움"/>
        <family val="3"/>
        <charset val="129"/>
      </rPr>
      <t>パシフィカ</t>
    </r>
    <phoneticPr fontId="4" type="noConversion"/>
  </si>
  <si>
    <r>
      <t>SS代行者、フォ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ティ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ン</t>
    </r>
    <phoneticPr fontId="4" type="noConversion"/>
  </si>
  <si>
    <r>
      <t>騎士</t>
    </r>
    <r>
      <rPr>
        <sz val="11"/>
        <color indexed="22"/>
        <rFont val="MS Gothic"/>
        <family val="3"/>
        <charset val="128"/>
      </rPr>
      <t>団</t>
    </r>
    <r>
      <rPr>
        <sz val="11"/>
        <color indexed="22"/>
        <rFont val="돋움"/>
        <family val="3"/>
        <charset val="129"/>
      </rPr>
      <t>の軍</t>
    </r>
    <r>
      <rPr>
        <sz val="11"/>
        <color indexed="22"/>
        <rFont val="MS Gothic"/>
        <family val="3"/>
        <charset val="128"/>
      </rPr>
      <t>医</t>
    </r>
    <phoneticPr fontId="4" type="noConversion"/>
  </si>
  <si>
    <r>
      <t>バンパイアハンタ</t>
    </r>
    <r>
      <rPr>
        <sz val="11"/>
        <color indexed="22"/>
        <rFont val="MS Gothic"/>
        <family val="3"/>
        <charset val="128"/>
      </rPr>
      <t>ーのアイレ・フリナ</t>
    </r>
    <phoneticPr fontId="4" type="noConversion"/>
  </si>
  <si>
    <t>幼いヴェルニカ</t>
    <phoneticPr fontId="4" type="noConversion"/>
  </si>
  <si>
    <r>
      <t>幼いロ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ゼ</t>
    </r>
    <phoneticPr fontId="4" type="noConversion"/>
  </si>
  <si>
    <r>
      <t>幼いロ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ゼ</t>
    </r>
    <phoneticPr fontId="3" type="noConversion"/>
  </si>
  <si>
    <t>幼いジェイナ</t>
    <phoneticPr fontId="4" type="noConversion"/>
  </si>
  <si>
    <r>
      <t>幼いジンジャ</t>
    </r>
    <r>
      <rPr>
        <sz val="11"/>
        <color theme="1"/>
        <rFont val="MS Gothic"/>
        <family val="3"/>
        <charset val="128"/>
      </rPr>
      <t>ー</t>
    </r>
    <phoneticPr fontId="4" type="noConversion"/>
  </si>
  <si>
    <t>幼いレバティン</t>
    <phoneticPr fontId="4" type="noConversion"/>
  </si>
  <si>
    <t>幼いシグマ</t>
    <phoneticPr fontId="4" type="noConversion"/>
  </si>
  <si>
    <r>
      <t>レイナ</t>
    </r>
    <r>
      <rPr>
        <sz val="11"/>
        <color theme="1"/>
        <rFont val="MS Gothic"/>
        <family val="3"/>
        <charset val="128"/>
      </rPr>
      <t>・セントリバー</t>
    </r>
    <phoneticPr fontId="4" type="noConversion"/>
  </si>
  <si>
    <r>
      <t>未知の少女、シタ</t>
    </r>
    <r>
      <rPr>
        <sz val="11"/>
        <color indexed="22"/>
        <rFont val="MS Gothic"/>
        <family val="3"/>
        <charset val="128"/>
      </rPr>
      <t>・</t>
    </r>
    <r>
      <rPr>
        <sz val="11"/>
        <color indexed="22"/>
        <rFont val="돋움"/>
        <family val="3"/>
        <charset val="129"/>
      </rPr>
      <t>ヴィロサ</t>
    </r>
    <phoneticPr fontId="4" type="noConversion"/>
  </si>
  <si>
    <r>
      <t>チ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フメイド</t>
    </r>
    <phoneticPr fontId="4" type="noConversion"/>
  </si>
  <si>
    <r>
      <t>才色兼備、シニア</t>
    </r>
    <r>
      <rPr>
        <sz val="11"/>
        <color indexed="22"/>
        <rFont val="MS Gothic"/>
        <family val="3"/>
        <charset val="128"/>
      </rPr>
      <t>・</t>
    </r>
    <r>
      <rPr>
        <sz val="11"/>
        <color indexed="22"/>
        <rFont val="돋움"/>
        <family val="3"/>
        <charset val="129"/>
      </rPr>
      <t>パシフィカ</t>
    </r>
    <phoneticPr fontId="4" type="noConversion"/>
  </si>
  <si>
    <r>
      <t>逃亡者、アイリ</t>
    </r>
    <r>
      <rPr>
        <sz val="11"/>
        <color indexed="22"/>
        <rFont val="MS Gothic"/>
        <family val="3"/>
        <charset val="128"/>
      </rPr>
      <t>・</t>
    </r>
    <r>
      <rPr>
        <sz val="11"/>
        <color indexed="22"/>
        <rFont val="돋움"/>
        <family val="3"/>
        <charset val="129"/>
      </rPr>
      <t>フリナ</t>
    </r>
    <phoneticPr fontId="4" type="noConversion"/>
  </si>
  <si>
    <r>
      <t>新入り騎士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員</t>
    </r>
    <phoneticPr fontId="4" type="noConversion"/>
  </si>
  <si>
    <t>ナイティチ</t>
    <phoneticPr fontId="4" type="noConversion"/>
  </si>
  <si>
    <t>制服リメイク</t>
    <phoneticPr fontId="4" type="noConversion"/>
  </si>
  <si>
    <r>
      <t>ドレスアップ</t>
    </r>
    <r>
      <rPr>
        <sz val="11"/>
        <color theme="1"/>
        <rFont val="MS Gothic"/>
        <family val="3"/>
        <charset val="128"/>
      </rPr>
      <t>・チェンジ</t>
    </r>
    <phoneticPr fontId="4" type="noConversion"/>
  </si>
  <si>
    <r>
      <t>料理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究部のル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キ</t>
    </r>
    <r>
      <rPr>
        <sz val="11"/>
        <color indexed="22"/>
        <rFont val="MS Gothic"/>
        <family val="3"/>
        <charset val="128"/>
      </rPr>
      <t>ー</t>
    </r>
    <phoneticPr fontId="4" type="noConversion"/>
  </si>
  <si>
    <r>
      <t>生徒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委員のマロン</t>
    </r>
    <phoneticPr fontId="4" type="noConversion"/>
  </si>
  <si>
    <r>
      <t>ドレスアップ</t>
    </r>
    <r>
      <rPr>
        <sz val="11"/>
        <color indexed="22"/>
        <rFont val="MS Gothic"/>
        <family val="3"/>
        <charset val="128"/>
      </rPr>
      <t>・マロン</t>
    </r>
    <phoneticPr fontId="4" type="noConversion"/>
  </si>
  <si>
    <r>
      <t>塀</t>
    </r>
    <r>
      <rPr>
        <sz val="11"/>
        <color theme="1"/>
        <rFont val="MS Gothic"/>
        <family val="3"/>
        <charset val="128"/>
      </rPr>
      <t>越え</t>
    </r>
    <phoneticPr fontId="4" type="noConversion"/>
  </si>
  <si>
    <r>
      <t>使用人</t>
    </r>
    <r>
      <rPr>
        <sz val="11"/>
        <color theme="1"/>
        <rFont val="MS Gothic"/>
        <family val="3"/>
        <charset val="128"/>
      </rPr>
      <t>労組結成</t>
    </r>
    <phoneticPr fontId="4" type="noConversion"/>
  </si>
  <si>
    <r>
      <t>ティ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タイム</t>
    </r>
    <phoneticPr fontId="4" type="noConversion"/>
  </si>
  <si>
    <r>
      <t>フォ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チュンレディ</t>
    </r>
    <phoneticPr fontId="4" type="noConversion"/>
  </si>
  <si>
    <r>
      <t>アンラッキ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レディ</t>
    </r>
    <phoneticPr fontId="4" type="noConversion"/>
  </si>
  <si>
    <t>調整</t>
    <phoneticPr fontId="4" type="noConversion"/>
  </si>
  <si>
    <t>教育の成果</t>
    <phoneticPr fontId="4" type="noConversion"/>
  </si>
  <si>
    <r>
      <t>スマ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トブレイン</t>
    </r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</si>
  <si>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のリン</t>
    </r>
    <phoneticPr fontId="4" type="noConversion"/>
  </si>
  <si>
    <r>
      <t>騎士</t>
    </r>
    <r>
      <rPr>
        <sz val="11"/>
        <color indexed="22"/>
        <rFont val="MS Gothic"/>
        <family val="3"/>
        <charset val="128"/>
      </rPr>
      <t>団</t>
    </r>
    <r>
      <rPr>
        <sz val="11"/>
        <color indexed="22"/>
        <rFont val="돋움"/>
        <family val="3"/>
        <charset val="129"/>
      </rPr>
      <t>の射手</t>
    </r>
    <phoneticPr fontId="4" type="noConversion"/>
  </si>
  <si>
    <r>
      <t>神聖</t>
    </r>
    <r>
      <rPr>
        <sz val="11"/>
        <color indexed="22"/>
        <rFont val="MS Gothic"/>
        <family val="3"/>
        <charset val="128"/>
      </rPr>
      <t>研</t>
    </r>
    <r>
      <rPr>
        <sz val="11"/>
        <color indexed="22"/>
        <rFont val="돋움"/>
        <family val="3"/>
        <charset val="129"/>
      </rPr>
      <t>究</t>
    </r>
    <r>
      <rPr>
        <sz val="11"/>
        <color indexed="22"/>
        <rFont val="MS Gothic"/>
        <family val="3"/>
        <charset val="128"/>
      </rPr>
      <t>会</t>
    </r>
    <r>
      <rPr>
        <sz val="11"/>
        <color indexed="22"/>
        <rFont val="돋움"/>
        <family val="3"/>
        <charset val="129"/>
      </rPr>
      <t>のスマ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ティレイン</t>
    </r>
    <phoneticPr fontId="4" type="noConversion"/>
  </si>
  <si>
    <r>
      <t>ドレスアップ</t>
    </r>
    <r>
      <rPr>
        <sz val="11"/>
        <color indexed="22"/>
        <rFont val="MS Gothic"/>
        <family val="3"/>
        <charset val="128"/>
      </rPr>
      <t>・スマーティレイン</t>
    </r>
    <phoneticPr fontId="4" type="noConversion"/>
  </si>
  <si>
    <t>心象世界のカナ</t>
    <phoneticPr fontId="4" type="noConversion"/>
  </si>
  <si>
    <r>
      <t>スマ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トブレイン</t>
    </r>
    <phoneticPr fontId="4" type="noConversion"/>
  </si>
  <si>
    <t>クレセントのマスカット</t>
    <phoneticPr fontId="4" type="noConversion"/>
  </si>
  <si>
    <r>
      <t>ファイナルアンサ</t>
    </r>
    <r>
      <rPr>
        <sz val="11"/>
        <color theme="1"/>
        <rFont val="MS Gothic"/>
        <family val="3"/>
        <charset val="128"/>
      </rPr>
      <t>ー</t>
    </r>
    <phoneticPr fontId="4" type="noConversion"/>
  </si>
  <si>
    <r>
      <t>料理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究部のル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キ</t>
    </r>
    <r>
      <rPr>
        <sz val="11"/>
        <color theme="1"/>
        <rFont val="MS Gothic"/>
        <family val="3"/>
        <charset val="128"/>
      </rPr>
      <t>ー</t>
    </r>
    <phoneticPr fontId="4" type="noConversion"/>
  </si>
  <si>
    <r>
      <t>生徒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委員のマロン</t>
    </r>
    <phoneticPr fontId="4" type="noConversion"/>
  </si>
  <si>
    <r>
      <t>ドレスアップ</t>
    </r>
    <r>
      <rPr>
        <sz val="11"/>
        <color theme="1"/>
        <rFont val="MS Gothic"/>
        <family val="3"/>
        <charset val="128"/>
      </rPr>
      <t>・マロン</t>
    </r>
    <phoneticPr fontId="4" type="noConversion"/>
  </si>
  <si>
    <t>睡眠部長</t>
    <phoneticPr fontId="4" type="noConversion"/>
  </si>
  <si>
    <r>
      <t>師姉、ベルメイ</t>
    </r>
    <r>
      <rPr>
        <sz val="11"/>
        <color theme="1"/>
        <rFont val="MS Gothic"/>
        <family val="3"/>
        <charset val="128"/>
      </rPr>
      <t>・ヴィロサ</t>
    </r>
    <phoneticPr fontId="4" type="noConversion"/>
  </si>
  <si>
    <r>
      <t>塀</t>
    </r>
    <r>
      <rPr>
        <sz val="11"/>
        <color indexed="22"/>
        <rFont val="MS Gothic"/>
        <family val="3"/>
        <charset val="128"/>
      </rPr>
      <t>越え</t>
    </r>
    <phoneticPr fontId="4" type="noConversion"/>
  </si>
  <si>
    <r>
      <t>ドレスアップ</t>
    </r>
    <r>
      <rPr>
        <sz val="11"/>
        <color indexed="22"/>
        <rFont val="MS Gothic"/>
        <family val="3"/>
        <charset val="128"/>
      </rPr>
      <t>・チェンジ</t>
    </r>
    <phoneticPr fontId="4" type="noConversion"/>
  </si>
  <si>
    <r>
      <t>フォ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チュンレディ</t>
    </r>
    <phoneticPr fontId="4" type="noConversion"/>
  </si>
  <si>
    <r>
      <t>アンラッキ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レディ</t>
    </r>
    <phoneticPr fontId="4" type="noConversion"/>
  </si>
  <si>
    <r>
      <t>ティ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タイムレディ</t>
    </r>
    <phoneticPr fontId="4" type="noConversion"/>
  </si>
  <si>
    <r>
      <t>SS代行者、フォ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ティ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ン</t>
    </r>
    <phoneticPr fontId="4" type="noConversion"/>
  </si>
  <si>
    <r>
      <t>調整者、ラベルタ</t>
    </r>
    <r>
      <rPr>
        <sz val="11"/>
        <color theme="1"/>
        <rFont val="MS Gothic"/>
        <family val="3"/>
        <charset val="128"/>
      </rPr>
      <t>・アンサ</t>
    </r>
    <phoneticPr fontId="4" type="noConversion"/>
  </si>
  <si>
    <r>
      <t>ティ</t>
    </r>
    <r>
      <rPr>
        <sz val="11"/>
        <color indexed="22"/>
        <rFont val="MS Gothic"/>
        <family val="3"/>
        <charset val="128"/>
      </rPr>
      <t>ー</t>
    </r>
    <r>
      <rPr>
        <sz val="11"/>
        <color indexed="22"/>
        <rFont val="돋움"/>
        <family val="3"/>
        <charset val="129"/>
      </rPr>
      <t>タイム</t>
    </r>
    <phoneticPr fontId="4" type="noConversion"/>
  </si>
  <si>
    <r>
      <t>所</t>
    </r>
    <r>
      <rPr>
        <b/>
        <sz val="12"/>
        <color indexed="9"/>
        <rFont val="MS Gothic"/>
        <family val="3"/>
        <charset val="128"/>
      </rPr>
      <t>属</t>
    </r>
    <phoneticPr fontId="4" type="noConversion"/>
  </si>
  <si>
    <t>種類</t>
    <phoneticPr fontId="4" type="noConversion"/>
  </si>
  <si>
    <t>材料</t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</si>
  <si>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のリン</t>
    </r>
    <phoneticPr fontId="4" type="noConversion"/>
  </si>
  <si>
    <r>
      <t>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の射手</t>
    </r>
    <phoneticPr fontId="4" type="noConversion"/>
  </si>
  <si>
    <r>
      <t>神聖</t>
    </r>
    <r>
      <rPr>
        <sz val="11"/>
        <color theme="1"/>
        <rFont val="MS Gothic"/>
        <family val="3"/>
        <charset val="128"/>
      </rPr>
      <t>研</t>
    </r>
    <r>
      <rPr>
        <sz val="11"/>
        <color theme="1"/>
        <rFont val="돋움"/>
        <family val="3"/>
        <charset val="129"/>
      </rPr>
      <t>究</t>
    </r>
    <r>
      <rPr>
        <sz val="11"/>
        <color theme="1"/>
        <rFont val="MS Gothic"/>
        <family val="3"/>
        <charset val="128"/>
      </rPr>
      <t>会</t>
    </r>
    <r>
      <rPr>
        <sz val="11"/>
        <color theme="1"/>
        <rFont val="돋움"/>
        <family val="3"/>
        <charset val="129"/>
      </rPr>
      <t>のスマ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ティレイン</t>
    </r>
    <phoneticPr fontId="4" type="noConversion"/>
  </si>
  <si>
    <r>
      <t>ドレスアップ</t>
    </r>
    <r>
      <rPr>
        <sz val="11"/>
        <color theme="1"/>
        <rFont val="MS Gothic"/>
        <family val="3"/>
        <charset val="128"/>
      </rPr>
      <t>・スマーティレイン</t>
    </r>
    <phoneticPr fontId="4" type="noConversion"/>
  </si>
  <si>
    <r>
      <t>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の槍使い</t>
    </r>
    <phoneticPr fontId="4" type="noConversion"/>
  </si>
  <si>
    <r>
      <t>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の軍</t>
    </r>
    <r>
      <rPr>
        <sz val="11"/>
        <color theme="1"/>
        <rFont val="MS Gothic"/>
        <family val="3"/>
        <charset val="128"/>
      </rPr>
      <t>医</t>
    </r>
    <phoneticPr fontId="4" type="noConversion"/>
  </si>
  <si>
    <r>
      <t>クルックス騎士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のプレッタ</t>
    </r>
    <phoneticPr fontId="4" type="noConversion"/>
  </si>
  <si>
    <r>
      <t>クレセントのエルダ、リ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スリング</t>
    </r>
    <phoneticPr fontId="4" type="noConversion"/>
  </si>
  <si>
    <r>
      <t>バンパイアハンタ</t>
    </r>
    <r>
      <rPr>
        <sz val="11"/>
        <color theme="1"/>
        <rFont val="MS Gothic"/>
        <family val="3"/>
        <charset val="128"/>
      </rPr>
      <t>ーのアイレ・フリナ</t>
    </r>
    <phoneticPr fontId="4" type="noConversion"/>
  </si>
  <si>
    <r>
      <t>ファイナルアンサ</t>
    </r>
    <r>
      <rPr>
        <sz val="11"/>
        <color indexed="22"/>
        <rFont val="MS Gothic"/>
        <family val="3"/>
        <charset val="128"/>
      </rPr>
      <t>ー</t>
    </r>
    <phoneticPr fontId="4" type="noConversion"/>
  </si>
  <si>
    <r>
      <t>スカデルのエルダ、バルベ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ラ</t>
    </r>
    <phoneticPr fontId="4" type="noConversion"/>
  </si>
  <si>
    <r>
      <t>アルカナ、M</t>
    </r>
    <r>
      <rPr>
        <sz val="11"/>
        <color theme="1"/>
        <rFont val="MS Gothic"/>
        <family val="3"/>
        <charset val="128"/>
      </rPr>
      <t>・メシジオン</t>
    </r>
    <phoneticPr fontId="4" type="noConversion"/>
  </si>
  <si>
    <t>発覚された虚言</t>
    <phoneticPr fontId="4" type="noConversion"/>
  </si>
  <si>
    <r>
      <t>調整者、ラベルタ</t>
    </r>
    <r>
      <rPr>
        <sz val="11"/>
        <color theme="1"/>
        <rFont val="MS Gothic"/>
        <family val="3"/>
        <charset val="128"/>
      </rPr>
      <t>・</t>
    </r>
    <r>
      <rPr>
        <sz val="11"/>
        <color theme="1"/>
        <rFont val="돋움"/>
        <family val="3"/>
        <charset val="129"/>
      </rPr>
      <t>アンサ</t>
    </r>
    <phoneticPr fontId="4" type="noConversion"/>
  </si>
  <si>
    <r>
      <t>スカデルのカナイオ</t>
    </r>
    <r>
      <rPr>
        <sz val="11"/>
        <color theme="1"/>
        <rFont val="MS Gothic"/>
        <family val="3"/>
        <charset val="128"/>
      </rPr>
      <t>ー</t>
    </r>
    <r>
      <rPr>
        <sz val="11"/>
        <color theme="1"/>
        <rFont val="돋움"/>
        <family val="3"/>
        <charset val="129"/>
      </rPr>
      <t>ロ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</si>
  <si>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書記のプラン</t>
    </r>
    <phoneticPr fontId="4" type="noConversion"/>
  </si>
  <si>
    <t>幼いシタ</t>
    <phoneticPr fontId="4" type="noConversion"/>
  </si>
  <si>
    <r>
      <t>コ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ド</t>
    </r>
    <r>
      <rPr>
        <sz val="11"/>
        <color theme="1"/>
        <rFont val="맑은 고딕"/>
        <family val="3"/>
        <charset val="128"/>
        <scheme val="minor"/>
      </rPr>
      <t>・ボール</t>
    </r>
    <phoneticPr fontId="4" type="noConversion"/>
  </si>
  <si>
    <t>探偵の手腕</t>
    <phoneticPr fontId="4" type="noConversion"/>
  </si>
  <si>
    <r>
      <t>コ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トの詐欺師</t>
    </r>
    <phoneticPr fontId="4" type="noConversion"/>
  </si>
  <si>
    <r>
      <t>賢者の</t>
    </r>
    <r>
      <rPr>
        <sz val="11"/>
        <color theme="1"/>
        <rFont val="맑은 고딕"/>
        <family val="3"/>
        <charset val="128"/>
        <scheme val="minor"/>
      </rPr>
      <t>説教</t>
    </r>
    <phoneticPr fontId="4" type="noConversion"/>
  </si>
  <si>
    <r>
      <t>夜の</t>
    </r>
    <r>
      <rPr>
        <sz val="11"/>
        <color theme="1"/>
        <rFont val="맑은 고딕"/>
        <family val="3"/>
        <charset val="128"/>
        <scheme val="minor"/>
      </rPr>
      <t>勧</t>
    </r>
    <r>
      <rPr>
        <sz val="11"/>
        <color theme="1"/>
        <rFont val="맑은 고딕"/>
        <family val="2"/>
        <charset val="129"/>
        <scheme val="minor"/>
      </rPr>
      <t>誘</t>
    </r>
    <phoneticPr fontId="4" type="noConversion"/>
  </si>
  <si>
    <t>隠せない野心</t>
    <phoneticPr fontId="4" type="noConversion"/>
  </si>
  <si>
    <t>来訪者</t>
    <phoneticPr fontId="4" type="noConversion"/>
  </si>
  <si>
    <t>テニス部のロナ</t>
    <phoneticPr fontId="4" type="noConversion"/>
  </si>
  <si>
    <t>テニス部のマイ</t>
    <phoneticPr fontId="4" type="noConversion"/>
  </si>
  <si>
    <t>睡眠部員</t>
    <phoneticPr fontId="4" type="noConversion"/>
  </si>
  <si>
    <t>図書部のデイジー</t>
    <phoneticPr fontId="4" type="noConversion"/>
  </si>
  <si>
    <t>図書部総務のロッテ</t>
    <phoneticPr fontId="4" type="noConversion"/>
  </si>
  <si>
    <t>シタの友達、ロッシ</t>
    <phoneticPr fontId="4" type="noConversion"/>
  </si>
  <si>
    <r>
      <t>料理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究部のエ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ス</t>
    </r>
    <phoneticPr fontId="4" type="noConversion"/>
  </si>
  <si>
    <t>図書部のエース</t>
    <phoneticPr fontId="4" type="noConversion"/>
  </si>
  <si>
    <t>幼いヴェルニカ</t>
    <phoneticPr fontId="4" type="noConversion"/>
  </si>
  <si>
    <r>
      <t>レイナ</t>
    </r>
    <r>
      <rPr>
        <sz val="11"/>
        <color theme="1"/>
        <rFont val="맑은 고딕"/>
        <family val="3"/>
        <charset val="128"/>
        <scheme val="minor"/>
      </rPr>
      <t>・セントリバー</t>
    </r>
    <phoneticPr fontId="4" type="noConversion"/>
  </si>
  <si>
    <r>
      <t>生徒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委員のマロン</t>
    </r>
    <phoneticPr fontId="4" type="noConversion"/>
  </si>
  <si>
    <r>
      <t>お姉</t>
    </r>
    <r>
      <rPr>
        <sz val="11"/>
        <color theme="1"/>
        <rFont val="맑은 고딕"/>
        <family val="3"/>
        <charset val="128"/>
        <scheme val="minor"/>
      </rPr>
      <t>様からの手紙</t>
    </r>
    <phoneticPr fontId="4" type="noConversion"/>
  </si>
  <si>
    <t>幼いシニア</t>
    <phoneticPr fontId="3" type="noConversion"/>
  </si>
  <si>
    <t>特攻</t>
    <phoneticPr fontId="3" type="noConversion"/>
  </si>
  <si>
    <t>長女の趣味</t>
    <phoneticPr fontId="3" type="noConversion"/>
  </si>
  <si>
    <r>
      <t>幼いロ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ゼ</t>
    </r>
    <phoneticPr fontId="3" type="noConversion"/>
  </si>
  <si>
    <r>
      <t>チ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フメイド</t>
    </r>
    <phoneticPr fontId="3" type="noConversion"/>
  </si>
  <si>
    <r>
      <t>使用人</t>
    </r>
    <r>
      <rPr>
        <sz val="11"/>
        <color theme="1"/>
        <rFont val="맑은 고딕"/>
        <family val="3"/>
        <charset val="128"/>
        <scheme val="minor"/>
      </rPr>
      <t>労</t>
    </r>
    <r>
      <rPr>
        <sz val="11"/>
        <color theme="1"/>
        <rFont val="맑은 고딕"/>
        <family val="2"/>
        <charset val="129"/>
        <scheme val="minor"/>
      </rPr>
      <t>組結成</t>
    </r>
    <phoneticPr fontId="4" type="noConversion"/>
  </si>
  <si>
    <r>
      <t>SS代行者、フォ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ティ</t>
    </r>
    <r>
      <rPr>
        <sz val="11"/>
        <color theme="1"/>
        <rFont val="맑은 고딕"/>
        <family val="3"/>
        <charset val="128"/>
        <scheme val="minor"/>
      </rPr>
      <t>ーン</t>
    </r>
    <phoneticPr fontId="4" type="noConversion"/>
  </si>
  <si>
    <r>
      <t>調整者、ラベルタ</t>
    </r>
    <r>
      <rPr>
        <sz val="11"/>
        <color theme="1"/>
        <rFont val="맑은 고딕"/>
        <family val="3"/>
        <charset val="128"/>
        <scheme val="minor"/>
      </rPr>
      <t>・アンサ</t>
    </r>
    <phoneticPr fontId="4" type="noConversion"/>
  </si>
  <si>
    <r>
      <t>聖徒</t>
    </r>
    <r>
      <rPr>
        <sz val="11"/>
        <color theme="1"/>
        <rFont val="맑은 고딕"/>
        <family val="3"/>
        <charset val="128"/>
        <scheme val="minor"/>
      </rPr>
      <t>剣士</t>
    </r>
    <phoneticPr fontId="4" type="noConversion"/>
  </si>
  <si>
    <r>
      <t>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の</t>
    </r>
    <r>
      <rPr>
        <sz val="11"/>
        <color theme="1"/>
        <rFont val="맑은 고딕"/>
        <family val="3"/>
        <charset val="128"/>
        <scheme val="minor"/>
      </rPr>
      <t>伝</t>
    </r>
    <r>
      <rPr>
        <sz val="11"/>
        <color theme="1"/>
        <rFont val="맑은 고딕"/>
        <family val="2"/>
        <charset val="129"/>
        <scheme val="minor"/>
      </rPr>
      <t>令</t>
    </r>
    <phoneticPr fontId="4" type="noConversion"/>
  </si>
  <si>
    <r>
      <t>神</t>
    </r>
    <r>
      <rPr>
        <sz val="11"/>
        <color theme="1"/>
        <rFont val="맑은 고딕"/>
        <family val="3"/>
        <charset val="128"/>
        <scheme val="minor"/>
      </rPr>
      <t>学</t>
    </r>
    <r>
      <rPr>
        <sz val="11"/>
        <color theme="1"/>
        <rFont val="맑은 고딕"/>
        <family val="2"/>
        <charset val="129"/>
        <scheme val="minor"/>
      </rPr>
      <t>生徒</t>
    </r>
    <phoneticPr fontId="4" type="noConversion"/>
  </si>
  <si>
    <r>
      <t>見習いシスタ</t>
    </r>
    <r>
      <rPr>
        <sz val="11"/>
        <color theme="1"/>
        <rFont val="맑은 고딕"/>
        <family val="3"/>
        <charset val="128"/>
        <scheme val="minor"/>
      </rPr>
      <t>ー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</si>
  <si>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のシエンフィ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ルド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</si>
  <si>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のアメティスタ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</si>
  <si>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のリディア</t>
    </r>
    <phoneticPr fontId="4" type="noConversion"/>
  </si>
  <si>
    <r>
      <t>所</t>
    </r>
    <r>
      <rPr>
        <sz val="11"/>
        <color theme="1"/>
        <rFont val="맑은 고딕"/>
        <family val="3"/>
        <charset val="128"/>
        <scheme val="minor"/>
      </rPr>
      <t>属</t>
    </r>
    <r>
      <rPr>
        <sz val="11"/>
        <color theme="1"/>
        <rFont val="맑은 고딕"/>
        <family val="2"/>
        <charset val="129"/>
        <scheme val="minor"/>
      </rPr>
      <t>感</t>
    </r>
    <phoneticPr fontId="4" type="noConversion"/>
  </si>
  <si>
    <r>
      <t>奇跡の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phoneticPr fontId="4" type="noConversion"/>
  </si>
  <si>
    <r>
      <t>急</t>
    </r>
    <r>
      <rPr>
        <sz val="11"/>
        <color theme="1"/>
        <rFont val="맑은 고딕"/>
        <family val="3"/>
        <charset val="128"/>
        <scheme val="minor"/>
      </rPr>
      <t>配便</t>
    </r>
    <phoneticPr fontId="4" type="noConversion"/>
  </si>
  <si>
    <r>
      <t>マザ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デモンの風</t>
    </r>
    <r>
      <rPr>
        <sz val="11"/>
        <color theme="1"/>
        <rFont val="맑은 고딕"/>
        <family val="3"/>
        <charset val="128"/>
        <scheme val="minor"/>
      </rPr>
      <t>説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</si>
  <si>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のクリスティ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ナ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</si>
  <si>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のイレネ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</si>
  <si>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のラウラ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</si>
  <si>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のルシア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</si>
  <si>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のメリッサ</t>
    </r>
    <phoneticPr fontId="4" type="noConversion"/>
  </si>
  <si>
    <r>
      <t>クルックス騎士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のシンクレア</t>
    </r>
    <phoneticPr fontId="4" type="noConversion"/>
  </si>
  <si>
    <r>
      <t>騎士</t>
    </r>
    <r>
      <rPr>
        <sz val="11"/>
        <color theme="1"/>
        <rFont val="MS Gothic"/>
        <family val="3"/>
        <charset val="128"/>
      </rPr>
      <t>団</t>
    </r>
    <r>
      <rPr>
        <sz val="11"/>
        <color theme="1"/>
        <rFont val="돋움"/>
        <family val="3"/>
        <charset val="129"/>
      </rPr>
      <t>長のジェイナ</t>
    </r>
    <phoneticPr fontId="3" type="noConversion"/>
  </si>
  <si>
    <t>幼いルティカ</t>
    <phoneticPr fontId="3" type="noConversion"/>
  </si>
  <si>
    <r>
      <t>クロノ</t>
    </r>
    <r>
      <rPr>
        <sz val="11"/>
        <color theme="1"/>
        <rFont val="맑은 고딕"/>
        <family val="3"/>
        <charset val="128"/>
        <scheme val="minor"/>
      </rPr>
      <t>・クロック</t>
    </r>
    <phoneticPr fontId="3" type="noConversion"/>
  </si>
  <si>
    <t>力の制御</t>
    <phoneticPr fontId="3" type="noConversion"/>
  </si>
  <si>
    <t>潜入調査</t>
    <phoneticPr fontId="3" type="noConversion"/>
  </si>
  <si>
    <t>転向</t>
    <phoneticPr fontId="3" type="noConversion"/>
  </si>
  <si>
    <t>隠遁者</t>
    <phoneticPr fontId="3" type="noConversion"/>
  </si>
  <si>
    <t>逮捕</t>
    <phoneticPr fontId="3" type="noConversion"/>
  </si>
  <si>
    <t>教国の指令</t>
    <phoneticPr fontId="3" type="noConversion"/>
  </si>
  <si>
    <r>
      <t>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の末っ子</t>
    </r>
    <phoneticPr fontId="3" type="noConversion"/>
  </si>
  <si>
    <r>
      <t>アルカナ、F</t>
    </r>
    <r>
      <rPr>
        <sz val="11"/>
        <color theme="1"/>
        <rFont val="맑은 고딕"/>
        <family val="3"/>
        <charset val="128"/>
        <scheme val="minor"/>
      </rPr>
      <t>・プル</t>
    </r>
    <phoneticPr fontId="3" type="noConversion"/>
  </si>
  <si>
    <r>
      <t>アルカナ、T</t>
    </r>
    <r>
      <rPr>
        <sz val="11"/>
        <color theme="1"/>
        <rFont val="맑은 고딕"/>
        <family val="3"/>
        <charset val="128"/>
        <scheme val="minor"/>
      </rPr>
      <t>・ティワ</t>
    </r>
    <phoneticPr fontId="3" type="noConversion"/>
  </si>
  <si>
    <r>
      <t>アルカナ、M</t>
    </r>
    <r>
      <rPr>
        <sz val="11"/>
        <color theme="1"/>
        <rFont val="맑은 고딕"/>
        <family val="3"/>
        <charset val="128"/>
        <scheme val="minor"/>
      </rPr>
      <t>・メシジオン</t>
    </r>
    <phoneticPr fontId="3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</si>
  <si>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のルジュ</t>
    </r>
    <phoneticPr fontId="3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</si>
  <si>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のルセラ</t>
    </r>
    <phoneticPr fontId="3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</si>
  <si>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会長</t>
    </r>
    <phoneticPr fontId="3" type="noConversion"/>
  </si>
  <si>
    <r>
      <t>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の先鋒</t>
    </r>
    <phoneticPr fontId="3" type="noConversion"/>
  </si>
  <si>
    <t>幼いジェイナ</t>
    <phoneticPr fontId="3" type="noConversion"/>
  </si>
  <si>
    <t>幼いシグマ</t>
    <phoneticPr fontId="3" type="noConversion"/>
  </si>
  <si>
    <r>
      <t>新入り騎士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員</t>
    </r>
    <phoneticPr fontId="3" type="noConversion"/>
  </si>
  <si>
    <r>
      <t>スマ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トブレイン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</si>
  <si>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のリン</t>
    </r>
    <phoneticPr fontId="4" type="noConversion"/>
  </si>
  <si>
    <r>
      <t>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の射手</t>
    </r>
    <phoneticPr fontId="4" type="noConversion"/>
  </si>
  <si>
    <r>
      <t>神聖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2"/>
        <charset val="129"/>
        <scheme val="minor"/>
      </rPr>
      <t>究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のスマ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ティレイン</t>
    </r>
    <phoneticPr fontId="4" type="noConversion"/>
  </si>
  <si>
    <r>
      <t>ドレスアップ</t>
    </r>
    <r>
      <rPr>
        <sz val="11"/>
        <color theme="1"/>
        <rFont val="맑은 고딕"/>
        <family val="3"/>
        <charset val="128"/>
        <scheme val="minor"/>
      </rPr>
      <t>・スマーティレイン</t>
    </r>
    <phoneticPr fontId="4" type="noConversion"/>
  </si>
  <si>
    <r>
      <t>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の槍使い</t>
    </r>
    <phoneticPr fontId="4" type="noConversion"/>
  </si>
  <si>
    <r>
      <t>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の軍</t>
    </r>
    <r>
      <rPr>
        <sz val="11"/>
        <color theme="1"/>
        <rFont val="맑은 고딕"/>
        <family val="3"/>
        <charset val="128"/>
        <scheme val="minor"/>
      </rPr>
      <t>医</t>
    </r>
    <phoneticPr fontId="4" type="noConversion"/>
  </si>
  <si>
    <r>
      <t>クルックス騎士</t>
    </r>
    <r>
      <rPr>
        <sz val="11"/>
        <color theme="1"/>
        <rFont val="맑은 고딕"/>
        <family val="3"/>
        <charset val="128"/>
        <scheme val="minor"/>
      </rPr>
      <t>団</t>
    </r>
    <r>
      <rPr>
        <sz val="11"/>
        <color theme="1"/>
        <rFont val="맑은 고딕"/>
        <family val="2"/>
        <charset val="129"/>
        <scheme val="minor"/>
      </rPr>
      <t>のプレッタ</t>
    </r>
    <phoneticPr fontId="4" type="noConversion"/>
  </si>
  <si>
    <r>
      <t>レッドム</t>
    </r>
    <r>
      <rPr>
        <sz val="11"/>
        <color theme="0"/>
        <rFont val="MS Gothic"/>
        <family val="3"/>
        <charset val="128"/>
      </rPr>
      <t>ー</t>
    </r>
    <r>
      <rPr>
        <sz val="11"/>
        <color theme="0"/>
        <rFont val="돋움"/>
        <family val="3"/>
        <charset val="129"/>
      </rPr>
      <t>ン、アカ</t>
    </r>
    <r>
      <rPr>
        <sz val="11"/>
        <color theme="0"/>
        <rFont val="MS Gothic"/>
        <family val="3"/>
        <charset val="128"/>
      </rPr>
      <t>・フリナ</t>
    </r>
    <phoneticPr fontId="4" type="noConversion"/>
  </si>
  <si>
    <r>
      <t>一</t>
    </r>
    <r>
      <rPr>
        <sz val="11"/>
        <color indexed="9"/>
        <rFont val="MS Gothic"/>
        <family val="3"/>
        <charset val="128"/>
      </rPr>
      <t>撃</t>
    </r>
    <r>
      <rPr>
        <sz val="11"/>
        <color indexed="9"/>
        <rFont val="돋움"/>
        <family val="3"/>
        <charset val="129"/>
      </rPr>
      <t>必殺</t>
    </r>
    <phoneticPr fontId="4" type="noConversion"/>
  </si>
  <si>
    <r>
      <t>心</t>
    </r>
    <r>
      <rPr>
        <sz val="11"/>
        <color indexed="9"/>
        <rFont val="MS Gothic"/>
        <family val="3"/>
        <charset val="128"/>
      </rPr>
      <t>臓</t>
    </r>
    <r>
      <rPr>
        <sz val="11"/>
        <color indexed="9"/>
        <rFont val="돋움"/>
        <family val="3"/>
        <charset val="129"/>
      </rPr>
      <t>石の魔女</t>
    </r>
    <phoneticPr fontId="4" type="noConversion"/>
  </si>
  <si>
    <r>
      <t>アンダ</t>
    </r>
    <r>
      <rPr>
        <sz val="11"/>
        <color indexed="9"/>
        <rFont val="MS Gothic"/>
        <family val="3"/>
        <charset val="128"/>
      </rPr>
      <t>ー</t>
    </r>
    <r>
      <rPr>
        <sz val="11"/>
        <color indexed="9"/>
        <rFont val="돋움"/>
        <family val="3"/>
        <charset val="129"/>
      </rPr>
      <t>テイカ</t>
    </r>
    <r>
      <rPr>
        <sz val="11"/>
        <color indexed="9"/>
        <rFont val="MS Gothic"/>
        <family val="3"/>
        <charset val="128"/>
      </rPr>
      <t>ー</t>
    </r>
    <phoneticPr fontId="4" type="noConversion"/>
  </si>
  <si>
    <t>幼いアイリ</t>
    <phoneticPr fontId="3" type="noConversion"/>
  </si>
  <si>
    <t>衝動</t>
    <phoneticPr fontId="3" type="noConversion"/>
  </si>
  <si>
    <t>ヴェルニカの世界</t>
    <phoneticPr fontId="3" type="noConversion"/>
  </si>
  <si>
    <t>幼いレバティン</t>
    <phoneticPr fontId="3" type="noConversion"/>
  </si>
  <si>
    <t>ナイティチ</t>
    <phoneticPr fontId="3" type="noConversion"/>
  </si>
  <si>
    <r>
      <t>ファイナルアンサ</t>
    </r>
    <r>
      <rPr>
        <sz val="11"/>
        <color theme="1"/>
        <rFont val="맑은 고딕"/>
        <family val="3"/>
        <charset val="128"/>
        <scheme val="minor"/>
      </rPr>
      <t>ー</t>
    </r>
    <phoneticPr fontId="4" type="noConversion"/>
  </si>
  <si>
    <r>
      <t>スカデルのカナイオ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ロ</t>
    </r>
    <phoneticPr fontId="4" type="noConversion"/>
  </si>
  <si>
    <r>
      <t>クレセントのエルダ、リ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スリング</t>
    </r>
    <phoneticPr fontId="4" type="noConversion"/>
  </si>
  <si>
    <r>
      <t>バンパイアハンタ</t>
    </r>
    <r>
      <rPr>
        <sz val="11"/>
        <color theme="1"/>
        <rFont val="맑은 고딕"/>
        <family val="3"/>
        <charset val="128"/>
        <scheme val="minor"/>
      </rPr>
      <t>ーのアイレ・フリナ</t>
    </r>
    <phoneticPr fontId="4" type="noConversion"/>
  </si>
  <si>
    <r>
      <t>スカデルのエルダ、バルベ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ラ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</si>
</sst>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?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indexed="9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0"/>
      <name val="돋움"/>
      <family val="3"/>
      <charset val="129"/>
    </font>
    <font>
      <b/>
      <sz val="11"/>
      <color rgb="FF7030A0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돋움"/>
      <family val="3"/>
      <charset val="129"/>
    </font>
    <font>
      <b/>
      <sz val="12"/>
      <color theme="0"/>
      <name val="돋움"/>
      <family val="3"/>
      <charset val="129"/>
    </font>
    <font>
      <sz val="11"/>
      <color indexed="22"/>
      <name val="돋움"/>
      <family val="3"/>
      <charset val="129"/>
    </font>
    <font>
      <b/>
      <sz val="11"/>
      <color indexed="22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theme="1"/>
      <name val="맑은 고딕"/>
      <family val="3"/>
      <charset val="128"/>
      <scheme val="minor"/>
    </font>
    <font>
      <b/>
      <sz val="11"/>
      <color theme="0"/>
      <name val="MS Gothic"/>
      <family val="3"/>
      <charset val="128"/>
    </font>
    <font>
      <sz val="11"/>
      <color theme="0"/>
      <name val="MS Gothic"/>
      <family val="3"/>
      <charset val="128"/>
    </font>
    <font>
      <sz val="11"/>
      <color theme="1"/>
      <name val="MS Gothic"/>
      <family val="3"/>
      <charset val="128"/>
    </font>
    <font>
      <b/>
      <sz val="12"/>
      <color theme="0"/>
      <name val="MS Gothic"/>
      <family val="3"/>
      <charset val="128"/>
    </font>
    <font>
      <sz val="11"/>
      <color indexed="9"/>
      <name val="MS Gothic"/>
      <family val="3"/>
      <charset val="128"/>
    </font>
    <font>
      <sz val="11"/>
      <color theme="4" tint="0.79998168889431442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1"/>
      <color theme="0"/>
      <name val="맑은 고딕"/>
      <family val="3"/>
      <charset val="128"/>
    </font>
    <font>
      <sz val="11"/>
      <color theme="1"/>
      <name val="맑은 고딕"/>
      <family val="3"/>
      <charset val="128"/>
    </font>
    <font>
      <sz val="20"/>
      <color theme="1"/>
      <name val="돋움"/>
      <family val="3"/>
      <charset val="129"/>
    </font>
    <font>
      <sz val="20"/>
      <color theme="1"/>
      <name val="맑은 고딕"/>
      <family val="3"/>
      <charset val="128"/>
    </font>
    <font>
      <sz val="11"/>
      <color theme="0"/>
      <name val="맑은 고딕"/>
      <family val="3"/>
      <charset val="128"/>
    </font>
    <font>
      <sz val="11"/>
      <color indexed="22"/>
      <name val="MS Gothic"/>
      <family val="3"/>
      <charset val="128"/>
    </font>
    <font>
      <b/>
      <sz val="12"/>
      <color indexed="9"/>
      <name val="MS 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6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9" fillId="0" borderId="0" xfId="2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6" fillId="20" borderId="3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0" fillId="22" borderId="0" xfId="0" applyFill="1" applyBorder="1">
      <alignment vertical="center"/>
    </xf>
    <xf numFmtId="49" fontId="0" fillId="22" borderId="0" xfId="0" applyNumberFormat="1" applyFill="1" applyBorder="1">
      <alignment vertical="center"/>
    </xf>
    <xf numFmtId="0" fontId="0" fillId="22" borderId="0" xfId="0" applyFill="1">
      <alignment vertical="center"/>
    </xf>
    <xf numFmtId="0" fontId="0" fillId="21" borderId="0" xfId="0" applyFill="1" applyBorder="1">
      <alignment vertical="center"/>
    </xf>
    <xf numFmtId="0" fontId="12" fillId="23" borderId="1" xfId="0" applyFont="1" applyFill="1" applyBorder="1" applyAlignment="1">
      <alignment horizontal="center" vertical="center"/>
    </xf>
    <xf numFmtId="0" fontId="12" fillId="24" borderId="1" xfId="0" applyFont="1" applyFill="1" applyBorder="1" applyAlignment="1">
      <alignment horizontal="center" vertical="center"/>
    </xf>
    <xf numFmtId="0" fontId="0" fillId="22" borderId="4" xfId="0" applyFill="1" applyBorder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13" fillId="24" borderId="3" xfId="0" applyFont="1" applyFill="1" applyBorder="1" applyAlignment="1">
      <alignment horizontal="center" vertical="center"/>
    </xf>
    <xf numFmtId="49" fontId="0" fillId="22" borderId="0" xfId="0" applyNumberFormat="1" applyFill="1">
      <alignment vertical="center"/>
    </xf>
    <xf numFmtId="0" fontId="0" fillId="22" borderId="1" xfId="0" applyFill="1" applyBorder="1">
      <alignment vertical="center"/>
    </xf>
    <xf numFmtId="0" fontId="0" fillId="0" borderId="1" xfId="0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5" fillId="13" borderId="3" xfId="0" applyNumberFormat="1" applyFont="1" applyFill="1" applyBorder="1" applyAlignment="1">
      <alignment horizontal="center" vertical="center"/>
    </xf>
    <xf numFmtId="176" fontId="5" fillId="27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13" borderId="1" xfId="0" applyNumberFormat="1" applyFont="1" applyFill="1" applyBorder="1" applyAlignment="1">
      <alignment horizontal="center" vertical="center"/>
    </xf>
    <xf numFmtId="176" fontId="5" fillId="27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27" borderId="1" xfId="0" applyFont="1" applyFill="1" applyBorder="1" applyAlignment="1">
      <alignment horizontal="center" vertical="center"/>
    </xf>
    <xf numFmtId="176" fontId="15" fillId="13" borderId="1" xfId="0" applyNumberFormat="1" applyFont="1" applyFill="1" applyBorder="1" applyAlignment="1">
      <alignment horizontal="center" vertical="center"/>
    </xf>
    <xf numFmtId="176" fontId="15" fillId="27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5" fillId="28" borderId="1" xfId="0" applyNumberFormat="1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/>
    </xf>
    <xf numFmtId="176" fontId="5" fillId="29" borderId="1" xfId="0" applyNumberFormat="1" applyFont="1" applyFill="1" applyBorder="1" applyAlignment="1">
      <alignment horizontal="center" vertical="center"/>
    </xf>
    <xf numFmtId="176" fontId="5" fillId="26" borderId="1" xfId="0" applyNumberFormat="1" applyFont="1" applyFill="1" applyBorder="1" applyAlignment="1">
      <alignment horizontal="center" vertical="center"/>
    </xf>
    <xf numFmtId="176" fontId="5" fillId="21" borderId="1" xfId="0" applyNumberFormat="1" applyFont="1" applyFill="1" applyBorder="1" applyAlignment="1">
      <alignment horizontal="center" vertical="center"/>
    </xf>
    <xf numFmtId="176" fontId="16" fillId="28" borderId="1" xfId="0" applyNumberFormat="1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30" borderId="3" xfId="0" applyFont="1" applyFill="1" applyBorder="1" applyAlignment="1">
      <alignment horizontal="center" vertical="center"/>
    </xf>
    <xf numFmtId="0" fontId="6" fillId="30" borderId="1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31" borderId="0" xfId="0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7" fillId="23" borderId="1" xfId="0" applyFont="1" applyFill="1" applyBorder="1" applyAlignment="1">
      <alignment horizontal="center" vertical="center"/>
    </xf>
    <xf numFmtId="0" fontId="0" fillId="31" borderId="0" xfId="0" quotePrefix="1" applyFill="1" applyBorder="1" applyAlignment="1">
      <alignment horizontal="center" vertical="center"/>
    </xf>
    <xf numFmtId="0" fontId="0" fillId="0" borderId="1" xfId="0" quotePrefix="1" applyBorder="1">
      <alignment vertical="center"/>
    </xf>
    <xf numFmtId="0" fontId="0" fillId="32" borderId="1" xfId="0" applyFill="1" applyBorder="1" applyAlignment="1">
      <alignment horizontal="center" vertical="center"/>
    </xf>
    <xf numFmtId="0" fontId="6" fillId="32" borderId="1" xfId="0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18" fillId="24" borderId="1" xfId="0" applyFont="1" applyFill="1" applyBorder="1" applyAlignment="1">
      <alignment horizontal="center" vertical="center"/>
    </xf>
    <xf numFmtId="0" fontId="11" fillId="21" borderId="0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19" borderId="6" xfId="0" applyFont="1" applyFill="1" applyBorder="1" applyAlignment="1">
      <alignment horizontal="center" vertical="center"/>
    </xf>
    <xf numFmtId="0" fontId="6" fillId="19" borderId="7" xfId="0" applyFont="1" applyFill="1" applyBorder="1" applyAlignment="1">
      <alignment horizontal="center" vertical="center"/>
    </xf>
    <xf numFmtId="0" fontId="6" fillId="20" borderId="6" xfId="0" applyFont="1" applyFill="1" applyBorder="1" applyAlignment="1">
      <alignment horizontal="center" vertical="center"/>
    </xf>
    <xf numFmtId="0" fontId="6" fillId="20" borderId="7" xfId="0" applyFont="1" applyFill="1" applyBorder="1" applyAlignment="1">
      <alignment horizontal="center" vertical="center"/>
    </xf>
    <xf numFmtId="0" fontId="16" fillId="25" borderId="0" xfId="0" applyFont="1" applyFill="1" applyBorder="1" applyAlignment="1">
      <alignment horizontal="center" vertical="center"/>
    </xf>
    <xf numFmtId="0" fontId="23" fillId="22" borderId="0" xfId="0" applyFont="1" applyFill="1" applyBorder="1">
      <alignment vertical="center"/>
    </xf>
    <xf numFmtId="49" fontId="6" fillId="22" borderId="0" xfId="0" applyNumberFormat="1" applyFont="1" applyFill="1" applyBorder="1">
      <alignment vertical="center"/>
    </xf>
    <xf numFmtId="0" fontId="6" fillId="22" borderId="5" xfId="0" applyFont="1" applyFill="1" applyBorder="1" applyAlignment="1">
      <alignment vertical="center"/>
    </xf>
    <xf numFmtId="0" fontId="6" fillId="22" borderId="0" xfId="0" applyFont="1" applyFill="1" applyBorder="1" applyAlignment="1">
      <alignment horizontal="left" vertical="center"/>
    </xf>
    <xf numFmtId="9" fontId="24" fillId="22" borderId="0" xfId="1" applyFont="1" applyFill="1" applyBorder="1" applyAlignment="1">
      <alignment horizontal="left" vertical="center"/>
    </xf>
    <xf numFmtId="0" fontId="6" fillId="22" borderId="0" xfId="0" applyFont="1" applyFill="1" applyBorder="1">
      <alignment vertical="center"/>
    </xf>
    <xf numFmtId="0" fontId="6" fillId="22" borderId="0" xfId="0" applyFont="1" applyFill="1">
      <alignment vertical="center"/>
    </xf>
    <xf numFmtId="0" fontId="6" fillId="25" borderId="0" xfId="0" applyFont="1" applyFill="1" applyBorder="1">
      <alignment vertical="center"/>
    </xf>
    <xf numFmtId="0" fontId="6" fillId="26" borderId="1" xfId="0" applyFont="1" applyFill="1" applyBorder="1" applyAlignment="1">
      <alignment horizontal="center" vertical="center"/>
    </xf>
    <xf numFmtId="0" fontId="12" fillId="24" borderId="3" xfId="0" applyFont="1" applyFill="1" applyBorder="1">
      <alignment vertical="center"/>
    </xf>
    <xf numFmtId="49" fontId="6" fillId="22" borderId="0" xfId="0" applyNumberFormat="1" applyFont="1" applyFill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Protection="1">
      <alignment vertical="center"/>
      <protection locked="0"/>
    </xf>
    <xf numFmtId="0" fontId="23" fillId="22" borderId="0" xfId="0" applyFont="1" applyFill="1">
      <alignment vertical="center"/>
    </xf>
    <xf numFmtId="0" fontId="27" fillId="22" borderId="0" xfId="0" applyFont="1" applyFill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6" fillId="14" borderId="7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0" fillId="27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7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9" fillId="23" borderId="3" xfId="0" applyFont="1" applyFill="1" applyBorder="1" applyAlignment="1">
      <alignment horizontal="center" vertical="center"/>
    </xf>
    <xf numFmtId="0" fontId="19" fillId="23" borderId="1" xfId="0" applyFont="1" applyFill="1" applyBorder="1" applyAlignment="1">
      <alignment horizontal="center" vertical="center"/>
    </xf>
    <xf numFmtId="0" fontId="17" fillId="32" borderId="1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176" fontId="31" fillId="2" borderId="8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</cellXfs>
  <cellStyles count="3">
    <cellStyle name="백분율" xfId="1" builtinId="5"/>
    <cellStyle name="표준" xfId="0" builtinId="0"/>
    <cellStyle name="표준_Sheet1" xfId="2"/>
  </cellStyles>
  <dxfs count="1163"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FF0000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FF0000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FF0000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ill>
        <patternFill>
          <bgColor rgb="FFFF0000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-0.499984740745262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theme="1" tint="0.24994659260841701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-0.499984740745262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theme="1" tint="0.24994659260841701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-0.499984740745262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theme="1" tint="0.24994659260841701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-0.499984740745262"/>
        </patternFill>
      </fill>
    </dxf>
    <dxf>
      <fill>
        <patternFill>
          <bgColor rgb="FF80F4B4"/>
        </patternFill>
      </fill>
    </dxf>
    <dxf>
      <fill>
        <patternFill>
          <bgColor rgb="FFFF7C80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969696"/>
        </patternFill>
      </fill>
    </dxf>
    <dxf>
      <font>
        <b/>
        <i val="0"/>
        <condense val="0"/>
        <extend val="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theme="1" tint="0.24994659260841701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969696"/>
      <color rgb="FFFF99CC"/>
      <color rgb="FFCCFFCC"/>
      <color rgb="FF99CCFF"/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/>
  </sheetPr>
  <dimension ref="A1:Q585"/>
  <sheetViews>
    <sheetView zoomScale="70" zoomScaleNormal="70" workbookViewId="0">
      <pane ySplit="1" topLeftCell="A50" activePane="bottomLeft" state="frozen"/>
      <selection activeCell="V13" sqref="V13"/>
      <selection pane="bottomLeft" activeCell="D59" sqref="D59:E59"/>
    </sheetView>
  </sheetViews>
  <sheetFormatPr defaultRowHeight="16.5" x14ac:dyDescent="0.3"/>
  <cols>
    <col min="1" max="1" width="5.125" bestFit="1" customWidth="1"/>
    <col min="2" max="2" width="7.375" bestFit="1" customWidth="1"/>
    <col min="3" max="3" width="7.375" customWidth="1"/>
    <col min="4" max="4" width="22.125" bestFit="1" customWidth="1"/>
    <col min="5" max="5" width="7.5" hidden="1" customWidth="1"/>
    <col min="6" max="12" width="6.625" customWidth="1"/>
    <col min="13" max="13" width="5.5" bestFit="1" customWidth="1"/>
    <col min="14" max="14" width="8.625" bestFit="1" customWidth="1"/>
    <col min="15" max="16" width="4.25" customWidth="1"/>
    <col min="17" max="17" width="5.25" bestFit="1" customWidth="1"/>
    <col min="257" max="257" width="5.125" bestFit="1" customWidth="1"/>
    <col min="258" max="258" width="7.375" bestFit="1" customWidth="1"/>
    <col min="259" max="259" width="7.375" customWidth="1"/>
    <col min="260" max="260" width="22.125" bestFit="1" customWidth="1"/>
    <col min="261" max="267" width="6.625" customWidth="1"/>
    <col min="268" max="268" width="5.5" bestFit="1" customWidth="1"/>
    <col min="269" max="269" width="8.625" bestFit="1" customWidth="1"/>
    <col min="270" max="272" width="4.25" customWidth="1"/>
    <col min="273" max="273" width="5.25" bestFit="1" customWidth="1"/>
    <col min="513" max="513" width="5.125" bestFit="1" customWidth="1"/>
    <col min="514" max="514" width="7.375" bestFit="1" customWidth="1"/>
    <col min="515" max="515" width="7.375" customWidth="1"/>
    <col min="516" max="516" width="22.125" bestFit="1" customWidth="1"/>
    <col min="517" max="523" width="6.625" customWidth="1"/>
    <col min="524" max="524" width="5.5" bestFit="1" customWidth="1"/>
    <col min="525" max="525" width="8.625" bestFit="1" customWidth="1"/>
    <col min="526" max="528" width="4.25" customWidth="1"/>
    <col min="529" max="529" width="5.25" bestFit="1" customWidth="1"/>
    <col min="769" max="769" width="5.125" bestFit="1" customWidth="1"/>
    <col min="770" max="770" width="7.375" bestFit="1" customWidth="1"/>
    <col min="771" max="771" width="7.375" customWidth="1"/>
    <col min="772" max="772" width="22.125" bestFit="1" customWidth="1"/>
    <col min="773" max="779" width="6.625" customWidth="1"/>
    <col min="780" max="780" width="5.5" bestFit="1" customWidth="1"/>
    <col min="781" max="781" width="8.625" bestFit="1" customWidth="1"/>
    <col min="782" max="784" width="4.25" customWidth="1"/>
    <col min="785" max="785" width="5.25" bestFit="1" customWidth="1"/>
    <col min="1025" max="1025" width="5.125" bestFit="1" customWidth="1"/>
    <col min="1026" max="1026" width="7.375" bestFit="1" customWidth="1"/>
    <col min="1027" max="1027" width="7.375" customWidth="1"/>
    <col min="1028" max="1028" width="22.125" bestFit="1" customWidth="1"/>
    <col min="1029" max="1035" width="6.625" customWidth="1"/>
    <col min="1036" max="1036" width="5.5" bestFit="1" customWidth="1"/>
    <col min="1037" max="1037" width="8.625" bestFit="1" customWidth="1"/>
    <col min="1038" max="1040" width="4.25" customWidth="1"/>
    <col min="1041" max="1041" width="5.25" bestFit="1" customWidth="1"/>
    <col min="1281" max="1281" width="5.125" bestFit="1" customWidth="1"/>
    <col min="1282" max="1282" width="7.375" bestFit="1" customWidth="1"/>
    <col min="1283" max="1283" width="7.375" customWidth="1"/>
    <col min="1284" max="1284" width="22.125" bestFit="1" customWidth="1"/>
    <col min="1285" max="1291" width="6.625" customWidth="1"/>
    <col min="1292" max="1292" width="5.5" bestFit="1" customWidth="1"/>
    <col min="1293" max="1293" width="8.625" bestFit="1" customWidth="1"/>
    <col min="1294" max="1296" width="4.25" customWidth="1"/>
    <col min="1297" max="1297" width="5.25" bestFit="1" customWidth="1"/>
    <col min="1537" max="1537" width="5.125" bestFit="1" customWidth="1"/>
    <col min="1538" max="1538" width="7.375" bestFit="1" customWidth="1"/>
    <col min="1539" max="1539" width="7.375" customWidth="1"/>
    <col min="1540" max="1540" width="22.125" bestFit="1" customWidth="1"/>
    <col min="1541" max="1547" width="6.625" customWidth="1"/>
    <col min="1548" max="1548" width="5.5" bestFit="1" customWidth="1"/>
    <col min="1549" max="1549" width="8.625" bestFit="1" customWidth="1"/>
    <col min="1550" max="1552" width="4.25" customWidth="1"/>
    <col min="1553" max="1553" width="5.25" bestFit="1" customWidth="1"/>
    <col min="1793" max="1793" width="5.125" bestFit="1" customWidth="1"/>
    <col min="1794" max="1794" width="7.375" bestFit="1" customWidth="1"/>
    <col min="1795" max="1795" width="7.375" customWidth="1"/>
    <col min="1796" max="1796" width="22.125" bestFit="1" customWidth="1"/>
    <col min="1797" max="1803" width="6.625" customWidth="1"/>
    <col min="1804" max="1804" width="5.5" bestFit="1" customWidth="1"/>
    <col min="1805" max="1805" width="8.625" bestFit="1" customWidth="1"/>
    <col min="1806" max="1808" width="4.25" customWidth="1"/>
    <col min="1809" max="1809" width="5.25" bestFit="1" customWidth="1"/>
    <col min="2049" max="2049" width="5.125" bestFit="1" customWidth="1"/>
    <col min="2050" max="2050" width="7.375" bestFit="1" customWidth="1"/>
    <col min="2051" max="2051" width="7.375" customWidth="1"/>
    <col min="2052" max="2052" width="22.125" bestFit="1" customWidth="1"/>
    <col min="2053" max="2059" width="6.625" customWidth="1"/>
    <col min="2060" max="2060" width="5.5" bestFit="1" customWidth="1"/>
    <col min="2061" max="2061" width="8.625" bestFit="1" customWidth="1"/>
    <col min="2062" max="2064" width="4.25" customWidth="1"/>
    <col min="2065" max="2065" width="5.25" bestFit="1" customWidth="1"/>
    <col min="2305" max="2305" width="5.125" bestFit="1" customWidth="1"/>
    <col min="2306" max="2306" width="7.375" bestFit="1" customWidth="1"/>
    <col min="2307" max="2307" width="7.375" customWidth="1"/>
    <col min="2308" max="2308" width="22.125" bestFit="1" customWidth="1"/>
    <col min="2309" max="2315" width="6.625" customWidth="1"/>
    <col min="2316" max="2316" width="5.5" bestFit="1" customWidth="1"/>
    <col min="2317" max="2317" width="8.625" bestFit="1" customWidth="1"/>
    <col min="2318" max="2320" width="4.25" customWidth="1"/>
    <col min="2321" max="2321" width="5.25" bestFit="1" customWidth="1"/>
    <col min="2561" max="2561" width="5.125" bestFit="1" customWidth="1"/>
    <col min="2562" max="2562" width="7.375" bestFit="1" customWidth="1"/>
    <col min="2563" max="2563" width="7.375" customWidth="1"/>
    <col min="2564" max="2564" width="22.125" bestFit="1" customWidth="1"/>
    <col min="2565" max="2571" width="6.625" customWidth="1"/>
    <col min="2572" max="2572" width="5.5" bestFit="1" customWidth="1"/>
    <col min="2573" max="2573" width="8.625" bestFit="1" customWidth="1"/>
    <col min="2574" max="2576" width="4.25" customWidth="1"/>
    <col min="2577" max="2577" width="5.25" bestFit="1" customWidth="1"/>
    <col min="2817" max="2817" width="5.125" bestFit="1" customWidth="1"/>
    <col min="2818" max="2818" width="7.375" bestFit="1" customWidth="1"/>
    <col min="2819" max="2819" width="7.375" customWidth="1"/>
    <col min="2820" max="2820" width="22.125" bestFit="1" customWidth="1"/>
    <col min="2821" max="2827" width="6.625" customWidth="1"/>
    <col min="2828" max="2828" width="5.5" bestFit="1" customWidth="1"/>
    <col min="2829" max="2829" width="8.625" bestFit="1" customWidth="1"/>
    <col min="2830" max="2832" width="4.25" customWidth="1"/>
    <col min="2833" max="2833" width="5.25" bestFit="1" customWidth="1"/>
    <col min="3073" max="3073" width="5.125" bestFit="1" customWidth="1"/>
    <col min="3074" max="3074" width="7.375" bestFit="1" customWidth="1"/>
    <col min="3075" max="3075" width="7.375" customWidth="1"/>
    <col min="3076" max="3076" width="22.125" bestFit="1" customWidth="1"/>
    <col min="3077" max="3083" width="6.625" customWidth="1"/>
    <col min="3084" max="3084" width="5.5" bestFit="1" customWidth="1"/>
    <col min="3085" max="3085" width="8.625" bestFit="1" customWidth="1"/>
    <col min="3086" max="3088" width="4.25" customWidth="1"/>
    <col min="3089" max="3089" width="5.25" bestFit="1" customWidth="1"/>
    <col min="3329" max="3329" width="5.125" bestFit="1" customWidth="1"/>
    <col min="3330" max="3330" width="7.375" bestFit="1" customWidth="1"/>
    <col min="3331" max="3331" width="7.375" customWidth="1"/>
    <col min="3332" max="3332" width="22.125" bestFit="1" customWidth="1"/>
    <col min="3333" max="3339" width="6.625" customWidth="1"/>
    <col min="3340" max="3340" width="5.5" bestFit="1" customWidth="1"/>
    <col min="3341" max="3341" width="8.625" bestFit="1" customWidth="1"/>
    <col min="3342" max="3344" width="4.25" customWidth="1"/>
    <col min="3345" max="3345" width="5.25" bestFit="1" customWidth="1"/>
    <col min="3585" max="3585" width="5.125" bestFit="1" customWidth="1"/>
    <col min="3586" max="3586" width="7.375" bestFit="1" customWidth="1"/>
    <col min="3587" max="3587" width="7.375" customWidth="1"/>
    <col min="3588" max="3588" width="22.125" bestFit="1" customWidth="1"/>
    <col min="3589" max="3595" width="6.625" customWidth="1"/>
    <col min="3596" max="3596" width="5.5" bestFit="1" customWidth="1"/>
    <col min="3597" max="3597" width="8.625" bestFit="1" customWidth="1"/>
    <col min="3598" max="3600" width="4.25" customWidth="1"/>
    <col min="3601" max="3601" width="5.25" bestFit="1" customWidth="1"/>
    <col min="3841" max="3841" width="5.125" bestFit="1" customWidth="1"/>
    <col min="3842" max="3842" width="7.375" bestFit="1" customWidth="1"/>
    <col min="3843" max="3843" width="7.375" customWidth="1"/>
    <col min="3844" max="3844" width="22.125" bestFit="1" customWidth="1"/>
    <col min="3845" max="3851" width="6.625" customWidth="1"/>
    <col min="3852" max="3852" width="5.5" bestFit="1" customWidth="1"/>
    <col min="3853" max="3853" width="8.625" bestFit="1" customWidth="1"/>
    <col min="3854" max="3856" width="4.25" customWidth="1"/>
    <col min="3857" max="3857" width="5.25" bestFit="1" customWidth="1"/>
    <col min="4097" max="4097" width="5.125" bestFit="1" customWidth="1"/>
    <col min="4098" max="4098" width="7.375" bestFit="1" customWidth="1"/>
    <col min="4099" max="4099" width="7.375" customWidth="1"/>
    <col min="4100" max="4100" width="22.125" bestFit="1" customWidth="1"/>
    <col min="4101" max="4107" width="6.625" customWidth="1"/>
    <col min="4108" max="4108" width="5.5" bestFit="1" customWidth="1"/>
    <col min="4109" max="4109" width="8.625" bestFit="1" customWidth="1"/>
    <col min="4110" max="4112" width="4.25" customWidth="1"/>
    <col min="4113" max="4113" width="5.25" bestFit="1" customWidth="1"/>
    <col min="4353" max="4353" width="5.125" bestFit="1" customWidth="1"/>
    <col min="4354" max="4354" width="7.375" bestFit="1" customWidth="1"/>
    <col min="4355" max="4355" width="7.375" customWidth="1"/>
    <col min="4356" max="4356" width="22.125" bestFit="1" customWidth="1"/>
    <col min="4357" max="4363" width="6.625" customWidth="1"/>
    <col min="4364" max="4364" width="5.5" bestFit="1" customWidth="1"/>
    <col min="4365" max="4365" width="8.625" bestFit="1" customWidth="1"/>
    <col min="4366" max="4368" width="4.25" customWidth="1"/>
    <col min="4369" max="4369" width="5.25" bestFit="1" customWidth="1"/>
    <col min="4609" max="4609" width="5.125" bestFit="1" customWidth="1"/>
    <col min="4610" max="4610" width="7.375" bestFit="1" customWidth="1"/>
    <col min="4611" max="4611" width="7.375" customWidth="1"/>
    <col min="4612" max="4612" width="22.125" bestFit="1" customWidth="1"/>
    <col min="4613" max="4619" width="6.625" customWidth="1"/>
    <col min="4620" max="4620" width="5.5" bestFit="1" customWidth="1"/>
    <col min="4621" max="4621" width="8.625" bestFit="1" customWidth="1"/>
    <col min="4622" max="4624" width="4.25" customWidth="1"/>
    <col min="4625" max="4625" width="5.25" bestFit="1" customWidth="1"/>
    <col min="4865" max="4865" width="5.125" bestFit="1" customWidth="1"/>
    <col min="4866" max="4866" width="7.375" bestFit="1" customWidth="1"/>
    <col min="4867" max="4867" width="7.375" customWidth="1"/>
    <col min="4868" max="4868" width="22.125" bestFit="1" customWidth="1"/>
    <col min="4869" max="4875" width="6.625" customWidth="1"/>
    <col min="4876" max="4876" width="5.5" bestFit="1" customWidth="1"/>
    <col min="4877" max="4877" width="8.625" bestFit="1" customWidth="1"/>
    <col min="4878" max="4880" width="4.25" customWidth="1"/>
    <col min="4881" max="4881" width="5.25" bestFit="1" customWidth="1"/>
    <col min="5121" max="5121" width="5.125" bestFit="1" customWidth="1"/>
    <col min="5122" max="5122" width="7.375" bestFit="1" customWidth="1"/>
    <col min="5123" max="5123" width="7.375" customWidth="1"/>
    <col min="5124" max="5124" width="22.125" bestFit="1" customWidth="1"/>
    <col min="5125" max="5131" width="6.625" customWidth="1"/>
    <col min="5132" max="5132" width="5.5" bestFit="1" customWidth="1"/>
    <col min="5133" max="5133" width="8.625" bestFit="1" customWidth="1"/>
    <col min="5134" max="5136" width="4.25" customWidth="1"/>
    <col min="5137" max="5137" width="5.25" bestFit="1" customWidth="1"/>
    <col min="5377" max="5377" width="5.125" bestFit="1" customWidth="1"/>
    <col min="5378" max="5378" width="7.375" bestFit="1" customWidth="1"/>
    <col min="5379" max="5379" width="7.375" customWidth="1"/>
    <col min="5380" max="5380" width="22.125" bestFit="1" customWidth="1"/>
    <col min="5381" max="5387" width="6.625" customWidth="1"/>
    <col min="5388" max="5388" width="5.5" bestFit="1" customWidth="1"/>
    <col min="5389" max="5389" width="8.625" bestFit="1" customWidth="1"/>
    <col min="5390" max="5392" width="4.25" customWidth="1"/>
    <col min="5393" max="5393" width="5.25" bestFit="1" customWidth="1"/>
    <col min="5633" max="5633" width="5.125" bestFit="1" customWidth="1"/>
    <col min="5634" max="5634" width="7.375" bestFit="1" customWidth="1"/>
    <col min="5635" max="5635" width="7.375" customWidth="1"/>
    <col min="5636" max="5636" width="22.125" bestFit="1" customWidth="1"/>
    <col min="5637" max="5643" width="6.625" customWidth="1"/>
    <col min="5644" max="5644" width="5.5" bestFit="1" customWidth="1"/>
    <col min="5645" max="5645" width="8.625" bestFit="1" customWidth="1"/>
    <col min="5646" max="5648" width="4.25" customWidth="1"/>
    <col min="5649" max="5649" width="5.25" bestFit="1" customWidth="1"/>
    <col min="5889" max="5889" width="5.125" bestFit="1" customWidth="1"/>
    <col min="5890" max="5890" width="7.375" bestFit="1" customWidth="1"/>
    <col min="5891" max="5891" width="7.375" customWidth="1"/>
    <col min="5892" max="5892" width="22.125" bestFit="1" customWidth="1"/>
    <col min="5893" max="5899" width="6.625" customWidth="1"/>
    <col min="5900" max="5900" width="5.5" bestFit="1" customWidth="1"/>
    <col min="5901" max="5901" width="8.625" bestFit="1" customWidth="1"/>
    <col min="5902" max="5904" width="4.25" customWidth="1"/>
    <col min="5905" max="5905" width="5.25" bestFit="1" customWidth="1"/>
    <col min="6145" max="6145" width="5.125" bestFit="1" customWidth="1"/>
    <col min="6146" max="6146" width="7.375" bestFit="1" customWidth="1"/>
    <col min="6147" max="6147" width="7.375" customWidth="1"/>
    <col min="6148" max="6148" width="22.125" bestFit="1" customWidth="1"/>
    <col min="6149" max="6155" width="6.625" customWidth="1"/>
    <col min="6156" max="6156" width="5.5" bestFit="1" customWidth="1"/>
    <col min="6157" max="6157" width="8.625" bestFit="1" customWidth="1"/>
    <col min="6158" max="6160" width="4.25" customWidth="1"/>
    <col min="6161" max="6161" width="5.25" bestFit="1" customWidth="1"/>
    <col min="6401" max="6401" width="5.125" bestFit="1" customWidth="1"/>
    <col min="6402" max="6402" width="7.375" bestFit="1" customWidth="1"/>
    <col min="6403" max="6403" width="7.375" customWidth="1"/>
    <col min="6404" max="6404" width="22.125" bestFit="1" customWidth="1"/>
    <col min="6405" max="6411" width="6.625" customWidth="1"/>
    <col min="6412" max="6412" width="5.5" bestFit="1" customWidth="1"/>
    <col min="6413" max="6413" width="8.625" bestFit="1" customWidth="1"/>
    <col min="6414" max="6416" width="4.25" customWidth="1"/>
    <col min="6417" max="6417" width="5.25" bestFit="1" customWidth="1"/>
    <col min="6657" max="6657" width="5.125" bestFit="1" customWidth="1"/>
    <col min="6658" max="6658" width="7.375" bestFit="1" customWidth="1"/>
    <col min="6659" max="6659" width="7.375" customWidth="1"/>
    <col min="6660" max="6660" width="22.125" bestFit="1" customWidth="1"/>
    <col min="6661" max="6667" width="6.625" customWidth="1"/>
    <col min="6668" max="6668" width="5.5" bestFit="1" customWidth="1"/>
    <col min="6669" max="6669" width="8.625" bestFit="1" customWidth="1"/>
    <col min="6670" max="6672" width="4.25" customWidth="1"/>
    <col min="6673" max="6673" width="5.25" bestFit="1" customWidth="1"/>
    <col min="6913" max="6913" width="5.125" bestFit="1" customWidth="1"/>
    <col min="6914" max="6914" width="7.375" bestFit="1" customWidth="1"/>
    <col min="6915" max="6915" width="7.375" customWidth="1"/>
    <col min="6916" max="6916" width="22.125" bestFit="1" customWidth="1"/>
    <col min="6917" max="6923" width="6.625" customWidth="1"/>
    <col min="6924" max="6924" width="5.5" bestFit="1" customWidth="1"/>
    <col min="6925" max="6925" width="8.625" bestFit="1" customWidth="1"/>
    <col min="6926" max="6928" width="4.25" customWidth="1"/>
    <col min="6929" max="6929" width="5.25" bestFit="1" customWidth="1"/>
    <col min="7169" max="7169" width="5.125" bestFit="1" customWidth="1"/>
    <col min="7170" max="7170" width="7.375" bestFit="1" customWidth="1"/>
    <col min="7171" max="7171" width="7.375" customWidth="1"/>
    <col min="7172" max="7172" width="22.125" bestFit="1" customWidth="1"/>
    <col min="7173" max="7179" width="6.625" customWidth="1"/>
    <col min="7180" max="7180" width="5.5" bestFit="1" customWidth="1"/>
    <col min="7181" max="7181" width="8.625" bestFit="1" customWidth="1"/>
    <col min="7182" max="7184" width="4.25" customWidth="1"/>
    <col min="7185" max="7185" width="5.25" bestFit="1" customWidth="1"/>
    <col min="7425" max="7425" width="5.125" bestFit="1" customWidth="1"/>
    <col min="7426" max="7426" width="7.375" bestFit="1" customWidth="1"/>
    <col min="7427" max="7427" width="7.375" customWidth="1"/>
    <col min="7428" max="7428" width="22.125" bestFit="1" customWidth="1"/>
    <col min="7429" max="7435" width="6.625" customWidth="1"/>
    <col min="7436" max="7436" width="5.5" bestFit="1" customWidth="1"/>
    <col min="7437" max="7437" width="8.625" bestFit="1" customWidth="1"/>
    <col min="7438" max="7440" width="4.25" customWidth="1"/>
    <col min="7441" max="7441" width="5.25" bestFit="1" customWidth="1"/>
    <col min="7681" max="7681" width="5.125" bestFit="1" customWidth="1"/>
    <col min="7682" max="7682" width="7.375" bestFit="1" customWidth="1"/>
    <col min="7683" max="7683" width="7.375" customWidth="1"/>
    <col min="7684" max="7684" width="22.125" bestFit="1" customWidth="1"/>
    <col min="7685" max="7691" width="6.625" customWidth="1"/>
    <col min="7692" max="7692" width="5.5" bestFit="1" customWidth="1"/>
    <col min="7693" max="7693" width="8.625" bestFit="1" customWidth="1"/>
    <col min="7694" max="7696" width="4.25" customWidth="1"/>
    <col min="7697" max="7697" width="5.25" bestFit="1" customWidth="1"/>
    <col min="7937" max="7937" width="5.125" bestFit="1" customWidth="1"/>
    <col min="7938" max="7938" width="7.375" bestFit="1" customWidth="1"/>
    <col min="7939" max="7939" width="7.375" customWidth="1"/>
    <col min="7940" max="7940" width="22.125" bestFit="1" customWidth="1"/>
    <col min="7941" max="7947" width="6.625" customWidth="1"/>
    <col min="7948" max="7948" width="5.5" bestFit="1" customWidth="1"/>
    <col min="7949" max="7949" width="8.625" bestFit="1" customWidth="1"/>
    <col min="7950" max="7952" width="4.25" customWidth="1"/>
    <col min="7953" max="7953" width="5.25" bestFit="1" customWidth="1"/>
    <col min="8193" max="8193" width="5.125" bestFit="1" customWidth="1"/>
    <col min="8194" max="8194" width="7.375" bestFit="1" customWidth="1"/>
    <col min="8195" max="8195" width="7.375" customWidth="1"/>
    <col min="8196" max="8196" width="22.125" bestFit="1" customWidth="1"/>
    <col min="8197" max="8203" width="6.625" customWidth="1"/>
    <col min="8204" max="8204" width="5.5" bestFit="1" customWidth="1"/>
    <col min="8205" max="8205" width="8.625" bestFit="1" customWidth="1"/>
    <col min="8206" max="8208" width="4.25" customWidth="1"/>
    <col min="8209" max="8209" width="5.25" bestFit="1" customWidth="1"/>
    <col min="8449" max="8449" width="5.125" bestFit="1" customWidth="1"/>
    <col min="8450" max="8450" width="7.375" bestFit="1" customWidth="1"/>
    <col min="8451" max="8451" width="7.375" customWidth="1"/>
    <col min="8452" max="8452" width="22.125" bestFit="1" customWidth="1"/>
    <col min="8453" max="8459" width="6.625" customWidth="1"/>
    <col min="8460" max="8460" width="5.5" bestFit="1" customWidth="1"/>
    <col min="8461" max="8461" width="8.625" bestFit="1" customWidth="1"/>
    <col min="8462" max="8464" width="4.25" customWidth="1"/>
    <col min="8465" max="8465" width="5.25" bestFit="1" customWidth="1"/>
    <col min="8705" max="8705" width="5.125" bestFit="1" customWidth="1"/>
    <col min="8706" max="8706" width="7.375" bestFit="1" customWidth="1"/>
    <col min="8707" max="8707" width="7.375" customWidth="1"/>
    <col min="8708" max="8708" width="22.125" bestFit="1" customWidth="1"/>
    <col min="8709" max="8715" width="6.625" customWidth="1"/>
    <col min="8716" max="8716" width="5.5" bestFit="1" customWidth="1"/>
    <col min="8717" max="8717" width="8.625" bestFit="1" customWidth="1"/>
    <col min="8718" max="8720" width="4.25" customWidth="1"/>
    <col min="8721" max="8721" width="5.25" bestFit="1" customWidth="1"/>
    <col min="8961" max="8961" width="5.125" bestFit="1" customWidth="1"/>
    <col min="8962" max="8962" width="7.375" bestFit="1" customWidth="1"/>
    <col min="8963" max="8963" width="7.375" customWidth="1"/>
    <col min="8964" max="8964" width="22.125" bestFit="1" customWidth="1"/>
    <col min="8965" max="8971" width="6.625" customWidth="1"/>
    <col min="8972" max="8972" width="5.5" bestFit="1" customWidth="1"/>
    <col min="8973" max="8973" width="8.625" bestFit="1" customWidth="1"/>
    <col min="8974" max="8976" width="4.25" customWidth="1"/>
    <col min="8977" max="8977" width="5.25" bestFit="1" customWidth="1"/>
    <col min="9217" max="9217" width="5.125" bestFit="1" customWidth="1"/>
    <col min="9218" max="9218" width="7.375" bestFit="1" customWidth="1"/>
    <col min="9219" max="9219" width="7.375" customWidth="1"/>
    <col min="9220" max="9220" width="22.125" bestFit="1" customWidth="1"/>
    <col min="9221" max="9227" width="6.625" customWidth="1"/>
    <col min="9228" max="9228" width="5.5" bestFit="1" customWidth="1"/>
    <col min="9229" max="9229" width="8.625" bestFit="1" customWidth="1"/>
    <col min="9230" max="9232" width="4.25" customWidth="1"/>
    <col min="9233" max="9233" width="5.25" bestFit="1" customWidth="1"/>
    <col min="9473" max="9473" width="5.125" bestFit="1" customWidth="1"/>
    <col min="9474" max="9474" width="7.375" bestFit="1" customWidth="1"/>
    <col min="9475" max="9475" width="7.375" customWidth="1"/>
    <col min="9476" max="9476" width="22.125" bestFit="1" customWidth="1"/>
    <col min="9477" max="9483" width="6.625" customWidth="1"/>
    <col min="9484" max="9484" width="5.5" bestFit="1" customWidth="1"/>
    <col min="9485" max="9485" width="8.625" bestFit="1" customWidth="1"/>
    <col min="9486" max="9488" width="4.25" customWidth="1"/>
    <col min="9489" max="9489" width="5.25" bestFit="1" customWidth="1"/>
    <col min="9729" max="9729" width="5.125" bestFit="1" customWidth="1"/>
    <col min="9730" max="9730" width="7.375" bestFit="1" customWidth="1"/>
    <col min="9731" max="9731" width="7.375" customWidth="1"/>
    <col min="9732" max="9732" width="22.125" bestFit="1" customWidth="1"/>
    <col min="9733" max="9739" width="6.625" customWidth="1"/>
    <col min="9740" max="9740" width="5.5" bestFit="1" customWidth="1"/>
    <col min="9741" max="9741" width="8.625" bestFit="1" customWidth="1"/>
    <col min="9742" max="9744" width="4.25" customWidth="1"/>
    <col min="9745" max="9745" width="5.25" bestFit="1" customWidth="1"/>
    <col min="9985" max="9985" width="5.125" bestFit="1" customWidth="1"/>
    <col min="9986" max="9986" width="7.375" bestFit="1" customWidth="1"/>
    <col min="9987" max="9987" width="7.375" customWidth="1"/>
    <col min="9988" max="9988" width="22.125" bestFit="1" customWidth="1"/>
    <col min="9989" max="9995" width="6.625" customWidth="1"/>
    <col min="9996" max="9996" width="5.5" bestFit="1" customWidth="1"/>
    <col min="9997" max="9997" width="8.625" bestFit="1" customWidth="1"/>
    <col min="9998" max="10000" width="4.25" customWidth="1"/>
    <col min="10001" max="10001" width="5.25" bestFit="1" customWidth="1"/>
    <col min="10241" max="10241" width="5.125" bestFit="1" customWidth="1"/>
    <col min="10242" max="10242" width="7.375" bestFit="1" customWidth="1"/>
    <col min="10243" max="10243" width="7.375" customWidth="1"/>
    <col min="10244" max="10244" width="22.125" bestFit="1" customWidth="1"/>
    <col min="10245" max="10251" width="6.625" customWidth="1"/>
    <col min="10252" max="10252" width="5.5" bestFit="1" customWidth="1"/>
    <col min="10253" max="10253" width="8.625" bestFit="1" customWidth="1"/>
    <col min="10254" max="10256" width="4.25" customWidth="1"/>
    <col min="10257" max="10257" width="5.25" bestFit="1" customWidth="1"/>
    <col min="10497" max="10497" width="5.125" bestFit="1" customWidth="1"/>
    <col min="10498" max="10498" width="7.375" bestFit="1" customWidth="1"/>
    <col min="10499" max="10499" width="7.375" customWidth="1"/>
    <col min="10500" max="10500" width="22.125" bestFit="1" customWidth="1"/>
    <col min="10501" max="10507" width="6.625" customWidth="1"/>
    <col min="10508" max="10508" width="5.5" bestFit="1" customWidth="1"/>
    <col min="10509" max="10509" width="8.625" bestFit="1" customWidth="1"/>
    <col min="10510" max="10512" width="4.25" customWidth="1"/>
    <col min="10513" max="10513" width="5.25" bestFit="1" customWidth="1"/>
    <col min="10753" max="10753" width="5.125" bestFit="1" customWidth="1"/>
    <col min="10754" max="10754" width="7.375" bestFit="1" customWidth="1"/>
    <col min="10755" max="10755" width="7.375" customWidth="1"/>
    <col min="10756" max="10756" width="22.125" bestFit="1" customWidth="1"/>
    <col min="10757" max="10763" width="6.625" customWidth="1"/>
    <col min="10764" max="10764" width="5.5" bestFit="1" customWidth="1"/>
    <col min="10765" max="10765" width="8.625" bestFit="1" customWidth="1"/>
    <col min="10766" max="10768" width="4.25" customWidth="1"/>
    <col min="10769" max="10769" width="5.25" bestFit="1" customWidth="1"/>
    <col min="11009" max="11009" width="5.125" bestFit="1" customWidth="1"/>
    <col min="11010" max="11010" width="7.375" bestFit="1" customWidth="1"/>
    <col min="11011" max="11011" width="7.375" customWidth="1"/>
    <col min="11012" max="11012" width="22.125" bestFit="1" customWidth="1"/>
    <col min="11013" max="11019" width="6.625" customWidth="1"/>
    <col min="11020" max="11020" width="5.5" bestFit="1" customWidth="1"/>
    <col min="11021" max="11021" width="8.625" bestFit="1" customWidth="1"/>
    <col min="11022" max="11024" width="4.25" customWidth="1"/>
    <col min="11025" max="11025" width="5.25" bestFit="1" customWidth="1"/>
    <col min="11265" max="11265" width="5.125" bestFit="1" customWidth="1"/>
    <col min="11266" max="11266" width="7.375" bestFit="1" customWidth="1"/>
    <col min="11267" max="11267" width="7.375" customWidth="1"/>
    <col min="11268" max="11268" width="22.125" bestFit="1" customWidth="1"/>
    <col min="11269" max="11275" width="6.625" customWidth="1"/>
    <col min="11276" max="11276" width="5.5" bestFit="1" customWidth="1"/>
    <col min="11277" max="11277" width="8.625" bestFit="1" customWidth="1"/>
    <col min="11278" max="11280" width="4.25" customWidth="1"/>
    <col min="11281" max="11281" width="5.25" bestFit="1" customWidth="1"/>
    <col min="11521" max="11521" width="5.125" bestFit="1" customWidth="1"/>
    <col min="11522" max="11522" width="7.375" bestFit="1" customWidth="1"/>
    <col min="11523" max="11523" width="7.375" customWidth="1"/>
    <col min="11524" max="11524" width="22.125" bestFit="1" customWidth="1"/>
    <col min="11525" max="11531" width="6.625" customWidth="1"/>
    <col min="11532" max="11532" width="5.5" bestFit="1" customWidth="1"/>
    <col min="11533" max="11533" width="8.625" bestFit="1" customWidth="1"/>
    <col min="11534" max="11536" width="4.25" customWidth="1"/>
    <col min="11537" max="11537" width="5.25" bestFit="1" customWidth="1"/>
    <col min="11777" max="11777" width="5.125" bestFit="1" customWidth="1"/>
    <col min="11778" max="11778" width="7.375" bestFit="1" customWidth="1"/>
    <col min="11779" max="11779" width="7.375" customWidth="1"/>
    <col min="11780" max="11780" width="22.125" bestFit="1" customWidth="1"/>
    <col min="11781" max="11787" width="6.625" customWidth="1"/>
    <col min="11788" max="11788" width="5.5" bestFit="1" customWidth="1"/>
    <col min="11789" max="11789" width="8.625" bestFit="1" customWidth="1"/>
    <col min="11790" max="11792" width="4.25" customWidth="1"/>
    <col min="11793" max="11793" width="5.25" bestFit="1" customWidth="1"/>
    <col min="12033" max="12033" width="5.125" bestFit="1" customWidth="1"/>
    <col min="12034" max="12034" width="7.375" bestFit="1" customWidth="1"/>
    <col min="12035" max="12035" width="7.375" customWidth="1"/>
    <col min="12036" max="12036" width="22.125" bestFit="1" customWidth="1"/>
    <col min="12037" max="12043" width="6.625" customWidth="1"/>
    <col min="12044" max="12044" width="5.5" bestFit="1" customWidth="1"/>
    <col min="12045" max="12045" width="8.625" bestFit="1" customWidth="1"/>
    <col min="12046" max="12048" width="4.25" customWidth="1"/>
    <col min="12049" max="12049" width="5.25" bestFit="1" customWidth="1"/>
    <col min="12289" max="12289" width="5.125" bestFit="1" customWidth="1"/>
    <col min="12290" max="12290" width="7.375" bestFit="1" customWidth="1"/>
    <col min="12291" max="12291" width="7.375" customWidth="1"/>
    <col min="12292" max="12292" width="22.125" bestFit="1" customWidth="1"/>
    <col min="12293" max="12299" width="6.625" customWidth="1"/>
    <col min="12300" max="12300" width="5.5" bestFit="1" customWidth="1"/>
    <col min="12301" max="12301" width="8.625" bestFit="1" customWidth="1"/>
    <col min="12302" max="12304" width="4.25" customWidth="1"/>
    <col min="12305" max="12305" width="5.25" bestFit="1" customWidth="1"/>
    <col min="12545" max="12545" width="5.125" bestFit="1" customWidth="1"/>
    <col min="12546" max="12546" width="7.375" bestFit="1" customWidth="1"/>
    <col min="12547" max="12547" width="7.375" customWidth="1"/>
    <col min="12548" max="12548" width="22.125" bestFit="1" customWidth="1"/>
    <col min="12549" max="12555" width="6.625" customWidth="1"/>
    <col min="12556" max="12556" width="5.5" bestFit="1" customWidth="1"/>
    <col min="12557" max="12557" width="8.625" bestFit="1" customWidth="1"/>
    <col min="12558" max="12560" width="4.25" customWidth="1"/>
    <col min="12561" max="12561" width="5.25" bestFit="1" customWidth="1"/>
    <col min="12801" max="12801" width="5.125" bestFit="1" customWidth="1"/>
    <col min="12802" max="12802" width="7.375" bestFit="1" customWidth="1"/>
    <col min="12803" max="12803" width="7.375" customWidth="1"/>
    <col min="12804" max="12804" width="22.125" bestFit="1" customWidth="1"/>
    <col min="12805" max="12811" width="6.625" customWidth="1"/>
    <col min="12812" max="12812" width="5.5" bestFit="1" customWidth="1"/>
    <col min="12813" max="12813" width="8.625" bestFit="1" customWidth="1"/>
    <col min="12814" max="12816" width="4.25" customWidth="1"/>
    <col min="12817" max="12817" width="5.25" bestFit="1" customWidth="1"/>
    <col min="13057" max="13057" width="5.125" bestFit="1" customWidth="1"/>
    <col min="13058" max="13058" width="7.375" bestFit="1" customWidth="1"/>
    <col min="13059" max="13059" width="7.375" customWidth="1"/>
    <col min="13060" max="13060" width="22.125" bestFit="1" customWidth="1"/>
    <col min="13061" max="13067" width="6.625" customWidth="1"/>
    <col min="13068" max="13068" width="5.5" bestFit="1" customWidth="1"/>
    <col min="13069" max="13069" width="8.625" bestFit="1" customWidth="1"/>
    <col min="13070" max="13072" width="4.25" customWidth="1"/>
    <col min="13073" max="13073" width="5.25" bestFit="1" customWidth="1"/>
    <col min="13313" max="13313" width="5.125" bestFit="1" customWidth="1"/>
    <col min="13314" max="13314" width="7.375" bestFit="1" customWidth="1"/>
    <col min="13315" max="13315" width="7.375" customWidth="1"/>
    <col min="13316" max="13316" width="22.125" bestFit="1" customWidth="1"/>
    <col min="13317" max="13323" width="6.625" customWidth="1"/>
    <col min="13324" max="13324" width="5.5" bestFit="1" customWidth="1"/>
    <col min="13325" max="13325" width="8.625" bestFit="1" customWidth="1"/>
    <col min="13326" max="13328" width="4.25" customWidth="1"/>
    <col min="13329" max="13329" width="5.25" bestFit="1" customWidth="1"/>
    <col min="13569" max="13569" width="5.125" bestFit="1" customWidth="1"/>
    <col min="13570" max="13570" width="7.375" bestFit="1" customWidth="1"/>
    <col min="13571" max="13571" width="7.375" customWidth="1"/>
    <col min="13572" max="13572" width="22.125" bestFit="1" customWidth="1"/>
    <col min="13573" max="13579" width="6.625" customWidth="1"/>
    <col min="13580" max="13580" width="5.5" bestFit="1" customWidth="1"/>
    <col min="13581" max="13581" width="8.625" bestFit="1" customWidth="1"/>
    <col min="13582" max="13584" width="4.25" customWidth="1"/>
    <col min="13585" max="13585" width="5.25" bestFit="1" customWidth="1"/>
    <col min="13825" max="13825" width="5.125" bestFit="1" customWidth="1"/>
    <col min="13826" max="13826" width="7.375" bestFit="1" customWidth="1"/>
    <col min="13827" max="13827" width="7.375" customWidth="1"/>
    <col min="13828" max="13828" width="22.125" bestFit="1" customWidth="1"/>
    <col min="13829" max="13835" width="6.625" customWidth="1"/>
    <col min="13836" max="13836" width="5.5" bestFit="1" customWidth="1"/>
    <col min="13837" max="13837" width="8.625" bestFit="1" customWidth="1"/>
    <col min="13838" max="13840" width="4.25" customWidth="1"/>
    <col min="13841" max="13841" width="5.25" bestFit="1" customWidth="1"/>
    <col min="14081" max="14081" width="5.125" bestFit="1" customWidth="1"/>
    <col min="14082" max="14082" width="7.375" bestFit="1" customWidth="1"/>
    <col min="14083" max="14083" width="7.375" customWidth="1"/>
    <col min="14084" max="14084" width="22.125" bestFit="1" customWidth="1"/>
    <col min="14085" max="14091" width="6.625" customWidth="1"/>
    <col min="14092" max="14092" width="5.5" bestFit="1" customWidth="1"/>
    <col min="14093" max="14093" width="8.625" bestFit="1" customWidth="1"/>
    <col min="14094" max="14096" width="4.25" customWidth="1"/>
    <col min="14097" max="14097" width="5.25" bestFit="1" customWidth="1"/>
    <col min="14337" max="14337" width="5.125" bestFit="1" customWidth="1"/>
    <col min="14338" max="14338" width="7.375" bestFit="1" customWidth="1"/>
    <col min="14339" max="14339" width="7.375" customWidth="1"/>
    <col min="14340" max="14340" width="22.125" bestFit="1" customWidth="1"/>
    <col min="14341" max="14347" width="6.625" customWidth="1"/>
    <col min="14348" max="14348" width="5.5" bestFit="1" customWidth="1"/>
    <col min="14349" max="14349" width="8.625" bestFit="1" customWidth="1"/>
    <col min="14350" max="14352" width="4.25" customWidth="1"/>
    <col min="14353" max="14353" width="5.25" bestFit="1" customWidth="1"/>
    <col min="14593" max="14593" width="5.125" bestFit="1" customWidth="1"/>
    <col min="14594" max="14594" width="7.375" bestFit="1" customWidth="1"/>
    <col min="14595" max="14595" width="7.375" customWidth="1"/>
    <col min="14596" max="14596" width="22.125" bestFit="1" customWidth="1"/>
    <col min="14597" max="14603" width="6.625" customWidth="1"/>
    <col min="14604" max="14604" width="5.5" bestFit="1" customWidth="1"/>
    <col min="14605" max="14605" width="8.625" bestFit="1" customWidth="1"/>
    <col min="14606" max="14608" width="4.25" customWidth="1"/>
    <col min="14609" max="14609" width="5.25" bestFit="1" customWidth="1"/>
    <col min="14849" max="14849" width="5.125" bestFit="1" customWidth="1"/>
    <col min="14850" max="14850" width="7.375" bestFit="1" customWidth="1"/>
    <col min="14851" max="14851" width="7.375" customWidth="1"/>
    <col min="14852" max="14852" width="22.125" bestFit="1" customWidth="1"/>
    <col min="14853" max="14859" width="6.625" customWidth="1"/>
    <col min="14860" max="14860" width="5.5" bestFit="1" customWidth="1"/>
    <col min="14861" max="14861" width="8.625" bestFit="1" customWidth="1"/>
    <col min="14862" max="14864" width="4.25" customWidth="1"/>
    <col min="14865" max="14865" width="5.25" bestFit="1" customWidth="1"/>
    <col min="15105" max="15105" width="5.125" bestFit="1" customWidth="1"/>
    <col min="15106" max="15106" width="7.375" bestFit="1" customWidth="1"/>
    <col min="15107" max="15107" width="7.375" customWidth="1"/>
    <col min="15108" max="15108" width="22.125" bestFit="1" customWidth="1"/>
    <col min="15109" max="15115" width="6.625" customWidth="1"/>
    <col min="15116" max="15116" width="5.5" bestFit="1" customWidth="1"/>
    <col min="15117" max="15117" width="8.625" bestFit="1" customWidth="1"/>
    <col min="15118" max="15120" width="4.25" customWidth="1"/>
    <col min="15121" max="15121" width="5.25" bestFit="1" customWidth="1"/>
    <col min="15361" max="15361" width="5.125" bestFit="1" customWidth="1"/>
    <col min="15362" max="15362" width="7.375" bestFit="1" customWidth="1"/>
    <col min="15363" max="15363" width="7.375" customWidth="1"/>
    <col min="15364" max="15364" width="22.125" bestFit="1" customWidth="1"/>
    <col min="15365" max="15371" width="6.625" customWidth="1"/>
    <col min="15372" max="15372" width="5.5" bestFit="1" customWidth="1"/>
    <col min="15373" max="15373" width="8.625" bestFit="1" customWidth="1"/>
    <col min="15374" max="15376" width="4.25" customWidth="1"/>
    <col min="15377" max="15377" width="5.25" bestFit="1" customWidth="1"/>
    <col min="15617" max="15617" width="5.125" bestFit="1" customWidth="1"/>
    <col min="15618" max="15618" width="7.375" bestFit="1" customWidth="1"/>
    <col min="15619" max="15619" width="7.375" customWidth="1"/>
    <col min="15620" max="15620" width="22.125" bestFit="1" customWidth="1"/>
    <col min="15621" max="15627" width="6.625" customWidth="1"/>
    <col min="15628" max="15628" width="5.5" bestFit="1" customWidth="1"/>
    <col min="15629" max="15629" width="8.625" bestFit="1" customWidth="1"/>
    <col min="15630" max="15632" width="4.25" customWidth="1"/>
    <col min="15633" max="15633" width="5.25" bestFit="1" customWidth="1"/>
    <col min="15873" max="15873" width="5.125" bestFit="1" customWidth="1"/>
    <col min="15874" max="15874" width="7.375" bestFit="1" customWidth="1"/>
    <col min="15875" max="15875" width="7.375" customWidth="1"/>
    <col min="15876" max="15876" width="22.125" bestFit="1" customWidth="1"/>
    <col min="15877" max="15883" width="6.625" customWidth="1"/>
    <col min="15884" max="15884" width="5.5" bestFit="1" customWidth="1"/>
    <col min="15885" max="15885" width="8.625" bestFit="1" customWidth="1"/>
    <col min="15886" max="15888" width="4.25" customWidth="1"/>
    <col min="15889" max="15889" width="5.25" bestFit="1" customWidth="1"/>
    <col min="16129" max="16129" width="5.125" bestFit="1" customWidth="1"/>
    <col min="16130" max="16130" width="7.375" bestFit="1" customWidth="1"/>
    <col min="16131" max="16131" width="7.375" customWidth="1"/>
    <col min="16132" max="16132" width="22.125" bestFit="1" customWidth="1"/>
    <col min="16133" max="16139" width="6.625" customWidth="1"/>
    <col min="16140" max="16140" width="5.5" bestFit="1" customWidth="1"/>
    <col min="16141" max="16141" width="8.625" bestFit="1" customWidth="1"/>
    <col min="16142" max="16144" width="4.25" customWidth="1"/>
    <col min="16145" max="16145" width="5.2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6" x14ac:dyDescent="0.3">
      <c r="A2" s="4">
        <v>0</v>
      </c>
      <c r="B2" s="4" t="s">
        <v>14</v>
      </c>
      <c r="C2" s="4" t="s">
        <v>15</v>
      </c>
      <c r="D2" s="4" t="s">
        <v>1617</v>
      </c>
      <c r="E2" s="5">
        <f t="shared" ref="E2:E65" si="0">SUM(F2:N2)</f>
        <v>100</v>
      </c>
      <c r="F2" s="6">
        <f>VLOOKUP($D2,data!$D:$O,4,FALSE)</f>
        <v>30</v>
      </c>
      <c r="G2" s="6">
        <f>VLOOKUP($D2,data!$D:$O,5,FALSE)</f>
        <v>0</v>
      </c>
      <c r="H2" s="6">
        <f>VLOOKUP($D2,data!$D:$O,6,FALSE)</f>
        <v>0</v>
      </c>
      <c r="I2" s="6">
        <f>VLOOKUP($D2,data!$D:$O,7,FALSE)</f>
        <v>0</v>
      </c>
      <c r="J2" s="6">
        <f>VLOOKUP($D2,data!$D:$O,8,FALSE)</f>
        <v>0</v>
      </c>
      <c r="K2" s="6">
        <f>VLOOKUP($D2,data!$D:$O,9,FALSE)</f>
        <v>0</v>
      </c>
      <c r="L2" s="6">
        <f>VLOOKUP($D2,data!$D:$O,10,FALSE)</f>
        <v>0</v>
      </c>
      <c r="M2" s="6">
        <f>VLOOKUP($D2,data!D:O,11,FALSE)</f>
        <v>20</v>
      </c>
      <c r="N2" s="7">
        <f>VLOOKUP($D2,data!D:O,12,FALSE)</f>
        <v>50</v>
      </c>
      <c r="O2" s="8"/>
      <c r="P2" s="8"/>
    </row>
    <row r="3" spans="1:16" x14ac:dyDescent="0.3">
      <c r="A3" s="4">
        <v>0</v>
      </c>
      <c r="B3" s="4" t="s">
        <v>16</v>
      </c>
      <c r="C3" s="4" t="s">
        <v>15</v>
      </c>
      <c r="D3" s="4" t="s">
        <v>1618</v>
      </c>
      <c r="E3" s="5">
        <f t="shared" si="0"/>
        <v>100</v>
      </c>
      <c r="F3" s="6">
        <f>VLOOKUP($D3,data!$D:$O,4,FALSE)</f>
        <v>30</v>
      </c>
      <c r="G3" s="6">
        <f>VLOOKUP($D3,data!$D:$O,5,FALSE)</f>
        <v>0</v>
      </c>
      <c r="H3" s="6">
        <f>VLOOKUP($D3,data!$D:$O,6,FALSE)</f>
        <v>0</v>
      </c>
      <c r="I3" s="6">
        <f>VLOOKUP($D3,data!$D:$O,7,FALSE)</f>
        <v>0</v>
      </c>
      <c r="J3" s="6">
        <f>VLOOKUP($D3,data!$D:$O,8,FALSE)</f>
        <v>0</v>
      </c>
      <c r="K3" s="6">
        <f>VLOOKUP($D3,data!$D:$O,9,FALSE)</f>
        <v>0</v>
      </c>
      <c r="L3" s="6">
        <f>VLOOKUP($D3,data!$D:$O,10,FALSE)</f>
        <v>0</v>
      </c>
      <c r="M3" s="6">
        <f>VLOOKUP($D3,data!D:O,11,FALSE)</f>
        <v>20</v>
      </c>
      <c r="N3" s="7">
        <f>VLOOKUP($D3,data!D:O,12,FALSE)</f>
        <v>50</v>
      </c>
      <c r="O3" s="8"/>
      <c r="P3" s="8"/>
    </row>
    <row r="4" spans="1:16" x14ac:dyDescent="0.3">
      <c r="A4" s="4">
        <v>0</v>
      </c>
      <c r="B4" s="4" t="s">
        <v>17</v>
      </c>
      <c r="C4" s="4" t="s">
        <v>15</v>
      </c>
      <c r="D4" s="4" t="s">
        <v>1619</v>
      </c>
      <c r="E4" s="5">
        <f t="shared" si="0"/>
        <v>100</v>
      </c>
      <c r="F4" s="6">
        <f>VLOOKUP($D4,data!$D:$O,4,FALSE)</f>
        <v>30</v>
      </c>
      <c r="G4" s="6">
        <f>VLOOKUP($D4,data!$D:$O,5,FALSE)</f>
        <v>0</v>
      </c>
      <c r="H4" s="6">
        <f>VLOOKUP($D4,data!$D:$O,6,FALSE)</f>
        <v>0</v>
      </c>
      <c r="I4" s="6">
        <f>VLOOKUP($D4,data!$D:$O,7,FALSE)</f>
        <v>0</v>
      </c>
      <c r="J4" s="6">
        <f>VLOOKUP($D4,data!$D:$O,8,FALSE)</f>
        <v>0</v>
      </c>
      <c r="K4" s="6">
        <f>VLOOKUP($D4,data!$D:$O,9,FALSE)</f>
        <v>0</v>
      </c>
      <c r="L4" s="6">
        <f>VLOOKUP($D4,data!$D:$O,10,FALSE)</f>
        <v>0</v>
      </c>
      <c r="M4" s="6">
        <f>VLOOKUP($D4,data!D:O,11,FALSE)</f>
        <v>20</v>
      </c>
      <c r="N4" s="7">
        <f>VLOOKUP($D4,data!D:O,12,FALSE)</f>
        <v>50</v>
      </c>
      <c r="O4" s="8"/>
      <c r="P4" s="8"/>
    </row>
    <row r="5" spans="1:16" x14ac:dyDescent="0.3">
      <c r="A5" s="4">
        <v>0</v>
      </c>
      <c r="B5" s="4" t="s">
        <v>18</v>
      </c>
      <c r="C5" s="4" t="s">
        <v>15</v>
      </c>
      <c r="D5" s="4" t="s">
        <v>1620</v>
      </c>
      <c r="E5" s="5">
        <f t="shared" si="0"/>
        <v>100</v>
      </c>
      <c r="F5" s="6">
        <f>VLOOKUP($D5,data!$D:$O,4,FALSE)</f>
        <v>30</v>
      </c>
      <c r="G5" s="6">
        <f>VLOOKUP($D5,data!$D:$O,5,FALSE)</f>
        <v>0</v>
      </c>
      <c r="H5" s="6">
        <f>VLOOKUP($D5,data!$D:$O,6,FALSE)</f>
        <v>0</v>
      </c>
      <c r="I5" s="6">
        <f>VLOOKUP($D5,data!$D:$O,7,FALSE)</f>
        <v>0</v>
      </c>
      <c r="J5" s="6">
        <f>VLOOKUP($D5,data!$D:$O,8,FALSE)</f>
        <v>0</v>
      </c>
      <c r="K5" s="6">
        <f>VLOOKUP($D5,data!$D:$O,9,FALSE)</f>
        <v>0</v>
      </c>
      <c r="L5" s="6">
        <f>VLOOKUP($D5,data!$D:$O,10,FALSE)</f>
        <v>0</v>
      </c>
      <c r="M5" s="6">
        <f>VLOOKUP($D5,data!D:O,11,FALSE)</f>
        <v>20</v>
      </c>
      <c r="N5" s="7">
        <f>VLOOKUP($D5,data!D:O,12,FALSE)</f>
        <v>50</v>
      </c>
      <c r="O5" s="8"/>
      <c r="P5" s="8"/>
    </row>
    <row r="6" spans="1:16" x14ac:dyDescent="0.3">
      <c r="A6" s="4">
        <v>0</v>
      </c>
      <c r="B6" s="4" t="s">
        <v>14</v>
      </c>
      <c r="C6" s="4" t="s">
        <v>19</v>
      </c>
      <c r="D6" s="4" t="s">
        <v>20</v>
      </c>
      <c r="E6" s="5">
        <f t="shared" si="0"/>
        <v>7</v>
      </c>
      <c r="F6" s="6">
        <f>VLOOKUP($D6,data!$D:$O,4,FALSE)</f>
        <v>0</v>
      </c>
      <c r="G6" s="6">
        <f>VLOOKUP($D6,data!$D:$O,5,FALSE)</f>
        <v>0</v>
      </c>
      <c r="H6" s="6">
        <f>VLOOKUP($D6,data!$D:$O,6,FALSE)</f>
        <v>0</v>
      </c>
      <c r="I6" s="6">
        <f>VLOOKUP($D6,data!$D:$O,7,FALSE)</f>
        <v>0</v>
      </c>
      <c r="J6" s="6">
        <f>VLOOKUP($D6,data!$D:$O,8,FALSE)</f>
        <v>0</v>
      </c>
      <c r="K6" s="6">
        <f>VLOOKUP($D6,data!$D:$O,9,FALSE)</f>
        <v>0</v>
      </c>
      <c r="L6" s="6">
        <f>VLOOKUP($D6,data!$D:$O,10,FALSE)</f>
        <v>3</v>
      </c>
      <c r="M6" s="6">
        <f>VLOOKUP($D6,data!D:O,11,FALSE)</f>
        <v>2</v>
      </c>
      <c r="N6" s="7">
        <f>VLOOKUP($D6,data!D:O,12,FALSE)</f>
        <v>2</v>
      </c>
      <c r="O6" s="8"/>
      <c r="P6" s="8"/>
    </row>
    <row r="7" spans="1:16" x14ac:dyDescent="0.3">
      <c r="A7" s="4">
        <v>0</v>
      </c>
      <c r="B7" s="4" t="s">
        <v>14</v>
      </c>
      <c r="C7" s="4" t="s">
        <v>19</v>
      </c>
      <c r="D7" s="4" t="s">
        <v>21</v>
      </c>
      <c r="E7" s="5">
        <f t="shared" si="0"/>
        <v>7</v>
      </c>
      <c r="F7" s="6">
        <f>VLOOKUP($D7,data!$D:$O,4,FALSE)</f>
        <v>0</v>
      </c>
      <c r="G7" s="6">
        <f>VLOOKUP($D7,data!$D:$O,5,FALSE)</f>
        <v>0</v>
      </c>
      <c r="H7" s="6">
        <f>VLOOKUP($D7,data!$D:$O,6,FALSE)</f>
        <v>0</v>
      </c>
      <c r="I7" s="6">
        <f>VLOOKUP($D7,data!$D:$O,7,FALSE)</f>
        <v>0</v>
      </c>
      <c r="J7" s="6">
        <f>VLOOKUP($D7,data!$D:$O,8,FALSE)</f>
        <v>0</v>
      </c>
      <c r="K7" s="6">
        <f>VLOOKUP($D7,data!$D:$O,9,FALSE)</f>
        <v>0</v>
      </c>
      <c r="L7" s="6">
        <f>VLOOKUP($D7,data!$D:$O,10,FALSE)</f>
        <v>3</v>
      </c>
      <c r="M7" s="6">
        <f>VLOOKUP($D7,data!D:O,11,FALSE)</f>
        <v>2</v>
      </c>
      <c r="N7" s="7">
        <f>VLOOKUP($D7,data!D:O,12,FALSE)</f>
        <v>2</v>
      </c>
      <c r="O7" s="8"/>
      <c r="P7" s="8"/>
    </row>
    <row r="8" spans="1:16" x14ac:dyDescent="0.3">
      <c r="A8" s="4">
        <v>0</v>
      </c>
      <c r="B8" s="4" t="s">
        <v>14</v>
      </c>
      <c r="C8" s="4" t="s">
        <v>19</v>
      </c>
      <c r="D8" s="4" t="s">
        <v>22</v>
      </c>
      <c r="E8" s="5">
        <f t="shared" si="0"/>
        <v>7</v>
      </c>
      <c r="F8" s="6">
        <f>VLOOKUP($D8,data!$D:$O,4,FALSE)</f>
        <v>0</v>
      </c>
      <c r="G8" s="6">
        <f>VLOOKUP($D8,data!$D:$O,5,FALSE)</f>
        <v>0</v>
      </c>
      <c r="H8" s="6">
        <f>VLOOKUP($D8,data!$D:$O,6,FALSE)</f>
        <v>0</v>
      </c>
      <c r="I8" s="6">
        <f>VLOOKUP($D8,data!$D:$O,7,FALSE)</f>
        <v>0</v>
      </c>
      <c r="J8" s="6">
        <f>VLOOKUP($D8,data!$D:$O,8,FALSE)</f>
        <v>0</v>
      </c>
      <c r="K8" s="6">
        <f>VLOOKUP($D8,data!$D:$O,9,FALSE)</f>
        <v>0</v>
      </c>
      <c r="L8" s="6">
        <f>VLOOKUP($D8,data!$D:$O,10,FALSE)</f>
        <v>3</v>
      </c>
      <c r="M8" s="6">
        <f>VLOOKUP($D8,data!D:O,11,FALSE)</f>
        <v>2</v>
      </c>
      <c r="N8" s="7">
        <f>VLOOKUP($D8,data!D:O,12,FALSE)</f>
        <v>2</v>
      </c>
      <c r="O8" s="8"/>
      <c r="P8" s="8"/>
    </row>
    <row r="9" spans="1:16" x14ac:dyDescent="0.3">
      <c r="A9" s="4">
        <v>0</v>
      </c>
      <c r="B9" s="4" t="s">
        <v>14</v>
      </c>
      <c r="C9" s="4" t="s">
        <v>19</v>
      </c>
      <c r="D9" s="4" t="s">
        <v>23</v>
      </c>
      <c r="E9" s="5">
        <f t="shared" si="0"/>
        <v>7</v>
      </c>
      <c r="F9" s="6">
        <f>VLOOKUP($D9,data!$D:$O,4,FALSE)</f>
        <v>0</v>
      </c>
      <c r="G9" s="6">
        <f>VLOOKUP($D9,data!$D:$O,5,FALSE)</f>
        <v>0</v>
      </c>
      <c r="H9" s="6">
        <f>VLOOKUP($D9,data!$D:$O,6,FALSE)</f>
        <v>0</v>
      </c>
      <c r="I9" s="6">
        <f>VLOOKUP($D9,data!$D:$O,7,FALSE)</f>
        <v>0</v>
      </c>
      <c r="J9" s="6">
        <f>VLOOKUP($D9,data!$D:$O,8,FALSE)</f>
        <v>0</v>
      </c>
      <c r="K9" s="6">
        <f>VLOOKUP($D9,data!$D:$O,9,FALSE)</f>
        <v>0</v>
      </c>
      <c r="L9" s="6">
        <f>VLOOKUP($D9,data!$D:$O,10,FALSE)</f>
        <v>3</v>
      </c>
      <c r="M9" s="6">
        <f>VLOOKUP($D9,data!D:O,11,FALSE)</f>
        <v>2</v>
      </c>
      <c r="N9" s="7">
        <f>VLOOKUP($D9,data!D:O,12,FALSE)</f>
        <v>2</v>
      </c>
      <c r="O9" s="8"/>
      <c r="P9" s="8"/>
    </row>
    <row r="10" spans="1:16" x14ac:dyDescent="0.3">
      <c r="A10" s="4">
        <v>0</v>
      </c>
      <c r="B10" s="4" t="s">
        <v>14</v>
      </c>
      <c r="C10" s="4" t="s">
        <v>19</v>
      </c>
      <c r="D10" s="4" t="s">
        <v>24</v>
      </c>
      <c r="E10" s="5">
        <f t="shared" si="0"/>
        <v>7</v>
      </c>
      <c r="F10" s="6">
        <f>VLOOKUP($D10,data!$D:$O,4,FALSE)</f>
        <v>0</v>
      </c>
      <c r="G10" s="6">
        <f>VLOOKUP($D10,data!$D:$O,5,FALSE)</f>
        <v>0</v>
      </c>
      <c r="H10" s="6">
        <f>VLOOKUP($D10,data!$D:$O,6,FALSE)</f>
        <v>0</v>
      </c>
      <c r="I10" s="6">
        <f>VLOOKUP($D10,data!$D:$O,7,FALSE)</f>
        <v>0</v>
      </c>
      <c r="J10" s="6">
        <f>VLOOKUP($D10,data!$D:$O,8,FALSE)</f>
        <v>0</v>
      </c>
      <c r="K10" s="6">
        <f>VLOOKUP($D10,data!$D:$O,9,FALSE)</f>
        <v>0</v>
      </c>
      <c r="L10" s="6">
        <f>VLOOKUP($D10,data!$D:$O,10,FALSE)</f>
        <v>3</v>
      </c>
      <c r="M10" s="6">
        <f>VLOOKUP($D10,data!D:O,11,FALSE)</f>
        <v>2</v>
      </c>
      <c r="N10" s="7">
        <f>VLOOKUP($D10,data!D:O,12,FALSE)</f>
        <v>2</v>
      </c>
      <c r="O10" s="8"/>
      <c r="P10" s="8"/>
    </row>
    <row r="11" spans="1:16" x14ac:dyDescent="0.3">
      <c r="A11" s="4">
        <v>0</v>
      </c>
      <c r="B11" s="4" t="s">
        <v>16</v>
      </c>
      <c r="C11" s="4" t="s">
        <v>19</v>
      </c>
      <c r="D11" s="4" t="s">
        <v>25</v>
      </c>
      <c r="E11" s="5">
        <f t="shared" si="0"/>
        <v>7</v>
      </c>
      <c r="F11" s="6">
        <f>VLOOKUP($D11,data!$D:$O,4,FALSE)</f>
        <v>0</v>
      </c>
      <c r="G11" s="6">
        <f>VLOOKUP($D11,data!$D:$O,5,FALSE)</f>
        <v>0</v>
      </c>
      <c r="H11" s="6">
        <f>VLOOKUP($D11,data!$D:$O,6,FALSE)</f>
        <v>0</v>
      </c>
      <c r="I11" s="6">
        <f>VLOOKUP($D11,data!$D:$O,7,FALSE)</f>
        <v>0</v>
      </c>
      <c r="J11" s="6">
        <f>VLOOKUP($D11,data!$D:$O,8,FALSE)</f>
        <v>0</v>
      </c>
      <c r="K11" s="6">
        <f>VLOOKUP($D11,data!$D:$O,9,FALSE)</f>
        <v>0</v>
      </c>
      <c r="L11" s="6">
        <f>VLOOKUP($D11,data!$D:$O,10,FALSE)</f>
        <v>3</v>
      </c>
      <c r="M11" s="6">
        <f>VLOOKUP($D11,data!D:O,11,FALSE)</f>
        <v>2</v>
      </c>
      <c r="N11" s="7">
        <f>VLOOKUP($D11,data!D:O,12,FALSE)</f>
        <v>2</v>
      </c>
      <c r="O11" s="8"/>
      <c r="P11" s="8"/>
    </row>
    <row r="12" spans="1:16" x14ac:dyDescent="0.3">
      <c r="A12" s="4">
        <v>0</v>
      </c>
      <c r="B12" s="4" t="s">
        <v>16</v>
      </c>
      <c r="C12" s="4" t="s">
        <v>19</v>
      </c>
      <c r="D12" s="4" t="s">
        <v>26</v>
      </c>
      <c r="E12" s="5">
        <f t="shared" si="0"/>
        <v>7</v>
      </c>
      <c r="F12" s="6">
        <f>VLOOKUP($D12,data!$D:$O,4,FALSE)</f>
        <v>0</v>
      </c>
      <c r="G12" s="6">
        <f>VLOOKUP($D12,data!$D:$O,5,FALSE)</f>
        <v>0</v>
      </c>
      <c r="H12" s="6">
        <f>VLOOKUP($D12,data!$D:$O,6,FALSE)</f>
        <v>0</v>
      </c>
      <c r="I12" s="6">
        <f>VLOOKUP($D12,data!$D:$O,7,FALSE)</f>
        <v>0</v>
      </c>
      <c r="J12" s="6">
        <f>VLOOKUP($D12,data!$D:$O,8,FALSE)</f>
        <v>0</v>
      </c>
      <c r="K12" s="6">
        <f>VLOOKUP($D12,data!$D:$O,9,FALSE)</f>
        <v>0</v>
      </c>
      <c r="L12" s="6">
        <f>VLOOKUP($D12,data!$D:$O,10,FALSE)</f>
        <v>3</v>
      </c>
      <c r="M12" s="6">
        <f>VLOOKUP($D12,data!D:O,11,FALSE)</f>
        <v>2</v>
      </c>
      <c r="N12" s="7">
        <f>VLOOKUP($D12,data!D:O,12,FALSE)</f>
        <v>2</v>
      </c>
      <c r="O12" s="8"/>
      <c r="P12" s="8"/>
    </row>
    <row r="13" spans="1:16" x14ac:dyDescent="0.3">
      <c r="A13" s="4">
        <v>0</v>
      </c>
      <c r="B13" s="4" t="s">
        <v>16</v>
      </c>
      <c r="C13" s="4" t="s">
        <v>19</v>
      </c>
      <c r="D13" s="4" t="s">
        <v>27</v>
      </c>
      <c r="E13" s="5">
        <f t="shared" si="0"/>
        <v>7</v>
      </c>
      <c r="F13" s="6">
        <f>VLOOKUP($D13,data!$D:$O,4,FALSE)</f>
        <v>0</v>
      </c>
      <c r="G13" s="6">
        <f>VLOOKUP($D13,data!$D:$O,5,FALSE)</f>
        <v>0</v>
      </c>
      <c r="H13" s="6">
        <f>VLOOKUP($D13,data!$D:$O,6,FALSE)</f>
        <v>0</v>
      </c>
      <c r="I13" s="6">
        <f>VLOOKUP($D13,data!$D:$O,7,FALSE)</f>
        <v>0</v>
      </c>
      <c r="J13" s="6">
        <f>VLOOKUP($D13,data!$D:$O,8,FALSE)</f>
        <v>0</v>
      </c>
      <c r="K13" s="6">
        <f>VLOOKUP($D13,data!$D:$O,9,FALSE)</f>
        <v>0</v>
      </c>
      <c r="L13" s="6">
        <f>VLOOKUP($D13,data!$D:$O,10,FALSE)</f>
        <v>3</v>
      </c>
      <c r="M13" s="6">
        <f>VLOOKUP($D13,data!D:O,11,FALSE)</f>
        <v>2</v>
      </c>
      <c r="N13" s="7">
        <f>VLOOKUP($D13,data!D:O,12,FALSE)</f>
        <v>2</v>
      </c>
      <c r="O13" s="8"/>
      <c r="P13" s="8"/>
    </row>
    <row r="14" spans="1:16" x14ac:dyDescent="0.3">
      <c r="A14" s="4">
        <v>0</v>
      </c>
      <c r="B14" s="4" t="s">
        <v>16</v>
      </c>
      <c r="C14" s="4" t="s">
        <v>19</v>
      </c>
      <c r="D14" s="4" t="s">
        <v>28</v>
      </c>
      <c r="E14" s="5">
        <f t="shared" si="0"/>
        <v>7</v>
      </c>
      <c r="F14" s="6">
        <f>VLOOKUP($D14,data!$D:$O,4,FALSE)</f>
        <v>0</v>
      </c>
      <c r="G14" s="6">
        <f>VLOOKUP($D14,data!$D:$O,5,FALSE)</f>
        <v>0</v>
      </c>
      <c r="H14" s="6">
        <f>VLOOKUP($D14,data!$D:$O,6,FALSE)</f>
        <v>0</v>
      </c>
      <c r="I14" s="6">
        <f>VLOOKUP($D14,data!$D:$O,7,FALSE)</f>
        <v>0</v>
      </c>
      <c r="J14" s="6">
        <f>VLOOKUP($D14,data!$D:$O,8,FALSE)</f>
        <v>0</v>
      </c>
      <c r="K14" s="6">
        <f>VLOOKUP($D14,data!$D:$O,9,FALSE)</f>
        <v>0</v>
      </c>
      <c r="L14" s="6">
        <f>VLOOKUP($D14,data!$D:$O,10,FALSE)</f>
        <v>3</v>
      </c>
      <c r="M14" s="6">
        <f>VLOOKUP($D14,data!D:O,11,FALSE)</f>
        <v>2</v>
      </c>
      <c r="N14" s="7">
        <f>VLOOKUP($D14,data!D:O,12,FALSE)</f>
        <v>2</v>
      </c>
      <c r="O14" s="8"/>
      <c r="P14" s="8"/>
    </row>
    <row r="15" spans="1:16" x14ac:dyDescent="0.3">
      <c r="A15" s="4">
        <v>0</v>
      </c>
      <c r="B15" s="4" t="s">
        <v>16</v>
      </c>
      <c r="C15" s="4" t="s">
        <v>19</v>
      </c>
      <c r="D15" s="4" t="s">
        <v>29</v>
      </c>
      <c r="E15" s="5">
        <f t="shared" si="0"/>
        <v>7</v>
      </c>
      <c r="F15" s="6">
        <f>VLOOKUP($D15,data!$D:$O,4,FALSE)</f>
        <v>0</v>
      </c>
      <c r="G15" s="6">
        <f>VLOOKUP($D15,data!$D:$O,5,FALSE)</f>
        <v>0</v>
      </c>
      <c r="H15" s="6">
        <f>VLOOKUP($D15,data!$D:$O,6,FALSE)</f>
        <v>0</v>
      </c>
      <c r="I15" s="6">
        <f>VLOOKUP($D15,data!$D:$O,7,FALSE)</f>
        <v>0</v>
      </c>
      <c r="J15" s="6">
        <f>VLOOKUP($D15,data!$D:$O,8,FALSE)</f>
        <v>0</v>
      </c>
      <c r="K15" s="6">
        <f>VLOOKUP($D15,data!$D:$O,9,FALSE)</f>
        <v>0</v>
      </c>
      <c r="L15" s="6">
        <f>VLOOKUP($D15,data!$D:$O,10,FALSE)</f>
        <v>3</v>
      </c>
      <c r="M15" s="6">
        <f>VLOOKUP($D15,data!D:O,11,FALSE)</f>
        <v>2</v>
      </c>
      <c r="N15" s="7">
        <f>VLOOKUP($D15,data!D:O,12,FALSE)</f>
        <v>2</v>
      </c>
      <c r="O15" s="8"/>
      <c r="P15" s="8"/>
    </row>
    <row r="16" spans="1:16" x14ac:dyDescent="0.3">
      <c r="A16" s="4">
        <v>0</v>
      </c>
      <c r="B16" s="4" t="s">
        <v>17</v>
      </c>
      <c r="C16" s="4" t="s">
        <v>19</v>
      </c>
      <c r="D16" s="4" t="s">
        <v>30</v>
      </c>
      <c r="E16" s="5">
        <f t="shared" si="0"/>
        <v>7</v>
      </c>
      <c r="F16" s="6">
        <f>VLOOKUP($D16,data!$D:$O,4,FALSE)</f>
        <v>0</v>
      </c>
      <c r="G16" s="6">
        <f>VLOOKUP($D16,data!$D:$O,5,FALSE)</f>
        <v>0</v>
      </c>
      <c r="H16" s="6">
        <f>VLOOKUP($D16,data!$D:$O,6,FALSE)</f>
        <v>0</v>
      </c>
      <c r="I16" s="6">
        <f>VLOOKUP($D16,data!$D:$O,7,FALSE)</f>
        <v>0</v>
      </c>
      <c r="J16" s="6">
        <f>VLOOKUP($D16,data!$D:$O,8,FALSE)</f>
        <v>0</v>
      </c>
      <c r="K16" s="6">
        <f>VLOOKUP($D16,data!$D:$O,9,FALSE)</f>
        <v>0</v>
      </c>
      <c r="L16" s="6">
        <f>VLOOKUP($D16,data!$D:$O,10,FALSE)</f>
        <v>3</v>
      </c>
      <c r="M16" s="6">
        <f>VLOOKUP($D16,data!D:O,11,FALSE)</f>
        <v>2</v>
      </c>
      <c r="N16" s="7">
        <f>VLOOKUP($D16,data!D:O,12,FALSE)</f>
        <v>2</v>
      </c>
      <c r="O16" s="8"/>
      <c r="P16" s="8"/>
    </row>
    <row r="17" spans="1:16" x14ac:dyDescent="0.3">
      <c r="A17" s="4">
        <v>0</v>
      </c>
      <c r="B17" s="4" t="s">
        <v>17</v>
      </c>
      <c r="C17" s="4" t="s">
        <v>19</v>
      </c>
      <c r="D17" s="4" t="s">
        <v>31</v>
      </c>
      <c r="E17" s="5">
        <f t="shared" si="0"/>
        <v>7</v>
      </c>
      <c r="F17" s="6">
        <f>VLOOKUP($D17,data!$D:$O,4,FALSE)</f>
        <v>0</v>
      </c>
      <c r="G17" s="6">
        <f>VLOOKUP($D17,data!$D:$O,5,FALSE)</f>
        <v>0</v>
      </c>
      <c r="H17" s="6">
        <f>VLOOKUP($D17,data!$D:$O,6,FALSE)</f>
        <v>0</v>
      </c>
      <c r="I17" s="6">
        <f>VLOOKUP($D17,data!$D:$O,7,FALSE)</f>
        <v>0</v>
      </c>
      <c r="J17" s="6">
        <f>VLOOKUP($D17,data!$D:$O,8,FALSE)</f>
        <v>0</v>
      </c>
      <c r="K17" s="6">
        <f>VLOOKUP($D17,data!$D:$O,9,FALSE)</f>
        <v>0</v>
      </c>
      <c r="L17" s="6">
        <f>VLOOKUP($D17,data!$D:$O,10,FALSE)</f>
        <v>3</v>
      </c>
      <c r="M17" s="6">
        <f>VLOOKUP($D17,data!D:O,11,FALSE)</f>
        <v>2</v>
      </c>
      <c r="N17" s="7">
        <f>VLOOKUP($D17,data!D:O,12,FALSE)</f>
        <v>2</v>
      </c>
      <c r="O17" s="8"/>
      <c r="P17" s="8"/>
    </row>
    <row r="18" spans="1:16" x14ac:dyDescent="0.3">
      <c r="A18" s="4">
        <v>0</v>
      </c>
      <c r="B18" s="4" t="s">
        <v>17</v>
      </c>
      <c r="C18" s="4" t="s">
        <v>19</v>
      </c>
      <c r="D18" s="4" t="s">
        <v>32</v>
      </c>
      <c r="E18" s="5">
        <f t="shared" si="0"/>
        <v>7</v>
      </c>
      <c r="F18" s="6">
        <f>VLOOKUP($D18,data!$D:$O,4,FALSE)</f>
        <v>0</v>
      </c>
      <c r="G18" s="6">
        <f>VLOOKUP($D18,data!$D:$O,5,FALSE)</f>
        <v>0</v>
      </c>
      <c r="H18" s="6">
        <f>VLOOKUP($D18,data!$D:$O,6,FALSE)</f>
        <v>0</v>
      </c>
      <c r="I18" s="6">
        <f>VLOOKUP($D18,data!$D:$O,7,FALSE)</f>
        <v>0</v>
      </c>
      <c r="J18" s="6">
        <f>VLOOKUP($D18,data!$D:$O,8,FALSE)</f>
        <v>0</v>
      </c>
      <c r="K18" s="6">
        <f>VLOOKUP($D18,data!$D:$O,9,FALSE)</f>
        <v>0</v>
      </c>
      <c r="L18" s="6">
        <f>VLOOKUP($D18,data!$D:$O,10,FALSE)</f>
        <v>3</v>
      </c>
      <c r="M18" s="6">
        <f>VLOOKUP($D18,data!D:O,11,FALSE)</f>
        <v>2</v>
      </c>
      <c r="N18" s="7">
        <f>VLOOKUP($D18,data!D:O,12,FALSE)</f>
        <v>2</v>
      </c>
      <c r="O18" s="8"/>
      <c r="P18" s="8"/>
    </row>
    <row r="19" spans="1:16" x14ac:dyDescent="0.3">
      <c r="A19" s="4">
        <v>0</v>
      </c>
      <c r="B19" s="4" t="s">
        <v>17</v>
      </c>
      <c r="C19" s="4" t="s">
        <v>19</v>
      </c>
      <c r="D19" s="4" t="s">
        <v>33</v>
      </c>
      <c r="E19" s="5">
        <f t="shared" si="0"/>
        <v>7</v>
      </c>
      <c r="F19" s="6">
        <f>VLOOKUP($D19,data!$D:$O,4,FALSE)</f>
        <v>0</v>
      </c>
      <c r="G19" s="6">
        <f>VLOOKUP($D19,data!$D:$O,5,FALSE)</f>
        <v>0</v>
      </c>
      <c r="H19" s="6">
        <f>VLOOKUP($D19,data!$D:$O,6,FALSE)</f>
        <v>0</v>
      </c>
      <c r="I19" s="6">
        <f>VLOOKUP($D19,data!$D:$O,7,FALSE)</f>
        <v>0</v>
      </c>
      <c r="J19" s="6">
        <f>VLOOKUP($D19,data!$D:$O,8,FALSE)</f>
        <v>0</v>
      </c>
      <c r="K19" s="6">
        <f>VLOOKUP($D19,data!$D:$O,9,FALSE)</f>
        <v>0</v>
      </c>
      <c r="L19" s="6">
        <f>VLOOKUP($D19,data!$D:$O,10,FALSE)</f>
        <v>3</v>
      </c>
      <c r="M19" s="6">
        <f>VLOOKUP($D19,data!D:O,11,FALSE)</f>
        <v>2</v>
      </c>
      <c r="N19" s="7">
        <f>VLOOKUP($D19,data!D:O,12,FALSE)</f>
        <v>2</v>
      </c>
      <c r="O19" s="8"/>
      <c r="P19" s="8"/>
    </row>
    <row r="20" spans="1:16" x14ac:dyDescent="0.3">
      <c r="A20" s="4">
        <v>0</v>
      </c>
      <c r="B20" s="4" t="s">
        <v>17</v>
      </c>
      <c r="C20" s="4" t="s">
        <v>19</v>
      </c>
      <c r="D20" s="4" t="s">
        <v>34</v>
      </c>
      <c r="E20" s="5">
        <f t="shared" si="0"/>
        <v>7</v>
      </c>
      <c r="F20" s="6">
        <f>VLOOKUP($D20,data!$D:$O,4,FALSE)</f>
        <v>0</v>
      </c>
      <c r="G20" s="6">
        <f>VLOOKUP($D20,data!$D:$O,5,FALSE)</f>
        <v>0</v>
      </c>
      <c r="H20" s="6">
        <f>VLOOKUP($D20,data!$D:$O,6,FALSE)</f>
        <v>0</v>
      </c>
      <c r="I20" s="6">
        <f>VLOOKUP($D20,data!$D:$O,7,FALSE)</f>
        <v>0</v>
      </c>
      <c r="J20" s="6">
        <f>VLOOKUP($D20,data!$D:$O,8,FALSE)</f>
        <v>0</v>
      </c>
      <c r="K20" s="6">
        <f>VLOOKUP($D20,data!$D:$O,9,FALSE)</f>
        <v>0</v>
      </c>
      <c r="L20" s="6">
        <f>VLOOKUP($D20,data!$D:$O,10,FALSE)</f>
        <v>3</v>
      </c>
      <c r="M20" s="6">
        <f>VLOOKUP($D20,data!D:O,11,FALSE)</f>
        <v>2</v>
      </c>
      <c r="N20" s="7">
        <f>VLOOKUP($D20,data!D:O,12,FALSE)</f>
        <v>2</v>
      </c>
      <c r="O20" s="8"/>
      <c r="P20" s="8"/>
    </row>
    <row r="21" spans="1:16" x14ac:dyDescent="0.3">
      <c r="A21" s="4">
        <v>0</v>
      </c>
      <c r="B21" s="4" t="s">
        <v>18</v>
      </c>
      <c r="C21" s="4" t="s">
        <v>19</v>
      </c>
      <c r="D21" s="4" t="s">
        <v>35</v>
      </c>
      <c r="E21" s="5">
        <f t="shared" si="0"/>
        <v>7</v>
      </c>
      <c r="F21" s="6">
        <f>VLOOKUP($D21,data!$D:$O,4,FALSE)</f>
        <v>0</v>
      </c>
      <c r="G21" s="6">
        <f>VLOOKUP($D21,data!$D:$O,5,FALSE)</f>
        <v>0</v>
      </c>
      <c r="H21" s="6">
        <f>VLOOKUP($D21,data!$D:$O,6,FALSE)</f>
        <v>0</v>
      </c>
      <c r="I21" s="6">
        <f>VLOOKUP($D21,data!$D:$O,7,FALSE)</f>
        <v>0</v>
      </c>
      <c r="J21" s="6">
        <f>VLOOKUP($D21,data!$D:$O,8,FALSE)</f>
        <v>0</v>
      </c>
      <c r="K21" s="6">
        <f>VLOOKUP($D21,data!$D:$O,9,FALSE)</f>
        <v>0</v>
      </c>
      <c r="L21" s="6">
        <f>VLOOKUP($D21,data!$D:$O,10,FALSE)</f>
        <v>3</v>
      </c>
      <c r="M21" s="6">
        <f>VLOOKUP($D21,data!D:O,11,FALSE)</f>
        <v>2</v>
      </c>
      <c r="N21" s="7">
        <f>VLOOKUP($D21,data!D:O,12,FALSE)</f>
        <v>2</v>
      </c>
      <c r="O21" s="8"/>
      <c r="P21" s="8"/>
    </row>
    <row r="22" spans="1:16" x14ac:dyDescent="0.3">
      <c r="A22" s="4">
        <v>0</v>
      </c>
      <c r="B22" s="4" t="s">
        <v>18</v>
      </c>
      <c r="C22" s="4" t="s">
        <v>19</v>
      </c>
      <c r="D22" s="4" t="s">
        <v>36</v>
      </c>
      <c r="E22" s="5">
        <f t="shared" si="0"/>
        <v>7</v>
      </c>
      <c r="F22" s="6">
        <f>VLOOKUP($D22,data!$D:$O,4,FALSE)</f>
        <v>0</v>
      </c>
      <c r="G22" s="6">
        <f>VLOOKUP($D22,data!$D:$O,5,FALSE)</f>
        <v>0</v>
      </c>
      <c r="H22" s="6">
        <f>VLOOKUP($D22,data!$D:$O,6,FALSE)</f>
        <v>0</v>
      </c>
      <c r="I22" s="6">
        <f>VLOOKUP($D22,data!$D:$O,7,FALSE)</f>
        <v>0</v>
      </c>
      <c r="J22" s="6">
        <f>VLOOKUP($D22,data!$D:$O,8,FALSE)</f>
        <v>0</v>
      </c>
      <c r="K22" s="6">
        <f>VLOOKUP($D22,data!$D:$O,9,FALSE)</f>
        <v>0</v>
      </c>
      <c r="L22" s="6">
        <f>VLOOKUP($D22,data!$D:$O,10,FALSE)</f>
        <v>3</v>
      </c>
      <c r="M22" s="6">
        <f>VLOOKUP($D22,data!D:O,11,FALSE)</f>
        <v>2</v>
      </c>
      <c r="N22" s="7">
        <f>VLOOKUP($D22,data!D:O,12,FALSE)</f>
        <v>2</v>
      </c>
      <c r="O22" s="8"/>
      <c r="P22" s="8"/>
    </row>
    <row r="23" spans="1:16" x14ac:dyDescent="0.3">
      <c r="A23" s="4">
        <v>0</v>
      </c>
      <c r="B23" s="4" t="s">
        <v>18</v>
      </c>
      <c r="C23" s="4" t="s">
        <v>19</v>
      </c>
      <c r="D23" s="4" t="s">
        <v>37</v>
      </c>
      <c r="E23" s="5">
        <f t="shared" si="0"/>
        <v>7</v>
      </c>
      <c r="F23" s="6">
        <f>VLOOKUP($D23,data!$D:$O,4,FALSE)</f>
        <v>0</v>
      </c>
      <c r="G23" s="6">
        <f>VLOOKUP($D23,data!$D:$O,5,FALSE)</f>
        <v>0</v>
      </c>
      <c r="H23" s="6">
        <f>VLOOKUP($D23,data!$D:$O,6,FALSE)</f>
        <v>0</v>
      </c>
      <c r="I23" s="6">
        <f>VLOOKUP($D23,data!$D:$O,7,FALSE)</f>
        <v>0</v>
      </c>
      <c r="J23" s="6">
        <f>VLOOKUP($D23,data!$D:$O,8,FALSE)</f>
        <v>0</v>
      </c>
      <c r="K23" s="6">
        <f>VLOOKUP($D23,data!$D:$O,9,FALSE)</f>
        <v>0</v>
      </c>
      <c r="L23" s="6">
        <f>VLOOKUP($D23,data!$D:$O,10,FALSE)</f>
        <v>3</v>
      </c>
      <c r="M23" s="6">
        <f>VLOOKUP($D23,data!D:O,11,FALSE)</f>
        <v>2</v>
      </c>
      <c r="N23" s="7">
        <f>VLOOKUP($D23,data!D:O,12,FALSE)</f>
        <v>2</v>
      </c>
      <c r="O23" s="8"/>
      <c r="P23" s="8"/>
    </row>
    <row r="24" spans="1:16" x14ac:dyDescent="0.3">
      <c r="A24" s="4">
        <v>0</v>
      </c>
      <c r="B24" s="4" t="s">
        <v>18</v>
      </c>
      <c r="C24" s="4" t="s">
        <v>19</v>
      </c>
      <c r="D24" s="4" t="s">
        <v>38</v>
      </c>
      <c r="E24" s="5">
        <f t="shared" si="0"/>
        <v>7</v>
      </c>
      <c r="F24" s="6">
        <f>VLOOKUP($D24,data!$D:$O,4,FALSE)</f>
        <v>0</v>
      </c>
      <c r="G24" s="6">
        <f>VLOOKUP($D24,data!$D:$O,5,FALSE)</f>
        <v>0</v>
      </c>
      <c r="H24" s="6">
        <f>VLOOKUP($D24,data!$D:$O,6,FALSE)</f>
        <v>0</v>
      </c>
      <c r="I24" s="6">
        <f>VLOOKUP($D24,data!$D:$O,7,FALSE)</f>
        <v>0</v>
      </c>
      <c r="J24" s="6">
        <f>VLOOKUP($D24,data!$D:$O,8,FALSE)</f>
        <v>0</v>
      </c>
      <c r="K24" s="6">
        <f>VLOOKUP($D24,data!$D:$O,9,FALSE)</f>
        <v>0</v>
      </c>
      <c r="L24" s="6">
        <f>VLOOKUP($D24,data!$D:$O,10,FALSE)</f>
        <v>3</v>
      </c>
      <c r="M24" s="6">
        <f>VLOOKUP($D24,data!D:O,11,FALSE)</f>
        <v>2</v>
      </c>
      <c r="N24" s="7">
        <f>VLOOKUP($D24,data!D:O,12,FALSE)</f>
        <v>2</v>
      </c>
      <c r="O24" s="8"/>
      <c r="P24" s="8"/>
    </row>
    <row r="25" spans="1:16" x14ac:dyDescent="0.3">
      <c r="A25" s="4">
        <v>0</v>
      </c>
      <c r="B25" s="4" t="s">
        <v>18</v>
      </c>
      <c r="C25" s="4" t="s">
        <v>19</v>
      </c>
      <c r="D25" s="4" t="s">
        <v>39</v>
      </c>
      <c r="E25" s="5">
        <f t="shared" si="0"/>
        <v>7</v>
      </c>
      <c r="F25" s="6">
        <f>VLOOKUP($D25,data!$D:$O,4,FALSE)</f>
        <v>0</v>
      </c>
      <c r="G25" s="6">
        <f>VLOOKUP($D25,data!$D:$O,5,FALSE)</f>
        <v>0</v>
      </c>
      <c r="H25" s="6">
        <f>VLOOKUP($D25,data!$D:$O,6,FALSE)</f>
        <v>0</v>
      </c>
      <c r="I25" s="6">
        <f>VLOOKUP($D25,data!$D:$O,7,FALSE)</f>
        <v>0</v>
      </c>
      <c r="J25" s="6">
        <f>VLOOKUP($D25,data!$D:$O,8,FALSE)</f>
        <v>0</v>
      </c>
      <c r="K25" s="6">
        <f>VLOOKUP($D25,data!$D:$O,9,FALSE)</f>
        <v>0</v>
      </c>
      <c r="L25" s="6">
        <f>VLOOKUP($D25,data!$D:$O,10,FALSE)</f>
        <v>3</v>
      </c>
      <c r="M25" s="6">
        <f>VLOOKUP($D25,data!D:O,11,FALSE)</f>
        <v>2</v>
      </c>
      <c r="N25" s="7">
        <f>VLOOKUP($D25,data!D:O,12,FALSE)</f>
        <v>2</v>
      </c>
      <c r="O25" s="8"/>
      <c r="P25" s="8"/>
    </row>
    <row r="26" spans="1:16" x14ac:dyDescent="0.3">
      <c r="A26" s="4">
        <v>0</v>
      </c>
      <c r="B26" s="4" t="s">
        <v>14</v>
      </c>
      <c r="C26" s="4" t="s">
        <v>40</v>
      </c>
      <c r="D26" s="4" t="s">
        <v>41</v>
      </c>
      <c r="E26" s="5">
        <f t="shared" si="0"/>
        <v>7</v>
      </c>
      <c r="F26" s="6">
        <f>VLOOKUP($D26,data!$D:$O,4,FALSE)</f>
        <v>0</v>
      </c>
      <c r="G26" s="6">
        <f>VLOOKUP($D26,data!$D:$O,5,FALSE)</f>
        <v>0</v>
      </c>
      <c r="H26" s="6">
        <f>VLOOKUP($D26,data!$D:$O,6,FALSE)</f>
        <v>0</v>
      </c>
      <c r="I26" s="6">
        <f>VLOOKUP($D26,data!$D:$O,7,FALSE)</f>
        <v>0</v>
      </c>
      <c r="J26" s="6">
        <f>VLOOKUP($D26,data!$D:$O,8,FALSE)</f>
        <v>0</v>
      </c>
      <c r="K26" s="6">
        <f>VLOOKUP($D26,data!$D:$O,9,FALSE)</f>
        <v>3</v>
      </c>
      <c r="L26" s="6">
        <f>VLOOKUP($D26,data!$D:$O,10,FALSE)</f>
        <v>0</v>
      </c>
      <c r="M26" s="6">
        <f>VLOOKUP($D26,data!D:O,11,FALSE)</f>
        <v>2</v>
      </c>
      <c r="N26" s="7">
        <f>VLOOKUP($D26,data!D:O,12,FALSE)</f>
        <v>2</v>
      </c>
      <c r="O26" s="8"/>
      <c r="P26" s="8"/>
    </row>
    <row r="27" spans="1:16" x14ac:dyDescent="0.3">
      <c r="A27" s="4">
        <v>0</v>
      </c>
      <c r="B27" s="4" t="s">
        <v>14</v>
      </c>
      <c r="C27" s="4" t="s">
        <v>40</v>
      </c>
      <c r="D27" s="4" t="s">
        <v>42</v>
      </c>
      <c r="E27" s="5">
        <f t="shared" si="0"/>
        <v>7</v>
      </c>
      <c r="F27" s="6">
        <f>VLOOKUP($D27,data!$D:$O,4,FALSE)</f>
        <v>0</v>
      </c>
      <c r="G27" s="6">
        <f>VLOOKUP($D27,data!$D:$O,5,FALSE)</f>
        <v>0</v>
      </c>
      <c r="H27" s="6">
        <f>VLOOKUP($D27,data!$D:$O,6,FALSE)</f>
        <v>0</v>
      </c>
      <c r="I27" s="6">
        <f>VLOOKUP($D27,data!$D:$O,7,FALSE)</f>
        <v>0</v>
      </c>
      <c r="J27" s="6">
        <f>VLOOKUP($D27,data!$D:$O,8,FALSE)</f>
        <v>0</v>
      </c>
      <c r="K27" s="6">
        <f>VLOOKUP($D27,data!$D:$O,9,FALSE)</f>
        <v>3</v>
      </c>
      <c r="L27" s="6">
        <f>VLOOKUP($D27,data!$D:$O,10,FALSE)</f>
        <v>0</v>
      </c>
      <c r="M27" s="6">
        <f>VLOOKUP($D27,data!D:O,11,FALSE)</f>
        <v>2</v>
      </c>
      <c r="N27" s="7">
        <f>VLOOKUP($D27,data!D:O,12,FALSE)</f>
        <v>2</v>
      </c>
      <c r="O27" s="8"/>
      <c r="P27" s="8"/>
    </row>
    <row r="28" spans="1:16" x14ac:dyDescent="0.3">
      <c r="A28" s="4">
        <v>0</v>
      </c>
      <c r="B28" s="4" t="s">
        <v>14</v>
      </c>
      <c r="C28" s="4" t="s">
        <v>40</v>
      </c>
      <c r="D28" s="4" t="s">
        <v>43</v>
      </c>
      <c r="E28" s="5">
        <f t="shared" si="0"/>
        <v>7</v>
      </c>
      <c r="F28" s="6">
        <f>VLOOKUP($D28,data!$D:$O,4,FALSE)</f>
        <v>0</v>
      </c>
      <c r="G28" s="6">
        <f>VLOOKUP($D28,data!$D:$O,5,FALSE)</f>
        <v>0</v>
      </c>
      <c r="H28" s="6">
        <f>VLOOKUP($D28,data!$D:$O,6,FALSE)</f>
        <v>0</v>
      </c>
      <c r="I28" s="6">
        <f>VLOOKUP($D28,data!$D:$O,7,FALSE)</f>
        <v>0</v>
      </c>
      <c r="J28" s="6">
        <f>VLOOKUP($D28,data!$D:$O,8,FALSE)</f>
        <v>0</v>
      </c>
      <c r="K28" s="6">
        <f>VLOOKUP($D28,data!$D:$O,9,FALSE)</f>
        <v>3</v>
      </c>
      <c r="L28" s="6">
        <f>VLOOKUP($D28,data!$D:$O,10,FALSE)</f>
        <v>0</v>
      </c>
      <c r="M28" s="6">
        <f>VLOOKUP($D28,data!D:O,11,FALSE)</f>
        <v>2</v>
      </c>
      <c r="N28" s="7">
        <f>VLOOKUP($D28,data!D:O,12,FALSE)</f>
        <v>2</v>
      </c>
      <c r="O28" s="8"/>
      <c r="P28" s="8"/>
    </row>
    <row r="29" spans="1:16" x14ac:dyDescent="0.3">
      <c r="A29" s="4">
        <v>0</v>
      </c>
      <c r="B29" s="4" t="s">
        <v>14</v>
      </c>
      <c r="C29" s="4" t="s">
        <v>40</v>
      </c>
      <c r="D29" s="4" t="s">
        <v>44</v>
      </c>
      <c r="E29" s="5">
        <f t="shared" si="0"/>
        <v>7</v>
      </c>
      <c r="F29" s="6">
        <f>VLOOKUP($D29,data!$D:$O,4,FALSE)</f>
        <v>0</v>
      </c>
      <c r="G29" s="6">
        <f>VLOOKUP($D29,data!$D:$O,5,FALSE)</f>
        <v>0</v>
      </c>
      <c r="H29" s="6">
        <f>VLOOKUP($D29,data!$D:$O,6,FALSE)</f>
        <v>0</v>
      </c>
      <c r="I29" s="6">
        <f>VLOOKUP($D29,data!$D:$O,7,FALSE)</f>
        <v>0</v>
      </c>
      <c r="J29" s="6">
        <f>VLOOKUP($D29,data!$D:$O,8,FALSE)</f>
        <v>0</v>
      </c>
      <c r="K29" s="6">
        <f>VLOOKUP($D29,data!$D:$O,9,FALSE)</f>
        <v>3</v>
      </c>
      <c r="L29" s="6">
        <f>VLOOKUP($D29,data!$D:$O,10,FALSE)</f>
        <v>0</v>
      </c>
      <c r="M29" s="6">
        <f>VLOOKUP($D29,data!D:O,11,FALSE)</f>
        <v>2</v>
      </c>
      <c r="N29" s="7">
        <f>VLOOKUP($D29,data!D:O,12,FALSE)</f>
        <v>2</v>
      </c>
      <c r="O29" s="8"/>
      <c r="P29" s="8"/>
    </row>
    <row r="30" spans="1:16" x14ac:dyDescent="0.3">
      <c r="A30" s="4">
        <v>0</v>
      </c>
      <c r="B30" s="4" t="s">
        <v>14</v>
      </c>
      <c r="C30" s="4" t="s">
        <v>40</v>
      </c>
      <c r="D30" s="4" t="s">
        <v>45</v>
      </c>
      <c r="E30" s="5">
        <f t="shared" si="0"/>
        <v>7</v>
      </c>
      <c r="F30" s="6">
        <f>VLOOKUP($D30,data!$D:$O,4,FALSE)</f>
        <v>0</v>
      </c>
      <c r="G30" s="6">
        <f>VLOOKUP($D30,data!$D:$O,5,FALSE)</f>
        <v>0</v>
      </c>
      <c r="H30" s="6">
        <f>VLOOKUP($D30,data!$D:$O,6,FALSE)</f>
        <v>0</v>
      </c>
      <c r="I30" s="6">
        <f>VLOOKUP($D30,data!$D:$O,7,FALSE)</f>
        <v>0</v>
      </c>
      <c r="J30" s="6">
        <f>VLOOKUP($D30,data!$D:$O,8,FALSE)</f>
        <v>0</v>
      </c>
      <c r="K30" s="6">
        <f>VLOOKUP($D30,data!$D:$O,9,FALSE)</f>
        <v>3</v>
      </c>
      <c r="L30" s="6">
        <f>VLOOKUP($D30,data!$D:$O,10,FALSE)</f>
        <v>0</v>
      </c>
      <c r="M30" s="6">
        <f>VLOOKUP($D30,data!D:O,11,FALSE)</f>
        <v>2</v>
      </c>
      <c r="N30" s="7">
        <f>VLOOKUP($D30,data!D:O,12,FALSE)</f>
        <v>2</v>
      </c>
      <c r="O30" s="8"/>
      <c r="P30" s="8"/>
    </row>
    <row r="31" spans="1:16" x14ac:dyDescent="0.3">
      <c r="A31" s="4">
        <v>0</v>
      </c>
      <c r="B31" s="4" t="s">
        <v>14</v>
      </c>
      <c r="C31" s="4" t="s">
        <v>40</v>
      </c>
      <c r="D31" s="4" t="s">
        <v>46</v>
      </c>
      <c r="E31" s="5">
        <f t="shared" si="0"/>
        <v>7</v>
      </c>
      <c r="F31" s="6">
        <f>VLOOKUP($D31,data!$D:$O,4,FALSE)</f>
        <v>0</v>
      </c>
      <c r="G31" s="6">
        <f>VLOOKUP($D31,data!$D:$O,5,FALSE)</f>
        <v>0</v>
      </c>
      <c r="H31" s="6">
        <f>VLOOKUP($D31,data!$D:$O,6,FALSE)</f>
        <v>0</v>
      </c>
      <c r="I31" s="6">
        <f>VLOOKUP($D31,data!$D:$O,7,FALSE)</f>
        <v>0</v>
      </c>
      <c r="J31" s="6">
        <f>VLOOKUP($D31,data!$D:$O,8,FALSE)</f>
        <v>0</v>
      </c>
      <c r="K31" s="6">
        <f>VLOOKUP($D31,data!$D:$O,9,FALSE)</f>
        <v>3</v>
      </c>
      <c r="L31" s="6">
        <f>VLOOKUP($D31,data!$D:$O,10,FALSE)</f>
        <v>0</v>
      </c>
      <c r="M31" s="6">
        <f>VLOOKUP($D31,data!D:O,11,FALSE)</f>
        <v>2</v>
      </c>
      <c r="N31" s="7">
        <f>VLOOKUP($D31,data!D:O,12,FALSE)</f>
        <v>2</v>
      </c>
      <c r="O31" s="8"/>
      <c r="P31" s="8"/>
    </row>
    <row r="32" spans="1:16" x14ac:dyDescent="0.3">
      <c r="A32" s="4">
        <v>0</v>
      </c>
      <c r="B32" s="4" t="s">
        <v>14</v>
      </c>
      <c r="C32" s="4" t="s">
        <v>40</v>
      </c>
      <c r="D32" s="4" t="s">
        <v>47</v>
      </c>
      <c r="E32" s="5">
        <f t="shared" si="0"/>
        <v>7</v>
      </c>
      <c r="F32" s="6">
        <f>VLOOKUP($D32,data!$D:$O,4,FALSE)</f>
        <v>0</v>
      </c>
      <c r="G32" s="6">
        <f>VLOOKUP($D32,data!$D:$O,5,FALSE)</f>
        <v>0</v>
      </c>
      <c r="H32" s="6">
        <f>VLOOKUP($D32,data!$D:$O,6,FALSE)</f>
        <v>0</v>
      </c>
      <c r="I32" s="6">
        <f>VLOOKUP($D32,data!$D:$O,7,FALSE)</f>
        <v>0</v>
      </c>
      <c r="J32" s="6">
        <f>VLOOKUP($D32,data!$D:$O,8,FALSE)</f>
        <v>0</v>
      </c>
      <c r="K32" s="6">
        <f>VLOOKUP($D32,data!$D:$O,9,FALSE)</f>
        <v>3</v>
      </c>
      <c r="L32" s="6">
        <f>VLOOKUP($D32,data!$D:$O,10,FALSE)</f>
        <v>0</v>
      </c>
      <c r="M32" s="6">
        <f>VLOOKUP($D32,data!D:O,11,FALSE)</f>
        <v>2</v>
      </c>
      <c r="N32" s="7">
        <f>VLOOKUP($D32,data!D:O,12,FALSE)</f>
        <v>2</v>
      </c>
      <c r="O32" s="8"/>
      <c r="P32" s="8"/>
    </row>
    <row r="33" spans="1:16" x14ac:dyDescent="0.3">
      <c r="A33" s="4">
        <v>0</v>
      </c>
      <c r="B33" s="4" t="s">
        <v>14</v>
      </c>
      <c r="C33" s="4" t="s">
        <v>40</v>
      </c>
      <c r="D33" s="4" t="s">
        <v>48</v>
      </c>
      <c r="E33" s="5">
        <f t="shared" si="0"/>
        <v>7</v>
      </c>
      <c r="F33" s="6">
        <f>VLOOKUP($D33,data!$D:$O,4,FALSE)</f>
        <v>0</v>
      </c>
      <c r="G33" s="6">
        <f>VLOOKUP($D33,data!$D:$O,5,FALSE)</f>
        <v>0</v>
      </c>
      <c r="H33" s="6">
        <f>VLOOKUP($D33,data!$D:$O,6,FALSE)</f>
        <v>0</v>
      </c>
      <c r="I33" s="6">
        <f>VLOOKUP($D33,data!$D:$O,7,FALSE)</f>
        <v>0</v>
      </c>
      <c r="J33" s="6">
        <f>VLOOKUP($D33,data!$D:$O,8,FALSE)</f>
        <v>0</v>
      </c>
      <c r="K33" s="6">
        <f>VLOOKUP($D33,data!$D:$O,9,FALSE)</f>
        <v>3</v>
      </c>
      <c r="L33" s="6">
        <f>VLOOKUP($D33,data!$D:$O,10,FALSE)</f>
        <v>0</v>
      </c>
      <c r="M33" s="6">
        <f>VLOOKUP($D33,data!D:O,11,FALSE)</f>
        <v>2</v>
      </c>
      <c r="N33" s="7">
        <f>VLOOKUP($D33,data!D:O,12,FALSE)</f>
        <v>2</v>
      </c>
      <c r="O33" s="8"/>
      <c r="P33" s="8"/>
    </row>
    <row r="34" spans="1:16" x14ac:dyDescent="0.3">
      <c r="A34" s="4">
        <v>0</v>
      </c>
      <c r="B34" s="4" t="s">
        <v>16</v>
      </c>
      <c r="C34" s="4" t="s">
        <v>40</v>
      </c>
      <c r="D34" s="4" t="s">
        <v>49</v>
      </c>
      <c r="E34" s="5">
        <f t="shared" si="0"/>
        <v>7</v>
      </c>
      <c r="F34" s="6">
        <f>VLOOKUP($D34,data!$D:$O,4,FALSE)</f>
        <v>0</v>
      </c>
      <c r="G34" s="6">
        <f>VLOOKUP($D34,data!$D:$O,5,FALSE)</f>
        <v>0</v>
      </c>
      <c r="H34" s="6">
        <f>VLOOKUP($D34,data!$D:$O,6,FALSE)</f>
        <v>0</v>
      </c>
      <c r="I34" s="6">
        <f>VLOOKUP($D34,data!$D:$O,7,FALSE)</f>
        <v>0</v>
      </c>
      <c r="J34" s="6">
        <f>VLOOKUP($D34,data!$D:$O,8,FALSE)</f>
        <v>0</v>
      </c>
      <c r="K34" s="6">
        <f>VLOOKUP($D34,data!$D:$O,9,FALSE)</f>
        <v>3</v>
      </c>
      <c r="L34" s="6">
        <f>VLOOKUP($D34,data!$D:$O,10,FALSE)</f>
        <v>0</v>
      </c>
      <c r="M34" s="6">
        <f>VLOOKUP($D34,data!D:O,11,FALSE)</f>
        <v>2</v>
      </c>
      <c r="N34" s="7">
        <f>VLOOKUP($D34,data!D:O,12,FALSE)</f>
        <v>2</v>
      </c>
      <c r="O34" s="8"/>
      <c r="P34" s="8"/>
    </row>
    <row r="35" spans="1:16" x14ac:dyDescent="0.3">
      <c r="A35" s="4">
        <v>0</v>
      </c>
      <c r="B35" s="4" t="s">
        <v>16</v>
      </c>
      <c r="C35" s="4" t="s">
        <v>40</v>
      </c>
      <c r="D35" s="4" t="s">
        <v>50</v>
      </c>
      <c r="E35" s="5">
        <f t="shared" si="0"/>
        <v>7</v>
      </c>
      <c r="F35" s="6">
        <f>VLOOKUP($D35,data!$D:$O,4,FALSE)</f>
        <v>0</v>
      </c>
      <c r="G35" s="6">
        <f>VLOOKUP($D35,data!$D:$O,5,FALSE)</f>
        <v>0</v>
      </c>
      <c r="H35" s="6">
        <f>VLOOKUP($D35,data!$D:$O,6,FALSE)</f>
        <v>0</v>
      </c>
      <c r="I35" s="6">
        <f>VLOOKUP($D35,data!$D:$O,7,FALSE)</f>
        <v>0</v>
      </c>
      <c r="J35" s="6">
        <f>VLOOKUP($D35,data!$D:$O,8,FALSE)</f>
        <v>0</v>
      </c>
      <c r="K35" s="6">
        <f>VLOOKUP($D35,data!$D:$O,9,FALSE)</f>
        <v>3</v>
      </c>
      <c r="L35" s="6">
        <f>VLOOKUP($D35,data!$D:$O,10,FALSE)</f>
        <v>0</v>
      </c>
      <c r="M35" s="6">
        <f>VLOOKUP($D35,data!D:O,11,FALSE)</f>
        <v>2</v>
      </c>
      <c r="N35" s="7">
        <f>VLOOKUP($D35,data!D:O,12,FALSE)</f>
        <v>2</v>
      </c>
      <c r="O35" s="8"/>
      <c r="P35" s="8"/>
    </row>
    <row r="36" spans="1:16" x14ac:dyDescent="0.3">
      <c r="A36" s="4">
        <v>0</v>
      </c>
      <c r="B36" s="4" t="s">
        <v>16</v>
      </c>
      <c r="C36" s="4" t="s">
        <v>40</v>
      </c>
      <c r="D36" s="4" t="s">
        <v>51</v>
      </c>
      <c r="E36" s="5">
        <f t="shared" si="0"/>
        <v>7</v>
      </c>
      <c r="F36" s="6">
        <f>VLOOKUP($D36,data!$D:$O,4,FALSE)</f>
        <v>0</v>
      </c>
      <c r="G36" s="6">
        <f>VLOOKUP($D36,data!$D:$O,5,FALSE)</f>
        <v>0</v>
      </c>
      <c r="H36" s="6">
        <f>VLOOKUP($D36,data!$D:$O,6,FALSE)</f>
        <v>0</v>
      </c>
      <c r="I36" s="6">
        <f>VLOOKUP($D36,data!$D:$O,7,FALSE)</f>
        <v>0</v>
      </c>
      <c r="J36" s="6">
        <f>VLOOKUP($D36,data!$D:$O,8,FALSE)</f>
        <v>0</v>
      </c>
      <c r="K36" s="6">
        <f>VLOOKUP($D36,data!$D:$O,9,FALSE)</f>
        <v>3</v>
      </c>
      <c r="L36" s="6">
        <f>VLOOKUP($D36,data!$D:$O,10,FALSE)</f>
        <v>0</v>
      </c>
      <c r="M36" s="6">
        <f>VLOOKUP($D36,data!D:O,11,FALSE)</f>
        <v>2</v>
      </c>
      <c r="N36" s="7">
        <f>VLOOKUP($D36,data!D:O,12,FALSE)</f>
        <v>2</v>
      </c>
      <c r="O36" s="8"/>
      <c r="P36" s="8"/>
    </row>
    <row r="37" spans="1:16" x14ac:dyDescent="0.3">
      <c r="A37" s="4">
        <v>0</v>
      </c>
      <c r="B37" s="4" t="s">
        <v>16</v>
      </c>
      <c r="C37" s="4" t="s">
        <v>40</v>
      </c>
      <c r="D37" s="4" t="s">
        <v>52</v>
      </c>
      <c r="E37" s="5">
        <f t="shared" si="0"/>
        <v>7</v>
      </c>
      <c r="F37" s="6">
        <f>VLOOKUP($D37,data!$D:$O,4,FALSE)</f>
        <v>0</v>
      </c>
      <c r="G37" s="6">
        <f>VLOOKUP($D37,data!$D:$O,5,FALSE)</f>
        <v>0</v>
      </c>
      <c r="H37" s="6">
        <f>VLOOKUP($D37,data!$D:$O,6,FALSE)</f>
        <v>0</v>
      </c>
      <c r="I37" s="6">
        <f>VLOOKUP($D37,data!$D:$O,7,FALSE)</f>
        <v>0</v>
      </c>
      <c r="J37" s="6">
        <f>VLOOKUP($D37,data!$D:$O,8,FALSE)</f>
        <v>0</v>
      </c>
      <c r="K37" s="6">
        <f>VLOOKUP($D37,data!$D:$O,9,FALSE)</f>
        <v>3</v>
      </c>
      <c r="L37" s="6">
        <f>VLOOKUP($D37,data!$D:$O,10,FALSE)</f>
        <v>0</v>
      </c>
      <c r="M37" s="6">
        <f>VLOOKUP($D37,data!D:O,11,FALSE)</f>
        <v>2</v>
      </c>
      <c r="N37" s="7">
        <f>VLOOKUP($D37,data!D:O,12,FALSE)</f>
        <v>2</v>
      </c>
      <c r="O37" s="8"/>
      <c r="P37" s="8"/>
    </row>
    <row r="38" spans="1:16" x14ac:dyDescent="0.3">
      <c r="A38" s="4">
        <v>0</v>
      </c>
      <c r="B38" s="4" t="s">
        <v>16</v>
      </c>
      <c r="C38" s="4" t="s">
        <v>40</v>
      </c>
      <c r="D38" s="4" t="s">
        <v>53</v>
      </c>
      <c r="E38" s="5">
        <f t="shared" si="0"/>
        <v>7</v>
      </c>
      <c r="F38" s="6">
        <f>VLOOKUP($D38,data!$D:$O,4,FALSE)</f>
        <v>0</v>
      </c>
      <c r="G38" s="6">
        <f>VLOOKUP($D38,data!$D:$O,5,FALSE)</f>
        <v>0</v>
      </c>
      <c r="H38" s="6">
        <f>VLOOKUP($D38,data!$D:$O,6,FALSE)</f>
        <v>0</v>
      </c>
      <c r="I38" s="6">
        <f>VLOOKUP($D38,data!$D:$O,7,FALSE)</f>
        <v>0</v>
      </c>
      <c r="J38" s="6">
        <f>VLOOKUP($D38,data!$D:$O,8,FALSE)</f>
        <v>0</v>
      </c>
      <c r="K38" s="6">
        <f>VLOOKUP($D38,data!$D:$O,9,FALSE)</f>
        <v>3</v>
      </c>
      <c r="L38" s="6">
        <f>VLOOKUP($D38,data!$D:$O,10,FALSE)</f>
        <v>0</v>
      </c>
      <c r="M38" s="6">
        <f>VLOOKUP($D38,data!D:O,11,FALSE)</f>
        <v>2</v>
      </c>
      <c r="N38" s="7">
        <f>VLOOKUP($D38,data!D:O,12,FALSE)</f>
        <v>2</v>
      </c>
      <c r="O38" s="8"/>
      <c r="P38" s="8"/>
    </row>
    <row r="39" spans="1:16" x14ac:dyDescent="0.3">
      <c r="A39" s="4">
        <v>0</v>
      </c>
      <c r="B39" s="4" t="s">
        <v>16</v>
      </c>
      <c r="C39" s="4" t="s">
        <v>40</v>
      </c>
      <c r="D39" s="4" t="s">
        <v>54</v>
      </c>
      <c r="E39" s="5">
        <f t="shared" si="0"/>
        <v>7</v>
      </c>
      <c r="F39" s="6">
        <f>VLOOKUP($D39,data!$D:$O,4,FALSE)</f>
        <v>0</v>
      </c>
      <c r="G39" s="6">
        <f>VLOOKUP($D39,data!$D:$O,5,FALSE)</f>
        <v>0</v>
      </c>
      <c r="H39" s="6">
        <f>VLOOKUP($D39,data!$D:$O,6,FALSE)</f>
        <v>0</v>
      </c>
      <c r="I39" s="6">
        <f>VLOOKUP($D39,data!$D:$O,7,FALSE)</f>
        <v>0</v>
      </c>
      <c r="J39" s="6">
        <f>VLOOKUP($D39,data!$D:$O,8,FALSE)</f>
        <v>0</v>
      </c>
      <c r="K39" s="6">
        <f>VLOOKUP($D39,data!$D:$O,9,FALSE)</f>
        <v>3</v>
      </c>
      <c r="L39" s="6">
        <f>VLOOKUP($D39,data!$D:$O,10,FALSE)</f>
        <v>0</v>
      </c>
      <c r="M39" s="6">
        <f>VLOOKUP($D39,data!D:O,11,FALSE)</f>
        <v>2</v>
      </c>
      <c r="N39" s="7">
        <f>VLOOKUP($D39,data!D:O,12,FALSE)</f>
        <v>2</v>
      </c>
      <c r="O39" s="8"/>
      <c r="P39" s="8"/>
    </row>
    <row r="40" spans="1:16" x14ac:dyDescent="0.3">
      <c r="A40" s="4">
        <v>0</v>
      </c>
      <c r="B40" s="4" t="s">
        <v>16</v>
      </c>
      <c r="C40" s="4" t="s">
        <v>40</v>
      </c>
      <c r="D40" s="4" t="s">
        <v>55</v>
      </c>
      <c r="E40" s="5">
        <f t="shared" si="0"/>
        <v>7</v>
      </c>
      <c r="F40" s="6">
        <f>VLOOKUP($D40,data!$D:$O,4,FALSE)</f>
        <v>0</v>
      </c>
      <c r="G40" s="6">
        <f>VLOOKUP($D40,data!$D:$O,5,FALSE)</f>
        <v>0</v>
      </c>
      <c r="H40" s="6">
        <f>VLOOKUP($D40,data!$D:$O,6,FALSE)</f>
        <v>0</v>
      </c>
      <c r="I40" s="6">
        <f>VLOOKUP($D40,data!$D:$O,7,FALSE)</f>
        <v>0</v>
      </c>
      <c r="J40" s="6">
        <f>VLOOKUP($D40,data!$D:$O,8,FALSE)</f>
        <v>0</v>
      </c>
      <c r="K40" s="6">
        <f>VLOOKUP($D40,data!$D:$O,9,FALSE)</f>
        <v>3</v>
      </c>
      <c r="L40" s="6">
        <f>VLOOKUP($D40,data!$D:$O,10,FALSE)</f>
        <v>0</v>
      </c>
      <c r="M40" s="6">
        <f>VLOOKUP($D40,data!D:O,11,FALSE)</f>
        <v>2</v>
      </c>
      <c r="N40" s="7">
        <f>VLOOKUP($D40,data!D:O,12,FALSE)</f>
        <v>2</v>
      </c>
      <c r="O40" s="8"/>
      <c r="P40" s="8"/>
    </row>
    <row r="41" spans="1:16" x14ac:dyDescent="0.3">
      <c r="A41" s="4">
        <v>0</v>
      </c>
      <c r="B41" s="4" t="s">
        <v>16</v>
      </c>
      <c r="C41" s="4" t="s">
        <v>40</v>
      </c>
      <c r="D41" s="4" t="s">
        <v>56</v>
      </c>
      <c r="E41" s="5">
        <f t="shared" si="0"/>
        <v>7</v>
      </c>
      <c r="F41" s="6">
        <f>VLOOKUP($D41,data!$D:$O,4,FALSE)</f>
        <v>0</v>
      </c>
      <c r="G41" s="6">
        <f>VLOOKUP($D41,data!$D:$O,5,FALSE)</f>
        <v>0</v>
      </c>
      <c r="H41" s="6">
        <f>VLOOKUP($D41,data!$D:$O,6,FALSE)</f>
        <v>0</v>
      </c>
      <c r="I41" s="6">
        <f>VLOOKUP($D41,data!$D:$O,7,FALSE)</f>
        <v>0</v>
      </c>
      <c r="J41" s="6">
        <f>VLOOKUP($D41,data!$D:$O,8,FALSE)</f>
        <v>0</v>
      </c>
      <c r="K41" s="6">
        <f>VLOOKUP($D41,data!$D:$O,9,FALSE)</f>
        <v>3</v>
      </c>
      <c r="L41" s="6">
        <f>VLOOKUP($D41,data!$D:$O,10,FALSE)</f>
        <v>0</v>
      </c>
      <c r="M41" s="6">
        <f>VLOOKUP($D41,data!D:O,11,FALSE)</f>
        <v>2</v>
      </c>
      <c r="N41" s="7">
        <f>VLOOKUP($D41,data!D:O,12,FALSE)</f>
        <v>2</v>
      </c>
      <c r="O41" s="8"/>
      <c r="P41" s="8"/>
    </row>
    <row r="42" spans="1:16" x14ac:dyDescent="0.3">
      <c r="A42" s="4">
        <v>0</v>
      </c>
      <c r="B42" s="4" t="s">
        <v>17</v>
      </c>
      <c r="C42" s="4" t="s">
        <v>40</v>
      </c>
      <c r="D42" s="4" t="s">
        <v>57</v>
      </c>
      <c r="E42" s="5">
        <f t="shared" si="0"/>
        <v>7</v>
      </c>
      <c r="F42" s="6">
        <f>VLOOKUP($D42,data!$D:$O,4,FALSE)</f>
        <v>0</v>
      </c>
      <c r="G42" s="6">
        <f>VLOOKUP($D42,data!$D:$O,5,FALSE)</f>
        <v>0</v>
      </c>
      <c r="H42" s="6">
        <f>VLOOKUP($D42,data!$D:$O,6,FALSE)</f>
        <v>0</v>
      </c>
      <c r="I42" s="6">
        <f>VLOOKUP($D42,data!$D:$O,7,FALSE)</f>
        <v>0</v>
      </c>
      <c r="J42" s="6">
        <f>VLOOKUP($D42,data!$D:$O,8,FALSE)</f>
        <v>0</v>
      </c>
      <c r="K42" s="6">
        <f>VLOOKUP($D42,data!$D:$O,9,FALSE)</f>
        <v>3</v>
      </c>
      <c r="L42" s="6">
        <f>VLOOKUP($D42,data!$D:$O,10,FALSE)</f>
        <v>0</v>
      </c>
      <c r="M42" s="6">
        <f>VLOOKUP($D42,data!D:O,11,FALSE)</f>
        <v>2</v>
      </c>
      <c r="N42" s="7">
        <f>VLOOKUP($D42,data!D:O,12,FALSE)</f>
        <v>2</v>
      </c>
      <c r="O42" s="8"/>
      <c r="P42" s="8"/>
    </row>
    <row r="43" spans="1:16" x14ac:dyDescent="0.3">
      <c r="A43" s="4">
        <v>0</v>
      </c>
      <c r="B43" s="4" t="s">
        <v>17</v>
      </c>
      <c r="C43" s="4" t="s">
        <v>40</v>
      </c>
      <c r="D43" s="4" t="s">
        <v>58</v>
      </c>
      <c r="E43" s="5">
        <f t="shared" si="0"/>
        <v>7</v>
      </c>
      <c r="F43" s="6">
        <f>VLOOKUP($D43,data!$D:$O,4,FALSE)</f>
        <v>0</v>
      </c>
      <c r="G43" s="6">
        <f>VLOOKUP($D43,data!$D:$O,5,FALSE)</f>
        <v>0</v>
      </c>
      <c r="H43" s="6">
        <f>VLOOKUP($D43,data!$D:$O,6,FALSE)</f>
        <v>0</v>
      </c>
      <c r="I43" s="6">
        <f>VLOOKUP($D43,data!$D:$O,7,FALSE)</f>
        <v>0</v>
      </c>
      <c r="J43" s="6">
        <f>VLOOKUP($D43,data!$D:$O,8,FALSE)</f>
        <v>0</v>
      </c>
      <c r="K43" s="6">
        <f>VLOOKUP($D43,data!$D:$O,9,FALSE)</f>
        <v>3</v>
      </c>
      <c r="L43" s="6">
        <f>VLOOKUP($D43,data!$D:$O,10,FALSE)</f>
        <v>0</v>
      </c>
      <c r="M43" s="6">
        <f>VLOOKUP($D43,data!D:O,11,FALSE)</f>
        <v>2</v>
      </c>
      <c r="N43" s="7">
        <f>VLOOKUP($D43,data!D:O,12,FALSE)</f>
        <v>2</v>
      </c>
      <c r="O43" s="8"/>
      <c r="P43" s="8"/>
    </row>
    <row r="44" spans="1:16" x14ac:dyDescent="0.3">
      <c r="A44" s="4">
        <v>0</v>
      </c>
      <c r="B44" s="4" t="s">
        <v>17</v>
      </c>
      <c r="C44" s="4" t="s">
        <v>40</v>
      </c>
      <c r="D44" s="4" t="s">
        <v>59</v>
      </c>
      <c r="E44" s="5">
        <f t="shared" si="0"/>
        <v>7</v>
      </c>
      <c r="F44" s="6">
        <f>VLOOKUP($D44,data!$D:$O,4,FALSE)</f>
        <v>0</v>
      </c>
      <c r="G44" s="6">
        <f>VLOOKUP($D44,data!$D:$O,5,FALSE)</f>
        <v>0</v>
      </c>
      <c r="H44" s="6">
        <f>VLOOKUP($D44,data!$D:$O,6,FALSE)</f>
        <v>0</v>
      </c>
      <c r="I44" s="6">
        <f>VLOOKUP($D44,data!$D:$O,7,FALSE)</f>
        <v>0</v>
      </c>
      <c r="J44" s="6">
        <f>VLOOKUP($D44,data!$D:$O,8,FALSE)</f>
        <v>0</v>
      </c>
      <c r="K44" s="6">
        <f>VLOOKUP($D44,data!$D:$O,9,FALSE)</f>
        <v>3</v>
      </c>
      <c r="L44" s="6">
        <f>VLOOKUP($D44,data!$D:$O,10,FALSE)</f>
        <v>0</v>
      </c>
      <c r="M44" s="6">
        <f>VLOOKUP($D44,data!D:O,11,FALSE)</f>
        <v>2</v>
      </c>
      <c r="N44" s="7">
        <f>VLOOKUP($D44,data!D:O,12,FALSE)</f>
        <v>2</v>
      </c>
      <c r="O44" s="8"/>
      <c r="P44" s="8"/>
    </row>
    <row r="45" spans="1:16" x14ac:dyDescent="0.3">
      <c r="A45" s="4">
        <v>0</v>
      </c>
      <c r="B45" s="4" t="s">
        <v>17</v>
      </c>
      <c r="C45" s="4" t="s">
        <v>40</v>
      </c>
      <c r="D45" s="4" t="s">
        <v>60</v>
      </c>
      <c r="E45" s="5">
        <f t="shared" si="0"/>
        <v>7</v>
      </c>
      <c r="F45" s="6">
        <f>VLOOKUP($D45,data!$D:$O,4,FALSE)</f>
        <v>0</v>
      </c>
      <c r="G45" s="6">
        <f>VLOOKUP($D45,data!$D:$O,5,FALSE)</f>
        <v>0</v>
      </c>
      <c r="H45" s="6">
        <f>VLOOKUP($D45,data!$D:$O,6,FALSE)</f>
        <v>0</v>
      </c>
      <c r="I45" s="6">
        <f>VLOOKUP($D45,data!$D:$O,7,FALSE)</f>
        <v>0</v>
      </c>
      <c r="J45" s="6">
        <f>VLOOKUP($D45,data!$D:$O,8,FALSE)</f>
        <v>0</v>
      </c>
      <c r="K45" s="6">
        <f>VLOOKUP($D45,data!$D:$O,9,FALSE)</f>
        <v>3</v>
      </c>
      <c r="L45" s="6">
        <f>VLOOKUP($D45,data!$D:$O,10,FALSE)</f>
        <v>0</v>
      </c>
      <c r="M45" s="6">
        <f>VLOOKUP($D45,data!D:O,11,FALSE)</f>
        <v>2</v>
      </c>
      <c r="N45" s="7">
        <f>VLOOKUP($D45,data!D:O,12,FALSE)</f>
        <v>2</v>
      </c>
      <c r="O45" s="8"/>
      <c r="P45" s="8"/>
    </row>
    <row r="46" spans="1:16" x14ac:dyDescent="0.3">
      <c r="A46" s="4">
        <v>0</v>
      </c>
      <c r="B46" s="4" t="s">
        <v>17</v>
      </c>
      <c r="C46" s="4" t="s">
        <v>40</v>
      </c>
      <c r="D46" s="4" t="s">
        <v>61</v>
      </c>
      <c r="E46" s="5">
        <f t="shared" si="0"/>
        <v>7</v>
      </c>
      <c r="F46" s="6">
        <f>VLOOKUP($D46,data!$D:$O,4,FALSE)</f>
        <v>0</v>
      </c>
      <c r="G46" s="6">
        <f>VLOOKUP($D46,data!$D:$O,5,FALSE)</f>
        <v>0</v>
      </c>
      <c r="H46" s="6">
        <f>VLOOKUP($D46,data!$D:$O,6,FALSE)</f>
        <v>0</v>
      </c>
      <c r="I46" s="6">
        <f>VLOOKUP($D46,data!$D:$O,7,FALSE)</f>
        <v>0</v>
      </c>
      <c r="J46" s="6">
        <f>VLOOKUP($D46,data!$D:$O,8,FALSE)</f>
        <v>0</v>
      </c>
      <c r="K46" s="6">
        <f>VLOOKUP($D46,data!$D:$O,9,FALSE)</f>
        <v>3</v>
      </c>
      <c r="L46" s="6">
        <f>VLOOKUP($D46,data!$D:$O,10,FALSE)</f>
        <v>0</v>
      </c>
      <c r="M46" s="6">
        <f>VLOOKUP($D46,data!D:O,11,FALSE)</f>
        <v>2</v>
      </c>
      <c r="N46" s="7">
        <f>VLOOKUP($D46,data!D:O,12,FALSE)</f>
        <v>2</v>
      </c>
      <c r="O46" s="8"/>
      <c r="P46" s="8"/>
    </row>
    <row r="47" spans="1:16" x14ac:dyDescent="0.3">
      <c r="A47" s="4">
        <v>0</v>
      </c>
      <c r="B47" s="4" t="s">
        <v>17</v>
      </c>
      <c r="C47" s="4" t="s">
        <v>40</v>
      </c>
      <c r="D47" s="4" t="s">
        <v>62</v>
      </c>
      <c r="E47" s="5">
        <f t="shared" si="0"/>
        <v>7</v>
      </c>
      <c r="F47" s="6">
        <f>VLOOKUP($D47,data!$D:$O,4,FALSE)</f>
        <v>0</v>
      </c>
      <c r="G47" s="6">
        <f>VLOOKUP($D47,data!$D:$O,5,FALSE)</f>
        <v>0</v>
      </c>
      <c r="H47" s="6">
        <f>VLOOKUP($D47,data!$D:$O,6,FALSE)</f>
        <v>0</v>
      </c>
      <c r="I47" s="6">
        <f>VLOOKUP($D47,data!$D:$O,7,FALSE)</f>
        <v>0</v>
      </c>
      <c r="J47" s="6">
        <f>VLOOKUP($D47,data!$D:$O,8,FALSE)</f>
        <v>0</v>
      </c>
      <c r="K47" s="6">
        <f>VLOOKUP($D47,data!$D:$O,9,FALSE)</f>
        <v>3</v>
      </c>
      <c r="L47" s="6">
        <f>VLOOKUP($D47,data!$D:$O,10,FALSE)</f>
        <v>0</v>
      </c>
      <c r="M47" s="6">
        <f>VLOOKUP($D47,data!D:O,11,FALSE)</f>
        <v>2</v>
      </c>
      <c r="N47" s="7">
        <f>VLOOKUP($D47,data!D:O,12,FALSE)</f>
        <v>2</v>
      </c>
      <c r="O47" s="8"/>
      <c r="P47" s="8"/>
    </row>
    <row r="48" spans="1:16" x14ac:dyDescent="0.3">
      <c r="A48" s="4">
        <v>0</v>
      </c>
      <c r="B48" s="4" t="s">
        <v>17</v>
      </c>
      <c r="C48" s="4" t="s">
        <v>40</v>
      </c>
      <c r="D48" s="4" t="s">
        <v>63</v>
      </c>
      <c r="E48" s="5">
        <f t="shared" si="0"/>
        <v>7</v>
      </c>
      <c r="F48" s="6">
        <f>VLOOKUP($D48,data!$D:$O,4,FALSE)</f>
        <v>0</v>
      </c>
      <c r="G48" s="6">
        <f>VLOOKUP($D48,data!$D:$O,5,FALSE)</f>
        <v>0</v>
      </c>
      <c r="H48" s="6">
        <f>VLOOKUP($D48,data!$D:$O,6,FALSE)</f>
        <v>0</v>
      </c>
      <c r="I48" s="6">
        <f>VLOOKUP($D48,data!$D:$O,7,FALSE)</f>
        <v>0</v>
      </c>
      <c r="J48" s="6">
        <f>VLOOKUP($D48,data!$D:$O,8,FALSE)</f>
        <v>0</v>
      </c>
      <c r="K48" s="6">
        <f>VLOOKUP($D48,data!$D:$O,9,FALSE)</f>
        <v>3</v>
      </c>
      <c r="L48" s="6">
        <f>VLOOKUP($D48,data!$D:$O,10,FALSE)</f>
        <v>0</v>
      </c>
      <c r="M48" s="6">
        <f>VLOOKUP($D48,data!D:O,11,FALSE)</f>
        <v>2</v>
      </c>
      <c r="N48" s="7">
        <f>VLOOKUP($D48,data!D:O,12,FALSE)</f>
        <v>2</v>
      </c>
      <c r="O48" s="8"/>
      <c r="P48" s="8"/>
    </row>
    <row r="49" spans="1:16" x14ac:dyDescent="0.3">
      <c r="A49" s="4">
        <v>0</v>
      </c>
      <c r="B49" s="4" t="s">
        <v>17</v>
      </c>
      <c r="C49" s="4" t="s">
        <v>40</v>
      </c>
      <c r="D49" s="4" t="s">
        <v>64</v>
      </c>
      <c r="E49" s="5">
        <f t="shared" si="0"/>
        <v>7</v>
      </c>
      <c r="F49" s="6">
        <f>VLOOKUP($D49,data!$D:$O,4,FALSE)</f>
        <v>0</v>
      </c>
      <c r="G49" s="6">
        <f>VLOOKUP($D49,data!$D:$O,5,FALSE)</f>
        <v>0</v>
      </c>
      <c r="H49" s="6">
        <f>VLOOKUP($D49,data!$D:$O,6,FALSE)</f>
        <v>0</v>
      </c>
      <c r="I49" s="6">
        <f>VLOOKUP($D49,data!$D:$O,7,FALSE)</f>
        <v>0</v>
      </c>
      <c r="J49" s="6">
        <f>VLOOKUP($D49,data!$D:$O,8,FALSE)</f>
        <v>0</v>
      </c>
      <c r="K49" s="6">
        <f>VLOOKUP($D49,data!$D:$O,9,FALSE)</f>
        <v>3</v>
      </c>
      <c r="L49" s="6">
        <f>VLOOKUP($D49,data!$D:$O,10,FALSE)</f>
        <v>0</v>
      </c>
      <c r="M49" s="6">
        <f>VLOOKUP($D49,data!D:O,11,FALSE)</f>
        <v>2</v>
      </c>
      <c r="N49" s="7">
        <f>VLOOKUP($D49,data!D:O,12,FALSE)</f>
        <v>2</v>
      </c>
      <c r="O49" s="8"/>
      <c r="P49" s="8"/>
    </row>
    <row r="50" spans="1:16" x14ac:dyDescent="0.3">
      <c r="A50" s="4">
        <v>0</v>
      </c>
      <c r="B50" s="4" t="s">
        <v>18</v>
      </c>
      <c r="C50" s="4" t="s">
        <v>40</v>
      </c>
      <c r="D50" s="4" t="s">
        <v>65</v>
      </c>
      <c r="E50" s="5">
        <f t="shared" si="0"/>
        <v>7</v>
      </c>
      <c r="F50" s="6">
        <f>VLOOKUP($D50,data!$D:$O,4,FALSE)</f>
        <v>0</v>
      </c>
      <c r="G50" s="6">
        <f>VLOOKUP($D50,data!$D:$O,5,FALSE)</f>
        <v>0</v>
      </c>
      <c r="H50" s="6">
        <f>VLOOKUP($D50,data!$D:$O,6,FALSE)</f>
        <v>0</v>
      </c>
      <c r="I50" s="6">
        <f>VLOOKUP($D50,data!$D:$O,7,FALSE)</f>
        <v>0</v>
      </c>
      <c r="J50" s="6">
        <f>VLOOKUP($D50,data!$D:$O,8,FALSE)</f>
        <v>0</v>
      </c>
      <c r="K50" s="6">
        <f>VLOOKUP($D50,data!$D:$O,9,FALSE)</f>
        <v>3</v>
      </c>
      <c r="L50" s="6">
        <f>VLOOKUP($D50,data!$D:$O,10,FALSE)</f>
        <v>0</v>
      </c>
      <c r="M50" s="6">
        <f>VLOOKUP($D50,data!D:O,11,FALSE)</f>
        <v>2</v>
      </c>
      <c r="N50" s="7">
        <f>VLOOKUP($D50,data!D:O,12,FALSE)</f>
        <v>2</v>
      </c>
      <c r="O50" s="8"/>
      <c r="P50" s="8"/>
    </row>
    <row r="51" spans="1:16" x14ac:dyDescent="0.3">
      <c r="A51" s="4">
        <v>0</v>
      </c>
      <c r="B51" s="4" t="s">
        <v>18</v>
      </c>
      <c r="C51" s="4" t="s">
        <v>40</v>
      </c>
      <c r="D51" s="4" t="s">
        <v>66</v>
      </c>
      <c r="E51" s="5">
        <f t="shared" si="0"/>
        <v>7</v>
      </c>
      <c r="F51" s="6">
        <f>VLOOKUP($D51,data!$D:$O,4,FALSE)</f>
        <v>0</v>
      </c>
      <c r="G51" s="6">
        <f>VLOOKUP($D51,data!$D:$O,5,FALSE)</f>
        <v>0</v>
      </c>
      <c r="H51" s="6">
        <f>VLOOKUP($D51,data!$D:$O,6,FALSE)</f>
        <v>0</v>
      </c>
      <c r="I51" s="6">
        <f>VLOOKUP($D51,data!$D:$O,7,FALSE)</f>
        <v>0</v>
      </c>
      <c r="J51" s="6">
        <f>VLOOKUP($D51,data!$D:$O,8,FALSE)</f>
        <v>0</v>
      </c>
      <c r="K51" s="6">
        <f>VLOOKUP($D51,data!$D:$O,9,FALSE)</f>
        <v>3</v>
      </c>
      <c r="L51" s="6">
        <f>VLOOKUP($D51,data!$D:$O,10,FALSE)</f>
        <v>0</v>
      </c>
      <c r="M51" s="6">
        <f>VLOOKUP($D51,data!D:O,11,FALSE)</f>
        <v>2</v>
      </c>
      <c r="N51" s="7">
        <f>VLOOKUP($D51,data!D:O,12,FALSE)</f>
        <v>2</v>
      </c>
      <c r="O51" s="8"/>
      <c r="P51" s="8"/>
    </row>
    <row r="52" spans="1:16" x14ac:dyDescent="0.3">
      <c r="A52" s="4">
        <v>0</v>
      </c>
      <c r="B52" s="4" t="s">
        <v>18</v>
      </c>
      <c r="C52" s="4" t="s">
        <v>40</v>
      </c>
      <c r="D52" s="4" t="s">
        <v>67</v>
      </c>
      <c r="E52" s="5">
        <f t="shared" si="0"/>
        <v>7</v>
      </c>
      <c r="F52" s="6">
        <f>VLOOKUP($D52,data!$D:$O,4,FALSE)</f>
        <v>0</v>
      </c>
      <c r="G52" s="6">
        <f>VLOOKUP($D52,data!$D:$O,5,FALSE)</f>
        <v>0</v>
      </c>
      <c r="H52" s="6">
        <f>VLOOKUP($D52,data!$D:$O,6,FALSE)</f>
        <v>0</v>
      </c>
      <c r="I52" s="6">
        <f>VLOOKUP($D52,data!$D:$O,7,FALSE)</f>
        <v>0</v>
      </c>
      <c r="J52" s="6">
        <f>VLOOKUP($D52,data!$D:$O,8,FALSE)</f>
        <v>0</v>
      </c>
      <c r="K52" s="6">
        <f>VLOOKUP($D52,data!$D:$O,9,FALSE)</f>
        <v>3</v>
      </c>
      <c r="L52" s="6">
        <f>VLOOKUP($D52,data!$D:$O,10,FALSE)</f>
        <v>0</v>
      </c>
      <c r="M52" s="6">
        <f>VLOOKUP($D52,data!D:O,11,FALSE)</f>
        <v>2</v>
      </c>
      <c r="N52" s="7">
        <f>VLOOKUP($D52,data!D:O,12,FALSE)</f>
        <v>2</v>
      </c>
      <c r="O52" s="8"/>
      <c r="P52" s="8"/>
    </row>
    <row r="53" spans="1:16" x14ac:dyDescent="0.3">
      <c r="A53" s="4">
        <v>0</v>
      </c>
      <c r="B53" s="4" t="s">
        <v>18</v>
      </c>
      <c r="C53" s="4" t="s">
        <v>40</v>
      </c>
      <c r="D53" s="4" t="s">
        <v>68</v>
      </c>
      <c r="E53" s="5">
        <f t="shared" si="0"/>
        <v>7</v>
      </c>
      <c r="F53" s="6">
        <f>VLOOKUP($D53,data!$D:$O,4,FALSE)</f>
        <v>0</v>
      </c>
      <c r="G53" s="6">
        <f>VLOOKUP($D53,data!$D:$O,5,FALSE)</f>
        <v>0</v>
      </c>
      <c r="H53" s="6">
        <f>VLOOKUP($D53,data!$D:$O,6,FALSE)</f>
        <v>0</v>
      </c>
      <c r="I53" s="6">
        <f>VLOOKUP($D53,data!$D:$O,7,FALSE)</f>
        <v>0</v>
      </c>
      <c r="J53" s="6">
        <f>VLOOKUP($D53,data!$D:$O,8,FALSE)</f>
        <v>0</v>
      </c>
      <c r="K53" s="6">
        <f>VLOOKUP($D53,data!$D:$O,9,FALSE)</f>
        <v>3</v>
      </c>
      <c r="L53" s="6">
        <f>VLOOKUP($D53,data!$D:$O,10,FALSE)</f>
        <v>0</v>
      </c>
      <c r="M53" s="6">
        <f>VLOOKUP($D53,data!D:O,11,FALSE)</f>
        <v>2</v>
      </c>
      <c r="N53" s="7">
        <f>VLOOKUP($D53,data!D:O,12,FALSE)</f>
        <v>2</v>
      </c>
      <c r="O53" s="8"/>
      <c r="P53" s="8"/>
    </row>
    <row r="54" spans="1:16" x14ac:dyDescent="0.3">
      <c r="A54" s="4">
        <v>0</v>
      </c>
      <c r="B54" s="4" t="s">
        <v>18</v>
      </c>
      <c r="C54" s="4" t="s">
        <v>40</v>
      </c>
      <c r="D54" s="4" t="s">
        <v>69</v>
      </c>
      <c r="E54" s="5">
        <f t="shared" si="0"/>
        <v>7</v>
      </c>
      <c r="F54" s="6">
        <f>VLOOKUP($D54,data!$D:$O,4,FALSE)</f>
        <v>0</v>
      </c>
      <c r="G54" s="6">
        <f>VLOOKUP($D54,data!$D:$O,5,FALSE)</f>
        <v>0</v>
      </c>
      <c r="H54" s="6">
        <f>VLOOKUP($D54,data!$D:$O,6,FALSE)</f>
        <v>0</v>
      </c>
      <c r="I54" s="6">
        <f>VLOOKUP($D54,data!$D:$O,7,FALSE)</f>
        <v>0</v>
      </c>
      <c r="J54" s="6">
        <f>VLOOKUP($D54,data!$D:$O,8,FALSE)</f>
        <v>0</v>
      </c>
      <c r="K54" s="6">
        <f>VLOOKUP($D54,data!$D:$O,9,FALSE)</f>
        <v>3</v>
      </c>
      <c r="L54" s="6">
        <f>VLOOKUP($D54,data!$D:$O,10,FALSE)</f>
        <v>0</v>
      </c>
      <c r="M54" s="6">
        <f>VLOOKUP($D54,data!D:O,11,FALSE)</f>
        <v>2</v>
      </c>
      <c r="N54" s="7">
        <f>VLOOKUP($D54,data!D:O,12,FALSE)</f>
        <v>2</v>
      </c>
      <c r="O54" s="8"/>
      <c r="P54" s="8"/>
    </row>
    <row r="55" spans="1:16" x14ac:dyDescent="0.3">
      <c r="A55" s="4">
        <v>0</v>
      </c>
      <c r="B55" s="4" t="s">
        <v>18</v>
      </c>
      <c r="C55" s="4" t="s">
        <v>40</v>
      </c>
      <c r="D55" s="4" t="s">
        <v>70</v>
      </c>
      <c r="E55" s="5">
        <f t="shared" si="0"/>
        <v>7</v>
      </c>
      <c r="F55" s="6">
        <f>VLOOKUP($D55,data!$D:$O,4,FALSE)</f>
        <v>0</v>
      </c>
      <c r="G55" s="6">
        <f>VLOOKUP($D55,data!$D:$O,5,FALSE)</f>
        <v>0</v>
      </c>
      <c r="H55" s="6">
        <f>VLOOKUP($D55,data!$D:$O,6,FALSE)</f>
        <v>0</v>
      </c>
      <c r="I55" s="6">
        <f>VLOOKUP($D55,data!$D:$O,7,FALSE)</f>
        <v>0</v>
      </c>
      <c r="J55" s="6">
        <f>VLOOKUP($D55,data!$D:$O,8,FALSE)</f>
        <v>0</v>
      </c>
      <c r="K55" s="6">
        <f>VLOOKUP($D55,data!$D:$O,9,FALSE)</f>
        <v>3</v>
      </c>
      <c r="L55" s="6">
        <f>VLOOKUP($D55,data!$D:$O,10,FALSE)</f>
        <v>0</v>
      </c>
      <c r="M55" s="6">
        <f>VLOOKUP($D55,data!D:O,11,FALSE)</f>
        <v>2</v>
      </c>
      <c r="N55" s="7">
        <f>VLOOKUP($D55,data!D:O,12,FALSE)</f>
        <v>2</v>
      </c>
      <c r="O55" s="8"/>
      <c r="P55" s="8"/>
    </row>
    <row r="56" spans="1:16" x14ac:dyDescent="0.3">
      <c r="A56" s="4">
        <v>0</v>
      </c>
      <c r="B56" s="4" t="s">
        <v>18</v>
      </c>
      <c r="C56" s="4" t="s">
        <v>40</v>
      </c>
      <c r="D56" s="4" t="s">
        <v>71</v>
      </c>
      <c r="E56" s="5">
        <f t="shared" si="0"/>
        <v>7</v>
      </c>
      <c r="F56" s="6">
        <f>VLOOKUP($D56,data!$D:$O,4,FALSE)</f>
        <v>0</v>
      </c>
      <c r="G56" s="6">
        <f>VLOOKUP($D56,data!$D:$O,5,FALSE)</f>
        <v>0</v>
      </c>
      <c r="H56" s="6">
        <f>VLOOKUP($D56,data!$D:$O,6,FALSE)</f>
        <v>0</v>
      </c>
      <c r="I56" s="6">
        <f>VLOOKUP($D56,data!$D:$O,7,FALSE)</f>
        <v>0</v>
      </c>
      <c r="J56" s="6">
        <f>VLOOKUP($D56,data!$D:$O,8,FALSE)</f>
        <v>0</v>
      </c>
      <c r="K56" s="6">
        <f>VLOOKUP($D56,data!$D:$O,9,FALSE)</f>
        <v>3</v>
      </c>
      <c r="L56" s="6">
        <f>VLOOKUP($D56,data!$D:$O,10,FALSE)</f>
        <v>0</v>
      </c>
      <c r="M56" s="6">
        <f>VLOOKUP($D56,data!D:O,11,FALSE)</f>
        <v>2</v>
      </c>
      <c r="N56" s="7">
        <f>VLOOKUP($D56,data!D:O,12,FALSE)</f>
        <v>2</v>
      </c>
      <c r="O56" s="8"/>
      <c r="P56" s="8"/>
    </row>
    <row r="57" spans="1:16" x14ac:dyDescent="0.3">
      <c r="A57" s="4">
        <v>0</v>
      </c>
      <c r="B57" s="4" t="s">
        <v>18</v>
      </c>
      <c r="C57" s="4" t="s">
        <v>40</v>
      </c>
      <c r="D57" s="4" t="s">
        <v>72</v>
      </c>
      <c r="E57" s="5">
        <f t="shared" si="0"/>
        <v>7</v>
      </c>
      <c r="F57" s="6">
        <f>VLOOKUP($D57,data!$D:$O,4,FALSE)</f>
        <v>0</v>
      </c>
      <c r="G57" s="6">
        <f>VLOOKUP($D57,data!$D:$O,5,FALSE)</f>
        <v>0</v>
      </c>
      <c r="H57" s="6">
        <f>VLOOKUP($D57,data!$D:$O,6,FALSE)</f>
        <v>0</v>
      </c>
      <c r="I57" s="6">
        <f>VLOOKUP($D57,data!$D:$O,7,FALSE)</f>
        <v>0</v>
      </c>
      <c r="J57" s="6">
        <f>VLOOKUP($D57,data!$D:$O,8,FALSE)</f>
        <v>0</v>
      </c>
      <c r="K57" s="6">
        <f>VLOOKUP($D57,data!$D:$O,9,FALSE)</f>
        <v>3</v>
      </c>
      <c r="L57" s="6">
        <f>VLOOKUP($D57,data!$D:$O,10,FALSE)</f>
        <v>0</v>
      </c>
      <c r="M57" s="6">
        <f>VLOOKUP($D57,data!D:O,11,FALSE)</f>
        <v>2</v>
      </c>
      <c r="N57" s="7">
        <f>VLOOKUP($D57,data!D:O,12,FALSE)</f>
        <v>2</v>
      </c>
      <c r="O57" s="8"/>
      <c r="P57" s="8"/>
    </row>
    <row r="58" spans="1:16" x14ac:dyDescent="0.3">
      <c r="A58" s="9">
        <v>1</v>
      </c>
      <c r="B58" s="17" t="s">
        <v>1244</v>
      </c>
      <c r="C58" s="17" t="s">
        <v>1073</v>
      </c>
      <c r="D58" s="87" t="s">
        <v>1245</v>
      </c>
      <c r="E58" s="88"/>
      <c r="F58" s="6">
        <f>VLOOKUP($D58,data!$D:$O,4,FALSE)</f>
        <v>20</v>
      </c>
      <c r="G58" s="6">
        <f>VLOOKUP($D58,data!$D:$O,5,FALSE)</f>
        <v>0</v>
      </c>
      <c r="H58" s="6">
        <f>VLOOKUP($D58,data!$D:$O,6,FALSE)</f>
        <v>0</v>
      </c>
      <c r="I58" s="6">
        <f>VLOOKUP($D58,data!$D:$O,7,FALSE)</f>
        <v>0</v>
      </c>
      <c r="J58" s="6">
        <f>VLOOKUP($D58,data!$D:$O,8,FALSE)</f>
        <v>0</v>
      </c>
      <c r="K58" s="6">
        <f>VLOOKUP($D58,data!$D:$O,9,FALSE)</f>
        <v>0</v>
      </c>
      <c r="L58" s="6">
        <f>VLOOKUP($D58,data!$D:$O,10,FALSE)</f>
        <v>0</v>
      </c>
      <c r="M58" s="6">
        <f>VLOOKUP($D58,data!D:O,11,FALSE)</f>
        <v>20</v>
      </c>
      <c r="N58" s="7">
        <f>VLOOKUP($D58,data!D:O,12,FALSE)</f>
        <v>200</v>
      </c>
      <c r="O58" s="8"/>
      <c r="P58" s="8"/>
    </row>
    <row r="59" spans="1:16" x14ac:dyDescent="0.3">
      <c r="A59" s="9">
        <v>1</v>
      </c>
      <c r="B59" s="11" t="s">
        <v>1053</v>
      </c>
      <c r="C59" s="11" t="s">
        <v>1058</v>
      </c>
      <c r="D59" s="97" t="s">
        <v>1059</v>
      </c>
      <c r="E59" s="98"/>
      <c r="F59" s="6">
        <f>VLOOKUP($D59,data!$D:$O,4,FALSE)</f>
        <v>30</v>
      </c>
      <c r="G59" s="6">
        <f>VLOOKUP($D59,data!$D:$O,5,FALSE)</f>
        <v>0</v>
      </c>
      <c r="H59" s="6">
        <f>VLOOKUP($D59,data!$D:$O,6,FALSE)</f>
        <v>0</v>
      </c>
      <c r="I59" s="6">
        <f>VLOOKUP($D59,data!$D:$O,7,FALSE)</f>
        <v>0</v>
      </c>
      <c r="J59" s="6">
        <f>VLOOKUP($D59,data!$D:$O,8,FALSE)</f>
        <v>0</v>
      </c>
      <c r="K59" s="6">
        <f>VLOOKUP($D59,data!$D:$O,9,FALSE)</f>
        <v>0</v>
      </c>
      <c r="L59" s="6">
        <f>VLOOKUP($D59,data!$D:$O,10,FALSE)</f>
        <v>0</v>
      </c>
      <c r="M59" s="6">
        <f>VLOOKUP($D59,data!D:O,11,FALSE)</f>
        <v>20</v>
      </c>
      <c r="N59" s="7">
        <f>VLOOKUP($D59,data!D:O,12,FALSE)</f>
        <v>50</v>
      </c>
      <c r="O59" s="8"/>
      <c r="P59" s="8"/>
    </row>
    <row r="60" spans="1:16" x14ac:dyDescent="0.3">
      <c r="A60" s="9">
        <v>1</v>
      </c>
      <c r="B60" s="11" t="s">
        <v>1053</v>
      </c>
      <c r="C60" s="11" t="s">
        <v>1054</v>
      </c>
      <c r="D60" s="97" t="s">
        <v>1056</v>
      </c>
      <c r="E60" s="98"/>
      <c r="F60" s="6">
        <f>VLOOKUP($D60,data!$D:$O,4,FALSE)</f>
        <v>0</v>
      </c>
      <c r="G60" s="6">
        <f>VLOOKUP($D60,data!$D:$O,5,FALSE)</f>
        <v>1</v>
      </c>
      <c r="H60" s="6">
        <f>VLOOKUP($D60,data!$D:$O,6,FALSE)</f>
        <v>0</v>
      </c>
      <c r="I60" s="6">
        <f>VLOOKUP($D60,data!$D:$O,7,FALSE)</f>
        <v>1</v>
      </c>
      <c r="J60" s="6">
        <f>VLOOKUP($D60,data!$D:$O,8,FALSE)</f>
        <v>0</v>
      </c>
      <c r="K60" s="6">
        <f>VLOOKUP($D60,data!$D:$O,9,FALSE)</f>
        <v>0</v>
      </c>
      <c r="L60" s="6">
        <f>VLOOKUP($D60,data!$D:$O,10,FALSE)</f>
        <v>1</v>
      </c>
      <c r="M60" s="6">
        <f>VLOOKUP($D60,data!D:O,11,FALSE)</f>
        <v>2</v>
      </c>
      <c r="N60" s="7">
        <f>VLOOKUP($D60,data!D:O,12,FALSE)</f>
        <v>2</v>
      </c>
      <c r="O60" s="8"/>
      <c r="P60" s="8"/>
    </row>
    <row r="61" spans="1:16" x14ac:dyDescent="0.3">
      <c r="A61" s="9">
        <v>1</v>
      </c>
      <c r="B61" s="11" t="s">
        <v>1053</v>
      </c>
      <c r="C61" s="11" t="s">
        <v>1054</v>
      </c>
      <c r="D61" s="97" t="s">
        <v>1246</v>
      </c>
      <c r="E61" s="98"/>
      <c r="F61" s="6">
        <f>VLOOKUP($D61,data!$D:$O,4,FALSE)</f>
        <v>0</v>
      </c>
      <c r="G61" s="6">
        <f>VLOOKUP($D61,data!$D:$O,5,FALSE)</f>
        <v>0</v>
      </c>
      <c r="H61" s="6">
        <f>VLOOKUP($D61,data!$D:$O,6,FALSE)</f>
        <v>1</v>
      </c>
      <c r="I61" s="6">
        <f>VLOOKUP($D61,data!$D:$O,7,FALSE)</f>
        <v>0</v>
      </c>
      <c r="J61" s="6">
        <f>VLOOKUP($D61,data!$D:$O,8,FALSE)</f>
        <v>1</v>
      </c>
      <c r="K61" s="6">
        <f>VLOOKUP($D61,data!$D:$O,9,FALSE)</f>
        <v>0</v>
      </c>
      <c r="L61" s="6">
        <f>VLOOKUP($D61,data!$D:$O,10,FALSE)</f>
        <v>1</v>
      </c>
      <c r="M61" s="6">
        <f>VLOOKUP($D61,data!D:O,11,FALSE)</f>
        <v>2</v>
      </c>
      <c r="N61" s="7">
        <f>VLOOKUP($D61,data!D:O,12,FALSE)</f>
        <v>2</v>
      </c>
      <c r="O61" s="8"/>
      <c r="P61" s="8"/>
    </row>
    <row r="62" spans="1:16" x14ac:dyDescent="0.3">
      <c r="A62" s="9">
        <v>1</v>
      </c>
      <c r="B62" s="11" t="s">
        <v>1053</v>
      </c>
      <c r="C62" s="11" t="s">
        <v>1054</v>
      </c>
      <c r="D62" s="97" t="s">
        <v>1247</v>
      </c>
      <c r="E62" s="98"/>
      <c r="F62" s="6">
        <f>VLOOKUP($D62,data!$D:$O,4,FALSE)</f>
        <v>0</v>
      </c>
      <c r="G62" s="6">
        <f>VLOOKUP($D62,data!$D:$O,5,FALSE)</f>
        <v>3</v>
      </c>
      <c r="H62" s="6">
        <f>VLOOKUP($D62,data!$D:$O,6,FALSE)</f>
        <v>0</v>
      </c>
      <c r="I62" s="6">
        <f>VLOOKUP($D62,data!$D:$O,7,FALSE)</f>
        <v>3</v>
      </c>
      <c r="J62" s="6">
        <f>VLOOKUP($D62,data!$D:$O,8,FALSE)</f>
        <v>3</v>
      </c>
      <c r="K62" s="6">
        <f>VLOOKUP($D62,data!$D:$O,9,FALSE)</f>
        <v>0</v>
      </c>
      <c r="L62" s="6">
        <f>VLOOKUP($D62,data!$D:$O,10,FALSE)</f>
        <v>2</v>
      </c>
      <c r="M62" s="6">
        <f>VLOOKUP($D62,data!D:O,11,FALSE)</f>
        <v>4</v>
      </c>
      <c r="N62" s="7">
        <f>VLOOKUP($D62,data!D:O,12,FALSE)</f>
        <v>4</v>
      </c>
      <c r="O62" s="8"/>
      <c r="P62" s="8"/>
    </row>
    <row r="63" spans="1:16" x14ac:dyDescent="0.3">
      <c r="A63" s="9">
        <v>1</v>
      </c>
      <c r="B63" s="11" t="s">
        <v>1053</v>
      </c>
      <c r="C63" s="11" t="s">
        <v>1054</v>
      </c>
      <c r="D63" s="97" t="s">
        <v>1057</v>
      </c>
      <c r="E63" s="98"/>
      <c r="F63" s="6">
        <f>VLOOKUP($D63,data!$D:$O,4,FALSE)</f>
        <v>2</v>
      </c>
      <c r="G63" s="6">
        <f>VLOOKUP($D63,data!$D:$O,5,FALSE)</f>
        <v>7</v>
      </c>
      <c r="H63" s="6">
        <f>VLOOKUP($D63,data!$D:$O,6,FALSE)</f>
        <v>8</v>
      </c>
      <c r="I63" s="6">
        <f>VLOOKUP($D63,data!$D:$O,7,FALSE)</f>
        <v>14</v>
      </c>
      <c r="J63" s="6">
        <f>VLOOKUP($D63,data!$D:$O,8,FALSE)</f>
        <v>13</v>
      </c>
      <c r="K63" s="6">
        <f>VLOOKUP($D63,data!$D:$O,9,FALSE)</f>
        <v>6</v>
      </c>
      <c r="L63" s="6">
        <f>VLOOKUP($D63,data!$D:$O,10,FALSE)</f>
        <v>6</v>
      </c>
      <c r="M63" s="6">
        <f>VLOOKUP($D63,data!D:O,11,FALSE)</f>
        <v>24</v>
      </c>
      <c r="N63" s="7">
        <f>VLOOKUP($D63,data!D:O,12,FALSE)</f>
        <v>24</v>
      </c>
      <c r="O63" s="8"/>
      <c r="P63" s="8"/>
    </row>
    <row r="64" spans="1:16" x14ac:dyDescent="0.3">
      <c r="A64" s="9">
        <v>1</v>
      </c>
      <c r="B64" s="11" t="s">
        <v>1053</v>
      </c>
      <c r="C64" s="11" t="s">
        <v>1054</v>
      </c>
      <c r="D64" s="97" t="s">
        <v>1055</v>
      </c>
      <c r="E64" s="98"/>
      <c r="F64" s="6">
        <f>VLOOKUP($D64,data!$D:$O,4,FALSE)</f>
        <v>36</v>
      </c>
      <c r="G64" s="6">
        <f>VLOOKUP($D64,data!$D:$O,5,FALSE)</f>
        <v>20</v>
      </c>
      <c r="H64" s="6">
        <f>VLOOKUP($D64,data!$D:$O,6,FALSE)</f>
        <v>44</v>
      </c>
      <c r="I64" s="6">
        <f>VLOOKUP($D64,data!$D:$O,7,FALSE)</f>
        <v>50</v>
      </c>
      <c r="J64" s="6">
        <f>VLOOKUP($D64,data!$D:$O,8,FALSE)</f>
        <v>56</v>
      </c>
      <c r="K64" s="6">
        <f>VLOOKUP($D64,data!$D:$O,9,FALSE)</f>
        <v>60</v>
      </c>
      <c r="L64" s="6">
        <f>VLOOKUP($D64,data!$D:$O,10,FALSE)</f>
        <v>8</v>
      </c>
      <c r="M64" s="6">
        <f>VLOOKUP($D64,data!D:O,11,FALSE)</f>
        <v>136</v>
      </c>
      <c r="N64" s="7">
        <f>VLOOKUP($D64,data!D:O,12,FALSE)</f>
        <v>136</v>
      </c>
      <c r="O64" s="8"/>
      <c r="P64" s="8"/>
    </row>
    <row r="65" spans="1:16" x14ac:dyDescent="0.3">
      <c r="A65" s="9">
        <v>1</v>
      </c>
      <c r="B65" s="13" t="s">
        <v>1074</v>
      </c>
      <c r="C65" s="13" t="s">
        <v>1075</v>
      </c>
      <c r="D65" s="93" t="s">
        <v>1078</v>
      </c>
      <c r="E65" s="94"/>
      <c r="F65" s="6">
        <f>VLOOKUP($D65,data!$D:$O,4,FALSE)</f>
        <v>0</v>
      </c>
      <c r="G65" s="6">
        <f>VLOOKUP($D65,data!$D:$O,5,FALSE)</f>
        <v>0</v>
      </c>
      <c r="H65" s="6">
        <f>VLOOKUP($D65,data!$D:$O,6,FALSE)</f>
        <v>0</v>
      </c>
      <c r="I65" s="6">
        <f>VLOOKUP($D65,data!$D:$O,7,FALSE)</f>
        <v>1</v>
      </c>
      <c r="J65" s="6">
        <f>VLOOKUP($D65,data!$D:$O,8,FALSE)</f>
        <v>1</v>
      </c>
      <c r="K65" s="6">
        <f>VLOOKUP($D65,data!$D:$O,9,FALSE)</f>
        <v>0</v>
      </c>
      <c r="L65" s="6">
        <f>VLOOKUP($D65,data!$D:$O,10,FALSE)</f>
        <v>1</v>
      </c>
      <c r="M65" s="6">
        <f>VLOOKUP($D65,data!D:O,11,FALSE)</f>
        <v>2</v>
      </c>
      <c r="N65" s="7">
        <f>VLOOKUP($D65,data!D:O,12,FALSE)</f>
        <v>2</v>
      </c>
      <c r="O65" s="8"/>
      <c r="P65" s="8"/>
    </row>
    <row r="66" spans="1:16" x14ac:dyDescent="0.3">
      <c r="A66" s="9">
        <v>1</v>
      </c>
      <c r="B66" s="13" t="s">
        <v>1074</v>
      </c>
      <c r="C66" s="13" t="s">
        <v>1075</v>
      </c>
      <c r="D66" s="93" t="s">
        <v>1168</v>
      </c>
      <c r="E66" s="94"/>
      <c r="F66" s="6">
        <f>VLOOKUP($D66,data!$D:$O,4,FALSE)</f>
        <v>0</v>
      </c>
      <c r="G66" s="6">
        <f>VLOOKUP($D66,data!$D:$O,5,FALSE)</f>
        <v>0</v>
      </c>
      <c r="H66" s="6">
        <f>VLOOKUP($D66,data!$D:$O,6,FALSE)</f>
        <v>3</v>
      </c>
      <c r="I66" s="6">
        <f>VLOOKUP($D66,data!$D:$O,7,FALSE)</f>
        <v>3</v>
      </c>
      <c r="J66" s="6">
        <f>VLOOKUP($D66,data!$D:$O,8,FALSE)</f>
        <v>3</v>
      </c>
      <c r="K66" s="6">
        <f>VLOOKUP($D66,data!$D:$O,9,FALSE)</f>
        <v>0</v>
      </c>
      <c r="L66" s="6">
        <f>VLOOKUP($D66,data!$D:$O,10,FALSE)</f>
        <v>2</v>
      </c>
      <c r="M66" s="6">
        <f>VLOOKUP($D66,data!D:O,11,FALSE)</f>
        <v>4</v>
      </c>
      <c r="N66" s="7">
        <f>VLOOKUP($D66,data!D:O,12,FALSE)</f>
        <v>4</v>
      </c>
      <c r="O66" s="8"/>
      <c r="P66" s="8"/>
    </row>
    <row r="67" spans="1:16" x14ac:dyDescent="0.3">
      <c r="A67" s="9">
        <v>1</v>
      </c>
      <c r="B67" s="13" t="s">
        <v>1074</v>
      </c>
      <c r="C67" s="13" t="s">
        <v>1075</v>
      </c>
      <c r="D67" s="93" t="s">
        <v>1083</v>
      </c>
      <c r="E67" s="94"/>
      <c r="F67" s="6">
        <f>VLOOKUP($D67,data!$D:$O,4,FALSE)</f>
        <v>0</v>
      </c>
      <c r="G67" s="6">
        <f>VLOOKUP($D67,data!$D:$O,5,FALSE)</f>
        <v>1</v>
      </c>
      <c r="H67" s="6">
        <f>VLOOKUP($D67,data!$D:$O,6,FALSE)</f>
        <v>1</v>
      </c>
      <c r="I67" s="6">
        <f>VLOOKUP($D67,data!$D:$O,7,FALSE)</f>
        <v>0</v>
      </c>
      <c r="J67" s="6">
        <f>VLOOKUP($D67,data!$D:$O,8,FALSE)</f>
        <v>0</v>
      </c>
      <c r="K67" s="6">
        <f>VLOOKUP($D67,data!$D:$O,9,FALSE)</f>
        <v>0</v>
      </c>
      <c r="L67" s="6">
        <f>VLOOKUP($D67,data!$D:$O,10,FALSE)</f>
        <v>1</v>
      </c>
      <c r="M67" s="6">
        <f>VLOOKUP($D67,data!D:O,11,FALSE)</f>
        <v>2</v>
      </c>
      <c r="N67" s="7">
        <f>VLOOKUP($D67,data!D:O,12,FALSE)</f>
        <v>2</v>
      </c>
      <c r="O67" s="8"/>
      <c r="P67" s="8"/>
    </row>
    <row r="68" spans="1:16" x14ac:dyDescent="0.3">
      <c r="A68" s="9">
        <v>1</v>
      </c>
      <c r="B68" s="13" t="s">
        <v>1074</v>
      </c>
      <c r="C68" s="13" t="s">
        <v>1075</v>
      </c>
      <c r="D68" s="93" t="s">
        <v>1249</v>
      </c>
      <c r="E68" s="94"/>
      <c r="F68" s="6">
        <f>VLOOKUP($D68,data!$D:$O,4,FALSE)</f>
        <v>2</v>
      </c>
      <c r="G68" s="6">
        <f>VLOOKUP($D68,data!$D:$O,5,FALSE)</f>
        <v>7</v>
      </c>
      <c r="H68" s="6">
        <f>VLOOKUP($D68,data!$D:$O,6,FALSE)</f>
        <v>13</v>
      </c>
      <c r="I68" s="6">
        <f>VLOOKUP($D68,data!$D:$O,7,FALSE)</f>
        <v>14</v>
      </c>
      <c r="J68" s="6">
        <f>VLOOKUP($D68,data!$D:$O,8,FALSE)</f>
        <v>8</v>
      </c>
      <c r="K68" s="6">
        <f>VLOOKUP($D68,data!$D:$O,9,FALSE)</f>
        <v>6</v>
      </c>
      <c r="L68" s="6">
        <f>VLOOKUP($D68,data!$D:$O,10,FALSE)</f>
        <v>6</v>
      </c>
      <c r="M68" s="6">
        <f>VLOOKUP($D68,data!D:O,11,FALSE)</f>
        <v>24</v>
      </c>
      <c r="N68" s="7">
        <f>VLOOKUP($D68,data!D:O,12,FALSE)</f>
        <v>24</v>
      </c>
      <c r="O68" s="8"/>
      <c r="P68" s="8"/>
    </row>
    <row r="69" spans="1:16" x14ac:dyDescent="0.3">
      <c r="A69" s="9">
        <v>1</v>
      </c>
      <c r="B69" s="13" t="s">
        <v>1074</v>
      </c>
      <c r="C69" s="13" t="s">
        <v>1075</v>
      </c>
      <c r="D69" s="93" t="s">
        <v>1250</v>
      </c>
      <c r="E69" s="94"/>
      <c r="F69" s="6">
        <f>VLOOKUP($D69,data!$D:$O,4,FALSE)</f>
        <v>36</v>
      </c>
      <c r="G69" s="6">
        <f>VLOOKUP($D69,data!$D:$O,5,FALSE)</f>
        <v>50</v>
      </c>
      <c r="H69" s="6">
        <f>VLOOKUP($D69,data!$D:$O,6,FALSE)</f>
        <v>56</v>
      </c>
      <c r="I69" s="6">
        <f>VLOOKUP($D69,data!$D:$O,7,FALSE)</f>
        <v>50</v>
      </c>
      <c r="J69" s="6">
        <f>VLOOKUP($D69,data!$D:$O,8,FALSE)</f>
        <v>14</v>
      </c>
      <c r="K69" s="6">
        <f>VLOOKUP($D69,data!$D:$O,9,FALSE)</f>
        <v>60</v>
      </c>
      <c r="L69" s="6">
        <f>VLOOKUP($D69,data!$D:$O,10,FALSE)</f>
        <v>8</v>
      </c>
      <c r="M69" s="6">
        <f>VLOOKUP($D69,data!D:O,11,FALSE)</f>
        <v>136</v>
      </c>
      <c r="N69" s="7">
        <f>VLOOKUP($D69,data!D:O,12,FALSE)</f>
        <v>136</v>
      </c>
      <c r="O69" s="8"/>
      <c r="P69" s="8"/>
    </row>
    <row r="70" spans="1:16" x14ac:dyDescent="0.3">
      <c r="A70" s="9">
        <v>1</v>
      </c>
      <c r="B70" s="15" t="s">
        <v>1085</v>
      </c>
      <c r="C70" s="15" t="s">
        <v>1054</v>
      </c>
      <c r="D70" s="95" t="s">
        <v>1076</v>
      </c>
      <c r="E70" s="96"/>
      <c r="F70" s="6">
        <f>VLOOKUP($D70,data!$D:$O,4,FALSE)</f>
        <v>0</v>
      </c>
      <c r="G70" s="6">
        <f>VLOOKUP($D70,data!$D:$O,5,FALSE)</f>
        <v>3</v>
      </c>
      <c r="H70" s="6">
        <f>VLOOKUP($D70,data!$D:$O,6,FALSE)</f>
        <v>3</v>
      </c>
      <c r="I70" s="6">
        <f>VLOOKUP($D70,data!$D:$O,7,FALSE)</f>
        <v>0</v>
      </c>
      <c r="J70" s="6">
        <f>VLOOKUP($D70,data!$D:$O,8,FALSE)</f>
        <v>3</v>
      </c>
      <c r="K70" s="6">
        <f>VLOOKUP($D70,data!$D:$O,9,FALSE)</f>
        <v>0</v>
      </c>
      <c r="L70" s="6">
        <f>VLOOKUP($D70,data!$D:$O,10,FALSE)</f>
        <v>2</v>
      </c>
      <c r="M70" s="6">
        <f>VLOOKUP($D70,data!D:O,11,FALSE)</f>
        <v>4</v>
      </c>
      <c r="N70" s="7">
        <f>VLOOKUP($D70,data!D:O,12,FALSE)</f>
        <v>4</v>
      </c>
      <c r="O70" s="8"/>
      <c r="P70" s="8"/>
    </row>
    <row r="71" spans="1:16" x14ac:dyDescent="0.3">
      <c r="A71" s="9">
        <v>1</v>
      </c>
      <c r="B71" s="15" t="s">
        <v>1085</v>
      </c>
      <c r="C71" s="15" t="s">
        <v>1054</v>
      </c>
      <c r="D71" s="95" t="s">
        <v>1251</v>
      </c>
      <c r="E71" s="96"/>
      <c r="F71" s="6">
        <f>VLOOKUP($D71,data!$D:$O,4,FALSE)</f>
        <v>0</v>
      </c>
      <c r="G71" s="6">
        <f>VLOOKUP($D71,data!$D:$O,5,FALSE)</f>
        <v>1</v>
      </c>
      <c r="H71" s="6">
        <f>VLOOKUP($D71,data!$D:$O,6,FALSE)</f>
        <v>0</v>
      </c>
      <c r="I71" s="6">
        <f>VLOOKUP($D71,data!$D:$O,7,FALSE)</f>
        <v>0</v>
      </c>
      <c r="J71" s="6">
        <f>VLOOKUP($D71,data!$D:$O,8,FALSE)</f>
        <v>1</v>
      </c>
      <c r="K71" s="6">
        <f>VLOOKUP($D71,data!$D:$O,9,FALSE)</f>
        <v>0</v>
      </c>
      <c r="L71" s="6">
        <f>VLOOKUP($D71,data!$D:$O,10,FALSE)</f>
        <v>1</v>
      </c>
      <c r="M71" s="6">
        <f>VLOOKUP($D71,data!D:O,11,FALSE)</f>
        <v>2</v>
      </c>
      <c r="N71" s="7">
        <f>VLOOKUP($D71,data!D:O,12,FALSE)</f>
        <v>2</v>
      </c>
      <c r="O71" s="8"/>
      <c r="P71" s="8"/>
    </row>
    <row r="72" spans="1:16" x14ac:dyDescent="0.3">
      <c r="A72" s="9">
        <v>1</v>
      </c>
      <c r="B72" s="15" t="s">
        <v>1085</v>
      </c>
      <c r="C72" s="15" t="s">
        <v>1054</v>
      </c>
      <c r="D72" s="95" t="s">
        <v>1139</v>
      </c>
      <c r="E72" s="96"/>
      <c r="F72" s="6">
        <f>VLOOKUP($D72,data!$D:$O,4,FALSE)</f>
        <v>0</v>
      </c>
      <c r="G72" s="6">
        <f>VLOOKUP($D72,data!$D:$O,5,FALSE)</f>
        <v>0</v>
      </c>
      <c r="H72" s="6">
        <f>VLOOKUP($D72,data!$D:$O,6,FALSE)</f>
        <v>1</v>
      </c>
      <c r="I72" s="6">
        <f>VLOOKUP($D72,data!$D:$O,7,FALSE)</f>
        <v>1</v>
      </c>
      <c r="J72" s="6">
        <f>VLOOKUP($D72,data!$D:$O,8,FALSE)</f>
        <v>0</v>
      </c>
      <c r="K72" s="6">
        <f>VLOOKUP($D72,data!$D:$O,9,FALSE)</f>
        <v>0</v>
      </c>
      <c r="L72" s="6">
        <f>VLOOKUP($D72,data!$D:$O,10,FALSE)</f>
        <v>1</v>
      </c>
      <c r="M72" s="6">
        <f>VLOOKUP($D72,data!D:O,11,FALSE)</f>
        <v>2</v>
      </c>
      <c r="N72" s="7">
        <f>VLOOKUP($D72,data!D:O,12,FALSE)</f>
        <v>2</v>
      </c>
      <c r="O72" s="8"/>
      <c r="P72" s="8"/>
    </row>
    <row r="73" spans="1:16" x14ac:dyDescent="0.3">
      <c r="A73" s="9">
        <v>1</v>
      </c>
      <c r="B73" s="15" t="s">
        <v>1085</v>
      </c>
      <c r="C73" s="15" t="s">
        <v>1054</v>
      </c>
      <c r="D73" s="95" t="s">
        <v>1252</v>
      </c>
      <c r="E73" s="96"/>
      <c r="F73" s="6">
        <f>VLOOKUP($D73,data!$D:$O,4,FALSE)</f>
        <v>2</v>
      </c>
      <c r="G73" s="6">
        <f>VLOOKUP($D73,data!$D:$O,5,FALSE)</f>
        <v>13</v>
      </c>
      <c r="H73" s="6">
        <f>VLOOKUP($D73,data!$D:$O,6,FALSE)</f>
        <v>8</v>
      </c>
      <c r="I73" s="6">
        <f>VLOOKUP($D73,data!$D:$O,7,FALSE)</f>
        <v>8</v>
      </c>
      <c r="J73" s="6">
        <f>VLOOKUP($D73,data!$D:$O,8,FALSE)</f>
        <v>13</v>
      </c>
      <c r="K73" s="6">
        <f>VLOOKUP($D73,data!$D:$O,9,FALSE)</f>
        <v>6</v>
      </c>
      <c r="L73" s="6">
        <f>VLOOKUP($D73,data!$D:$O,10,FALSE)</f>
        <v>6</v>
      </c>
      <c r="M73" s="6">
        <f>VLOOKUP($D73,data!D:O,11,FALSE)</f>
        <v>24</v>
      </c>
      <c r="N73" s="7">
        <f>VLOOKUP($D73,data!D:O,12,FALSE)</f>
        <v>24</v>
      </c>
      <c r="O73" s="8"/>
      <c r="P73" s="8"/>
    </row>
    <row r="74" spans="1:16" x14ac:dyDescent="0.3">
      <c r="A74" s="9">
        <v>1</v>
      </c>
      <c r="B74" s="15" t="s">
        <v>1085</v>
      </c>
      <c r="C74" s="15" t="s">
        <v>1054</v>
      </c>
      <c r="D74" s="95" t="s">
        <v>1082</v>
      </c>
      <c r="E74" s="96"/>
      <c r="F74" s="6">
        <f>VLOOKUP($D74,data!$D:$O,4,FALSE)</f>
        <v>36</v>
      </c>
      <c r="G74" s="6">
        <f>VLOOKUP($D74,data!$D:$O,5,FALSE)</f>
        <v>56</v>
      </c>
      <c r="H74" s="6">
        <f>VLOOKUP($D74,data!$D:$O,6,FALSE)</f>
        <v>14</v>
      </c>
      <c r="I74" s="6">
        <f>VLOOKUP($D74,data!$D:$O,7,FALSE)</f>
        <v>44</v>
      </c>
      <c r="J74" s="6">
        <f>VLOOKUP($D74,data!$D:$O,8,FALSE)</f>
        <v>56</v>
      </c>
      <c r="K74" s="6">
        <f>VLOOKUP($D74,data!$D:$O,9,FALSE)</f>
        <v>60</v>
      </c>
      <c r="L74" s="6">
        <f>VLOOKUP($D74,data!$D:$O,10,FALSE)</f>
        <v>8</v>
      </c>
      <c r="M74" s="6">
        <f>VLOOKUP($D74,data!D:O,11,FALSE)</f>
        <v>136</v>
      </c>
      <c r="N74" s="7">
        <f>VLOOKUP($D74,data!D:O,12,FALSE)</f>
        <v>136</v>
      </c>
      <c r="O74" s="8"/>
      <c r="P74" s="8"/>
    </row>
    <row r="75" spans="1:16" x14ac:dyDescent="0.3">
      <c r="A75" s="9">
        <v>1</v>
      </c>
      <c r="B75" s="16" t="s">
        <v>1095</v>
      </c>
      <c r="C75" s="16" t="s">
        <v>1075</v>
      </c>
      <c r="D75" s="85" t="s">
        <v>1253</v>
      </c>
      <c r="E75" s="86"/>
      <c r="F75" s="6">
        <f>VLOOKUP($D75,data!$D:$O,4,FALSE)</f>
        <v>0</v>
      </c>
      <c r="G75" s="6">
        <f>VLOOKUP($D75,data!$D:$O,5,FALSE)</f>
        <v>1</v>
      </c>
      <c r="H75" s="6">
        <f>VLOOKUP($D75,data!$D:$O,6,FALSE)</f>
        <v>0</v>
      </c>
      <c r="I75" s="6">
        <f>VLOOKUP($D75,data!$D:$O,7,FALSE)</f>
        <v>1</v>
      </c>
      <c r="J75" s="6">
        <f>VLOOKUP($D75,data!$D:$O,8,FALSE)</f>
        <v>0</v>
      </c>
      <c r="K75" s="6">
        <f>VLOOKUP($D75,data!$D:$O,9,FALSE)</f>
        <v>0</v>
      </c>
      <c r="L75" s="6">
        <f>VLOOKUP($D75,data!$D:$O,10,FALSE)</f>
        <v>1</v>
      </c>
      <c r="M75" s="6">
        <f>VLOOKUP($D75,data!D:O,11,FALSE)</f>
        <v>2</v>
      </c>
      <c r="N75" s="7">
        <f>VLOOKUP($D75,data!D:O,12,FALSE)</f>
        <v>2</v>
      </c>
      <c r="O75" s="8"/>
      <c r="P75" s="8"/>
    </row>
    <row r="76" spans="1:16" x14ac:dyDescent="0.3">
      <c r="A76" s="9">
        <v>1</v>
      </c>
      <c r="B76" s="16" t="s">
        <v>1095</v>
      </c>
      <c r="C76" s="16" t="s">
        <v>1075</v>
      </c>
      <c r="D76" s="85" t="s">
        <v>1254</v>
      </c>
      <c r="E76" s="86"/>
      <c r="F76" s="6">
        <f>VLOOKUP($D76,data!$D:$O,4,FALSE)</f>
        <v>0</v>
      </c>
      <c r="G76" s="6">
        <f>VLOOKUP($D76,data!$D:$O,5,FALSE)</f>
        <v>0</v>
      </c>
      <c r="H76" s="6">
        <f>VLOOKUP($D76,data!$D:$O,6,FALSE)</f>
        <v>1</v>
      </c>
      <c r="I76" s="6">
        <f>VLOOKUP($D76,data!$D:$O,7,FALSE)</f>
        <v>0</v>
      </c>
      <c r="J76" s="6">
        <f>VLOOKUP($D76,data!$D:$O,8,FALSE)</f>
        <v>1</v>
      </c>
      <c r="K76" s="6">
        <f>VLOOKUP($D76,data!$D:$O,9,FALSE)</f>
        <v>0</v>
      </c>
      <c r="L76" s="6">
        <f>VLOOKUP($D76,data!$D:$O,10,FALSE)</f>
        <v>1</v>
      </c>
      <c r="M76" s="6">
        <f>VLOOKUP($D76,data!D:O,11,FALSE)</f>
        <v>2</v>
      </c>
      <c r="N76" s="7">
        <f>VLOOKUP($D76,data!D:O,12,FALSE)</f>
        <v>2</v>
      </c>
      <c r="O76" s="8"/>
      <c r="P76" s="8"/>
    </row>
    <row r="77" spans="1:16" x14ac:dyDescent="0.3">
      <c r="A77" s="9">
        <v>1</v>
      </c>
      <c r="B77" s="16" t="s">
        <v>1095</v>
      </c>
      <c r="C77" s="16" t="s">
        <v>1075</v>
      </c>
      <c r="D77" s="85" t="s">
        <v>1255</v>
      </c>
      <c r="E77" s="86"/>
      <c r="F77" s="6">
        <f>VLOOKUP($D77,data!$D:$O,4,FALSE)</f>
        <v>0</v>
      </c>
      <c r="G77" s="6">
        <f>VLOOKUP($D77,data!$D:$O,5,FALSE)</f>
        <v>3</v>
      </c>
      <c r="H77" s="6">
        <f>VLOOKUP($D77,data!$D:$O,6,FALSE)</f>
        <v>3</v>
      </c>
      <c r="I77" s="6">
        <f>VLOOKUP($D77,data!$D:$O,7,FALSE)</f>
        <v>3</v>
      </c>
      <c r="J77" s="6">
        <f>VLOOKUP($D77,data!$D:$O,8,FALSE)</f>
        <v>0</v>
      </c>
      <c r="K77" s="6">
        <f>VLOOKUP($D77,data!$D:$O,9,FALSE)</f>
        <v>0</v>
      </c>
      <c r="L77" s="6">
        <f>VLOOKUP($D77,data!$D:$O,10,FALSE)</f>
        <v>2</v>
      </c>
      <c r="M77" s="6">
        <f>VLOOKUP($D77,data!D:O,11,FALSE)</f>
        <v>4</v>
      </c>
      <c r="N77" s="7">
        <f>VLOOKUP($D77,data!D:O,12,FALSE)</f>
        <v>4</v>
      </c>
      <c r="O77" s="8"/>
      <c r="P77" s="8"/>
    </row>
    <row r="78" spans="1:16" x14ac:dyDescent="0.3">
      <c r="A78" s="9">
        <v>1</v>
      </c>
      <c r="B78" s="16" t="s">
        <v>1095</v>
      </c>
      <c r="C78" s="16" t="s">
        <v>1075</v>
      </c>
      <c r="D78" s="85" t="s">
        <v>1256</v>
      </c>
      <c r="E78" s="86"/>
      <c r="F78" s="6">
        <f>VLOOKUP($D78,data!$D:$O,4,FALSE)</f>
        <v>2</v>
      </c>
      <c r="G78" s="6">
        <f>VLOOKUP($D78,data!$D:$O,5,FALSE)</f>
        <v>13</v>
      </c>
      <c r="H78" s="6">
        <f>VLOOKUP($D78,data!$D:$O,6,FALSE)</f>
        <v>14</v>
      </c>
      <c r="I78" s="6">
        <f>VLOOKUP($D78,data!$D:$O,7,FALSE)</f>
        <v>8</v>
      </c>
      <c r="J78" s="6">
        <f>VLOOKUP($D78,data!$D:$O,8,FALSE)</f>
        <v>7</v>
      </c>
      <c r="K78" s="6">
        <f>VLOOKUP($D78,data!$D:$O,9,FALSE)</f>
        <v>6</v>
      </c>
      <c r="L78" s="6">
        <f>VLOOKUP($D78,data!$D:$O,10,FALSE)</f>
        <v>6</v>
      </c>
      <c r="M78" s="6">
        <f>VLOOKUP($D78,data!D:O,11,FALSE)</f>
        <v>24</v>
      </c>
      <c r="N78" s="7">
        <f>VLOOKUP($D78,data!D:O,12,FALSE)</f>
        <v>24</v>
      </c>
      <c r="O78" s="8"/>
      <c r="P78" s="8"/>
    </row>
    <row r="79" spans="1:16" x14ac:dyDescent="0.3">
      <c r="A79" s="9">
        <v>1</v>
      </c>
      <c r="B79" s="16" t="s">
        <v>1095</v>
      </c>
      <c r="C79" s="16" t="s">
        <v>1075</v>
      </c>
      <c r="D79" s="85" t="s">
        <v>1079</v>
      </c>
      <c r="E79" s="86"/>
      <c r="F79" s="6">
        <f>VLOOKUP($D79,data!$D:$O,4,FALSE)</f>
        <v>36</v>
      </c>
      <c r="G79" s="6">
        <f>VLOOKUP($D79,data!$D:$O,5,FALSE)</f>
        <v>56</v>
      </c>
      <c r="H79" s="6">
        <f>VLOOKUP($D79,data!$D:$O,6,FALSE)</f>
        <v>50</v>
      </c>
      <c r="I79" s="6">
        <f>VLOOKUP($D79,data!$D:$O,7,FALSE)</f>
        <v>14</v>
      </c>
      <c r="J79" s="6">
        <f>VLOOKUP($D79,data!$D:$O,8,FALSE)</f>
        <v>50</v>
      </c>
      <c r="K79" s="6">
        <f>VLOOKUP($D79,data!$D:$O,9,FALSE)</f>
        <v>60</v>
      </c>
      <c r="L79" s="6">
        <f>VLOOKUP($D79,data!$D:$O,10,FALSE)</f>
        <v>8</v>
      </c>
      <c r="M79" s="6">
        <f>VLOOKUP($D79,data!D:O,11,FALSE)</f>
        <v>136</v>
      </c>
      <c r="N79" s="7">
        <f>VLOOKUP($D79,data!D:O,12,FALSE)</f>
        <v>136</v>
      </c>
      <c r="O79" s="8"/>
      <c r="P79" s="8"/>
    </row>
    <row r="80" spans="1:16" x14ac:dyDescent="0.3">
      <c r="A80" s="9">
        <v>1</v>
      </c>
      <c r="B80" s="11" t="s">
        <v>1080</v>
      </c>
      <c r="C80" s="11" t="s">
        <v>1081</v>
      </c>
      <c r="D80" s="97" t="s">
        <v>1257</v>
      </c>
      <c r="E80" s="98"/>
      <c r="F80" s="6">
        <f>VLOOKUP($D80,data!$D:$O,4,FALSE)</f>
        <v>1</v>
      </c>
      <c r="G80" s="6">
        <f>VLOOKUP($D80,data!$D:$O,5,FALSE)</f>
        <v>0</v>
      </c>
      <c r="H80" s="6">
        <f>VLOOKUP($D80,data!$D:$O,6,FALSE)</f>
        <v>1</v>
      </c>
      <c r="I80" s="6">
        <f>VLOOKUP($D80,data!$D:$O,7,FALSE)</f>
        <v>0</v>
      </c>
      <c r="J80" s="6">
        <f>VLOOKUP($D80,data!$D:$O,8,FALSE)</f>
        <v>0</v>
      </c>
      <c r="K80" s="6">
        <f>VLOOKUP($D80,data!$D:$O,9,FALSE)</f>
        <v>1</v>
      </c>
      <c r="L80" s="6">
        <f>VLOOKUP($D80,data!$D:$O,10,FALSE)</f>
        <v>0</v>
      </c>
      <c r="M80" s="6">
        <f>VLOOKUP($D80,data!D:O,11,FALSE)</f>
        <v>2</v>
      </c>
      <c r="N80" s="7">
        <f>VLOOKUP($D80,data!D:O,12,FALSE)</f>
        <v>2</v>
      </c>
      <c r="O80" s="8"/>
      <c r="P80" s="8"/>
    </row>
    <row r="81" spans="1:16" x14ac:dyDescent="0.3">
      <c r="A81" s="9">
        <v>1</v>
      </c>
      <c r="B81" s="11" t="s">
        <v>1080</v>
      </c>
      <c r="C81" s="11" t="s">
        <v>1081</v>
      </c>
      <c r="D81" s="97" t="s">
        <v>1146</v>
      </c>
      <c r="E81" s="98"/>
      <c r="F81" s="6">
        <f>VLOOKUP($D81,data!$D:$O,4,FALSE)</f>
        <v>1</v>
      </c>
      <c r="G81" s="6">
        <f>VLOOKUP($D81,data!$D:$O,5,FALSE)</f>
        <v>0</v>
      </c>
      <c r="H81" s="6">
        <f>VLOOKUP($D81,data!$D:$O,6,FALSE)</f>
        <v>0</v>
      </c>
      <c r="I81" s="6">
        <f>VLOOKUP($D81,data!$D:$O,7,FALSE)</f>
        <v>1</v>
      </c>
      <c r="J81" s="6">
        <f>VLOOKUP($D81,data!$D:$O,8,FALSE)</f>
        <v>0</v>
      </c>
      <c r="K81" s="6">
        <f>VLOOKUP($D81,data!$D:$O,9,FALSE)</f>
        <v>1</v>
      </c>
      <c r="L81" s="6">
        <f>VLOOKUP($D81,data!$D:$O,10,FALSE)</f>
        <v>0</v>
      </c>
      <c r="M81" s="6">
        <f>VLOOKUP($D81,data!D:O,11,FALSE)</f>
        <v>2</v>
      </c>
      <c r="N81" s="7">
        <f>VLOOKUP($D81,data!D:O,12,FALSE)</f>
        <v>2</v>
      </c>
      <c r="O81" s="8"/>
      <c r="P81" s="8"/>
    </row>
    <row r="82" spans="1:16" x14ac:dyDescent="0.3">
      <c r="A82" s="9">
        <v>1</v>
      </c>
      <c r="B82" s="11" t="s">
        <v>1080</v>
      </c>
      <c r="C82" s="11" t="s">
        <v>1081</v>
      </c>
      <c r="D82" s="97" t="s">
        <v>1147</v>
      </c>
      <c r="E82" s="98"/>
      <c r="F82" s="6">
        <f>VLOOKUP($D82,data!$D:$O,4,FALSE)</f>
        <v>1</v>
      </c>
      <c r="G82" s="6">
        <f>VLOOKUP($D82,data!$D:$O,5,FALSE)</f>
        <v>1</v>
      </c>
      <c r="H82" s="6">
        <f>VLOOKUP($D82,data!$D:$O,6,FALSE)</f>
        <v>0</v>
      </c>
      <c r="I82" s="6">
        <f>VLOOKUP($D82,data!$D:$O,7,FALSE)</f>
        <v>0</v>
      </c>
      <c r="J82" s="6">
        <f>VLOOKUP($D82,data!$D:$O,8,FALSE)</f>
        <v>0</v>
      </c>
      <c r="K82" s="6">
        <f>VLOOKUP($D82,data!$D:$O,9,FALSE)</f>
        <v>1</v>
      </c>
      <c r="L82" s="6">
        <f>VLOOKUP($D82,data!$D:$O,10,FALSE)</f>
        <v>0</v>
      </c>
      <c r="M82" s="6">
        <f>VLOOKUP($D82,data!D:O,11,FALSE)</f>
        <v>2</v>
      </c>
      <c r="N82" s="7">
        <f>VLOOKUP($D82,data!D:O,12,FALSE)</f>
        <v>2</v>
      </c>
      <c r="O82" s="8"/>
      <c r="P82" s="8"/>
    </row>
    <row r="83" spans="1:16" x14ac:dyDescent="0.3">
      <c r="A83" s="9">
        <v>1</v>
      </c>
      <c r="B83" s="11" t="s">
        <v>1080</v>
      </c>
      <c r="C83" s="11" t="s">
        <v>1081</v>
      </c>
      <c r="D83" s="97" t="s">
        <v>1148</v>
      </c>
      <c r="E83" s="98"/>
      <c r="F83" s="6">
        <f>VLOOKUP($D83,data!$D:$O,4,FALSE)</f>
        <v>0</v>
      </c>
      <c r="G83" s="6">
        <f>VLOOKUP($D83,data!$D:$O,5,FALSE)</f>
        <v>0</v>
      </c>
      <c r="H83" s="6">
        <f>VLOOKUP($D83,data!$D:$O,6,FALSE)</f>
        <v>3</v>
      </c>
      <c r="I83" s="6">
        <f>VLOOKUP($D83,data!$D:$O,7,FALSE)</f>
        <v>3</v>
      </c>
      <c r="J83" s="6">
        <f>VLOOKUP($D83,data!$D:$O,8,FALSE)</f>
        <v>3</v>
      </c>
      <c r="K83" s="6">
        <f>VLOOKUP($D83,data!$D:$O,9,FALSE)</f>
        <v>2</v>
      </c>
      <c r="L83" s="6">
        <f>VLOOKUP($D83,data!$D:$O,10,FALSE)</f>
        <v>0</v>
      </c>
      <c r="M83" s="6">
        <f>VLOOKUP($D83,data!D:O,11,FALSE)</f>
        <v>4</v>
      </c>
      <c r="N83" s="7">
        <f>VLOOKUP($D83,data!D:O,12,FALSE)</f>
        <v>4</v>
      </c>
      <c r="O83" s="8"/>
      <c r="P83" s="8"/>
    </row>
    <row r="84" spans="1:16" x14ac:dyDescent="0.3">
      <c r="A84" s="9">
        <v>1</v>
      </c>
      <c r="B84" s="11" t="s">
        <v>1080</v>
      </c>
      <c r="C84" s="11" t="s">
        <v>1081</v>
      </c>
      <c r="D84" s="97" t="s">
        <v>1418</v>
      </c>
      <c r="E84" s="98"/>
      <c r="F84" s="6">
        <f>VLOOKUP($D84,data!$D:$O,4,FALSE)</f>
        <v>1</v>
      </c>
      <c r="G84" s="6">
        <f>VLOOKUP($D84,data!$D:$O,5,FALSE)</f>
        <v>0</v>
      </c>
      <c r="H84" s="6">
        <f>VLOOKUP($D84,data!$D:$O,6,FALSE)</f>
        <v>0</v>
      </c>
      <c r="I84" s="6">
        <f>VLOOKUP($D84,data!$D:$O,7,FALSE)</f>
        <v>0</v>
      </c>
      <c r="J84" s="6">
        <f>VLOOKUP($D84,data!$D:$O,8,FALSE)</f>
        <v>1</v>
      </c>
      <c r="K84" s="6">
        <f>VLOOKUP($D84,data!$D:$O,9,FALSE)</f>
        <v>1</v>
      </c>
      <c r="L84" s="6">
        <f>VLOOKUP($D84,data!$D:$O,10,FALSE)</f>
        <v>0</v>
      </c>
      <c r="M84" s="6">
        <f>VLOOKUP($D84,data!D:O,11,FALSE)</f>
        <v>2</v>
      </c>
      <c r="N84" s="7">
        <f>VLOOKUP($D84,data!D:O,12,FALSE)</f>
        <v>2</v>
      </c>
      <c r="O84" s="8"/>
      <c r="P84" s="8"/>
    </row>
    <row r="85" spans="1:16" x14ac:dyDescent="0.3">
      <c r="A85" s="9">
        <v>1</v>
      </c>
      <c r="B85" s="11" t="s">
        <v>1080</v>
      </c>
      <c r="C85" s="11" t="s">
        <v>1081</v>
      </c>
      <c r="D85" s="97" t="s">
        <v>1258</v>
      </c>
      <c r="E85" s="98"/>
      <c r="F85" s="6">
        <f>VLOOKUP($D85,data!$D:$O,4,FALSE)</f>
        <v>2</v>
      </c>
      <c r="G85" s="6">
        <f>VLOOKUP($D85,data!$D:$O,5,FALSE)</f>
        <v>1</v>
      </c>
      <c r="H85" s="6">
        <f>VLOOKUP($D85,data!$D:$O,6,FALSE)</f>
        <v>3</v>
      </c>
      <c r="I85" s="6">
        <f>VLOOKUP($D85,data!$D:$O,7,FALSE)</f>
        <v>4</v>
      </c>
      <c r="J85" s="6">
        <f>VLOOKUP($D85,data!$D:$O,8,FALSE)</f>
        <v>3</v>
      </c>
      <c r="K85" s="6">
        <f>VLOOKUP($D85,data!$D:$O,9,FALSE)</f>
        <v>4</v>
      </c>
      <c r="L85" s="6">
        <f>VLOOKUP($D85,data!$D:$O,10,FALSE)</f>
        <v>0</v>
      </c>
      <c r="M85" s="6">
        <f>VLOOKUP($D85,data!D:O,11,FALSE)</f>
        <v>8</v>
      </c>
      <c r="N85" s="7">
        <f>VLOOKUP($D85,data!D:O,12,FALSE)</f>
        <v>8</v>
      </c>
      <c r="O85" s="8"/>
      <c r="P85" s="8"/>
    </row>
    <row r="86" spans="1:16" x14ac:dyDescent="0.3">
      <c r="A86" s="9">
        <v>1</v>
      </c>
      <c r="B86" s="11" t="s">
        <v>1080</v>
      </c>
      <c r="C86" s="11" t="s">
        <v>1081</v>
      </c>
      <c r="D86" s="97" t="s">
        <v>1259</v>
      </c>
      <c r="E86" s="98"/>
      <c r="F86" s="6">
        <f>VLOOKUP($D86,data!$D:$O,4,FALSE)</f>
        <v>4</v>
      </c>
      <c r="G86" s="6">
        <f>VLOOKUP($D86,data!$D:$O,5,FALSE)</f>
        <v>1</v>
      </c>
      <c r="H86" s="6">
        <f>VLOOKUP($D86,data!$D:$O,6,FALSE)</f>
        <v>4</v>
      </c>
      <c r="I86" s="6">
        <f>VLOOKUP($D86,data!$D:$O,7,FALSE)</f>
        <v>4</v>
      </c>
      <c r="J86" s="6">
        <f>VLOOKUP($D86,data!$D:$O,8,FALSE)</f>
        <v>4</v>
      </c>
      <c r="K86" s="6">
        <f>VLOOKUP($D86,data!$D:$O,9,FALSE)</f>
        <v>6</v>
      </c>
      <c r="L86" s="6">
        <f>VLOOKUP($D86,data!$D:$O,10,FALSE)</f>
        <v>0</v>
      </c>
      <c r="M86" s="6">
        <f>VLOOKUP($D86,data!D:O,11,FALSE)</f>
        <v>12</v>
      </c>
      <c r="N86" s="7">
        <f>VLOOKUP($D86,data!D:O,12,FALSE)</f>
        <v>12</v>
      </c>
      <c r="O86" s="8"/>
      <c r="P86" s="8"/>
    </row>
    <row r="87" spans="1:16" x14ac:dyDescent="0.3">
      <c r="A87" s="9">
        <v>1</v>
      </c>
      <c r="B87" s="11" t="s">
        <v>1080</v>
      </c>
      <c r="C87" s="11" t="s">
        <v>1081</v>
      </c>
      <c r="D87" s="97" t="s">
        <v>1260</v>
      </c>
      <c r="E87" s="98"/>
      <c r="F87" s="6">
        <f>VLOOKUP($D87,data!$D:$O,4,FALSE)</f>
        <v>2</v>
      </c>
      <c r="G87" s="6">
        <f>VLOOKUP($D87,data!$D:$O,5,FALSE)</f>
        <v>0</v>
      </c>
      <c r="H87" s="6">
        <f>VLOOKUP($D87,data!$D:$O,6,FALSE)</f>
        <v>4</v>
      </c>
      <c r="I87" s="6">
        <f>VLOOKUP($D87,data!$D:$O,7,FALSE)</f>
        <v>3</v>
      </c>
      <c r="J87" s="6">
        <f>VLOOKUP($D87,data!$D:$O,8,FALSE)</f>
        <v>4</v>
      </c>
      <c r="K87" s="6">
        <f>VLOOKUP($D87,data!$D:$O,9,FALSE)</f>
        <v>4</v>
      </c>
      <c r="L87" s="6">
        <f>VLOOKUP($D87,data!$D:$O,10,FALSE)</f>
        <v>0</v>
      </c>
      <c r="M87" s="6">
        <f>VLOOKUP($D87,data!D:O,11,FALSE)</f>
        <v>8</v>
      </c>
      <c r="N87" s="7">
        <f>VLOOKUP($D87,data!D:O,12,FALSE)</f>
        <v>8</v>
      </c>
      <c r="O87" s="8"/>
      <c r="P87" s="8"/>
    </row>
    <row r="88" spans="1:16" x14ac:dyDescent="0.3">
      <c r="A88" s="9">
        <v>1</v>
      </c>
      <c r="B88" s="11" t="s">
        <v>1080</v>
      </c>
      <c r="C88" s="11" t="s">
        <v>1081</v>
      </c>
      <c r="D88" s="97" t="s">
        <v>1261</v>
      </c>
      <c r="E88" s="98"/>
      <c r="F88" s="6">
        <f>VLOOKUP($D88,data!$D:$O,4,FALSE)</f>
        <v>4</v>
      </c>
      <c r="G88" s="6">
        <f>VLOOKUP($D88,data!$D:$O,5,FALSE)</f>
        <v>1</v>
      </c>
      <c r="H88" s="6">
        <f>VLOOKUP($D88,data!$D:$O,6,FALSE)</f>
        <v>4</v>
      </c>
      <c r="I88" s="6">
        <f>VLOOKUP($D88,data!$D:$O,7,FALSE)</f>
        <v>4</v>
      </c>
      <c r="J88" s="6">
        <f>VLOOKUP($D88,data!$D:$O,8,FALSE)</f>
        <v>4</v>
      </c>
      <c r="K88" s="6">
        <f>VLOOKUP($D88,data!$D:$O,9,FALSE)</f>
        <v>6</v>
      </c>
      <c r="L88" s="6">
        <f>VLOOKUP($D88,data!$D:$O,10,FALSE)</f>
        <v>0</v>
      </c>
      <c r="M88" s="6">
        <f>VLOOKUP($D88,data!D:O,11,FALSE)</f>
        <v>12</v>
      </c>
      <c r="N88" s="7">
        <f>VLOOKUP($D88,data!D:O,12,FALSE)</f>
        <v>12</v>
      </c>
      <c r="O88" s="8"/>
      <c r="P88" s="8"/>
    </row>
    <row r="89" spans="1:16" x14ac:dyDescent="0.3">
      <c r="A89" s="9">
        <v>1</v>
      </c>
      <c r="B89" s="11" t="s">
        <v>1080</v>
      </c>
      <c r="C89" s="11" t="s">
        <v>1081</v>
      </c>
      <c r="D89" s="97" t="s">
        <v>1262</v>
      </c>
      <c r="E89" s="98"/>
      <c r="F89" s="6">
        <f>VLOOKUP($D89,data!$D:$O,4,FALSE)</f>
        <v>18</v>
      </c>
      <c r="G89" s="6">
        <f>VLOOKUP($D89,data!$D:$O,5,FALSE)</f>
        <v>6</v>
      </c>
      <c r="H89" s="6">
        <f>VLOOKUP($D89,data!$D:$O,6,FALSE)</f>
        <v>18</v>
      </c>
      <c r="I89" s="6">
        <f>VLOOKUP($D89,data!$D:$O,7,FALSE)</f>
        <v>18</v>
      </c>
      <c r="J89" s="6">
        <f>VLOOKUP($D89,data!$D:$O,8,FALSE)</f>
        <v>21</v>
      </c>
      <c r="K89" s="6">
        <f>VLOOKUP($D89,data!$D:$O,9,FALSE)</f>
        <v>28</v>
      </c>
      <c r="L89" s="6">
        <f>VLOOKUP($D89,data!$D:$O,10,FALSE)</f>
        <v>0</v>
      </c>
      <c r="M89" s="6">
        <f>VLOOKUP($D89,data!D:O,11,FALSE)</f>
        <v>56</v>
      </c>
      <c r="N89" s="7">
        <f>VLOOKUP($D89,data!D:O,12,FALSE)</f>
        <v>56</v>
      </c>
      <c r="O89" s="8"/>
      <c r="P89" s="8"/>
    </row>
    <row r="90" spans="1:16" x14ac:dyDescent="0.3">
      <c r="A90" s="9">
        <v>1</v>
      </c>
      <c r="B90" s="13" t="s">
        <v>1074</v>
      </c>
      <c r="C90" s="13" t="s">
        <v>1081</v>
      </c>
      <c r="D90" s="93" t="s">
        <v>1263</v>
      </c>
      <c r="E90" s="94"/>
      <c r="F90" s="6">
        <f>VLOOKUP($D90,data!$D:$O,4,FALSE)</f>
        <v>1</v>
      </c>
      <c r="G90" s="6">
        <f>VLOOKUP($D90,data!$D:$O,5,FALSE)</f>
        <v>0</v>
      </c>
      <c r="H90" s="6">
        <f>VLOOKUP($D90,data!$D:$O,6,FALSE)</f>
        <v>0</v>
      </c>
      <c r="I90" s="6">
        <f>VLOOKUP($D90,data!$D:$O,7,FALSE)</f>
        <v>0</v>
      </c>
      <c r="J90" s="6">
        <f>VLOOKUP($D90,data!$D:$O,8,FALSE)</f>
        <v>1</v>
      </c>
      <c r="K90" s="6">
        <f>VLOOKUP($D90,data!$D:$O,9,FALSE)</f>
        <v>1</v>
      </c>
      <c r="L90" s="6">
        <f>VLOOKUP($D90,data!$D:$O,10,FALSE)</f>
        <v>0</v>
      </c>
      <c r="M90" s="6">
        <f>VLOOKUP($D90,data!D:O,11,FALSE)</f>
        <v>2</v>
      </c>
      <c r="N90" s="7">
        <f>VLOOKUP($D90,data!D:O,12,FALSE)</f>
        <v>2</v>
      </c>
      <c r="O90" s="8"/>
      <c r="P90" s="8"/>
    </row>
    <row r="91" spans="1:16" x14ac:dyDescent="0.3">
      <c r="A91" s="9">
        <v>1</v>
      </c>
      <c r="B91" s="13" t="s">
        <v>1074</v>
      </c>
      <c r="C91" s="13" t="s">
        <v>1081</v>
      </c>
      <c r="D91" s="93" t="s">
        <v>1170</v>
      </c>
      <c r="E91" s="94"/>
      <c r="F91" s="6">
        <f>VLOOKUP($D91,data!$D:$O,4,FALSE)</f>
        <v>1</v>
      </c>
      <c r="G91" s="6">
        <f>VLOOKUP($D91,data!$D:$O,5,FALSE)</f>
        <v>0</v>
      </c>
      <c r="H91" s="6">
        <f>VLOOKUP($D91,data!$D:$O,6,FALSE)</f>
        <v>0</v>
      </c>
      <c r="I91" s="6">
        <f>VLOOKUP($D91,data!$D:$O,7,FALSE)</f>
        <v>1</v>
      </c>
      <c r="J91" s="6">
        <f>VLOOKUP($D91,data!$D:$O,8,FALSE)</f>
        <v>0</v>
      </c>
      <c r="K91" s="6">
        <f>VLOOKUP($D91,data!$D:$O,9,FALSE)</f>
        <v>1</v>
      </c>
      <c r="L91" s="6">
        <f>VLOOKUP($D91,data!$D:$O,10,FALSE)</f>
        <v>0</v>
      </c>
      <c r="M91" s="6">
        <f>VLOOKUP($D91,data!D:O,11,FALSE)</f>
        <v>2</v>
      </c>
      <c r="N91" s="7">
        <f>VLOOKUP($D91,data!D:O,12,FALSE)</f>
        <v>2</v>
      </c>
      <c r="O91" s="8"/>
      <c r="P91" s="8"/>
    </row>
    <row r="92" spans="1:16" x14ac:dyDescent="0.3">
      <c r="A92" s="9">
        <v>1</v>
      </c>
      <c r="B92" s="13" t="s">
        <v>1074</v>
      </c>
      <c r="C92" s="13" t="s">
        <v>1081</v>
      </c>
      <c r="D92" s="93" t="s">
        <v>1264</v>
      </c>
      <c r="E92" s="94"/>
      <c r="F92" s="6">
        <f>VLOOKUP($D92,data!$D:$O,4,FALSE)</f>
        <v>0</v>
      </c>
      <c r="G92" s="6">
        <f>VLOOKUP($D92,data!$D:$O,5,FALSE)</f>
        <v>3</v>
      </c>
      <c r="H92" s="6">
        <f>VLOOKUP($D92,data!$D:$O,6,FALSE)</f>
        <v>3</v>
      </c>
      <c r="I92" s="6">
        <f>VLOOKUP($D92,data!$D:$O,7,FALSE)</f>
        <v>3</v>
      </c>
      <c r="J92" s="6">
        <f>VLOOKUP($D92,data!$D:$O,8,FALSE)</f>
        <v>0</v>
      </c>
      <c r="K92" s="6">
        <f>VLOOKUP($D92,data!$D:$O,9,FALSE)</f>
        <v>2</v>
      </c>
      <c r="L92" s="6">
        <f>VLOOKUP($D92,data!$D:$O,10,FALSE)</f>
        <v>0</v>
      </c>
      <c r="M92" s="6">
        <f>VLOOKUP($D92,data!D:O,11,FALSE)</f>
        <v>4</v>
      </c>
      <c r="N92" s="7">
        <f>VLOOKUP($D92,data!D:O,12,FALSE)</f>
        <v>4</v>
      </c>
      <c r="O92" s="8"/>
      <c r="P92" s="8"/>
    </row>
    <row r="93" spans="1:16" x14ac:dyDescent="0.3">
      <c r="A93" s="9">
        <v>1</v>
      </c>
      <c r="B93" s="13" t="s">
        <v>1074</v>
      </c>
      <c r="C93" s="13" t="s">
        <v>1081</v>
      </c>
      <c r="D93" s="93" t="s">
        <v>1171</v>
      </c>
      <c r="E93" s="94"/>
      <c r="F93" s="6">
        <f>VLOOKUP($D93,data!$D:$O,4,FALSE)</f>
        <v>1</v>
      </c>
      <c r="G93" s="6">
        <f>VLOOKUP($D93,data!$D:$O,5,FALSE)</f>
        <v>0</v>
      </c>
      <c r="H93" s="6">
        <f>VLOOKUP($D93,data!$D:$O,6,FALSE)</f>
        <v>1</v>
      </c>
      <c r="I93" s="6">
        <f>VLOOKUP($D93,data!$D:$O,7,FALSE)</f>
        <v>0</v>
      </c>
      <c r="J93" s="6">
        <f>VLOOKUP($D93,data!$D:$O,8,FALSE)</f>
        <v>0</v>
      </c>
      <c r="K93" s="6">
        <f>VLOOKUP($D93,data!$D:$O,9,FALSE)</f>
        <v>1</v>
      </c>
      <c r="L93" s="6">
        <f>VLOOKUP($D93,data!$D:$O,10,FALSE)</f>
        <v>0</v>
      </c>
      <c r="M93" s="6">
        <f>VLOOKUP($D93,data!D:O,11,FALSE)</f>
        <v>2</v>
      </c>
      <c r="N93" s="7">
        <f>VLOOKUP($D93,data!D:O,12,FALSE)</f>
        <v>2</v>
      </c>
      <c r="O93" s="8"/>
      <c r="P93" s="8"/>
    </row>
    <row r="94" spans="1:16" x14ac:dyDescent="0.3">
      <c r="A94" s="9">
        <v>1</v>
      </c>
      <c r="B94" s="13" t="s">
        <v>1074</v>
      </c>
      <c r="C94" s="13" t="s">
        <v>1081</v>
      </c>
      <c r="D94" s="93" t="s">
        <v>1172</v>
      </c>
      <c r="E94" s="94"/>
      <c r="F94" s="6">
        <f>VLOOKUP($D94,data!$D:$O,4,FALSE)</f>
        <v>1</v>
      </c>
      <c r="G94" s="6">
        <f>VLOOKUP($D94,data!$D:$O,5,FALSE)</f>
        <v>1</v>
      </c>
      <c r="H94" s="6">
        <f>VLOOKUP($D94,data!$D:$O,6,FALSE)</f>
        <v>0</v>
      </c>
      <c r="I94" s="6">
        <f>VLOOKUP($D94,data!$D:$O,7,FALSE)</f>
        <v>0</v>
      </c>
      <c r="J94" s="6">
        <f>VLOOKUP($D94,data!$D:$O,8,FALSE)</f>
        <v>0</v>
      </c>
      <c r="K94" s="6">
        <f>VLOOKUP($D94,data!$D:$O,9,FALSE)</f>
        <v>1</v>
      </c>
      <c r="L94" s="6">
        <f>VLOOKUP($D94,data!$D:$O,10,FALSE)</f>
        <v>0</v>
      </c>
      <c r="M94" s="6">
        <f>VLOOKUP($D94,data!D:O,11,FALSE)</f>
        <v>2</v>
      </c>
      <c r="N94" s="7">
        <f>VLOOKUP($D94,data!D:O,12,FALSE)</f>
        <v>2</v>
      </c>
      <c r="O94" s="8"/>
      <c r="P94" s="8"/>
    </row>
    <row r="95" spans="1:16" x14ac:dyDescent="0.3">
      <c r="A95" s="9">
        <v>1</v>
      </c>
      <c r="B95" s="13" t="s">
        <v>1074</v>
      </c>
      <c r="C95" s="13" t="s">
        <v>1081</v>
      </c>
      <c r="D95" s="93" t="s">
        <v>1112</v>
      </c>
      <c r="E95" s="94"/>
      <c r="F95" s="6">
        <f>VLOOKUP($D95,data!$D:$O,4,FALSE)</f>
        <v>2</v>
      </c>
      <c r="G95" s="6">
        <f>VLOOKUP($D95,data!$D:$O,5,FALSE)</f>
        <v>3</v>
      </c>
      <c r="H95" s="6">
        <f>VLOOKUP($D95,data!$D:$O,6,FALSE)</f>
        <v>3</v>
      </c>
      <c r="I95" s="6">
        <f>VLOOKUP($D95,data!$D:$O,7,FALSE)</f>
        <v>4</v>
      </c>
      <c r="J95" s="6">
        <f>VLOOKUP($D95,data!$D:$O,8,FALSE)</f>
        <v>1</v>
      </c>
      <c r="K95" s="6">
        <f>VLOOKUP($D95,data!$D:$O,9,FALSE)</f>
        <v>4</v>
      </c>
      <c r="L95" s="6">
        <f>VLOOKUP($D95,data!$D:$O,10,FALSE)</f>
        <v>0</v>
      </c>
      <c r="M95" s="6">
        <f>VLOOKUP($D95,data!D:O,11,FALSE)</f>
        <v>8</v>
      </c>
      <c r="N95" s="7">
        <f>VLOOKUP($D95,data!D:O,12,FALSE)</f>
        <v>8</v>
      </c>
      <c r="O95" s="8"/>
      <c r="P95" s="8"/>
    </row>
    <row r="96" spans="1:16" x14ac:dyDescent="0.3">
      <c r="A96" s="9">
        <v>1</v>
      </c>
      <c r="B96" s="13" t="s">
        <v>1074</v>
      </c>
      <c r="C96" s="13" t="s">
        <v>1081</v>
      </c>
      <c r="D96" s="93" t="s">
        <v>1265</v>
      </c>
      <c r="E96" s="94"/>
      <c r="F96" s="6">
        <f>VLOOKUP($D96,data!$D:$O,4,FALSE)</f>
        <v>4</v>
      </c>
      <c r="G96" s="6">
        <f>VLOOKUP($D96,data!$D:$O,5,FALSE)</f>
        <v>4</v>
      </c>
      <c r="H96" s="6">
        <f>VLOOKUP($D96,data!$D:$O,6,FALSE)</f>
        <v>4</v>
      </c>
      <c r="I96" s="6">
        <f>VLOOKUP($D96,data!$D:$O,7,FALSE)</f>
        <v>4</v>
      </c>
      <c r="J96" s="6">
        <f>VLOOKUP($D96,data!$D:$O,8,FALSE)</f>
        <v>1</v>
      </c>
      <c r="K96" s="6">
        <f>VLOOKUP($D96,data!$D:$O,9,FALSE)</f>
        <v>6</v>
      </c>
      <c r="L96" s="6">
        <f>VLOOKUP($D96,data!$D:$O,10,FALSE)</f>
        <v>0</v>
      </c>
      <c r="M96" s="6">
        <f>VLOOKUP($D96,data!D:O,11,FALSE)</f>
        <v>12</v>
      </c>
      <c r="N96" s="7">
        <f>VLOOKUP($D96,data!D:O,12,FALSE)</f>
        <v>12</v>
      </c>
      <c r="O96" s="8"/>
      <c r="P96" s="8"/>
    </row>
    <row r="97" spans="1:16" x14ac:dyDescent="0.3">
      <c r="A97" s="9">
        <v>1</v>
      </c>
      <c r="B97" s="13" t="s">
        <v>1074</v>
      </c>
      <c r="C97" s="13" t="s">
        <v>1081</v>
      </c>
      <c r="D97" s="93" t="s">
        <v>1266</v>
      </c>
      <c r="E97" s="94"/>
      <c r="F97" s="6">
        <f>VLOOKUP($D97,data!$D:$O,4,FALSE)</f>
        <v>4</v>
      </c>
      <c r="G97" s="6">
        <f>VLOOKUP($D97,data!$D:$O,5,FALSE)</f>
        <v>4</v>
      </c>
      <c r="H97" s="6">
        <f>VLOOKUP($D97,data!$D:$O,6,FALSE)</f>
        <v>4</v>
      </c>
      <c r="I97" s="6">
        <f>VLOOKUP($D97,data!$D:$O,7,FALSE)</f>
        <v>4</v>
      </c>
      <c r="J97" s="6">
        <f>VLOOKUP($D97,data!$D:$O,8,FALSE)</f>
        <v>1</v>
      </c>
      <c r="K97" s="6">
        <f>VLOOKUP($D97,data!$D:$O,9,FALSE)</f>
        <v>6</v>
      </c>
      <c r="L97" s="6">
        <f>VLOOKUP($D97,data!$D:$O,10,FALSE)</f>
        <v>0</v>
      </c>
      <c r="M97" s="6">
        <f>VLOOKUP($D97,data!D:O,11,FALSE)</f>
        <v>12</v>
      </c>
      <c r="N97" s="7">
        <f>VLOOKUP($D97,data!D:O,12,FALSE)</f>
        <v>12</v>
      </c>
      <c r="O97" s="8"/>
      <c r="P97" s="8"/>
    </row>
    <row r="98" spans="1:16" x14ac:dyDescent="0.3">
      <c r="A98" s="9">
        <v>1</v>
      </c>
      <c r="B98" s="13" t="s">
        <v>1074</v>
      </c>
      <c r="C98" s="13" t="s">
        <v>1081</v>
      </c>
      <c r="D98" s="93" t="s">
        <v>1267</v>
      </c>
      <c r="E98" s="94"/>
      <c r="F98" s="6">
        <f>VLOOKUP($D98,data!$D:$O,4,FALSE)</f>
        <v>2</v>
      </c>
      <c r="G98" s="6">
        <f>VLOOKUP($D98,data!$D:$O,5,FALSE)</f>
        <v>4</v>
      </c>
      <c r="H98" s="6">
        <f>VLOOKUP($D98,data!$D:$O,6,FALSE)</f>
        <v>4</v>
      </c>
      <c r="I98" s="6">
        <f>VLOOKUP($D98,data!$D:$O,7,FALSE)</f>
        <v>3</v>
      </c>
      <c r="J98" s="6">
        <f>VLOOKUP($D98,data!$D:$O,8,FALSE)</f>
        <v>0</v>
      </c>
      <c r="K98" s="6">
        <f>VLOOKUP($D98,data!$D:$O,9,FALSE)</f>
        <v>4</v>
      </c>
      <c r="L98" s="6">
        <f>VLOOKUP($D98,data!$D:$O,10,FALSE)</f>
        <v>0</v>
      </c>
      <c r="M98" s="6">
        <f>VLOOKUP($D98,data!D:O,11,FALSE)</f>
        <v>8</v>
      </c>
      <c r="N98" s="7">
        <f>VLOOKUP($D98,data!D:O,12,FALSE)</f>
        <v>8</v>
      </c>
      <c r="O98" s="8"/>
      <c r="P98" s="8"/>
    </row>
    <row r="99" spans="1:16" x14ac:dyDescent="0.3">
      <c r="A99" s="9">
        <v>1</v>
      </c>
      <c r="B99" s="13" t="s">
        <v>1074</v>
      </c>
      <c r="C99" s="13" t="s">
        <v>1081</v>
      </c>
      <c r="D99" s="93" t="s">
        <v>1176</v>
      </c>
      <c r="E99" s="94"/>
      <c r="F99" s="6">
        <f>VLOOKUP($D99,data!$D:$O,4,FALSE)</f>
        <v>18</v>
      </c>
      <c r="G99" s="6">
        <f>VLOOKUP($D99,data!$D:$O,5,FALSE)</f>
        <v>21</v>
      </c>
      <c r="H99" s="6">
        <f>VLOOKUP($D99,data!$D:$O,6,FALSE)</f>
        <v>21</v>
      </c>
      <c r="I99" s="6">
        <f>VLOOKUP($D99,data!$D:$O,7,FALSE)</f>
        <v>18</v>
      </c>
      <c r="J99" s="6">
        <f>VLOOKUP($D99,data!$D:$O,8,FALSE)</f>
        <v>3</v>
      </c>
      <c r="K99" s="6">
        <f>VLOOKUP($D99,data!$D:$O,9,FALSE)</f>
        <v>28</v>
      </c>
      <c r="L99" s="6">
        <f>VLOOKUP($D99,data!$D:$O,10,FALSE)</f>
        <v>0</v>
      </c>
      <c r="M99" s="6">
        <f>VLOOKUP($D99,data!D:O,11,FALSE)</f>
        <v>56</v>
      </c>
      <c r="N99" s="7">
        <f>VLOOKUP($D99,data!D:O,12,FALSE)</f>
        <v>56</v>
      </c>
      <c r="O99" s="8"/>
      <c r="P99" s="8"/>
    </row>
    <row r="100" spans="1:16" x14ac:dyDescent="0.3">
      <c r="A100" s="9">
        <v>1</v>
      </c>
      <c r="B100" s="15" t="s">
        <v>1085</v>
      </c>
      <c r="C100" s="15" t="s">
        <v>1081</v>
      </c>
      <c r="D100" s="95" t="s">
        <v>1268</v>
      </c>
      <c r="E100" s="96"/>
      <c r="F100" s="6">
        <f>VLOOKUP($D100,data!$D:$O,4,FALSE)</f>
        <v>1</v>
      </c>
      <c r="G100" s="6">
        <f>VLOOKUP($D100,data!$D:$O,5,FALSE)</f>
        <v>0</v>
      </c>
      <c r="H100" s="6">
        <f>VLOOKUP($D100,data!$D:$O,6,FALSE)</f>
        <v>1</v>
      </c>
      <c r="I100" s="6">
        <f>VLOOKUP($D100,data!$D:$O,7,FALSE)</f>
        <v>0</v>
      </c>
      <c r="J100" s="6">
        <f>VLOOKUP($D100,data!$D:$O,8,FALSE)</f>
        <v>0</v>
      </c>
      <c r="K100" s="6">
        <f>VLOOKUP($D100,data!$D:$O,9,FALSE)</f>
        <v>1</v>
      </c>
      <c r="L100" s="6">
        <f>VLOOKUP($D100,data!$D:$O,10,FALSE)</f>
        <v>0</v>
      </c>
      <c r="M100" s="6">
        <f>VLOOKUP($D100,data!D:O,11,FALSE)</f>
        <v>2</v>
      </c>
      <c r="N100" s="7">
        <f>VLOOKUP($D100,data!D:O,12,FALSE)</f>
        <v>2</v>
      </c>
      <c r="O100" s="8"/>
      <c r="P100" s="8"/>
    </row>
    <row r="101" spans="1:16" x14ac:dyDescent="0.3">
      <c r="A101" s="9">
        <v>1</v>
      </c>
      <c r="B101" s="15" t="s">
        <v>1085</v>
      </c>
      <c r="C101" s="15" t="s">
        <v>1081</v>
      </c>
      <c r="D101" s="95" t="s">
        <v>1269</v>
      </c>
      <c r="E101" s="96"/>
      <c r="F101" s="6">
        <f>VLOOKUP($D101,data!$D:$O,4,FALSE)</f>
        <v>1</v>
      </c>
      <c r="G101" s="6">
        <f>VLOOKUP($D101,data!$D:$O,5,FALSE)</f>
        <v>0</v>
      </c>
      <c r="H101" s="6">
        <f>VLOOKUP($D101,data!$D:$O,6,FALSE)</f>
        <v>0</v>
      </c>
      <c r="I101" s="6">
        <f>VLOOKUP($D101,data!$D:$O,7,FALSE)</f>
        <v>1</v>
      </c>
      <c r="J101" s="6">
        <f>VLOOKUP($D101,data!$D:$O,8,FALSE)</f>
        <v>0</v>
      </c>
      <c r="K101" s="6">
        <f>VLOOKUP($D101,data!$D:$O,9,FALSE)</f>
        <v>1</v>
      </c>
      <c r="L101" s="6">
        <f>VLOOKUP($D101,data!$D:$O,10,FALSE)</f>
        <v>0</v>
      </c>
      <c r="M101" s="6">
        <f>VLOOKUP($D101,data!D:O,11,FALSE)</f>
        <v>2</v>
      </c>
      <c r="N101" s="7">
        <f>VLOOKUP($D101,data!D:O,12,FALSE)</f>
        <v>2</v>
      </c>
      <c r="O101" s="8"/>
      <c r="P101" s="8"/>
    </row>
    <row r="102" spans="1:16" x14ac:dyDescent="0.3">
      <c r="A102" s="9">
        <v>1</v>
      </c>
      <c r="B102" s="15" t="s">
        <v>1085</v>
      </c>
      <c r="C102" s="15" t="s">
        <v>1081</v>
      </c>
      <c r="D102" s="95" t="s">
        <v>1140</v>
      </c>
      <c r="E102" s="96"/>
      <c r="F102" s="6">
        <f>VLOOKUP($D102,data!$D:$O,4,FALSE)</f>
        <v>0</v>
      </c>
      <c r="G102" s="6">
        <f>VLOOKUP($D102,data!$D:$O,5,FALSE)</f>
        <v>3</v>
      </c>
      <c r="H102" s="6">
        <f>VLOOKUP($D102,data!$D:$O,6,FALSE)</f>
        <v>0</v>
      </c>
      <c r="I102" s="6">
        <f>VLOOKUP($D102,data!$D:$O,7,FALSE)</f>
        <v>3</v>
      </c>
      <c r="J102" s="6">
        <f>VLOOKUP($D102,data!$D:$O,8,FALSE)</f>
        <v>3</v>
      </c>
      <c r="K102" s="6">
        <f>VLOOKUP($D102,data!$D:$O,9,FALSE)</f>
        <v>2</v>
      </c>
      <c r="L102" s="6">
        <f>VLOOKUP($D102,data!$D:$O,10,FALSE)</f>
        <v>0</v>
      </c>
      <c r="M102" s="6">
        <f>VLOOKUP($D102,data!D:O,11,FALSE)</f>
        <v>4</v>
      </c>
      <c r="N102" s="7">
        <f>VLOOKUP($D102,data!D:O,12,FALSE)</f>
        <v>4</v>
      </c>
      <c r="O102" s="8"/>
      <c r="P102" s="8"/>
    </row>
    <row r="103" spans="1:16" x14ac:dyDescent="0.3">
      <c r="A103" s="9">
        <v>1</v>
      </c>
      <c r="B103" s="15" t="s">
        <v>1085</v>
      </c>
      <c r="C103" s="15" t="s">
        <v>1081</v>
      </c>
      <c r="D103" s="95" t="s">
        <v>1270</v>
      </c>
      <c r="E103" s="96"/>
      <c r="F103" s="6">
        <f>VLOOKUP($D103,data!$D:$O,4,FALSE)</f>
        <v>1</v>
      </c>
      <c r="G103" s="6">
        <f>VLOOKUP($D103,data!$D:$O,5,FALSE)</f>
        <v>1</v>
      </c>
      <c r="H103" s="6">
        <f>VLOOKUP($D103,data!$D:$O,6,FALSE)</f>
        <v>0</v>
      </c>
      <c r="I103" s="6">
        <f>VLOOKUP($D103,data!$D:$O,7,FALSE)</f>
        <v>0</v>
      </c>
      <c r="J103" s="6">
        <f>VLOOKUP($D103,data!$D:$O,8,FALSE)</f>
        <v>0</v>
      </c>
      <c r="K103" s="6">
        <f>VLOOKUP($D103,data!$D:$O,9,FALSE)</f>
        <v>1</v>
      </c>
      <c r="L103" s="6">
        <f>VLOOKUP($D103,data!$D:$O,10,FALSE)</f>
        <v>0</v>
      </c>
      <c r="M103" s="6">
        <f>VLOOKUP($D103,data!D:O,11,FALSE)</f>
        <v>2</v>
      </c>
      <c r="N103" s="7">
        <f>VLOOKUP($D103,data!D:O,12,FALSE)</f>
        <v>2</v>
      </c>
      <c r="O103" s="8"/>
      <c r="P103" s="8"/>
    </row>
    <row r="104" spans="1:16" x14ac:dyDescent="0.3">
      <c r="A104" s="9">
        <v>1</v>
      </c>
      <c r="B104" s="15" t="s">
        <v>1085</v>
      </c>
      <c r="C104" s="15" t="s">
        <v>1081</v>
      </c>
      <c r="D104" s="95" t="s">
        <v>1271</v>
      </c>
      <c r="E104" s="96"/>
      <c r="F104" s="6">
        <f>VLOOKUP($D104,data!$D:$O,4,FALSE)</f>
        <v>1</v>
      </c>
      <c r="G104" s="6">
        <f>VLOOKUP($D104,data!$D:$O,5,FALSE)</f>
        <v>0</v>
      </c>
      <c r="H104" s="6">
        <f>VLOOKUP($D104,data!$D:$O,6,FALSE)</f>
        <v>0</v>
      </c>
      <c r="I104" s="6">
        <f>VLOOKUP($D104,data!$D:$O,7,FALSE)</f>
        <v>0</v>
      </c>
      <c r="J104" s="6">
        <f>VLOOKUP($D104,data!$D:$O,8,FALSE)</f>
        <v>1</v>
      </c>
      <c r="K104" s="6">
        <f>VLOOKUP($D104,data!$D:$O,9,FALSE)</f>
        <v>1</v>
      </c>
      <c r="L104" s="6">
        <f>VLOOKUP($D104,data!$D:$O,10,FALSE)</f>
        <v>0</v>
      </c>
      <c r="M104" s="6">
        <f>VLOOKUP($D104,data!D:O,11,FALSE)</f>
        <v>2</v>
      </c>
      <c r="N104" s="7">
        <f>VLOOKUP($D104,data!D:O,12,FALSE)</f>
        <v>2</v>
      </c>
      <c r="O104" s="8"/>
      <c r="P104" s="8"/>
    </row>
    <row r="105" spans="1:16" x14ac:dyDescent="0.3">
      <c r="A105" s="9">
        <v>1</v>
      </c>
      <c r="B105" s="15" t="s">
        <v>1085</v>
      </c>
      <c r="C105" s="15" t="s">
        <v>1081</v>
      </c>
      <c r="D105" s="95" t="s">
        <v>1272</v>
      </c>
      <c r="E105" s="96"/>
      <c r="F105" s="6">
        <f>VLOOKUP($D105,data!$D:$O,4,FALSE)</f>
        <v>2</v>
      </c>
      <c r="G105" s="6">
        <f>VLOOKUP($D105,data!$D:$O,5,FALSE)</f>
        <v>3</v>
      </c>
      <c r="H105" s="6">
        <f>VLOOKUP($D105,data!$D:$O,6,FALSE)</f>
        <v>1</v>
      </c>
      <c r="I105" s="6">
        <f>VLOOKUP($D105,data!$D:$O,7,FALSE)</f>
        <v>4</v>
      </c>
      <c r="J105" s="6">
        <f>VLOOKUP($D105,data!$D:$O,8,FALSE)</f>
        <v>3</v>
      </c>
      <c r="K105" s="6">
        <f>VLOOKUP($D105,data!$D:$O,9,FALSE)</f>
        <v>4</v>
      </c>
      <c r="L105" s="6">
        <f>VLOOKUP($D105,data!$D:$O,10,FALSE)</f>
        <v>0</v>
      </c>
      <c r="M105" s="6">
        <f>VLOOKUP($D105,data!D:O,11,FALSE)</f>
        <v>8</v>
      </c>
      <c r="N105" s="7">
        <f>VLOOKUP($D105,data!D:O,12,FALSE)</f>
        <v>8</v>
      </c>
      <c r="O105" s="8"/>
      <c r="P105" s="8"/>
    </row>
    <row r="106" spans="1:16" x14ac:dyDescent="0.3">
      <c r="A106" s="9">
        <v>1</v>
      </c>
      <c r="B106" s="15" t="s">
        <v>1085</v>
      </c>
      <c r="C106" s="15" t="s">
        <v>1081</v>
      </c>
      <c r="D106" s="95" t="s">
        <v>1273</v>
      </c>
      <c r="E106" s="96"/>
      <c r="F106" s="6">
        <f>VLOOKUP($D106,data!$D:$O,4,FALSE)</f>
        <v>4</v>
      </c>
      <c r="G106" s="6">
        <f>VLOOKUP($D106,data!$D:$O,5,FALSE)</f>
        <v>4</v>
      </c>
      <c r="H106" s="6">
        <f>VLOOKUP($D106,data!$D:$O,6,FALSE)</f>
        <v>1</v>
      </c>
      <c r="I106" s="6">
        <f>VLOOKUP($D106,data!$D:$O,7,FALSE)</f>
        <v>4</v>
      </c>
      <c r="J106" s="6">
        <f>VLOOKUP($D106,data!$D:$O,8,FALSE)</f>
        <v>4</v>
      </c>
      <c r="K106" s="6">
        <f>VLOOKUP($D106,data!$D:$O,9,FALSE)</f>
        <v>6</v>
      </c>
      <c r="L106" s="6">
        <f>VLOOKUP($D106,data!$D:$O,10,FALSE)</f>
        <v>0</v>
      </c>
      <c r="M106" s="6">
        <f>VLOOKUP($D106,data!D:O,11,FALSE)</f>
        <v>12</v>
      </c>
      <c r="N106" s="7">
        <f>VLOOKUP($D106,data!D:O,12,FALSE)</f>
        <v>12</v>
      </c>
      <c r="O106" s="8"/>
      <c r="P106" s="8"/>
    </row>
    <row r="107" spans="1:16" x14ac:dyDescent="0.3">
      <c r="A107" s="9">
        <v>1</v>
      </c>
      <c r="B107" s="15" t="s">
        <v>1085</v>
      </c>
      <c r="C107" s="15" t="s">
        <v>1081</v>
      </c>
      <c r="D107" s="95" t="s">
        <v>1113</v>
      </c>
      <c r="E107" s="96"/>
      <c r="F107" s="6">
        <f>VLOOKUP($D107,data!$D:$O,4,FALSE)</f>
        <v>4</v>
      </c>
      <c r="G107" s="6">
        <f>VLOOKUP($D107,data!$D:$O,5,FALSE)</f>
        <v>4</v>
      </c>
      <c r="H107" s="6">
        <f>VLOOKUP($D107,data!$D:$O,6,FALSE)</f>
        <v>1</v>
      </c>
      <c r="I107" s="6">
        <f>VLOOKUP($D107,data!$D:$O,7,FALSE)</f>
        <v>4</v>
      </c>
      <c r="J107" s="6">
        <f>VLOOKUP($D107,data!$D:$O,8,FALSE)</f>
        <v>4</v>
      </c>
      <c r="K107" s="6">
        <f>VLOOKUP($D107,data!$D:$O,9,FALSE)</f>
        <v>6</v>
      </c>
      <c r="L107" s="6">
        <f>VLOOKUP($D107,data!$D:$O,10,FALSE)</f>
        <v>0</v>
      </c>
      <c r="M107" s="6">
        <f>VLOOKUP($D107,data!D:O,11,FALSE)</f>
        <v>12</v>
      </c>
      <c r="N107" s="7">
        <f>VLOOKUP($D107,data!D:O,12,FALSE)</f>
        <v>12</v>
      </c>
      <c r="O107" s="8"/>
      <c r="P107" s="8"/>
    </row>
    <row r="108" spans="1:16" x14ac:dyDescent="0.3">
      <c r="A108" s="9">
        <v>1</v>
      </c>
      <c r="B108" s="15" t="s">
        <v>1085</v>
      </c>
      <c r="C108" s="15" t="s">
        <v>1081</v>
      </c>
      <c r="D108" s="95" t="s">
        <v>1141</v>
      </c>
      <c r="E108" s="96"/>
      <c r="F108" s="6">
        <f>VLOOKUP($D108,data!$D:$O,4,FALSE)</f>
        <v>2</v>
      </c>
      <c r="G108" s="6">
        <f>VLOOKUP($D108,data!$D:$O,5,FALSE)</f>
        <v>4</v>
      </c>
      <c r="H108" s="6">
        <f>VLOOKUP($D108,data!$D:$O,6,FALSE)</f>
        <v>0</v>
      </c>
      <c r="I108" s="6">
        <f>VLOOKUP($D108,data!$D:$O,7,FALSE)</f>
        <v>3</v>
      </c>
      <c r="J108" s="6">
        <f>VLOOKUP($D108,data!$D:$O,8,FALSE)</f>
        <v>4</v>
      </c>
      <c r="K108" s="6">
        <f>VLOOKUP($D108,data!$D:$O,9,FALSE)</f>
        <v>4</v>
      </c>
      <c r="L108" s="6">
        <f>VLOOKUP($D108,data!$D:$O,10,FALSE)</f>
        <v>0</v>
      </c>
      <c r="M108" s="6">
        <f>VLOOKUP($D108,data!D:O,11,FALSE)</f>
        <v>8</v>
      </c>
      <c r="N108" s="7">
        <f>VLOOKUP($D108,data!D:O,12,FALSE)</f>
        <v>8</v>
      </c>
      <c r="O108" s="8"/>
      <c r="P108" s="8"/>
    </row>
    <row r="109" spans="1:16" x14ac:dyDescent="0.3">
      <c r="A109" s="9">
        <v>1</v>
      </c>
      <c r="B109" s="15" t="s">
        <v>1085</v>
      </c>
      <c r="C109" s="15" t="s">
        <v>1081</v>
      </c>
      <c r="D109" s="95" t="s">
        <v>1274</v>
      </c>
      <c r="E109" s="96"/>
      <c r="F109" s="6">
        <f>VLOOKUP($D109,data!$D:$O,4,FALSE)</f>
        <v>18</v>
      </c>
      <c r="G109" s="6">
        <f>VLOOKUP($D109,data!$D:$O,5,FALSE)</f>
        <v>21</v>
      </c>
      <c r="H109" s="6">
        <f>VLOOKUP($D109,data!$D:$O,6,FALSE)</f>
        <v>3</v>
      </c>
      <c r="I109" s="6">
        <f>VLOOKUP($D109,data!$D:$O,7,FALSE)</f>
        <v>18</v>
      </c>
      <c r="J109" s="6">
        <f>VLOOKUP($D109,data!$D:$O,8,FALSE)</f>
        <v>21</v>
      </c>
      <c r="K109" s="6">
        <f>VLOOKUP($D109,data!$D:$O,9,FALSE)</f>
        <v>28</v>
      </c>
      <c r="L109" s="6">
        <f>VLOOKUP($D109,data!$D:$O,10,FALSE)</f>
        <v>0</v>
      </c>
      <c r="M109" s="6">
        <f>VLOOKUP($D109,data!D:O,11,FALSE)</f>
        <v>56</v>
      </c>
      <c r="N109" s="7">
        <f>VLOOKUP($D109,data!D:O,12,FALSE)</f>
        <v>56</v>
      </c>
      <c r="O109" s="8"/>
      <c r="P109" s="8"/>
    </row>
    <row r="110" spans="1:16" x14ac:dyDescent="0.3">
      <c r="A110" s="9">
        <v>1</v>
      </c>
      <c r="B110" s="16" t="s">
        <v>1095</v>
      </c>
      <c r="C110" s="16" t="s">
        <v>1086</v>
      </c>
      <c r="D110" s="85" t="s">
        <v>1210</v>
      </c>
      <c r="E110" s="86"/>
      <c r="F110" s="6">
        <f>VLOOKUP($D110,data!$D:$O,4,FALSE)</f>
        <v>1</v>
      </c>
      <c r="G110" s="6">
        <f>VLOOKUP($D110,data!$D:$O,5,FALSE)</f>
        <v>0</v>
      </c>
      <c r="H110" s="6">
        <f>VLOOKUP($D110,data!$D:$O,6,FALSE)</f>
        <v>0</v>
      </c>
      <c r="I110" s="6">
        <f>VLOOKUP($D110,data!$D:$O,7,FALSE)</f>
        <v>1</v>
      </c>
      <c r="J110" s="6">
        <f>VLOOKUP($D110,data!$D:$O,8,FALSE)</f>
        <v>0</v>
      </c>
      <c r="K110" s="6">
        <f>VLOOKUP($D110,data!$D:$O,9,FALSE)</f>
        <v>1</v>
      </c>
      <c r="L110" s="6">
        <f>VLOOKUP($D110,data!$D:$O,10,FALSE)</f>
        <v>0</v>
      </c>
      <c r="M110" s="6">
        <f>VLOOKUP($D110,data!D:O,11,FALSE)</f>
        <v>2</v>
      </c>
      <c r="N110" s="7">
        <f>VLOOKUP($D110,data!D:O,12,FALSE)</f>
        <v>2</v>
      </c>
      <c r="O110" s="8"/>
      <c r="P110" s="8"/>
    </row>
    <row r="111" spans="1:16" x14ac:dyDescent="0.3">
      <c r="A111" s="9">
        <v>1</v>
      </c>
      <c r="B111" s="16" t="s">
        <v>1095</v>
      </c>
      <c r="C111" s="16" t="s">
        <v>1086</v>
      </c>
      <c r="D111" s="85" t="s">
        <v>1211</v>
      </c>
      <c r="E111" s="86"/>
      <c r="F111" s="6">
        <f>VLOOKUP($D111,data!$D:$O,4,FALSE)</f>
        <v>1</v>
      </c>
      <c r="G111" s="6">
        <f>VLOOKUP($D111,data!$D:$O,5,FALSE)</f>
        <v>0</v>
      </c>
      <c r="H111" s="6">
        <f>VLOOKUP($D111,data!$D:$O,6,FALSE)</f>
        <v>1</v>
      </c>
      <c r="I111" s="6">
        <f>VLOOKUP($D111,data!$D:$O,7,FALSE)</f>
        <v>0</v>
      </c>
      <c r="J111" s="6">
        <f>VLOOKUP($D111,data!$D:$O,8,FALSE)</f>
        <v>0</v>
      </c>
      <c r="K111" s="6">
        <f>VLOOKUP($D111,data!$D:$O,9,FALSE)</f>
        <v>1</v>
      </c>
      <c r="L111" s="6">
        <f>VLOOKUP($D111,data!$D:$O,10,FALSE)</f>
        <v>0</v>
      </c>
      <c r="M111" s="6">
        <f>VLOOKUP($D111,data!D:O,11,FALSE)</f>
        <v>2</v>
      </c>
      <c r="N111" s="7">
        <f>VLOOKUP($D111,data!D:O,12,FALSE)</f>
        <v>2</v>
      </c>
      <c r="O111" s="8"/>
      <c r="P111" s="8"/>
    </row>
    <row r="112" spans="1:16" x14ac:dyDescent="0.3">
      <c r="A112" s="9">
        <v>1</v>
      </c>
      <c r="B112" s="16" t="s">
        <v>1095</v>
      </c>
      <c r="C112" s="16" t="s">
        <v>1086</v>
      </c>
      <c r="D112" s="85" t="s">
        <v>1212</v>
      </c>
      <c r="E112" s="86"/>
      <c r="F112" s="6">
        <f>VLOOKUP($D112,data!$D:$O,4,FALSE)</f>
        <v>0</v>
      </c>
      <c r="G112" s="6">
        <f>VLOOKUP($D112,data!$D:$O,5,FALSE)</f>
        <v>3</v>
      </c>
      <c r="H112" s="6">
        <f>VLOOKUP($D112,data!$D:$O,6,FALSE)</f>
        <v>3</v>
      </c>
      <c r="I112" s="6">
        <f>VLOOKUP($D112,data!$D:$O,7,FALSE)</f>
        <v>0</v>
      </c>
      <c r="J112" s="6">
        <f>VLOOKUP($D112,data!$D:$O,8,FALSE)</f>
        <v>3</v>
      </c>
      <c r="K112" s="6">
        <f>VLOOKUP($D112,data!$D:$O,9,FALSE)</f>
        <v>2</v>
      </c>
      <c r="L112" s="6">
        <f>VLOOKUP($D112,data!$D:$O,10,FALSE)</f>
        <v>0</v>
      </c>
      <c r="M112" s="6">
        <f>VLOOKUP($D112,data!D:O,11,FALSE)</f>
        <v>4</v>
      </c>
      <c r="N112" s="7">
        <f>VLOOKUP($D112,data!D:O,12,FALSE)</f>
        <v>4</v>
      </c>
      <c r="O112" s="8"/>
      <c r="P112" s="8"/>
    </row>
    <row r="113" spans="1:17" x14ac:dyDescent="0.3">
      <c r="A113" s="9">
        <v>1</v>
      </c>
      <c r="B113" s="16" t="s">
        <v>1095</v>
      </c>
      <c r="C113" s="16" t="s">
        <v>1086</v>
      </c>
      <c r="D113" s="85" t="s">
        <v>1275</v>
      </c>
      <c r="E113" s="86"/>
      <c r="F113" s="6">
        <f>VLOOKUP($D113,data!$D:$O,4,FALSE)</f>
        <v>1</v>
      </c>
      <c r="G113" s="6">
        <f>VLOOKUP($D113,data!$D:$O,5,FALSE)</f>
        <v>1</v>
      </c>
      <c r="H113" s="6">
        <f>VLOOKUP($D113,data!$D:$O,6,FALSE)</f>
        <v>0</v>
      </c>
      <c r="I113" s="6">
        <f>VLOOKUP($D113,data!$D:$O,7,FALSE)</f>
        <v>0</v>
      </c>
      <c r="J113" s="6">
        <f>VLOOKUP($D113,data!$D:$O,8,FALSE)</f>
        <v>0</v>
      </c>
      <c r="K113" s="6">
        <f>VLOOKUP($D113,data!$D:$O,9,FALSE)</f>
        <v>1</v>
      </c>
      <c r="L113" s="6">
        <f>VLOOKUP($D113,data!$D:$O,10,FALSE)</f>
        <v>0</v>
      </c>
      <c r="M113" s="6">
        <f>VLOOKUP($D113,data!D:O,11,FALSE)</f>
        <v>2</v>
      </c>
      <c r="N113" s="7">
        <f>VLOOKUP($D113,data!D:O,12,FALSE)</f>
        <v>2</v>
      </c>
      <c r="O113" s="8"/>
      <c r="P113" s="8"/>
    </row>
    <row r="114" spans="1:17" x14ac:dyDescent="0.3">
      <c r="A114" s="9">
        <v>1</v>
      </c>
      <c r="B114" s="16" t="s">
        <v>1095</v>
      </c>
      <c r="C114" s="16" t="s">
        <v>1086</v>
      </c>
      <c r="D114" s="85" t="s">
        <v>1215</v>
      </c>
      <c r="E114" s="86"/>
      <c r="F114" s="6">
        <f>VLOOKUP($D114,data!$D:$O,4,FALSE)</f>
        <v>1</v>
      </c>
      <c r="G114" s="6">
        <f>VLOOKUP($D114,data!$D:$O,5,FALSE)</f>
        <v>0</v>
      </c>
      <c r="H114" s="6">
        <f>VLOOKUP($D114,data!$D:$O,6,FALSE)</f>
        <v>0</v>
      </c>
      <c r="I114" s="6">
        <f>VLOOKUP($D114,data!$D:$O,7,FALSE)</f>
        <v>0</v>
      </c>
      <c r="J114" s="6">
        <f>VLOOKUP($D114,data!$D:$O,8,FALSE)</f>
        <v>1</v>
      </c>
      <c r="K114" s="6">
        <f>VLOOKUP($D114,data!$D:$O,9,FALSE)</f>
        <v>1</v>
      </c>
      <c r="L114" s="6">
        <f>VLOOKUP($D114,data!$D:$O,10,FALSE)</f>
        <v>0</v>
      </c>
      <c r="M114" s="6">
        <f>VLOOKUP($D114,data!D:O,11,FALSE)</f>
        <v>2</v>
      </c>
      <c r="N114" s="7">
        <f>VLOOKUP($D114,data!D:O,12,FALSE)</f>
        <v>2</v>
      </c>
      <c r="O114" s="8"/>
      <c r="P114" s="8"/>
    </row>
    <row r="115" spans="1:17" x14ac:dyDescent="0.3">
      <c r="A115" s="9">
        <v>1</v>
      </c>
      <c r="B115" s="16" t="s">
        <v>1095</v>
      </c>
      <c r="C115" s="16" t="s">
        <v>1086</v>
      </c>
      <c r="D115" s="85" t="s">
        <v>1213</v>
      </c>
      <c r="E115" s="86"/>
      <c r="F115" s="6">
        <f>VLOOKUP($D115,data!$D:$O,4,FALSE)</f>
        <v>2</v>
      </c>
      <c r="G115" s="6">
        <f>VLOOKUP($D115,data!$D:$O,5,FALSE)</f>
        <v>3</v>
      </c>
      <c r="H115" s="6">
        <f>VLOOKUP($D115,data!$D:$O,6,FALSE)</f>
        <v>4</v>
      </c>
      <c r="I115" s="6">
        <f>VLOOKUP($D115,data!$D:$O,7,FALSE)</f>
        <v>1</v>
      </c>
      <c r="J115" s="6">
        <f>VLOOKUP($D115,data!$D:$O,8,FALSE)</f>
        <v>3</v>
      </c>
      <c r="K115" s="6">
        <f>VLOOKUP($D115,data!$D:$O,9,FALSE)</f>
        <v>4</v>
      </c>
      <c r="L115" s="6">
        <f>VLOOKUP($D115,data!$D:$O,10,FALSE)</f>
        <v>0</v>
      </c>
      <c r="M115" s="6">
        <f>VLOOKUP($D115,data!D:O,11,FALSE)</f>
        <v>8</v>
      </c>
      <c r="N115" s="7">
        <f>VLOOKUP($D115,data!D:O,12,FALSE)</f>
        <v>8</v>
      </c>
      <c r="O115" s="8"/>
      <c r="P115" s="8"/>
    </row>
    <row r="116" spans="1:17" x14ac:dyDescent="0.3">
      <c r="A116" s="9">
        <v>1</v>
      </c>
      <c r="B116" s="16" t="s">
        <v>1095</v>
      </c>
      <c r="C116" s="16" t="s">
        <v>1086</v>
      </c>
      <c r="D116" s="85" t="s">
        <v>1276</v>
      </c>
      <c r="E116" s="86"/>
      <c r="F116" s="6">
        <f>VLOOKUP($D116,data!$D:$O,4,FALSE)</f>
        <v>2</v>
      </c>
      <c r="G116" s="6">
        <f>VLOOKUP($D116,data!$D:$O,5,FALSE)</f>
        <v>4</v>
      </c>
      <c r="H116" s="6">
        <f>VLOOKUP($D116,data!$D:$O,6,FALSE)</f>
        <v>3</v>
      </c>
      <c r="I116" s="6">
        <f>VLOOKUP($D116,data!$D:$O,7,FALSE)</f>
        <v>0</v>
      </c>
      <c r="J116" s="6">
        <f>VLOOKUP($D116,data!$D:$O,8,FALSE)</f>
        <v>4</v>
      </c>
      <c r="K116" s="6">
        <f>VLOOKUP($D116,data!$D:$O,9,FALSE)</f>
        <v>4</v>
      </c>
      <c r="L116" s="6">
        <f>VLOOKUP($D116,data!$D:$O,10,FALSE)</f>
        <v>0</v>
      </c>
      <c r="M116" s="6">
        <f>VLOOKUP($D116,data!D:O,11,FALSE)</f>
        <v>8</v>
      </c>
      <c r="N116" s="7">
        <f>VLOOKUP($D116,data!D:O,12,FALSE)</f>
        <v>8</v>
      </c>
      <c r="O116" s="8"/>
      <c r="P116" s="8"/>
    </row>
    <row r="117" spans="1:17" x14ac:dyDescent="0.3">
      <c r="A117" s="9">
        <v>1</v>
      </c>
      <c r="B117" s="16" t="s">
        <v>1095</v>
      </c>
      <c r="C117" s="16" t="s">
        <v>1086</v>
      </c>
      <c r="D117" s="85" t="s">
        <v>1277</v>
      </c>
      <c r="E117" s="86"/>
      <c r="F117" s="6">
        <f>VLOOKUP($D117,data!$D:$O,4,FALSE)</f>
        <v>4</v>
      </c>
      <c r="G117" s="6">
        <f>VLOOKUP($D117,data!$D:$O,5,FALSE)</f>
        <v>4</v>
      </c>
      <c r="H117" s="6">
        <f>VLOOKUP($D117,data!$D:$O,6,FALSE)</f>
        <v>4</v>
      </c>
      <c r="I117" s="6">
        <f>VLOOKUP($D117,data!$D:$O,7,FALSE)</f>
        <v>1</v>
      </c>
      <c r="J117" s="6">
        <f>VLOOKUP($D117,data!$D:$O,8,FALSE)</f>
        <v>4</v>
      </c>
      <c r="K117" s="6">
        <f>VLOOKUP($D117,data!$D:$O,9,FALSE)</f>
        <v>6</v>
      </c>
      <c r="L117" s="6">
        <f>VLOOKUP($D117,data!$D:$O,10,FALSE)</f>
        <v>0</v>
      </c>
      <c r="M117" s="6">
        <f>VLOOKUP($D117,data!D:O,11,FALSE)</f>
        <v>12</v>
      </c>
      <c r="N117" s="7">
        <f>VLOOKUP($D117,data!D:O,12,FALSE)</f>
        <v>12</v>
      </c>
      <c r="O117" s="8"/>
      <c r="P117" s="8"/>
    </row>
    <row r="118" spans="1:17" x14ac:dyDescent="0.3">
      <c r="A118" s="9">
        <v>1</v>
      </c>
      <c r="B118" s="16" t="s">
        <v>1095</v>
      </c>
      <c r="C118" s="16" t="s">
        <v>1086</v>
      </c>
      <c r="D118" s="85" t="s">
        <v>1219</v>
      </c>
      <c r="E118" s="86"/>
      <c r="F118" s="6">
        <f>VLOOKUP($D118,data!$D:$O,4,FALSE)</f>
        <v>4</v>
      </c>
      <c r="G118" s="6">
        <f>VLOOKUP($D118,data!$D:$O,5,FALSE)</f>
        <v>4</v>
      </c>
      <c r="H118" s="6">
        <f>VLOOKUP($D118,data!$D:$O,6,FALSE)</f>
        <v>4</v>
      </c>
      <c r="I118" s="6">
        <f>VLOOKUP($D118,data!$D:$O,7,FALSE)</f>
        <v>1</v>
      </c>
      <c r="J118" s="6">
        <f>VLOOKUP($D118,data!$D:$O,8,FALSE)</f>
        <v>4</v>
      </c>
      <c r="K118" s="6">
        <f>VLOOKUP($D118,data!$D:$O,9,FALSE)</f>
        <v>6</v>
      </c>
      <c r="L118" s="6">
        <f>VLOOKUP($D118,data!$D:$O,10,FALSE)</f>
        <v>0</v>
      </c>
      <c r="M118" s="6">
        <f>VLOOKUP($D118,data!D:O,11,FALSE)</f>
        <v>12</v>
      </c>
      <c r="N118" s="7">
        <f>VLOOKUP($D118,data!D:O,12,FALSE)</f>
        <v>12</v>
      </c>
      <c r="O118" s="8"/>
      <c r="P118" s="8"/>
    </row>
    <row r="119" spans="1:17" x14ac:dyDescent="0.3">
      <c r="A119" s="9">
        <v>1</v>
      </c>
      <c r="B119" s="16" t="s">
        <v>1095</v>
      </c>
      <c r="C119" s="16" t="s">
        <v>1086</v>
      </c>
      <c r="D119" s="85" t="s">
        <v>1278</v>
      </c>
      <c r="E119" s="86"/>
      <c r="F119" s="6">
        <f>VLOOKUP($D119,data!$D:$O,4,FALSE)</f>
        <v>18</v>
      </c>
      <c r="G119" s="6">
        <f>VLOOKUP($D119,data!$D:$O,5,FALSE)</f>
        <v>21</v>
      </c>
      <c r="H119" s="6">
        <f>VLOOKUP($D119,data!$D:$O,6,FALSE)</f>
        <v>18</v>
      </c>
      <c r="I119" s="6">
        <f>VLOOKUP($D119,data!$D:$O,7,FALSE)</f>
        <v>3</v>
      </c>
      <c r="J119" s="6">
        <f>VLOOKUP($D119,data!$D:$O,8,FALSE)</f>
        <v>21</v>
      </c>
      <c r="K119" s="6">
        <f>VLOOKUP($D119,data!$D:$O,9,FALSE)</f>
        <v>28</v>
      </c>
      <c r="L119" s="6">
        <f>VLOOKUP($D119,data!$D:$O,10,FALSE)</f>
        <v>0</v>
      </c>
      <c r="M119" s="6">
        <f>VLOOKUP($D119,data!D:O,11,FALSE)</f>
        <v>56</v>
      </c>
      <c r="N119" s="7">
        <f>VLOOKUP($D119,data!D:O,12,FALSE)</f>
        <v>56</v>
      </c>
      <c r="O119" s="8"/>
      <c r="P119" s="8"/>
    </row>
    <row r="120" spans="1:17" x14ac:dyDescent="0.3">
      <c r="A120" s="9">
        <v>1</v>
      </c>
      <c r="B120" s="17" t="s">
        <v>1087</v>
      </c>
      <c r="C120" s="17" t="s">
        <v>1075</v>
      </c>
      <c r="D120" s="87" t="s">
        <v>1088</v>
      </c>
      <c r="E120" s="88"/>
      <c r="F120" s="6"/>
      <c r="G120" s="6"/>
      <c r="H120" s="6"/>
      <c r="I120" s="6"/>
      <c r="J120" s="6"/>
      <c r="K120" s="6"/>
      <c r="L120" s="6"/>
      <c r="M120" s="18">
        <v>50</v>
      </c>
      <c r="N120" s="7"/>
      <c r="O120" s="8"/>
      <c r="P120" s="8"/>
    </row>
    <row r="121" spans="1:17" x14ac:dyDescent="0.3">
      <c r="A121" s="9">
        <v>1</v>
      </c>
      <c r="B121" s="17" t="s">
        <v>1087</v>
      </c>
      <c r="C121" s="17" t="s">
        <v>1075</v>
      </c>
      <c r="D121" s="87" t="s">
        <v>1090</v>
      </c>
      <c r="E121" s="88"/>
      <c r="F121" s="6"/>
      <c r="G121" s="6"/>
      <c r="H121" s="6"/>
      <c r="I121" s="6"/>
      <c r="J121" s="6"/>
      <c r="K121" s="6"/>
      <c r="L121" s="6"/>
      <c r="M121" s="18">
        <v>50</v>
      </c>
      <c r="N121" s="7"/>
      <c r="O121" s="8"/>
      <c r="P121" s="8"/>
    </row>
    <row r="122" spans="1:17" x14ac:dyDescent="0.3">
      <c r="A122" s="9">
        <v>1</v>
      </c>
      <c r="B122" s="17" t="s">
        <v>1087</v>
      </c>
      <c r="C122" s="17" t="s">
        <v>1075</v>
      </c>
      <c r="D122" s="87" t="s">
        <v>1089</v>
      </c>
      <c r="E122" s="88"/>
      <c r="F122" s="6"/>
      <c r="G122" s="6"/>
      <c r="H122" s="6"/>
      <c r="I122" s="6"/>
      <c r="J122" s="6"/>
      <c r="K122" s="6"/>
      <c r="L122" s="6"/>
      <c r="M122" s="18">
        <v>50</v>
      </c>
      <c r="N122" s="7"/>
      <c r="O122" s="8"/>
      <c r="P122" s="8"/>
    </row>
    <row r="123" spans="1:17" x14ac:dyDescent="0.3">
      <c r="A123" s="19">
        <v>2</v>
      </c>
      <c r="B123" s="20" t="s">
        <v>1095</v>
      </c>
      <c r="C123" s="20" t="s">
        <v>1058</v>
      </c>
      <c r="D123" s="85" t="s">
        <v>1621</v>
      </c>
      <c r="E123" s="86"/>
      <c r="F123" s="6">
        <f>VLOOKUP($D123,data!$D:$O,4,FALSE)</f>
        <v>30</v>
      </c>
      <c r="G123" s="6">
        <f>VLOOKUP($D123,data!$D:$O,5,FALSE)</f>
        <v>0</v>
      </c>
      <c r="H123" s="6">
        <f>VLOOKUP($D123,data!$D:$O,6,FALSE)</f>
        <v>0</v>
      </c>
      <c r="I123" s="6">
        <f>VLOOKUP($D123,data!$D:$O,7,FALSE)</f>
        <v>0</v>
      </c>
      <c r="J123" s="6">
        <f>VLOOKUP($D123,data!$D:$O,8,FALSE)</f>
        <v>0</v>
      </c>
      <c r="K123" s="6">
        <f>VLOOKUP($D123,data!$D:$O,9,FALSE)</f>
        <v>0</v>
      </c>
      <c r="L123" s="6">
        <f>VLOOKUP($D123,data!$D:$O,10,FALSE)</f>
        <v>0</v>
      </c>
      <c r="M123" s="6">
        <f>VLOOKUP($D123,data!D:O,11,FALSE)</f>
        <v>40</v>
      </c>
      <c r="N123" s="7">
        <f>VLOOKUP($D123,data!D:O,12,FALSE)</f>
        <v>100</v>
      </c>
      <c r="O123" s="8"/>
      <c r="P123" s="8"/>
    </row>
    <row r="124" spans="1:17" x14ac:dyDescent="0.3">
      <c r="A124" s="19">
        <v>2</v>
      </c>
      <c r="B124" s="20" t="s">
        <v>1095</v>
      </c>
      <c r="C124" s="20" t="s">
        <v>1058</v>
      </c>
      <c r="D124" s="89" t="s">
        <v>1114</v>
      </c>
      <c r="E124" s="90"/>
      <c r="F124" s="6">
        <f>VLOOKUP($D124,data!$D:$O,4,FALSE)</f>
        <v>30</v>
      </c>
      <c r="G124" s="6">
        <f>VLOOKUP($D124,data!$D:$O,5,FALSE)</f>
        <v>0</v>
      </c>
      <c r="H124" s="6">
        <f>VLOOKUP($D124,data!$D:$O,6,FALSE)</f>
        <v>0</v>
      </c>
      <c r="I124" s="6">
        <f>VLOOKUP($D124,data!$D:$O,7,FALSE)</f>
        <v>0</v>
      </c>
      <c r="J124" s="6">
        <f>VLOOKUP($D124,data!$D:$O,8,FALSE)</f>
        <v>0</v>
      </c>
      <c r="K124" s="6">
        <f>VLOOKUP($D124,data!$D:$O,9,FALSE)</f>
        <v>0</v>
      </c>
      <c r="L124" s="6">
        <f>VLOOKUP($D124,data!$D:$O,10,FALSE)</f>
        <v>0</v>
      </c>
      <c r="M124" s="6">
        <f>VLOOKUP($D124,data!D:O,11,FALSE)</f>
        <v>40</v>
      </c>
      <c r="N124" s="7">
        <f>VLOOKUP($D124,data!D:O,12,FALSE)</f>
        <v>200</v>
      </c>
      <c r="O124" s="21"/>
      <c r="P124" s="22"/>
      <c r="Q124" s="23"/>
    </row>
    <row r="125" spans="1:17" x14ac:dyDescent="0.3">
      <c r="A125" s="19">
        <v>2</v>
      </c>
      <c r="B125" s="120" t="s">
        <v>1080</v>
      </c>
      <c r="C125" s="120" t="s">
        <v>1054</v>
      </c>
      <c r="D125" s="121" t="s">
        <v>1279</v>
      </c>
      <c r="E125" s="122"/>
      <c r="F125" s="6">
        <f>VLOOKUP($D125,data!$D:$O,4,FALSE)</f>
        <v>0</v>
      </c>
      <c r="G125" s="6">
        <f>VLOOKUP($D125,data!$D:$O,5,FALSE)</f>
        <v>1</v>
      </c>
      <c r="H125" s="6">
        <f>VLOOKUP($D125,data!$D:$O,6,FALSE)</f>
        <v>0</v>
      </c>
      <c r="I125" s="6">
        <f>VLOOKUP($D125,data!$D:$O,7,FALSE)</f>
        <v>0</v>
      </c>
      <c r="J125" s="6">
        <f>VLOOKUP($D125,data!$D:$O,8,FALSE)</f>
        <v>1</v>
      </c>
      <c r="K125" s="6">
        <f>VLOOKUP($D125,data!$D:$O,9,FALSE)</f>
        <v>0</v>
      </c>
      <c r="L125" s="6">
        <f>VLOOKUP($D125,data!$D:$O,10,FALSE)</f>
        <v>1</v>
      </c>
      <c r="M125" s="6">
        <f>VLOOKUP($D125,data!D:O,11,FALSE)</f>
        <v>2</v>
      </c>
      <c r="N125" s="7">
        <f>VLOOKUP($D125,data!D:O,12,FALSE)</f>
        <v>2</v>
      </c>
      <c r="O125" s="8"/>
      <c r="P125" s="8"/>
    </row>
    <row r="126" spans="1:17" x14ac:dyDescent="0.3">
      <c r="A126" s="19">
        <v>2</v>
      </c>
      <c r="B126" s="120" t="s">
        <v>1080</v>
      </c>
      <c r="C126" s="120" t="s">
        <v>1054</v>
      </c>
      <c r="D126" s="97" t="s">
        <v>1280</v>
      </c>
      <c r="E126" s="98"/>
      <c r="F126" s="6">
        <f>VLOOKUP($D126,data!$D:$O,4,FALSE)</f>
        <v>0</v>
      </c>
      <c r="G126" s="6">
        <f>VLOOKUP($D126,data!$D:$O,5,FALSE)</f>
        <v>0</v>
      </c>
      <c r="H126" s="6">
        <f>VLOOKUP($D126,data!$D:$O,6,FALSE)</f>
        <v>1</v>
      </c>
      <c r="I126" s="6">
        <f>VLOOKUP($D126,data!$D:$O,7,FALSE)</f>
        <v>1</v>
      </c>
      <c r="J126" s="6">
        <f>VLOOKUP($D126,data!$D:$O,8,FALSE)</f>
        <v>0</v>
      </c>
      <c r="K126" s="6">
        <f>VLOOKUP($D126,data!$D:$O,9,FALSE)</f>
        <v>0</v>
      </c>
      <c r="L126" s="6">
        <f>VLOOKUP($D126,data!$D:$O,10,FALSE)</f>
        <v>1</v>
      </c>
      <c r="M126" s="6">
        <f>VLOOKUP($D126,data!D:O,11,FALSE)</f>
        <v>2</v>
      </c>
      <c r="N126" s="7">
        <f>VLOOKUP($D126,data!D:O,12,FALSE)</f>
        <v>2</v>
      </c>
      <c r="O126" s="8"/>
      <c r="P126" s="8"/>
    </row>
    <row r="127" spans="1:17" x14ac:dyDescent="0.3">
      <c r="A127" s="19">
        <v>2</v>
      </c>
      <c r="B127" s="120" t="s">
        <v>1080</v>
      </c>
      <c r="C127" s="120" t="s">
        <v>1054</v>
      </c>
      <c r="D127" s="121" t="s">
        <v>1115</v>
      </c>
      <c r="E127" s="122"/>
      <c r="F127" s="6">
        <f>VLOOKUP($D127,data!$D:$O,4,FALSE)</f>
        <v>0</v>
      </c>
      <c r="G127" s="6">
        <f>VLOOKUP($D127,data!$D:$O,5,FALSE)</f>
        <v>0</v>
      </c>
      <c r="H127" s="6">
        <f>VLOOKUP($D127,data!$D:$O,6,FALSE)</f>
        <v>0</v>
      </c>
      <c r="I127" s="6">
        <f>VLOOKUP($D127,data!$D:$O,7,FALSE)</f>
        <v>0</v>
      </c>
      <c r="J127" s="6">
        <f>VLOOKUP($D127,data!$D:$O,8,FALSE)</f>
        <v>1</v>
      </c>
      <c r="K127" s="6">
        <f>VLOOKUP($D127,data!$D:$O,9,FALSE)</f>
        <v>1</v>
      </c>
      <c r="L127" s="6">
        <f>VLOOKUP($D127,data!$D:$O,10,FALSE)</f>
        <v>1</v>
      </c>
      <c r="M127" s="6">
        <f>VLOOKUP($D127,data!D:O,11,FALSE)</f>
        <v>2</v>
      </c>
      <c r="N127" s="7">
        <f>VLOOKUP($D127,data!D:O,12,FALSE)</f>
        <v>2</v>
      </c>
      <c r="O127" s="8"/>
      <c r="P127" s="8"/>
    </row>
    <row r="128" spans="1:17" x14ac:dyDescent="0.3">
      <c r="A128" s="19">
        <v>2</v>
      </c>
      <c r="B128" s="120" t="s">
        <v>1080</v>
      </c>
      <c r="C128" s="120" t="s">
        <v>1054</v>
      </c>
      <c r="D128" s="121" t="s">
        <v>1281</v>
      </c>
      <c r="E128" s="122"/>
      <c r="F128" s="6">
        <f>VLOOKUP($D128,data!$D:$O,4,FALSE)</f>
        <v>0</v>
      </c>
      <c r="G128" s="6">
        <f>VLOOKUP($D128,data!$D:$O,5,FALSE)</f>
        <v>3</v>
      </c>
      <c r="H128" s="6">
        <f>VLOOKUP($D128,data!$D:$O,6,FALSE)</f>
        <v>3</v>
      </c>
      <c r="I128" s="6">
        <f>VLOOKUP($D128,data!$D:$O,7,FALSE)</f>
        <v>3</v>
      </c>
      <c r="J128" s="6">
        <f>VLOOKUP($D128,data!$D:$O,8,FALSE)</f>
        <v>0</v>
      </c>
      <c r="K128" s="6">
        <f>VLOOKUP($D128,data!$D:$O,9,FALSE)</f>
        <v>0</v>
      </c>
      <c r="L128" s="6">
        <f>VLOOKUP($D128,data!$D:$O,10,FALSE)</f>
        <v>2</v>
      </c>
      <c r="M128" s="6">
        <f>VLOOKUP($D128,data!D:O,11,FALSE)</f>
        <v>4</v>
      </c>
      <c r="N128" s="7">
        <f>VLOOKUP($D128,data!D:O,12,FALSE)</f>
        <v>4</v>
      </c>
      <c r="O128" s="8"/>
      <c r="P128" s="8"/>
    </row>
    <row r="129" spans="1:14" x14ac:dyDescent="0.3">
      <c r="A129" s="19">
        <v>2</v>
      </c>
      <c r="B129" s="120" t="s">
        <v>1080</v>
      </c>
      <c r="C129" s="120" t="s">
        <v>1054</v>
      </c>
      <c r="D129" s="121" t="s">
        <v>1282</v>
      </c>
      <c r="E129" s="122"/>
      <c r="F129" s="6">
        <f>VLOOKUP($D129,data!$D:$O,4,FALSE)</f>
        <v>0</v>
      </c>
      <c r="G129" s="6">
        <f>VLOOKUP($D129,data!$D:$O,5,FALSE)</f>
        <v>5</v>
      </c>
      <c r="H129" s="6">
        <f>VLOOKUP($D129,data!$D:$O,6,FALSE)</f>
        <v>4</v>
      </c>
      <c r="I129" s="6">
        <f>VLOOKUP($D129,data!$D:$O,7,FALSE)</f>
        <v>10</v>
      </c>
      <c r="J129" s="6">
        <f>VLOOKUP($D129,data!$D:$O,8,FALSE)</f>
        <v>9</v>
      </c>
      <c r="K129" s="6">
        <f>VLOOKUP($D129,data!$D:$O,9,FALSE)</f>
        <v>7</v>
      </c>
      <c r="L129" s="6">
        <f>VLOOKUP($D129,data!$D:$O,10,FALSE)</f>
        <v>10</v>
      </c>
      <c r="M129" s="6">
        <f>VLOOKUP($D129,data!D:O,11,FALSE)</f>
        <v>20</v>
      </c>
      <c r="N129" s="7">
        <f>VLOOKUP($D129,data!D:O,12,FALSE)</f>
        <v>20</v>
      </c>
    </row>
    <row r="130" spans="1:14" x14ac:dyDescent="0.3">
      <c r="A130" s="19">
        <v>2</v>
      </c>
      <c r="B130" s="120" t="s">
        <v>1080</v>
      </c>
      <c r="C130" s="120" t="s">
        <v>1054</v>
      </c>
      <c r="D130" s="121" t="s">
        <v>1153</v>
      </c>
      <c r="E130" s="122"/>
      <c r="F130" s="6">
        <f>VLOOKUP($D130,data!$D:$O,4,FALSE)</f>
        <v>0</v>
      </c>
      <c r="G130" s="6">
        <f>VLOOKUP($D130,data!$D:$O,5,FALSE)</f>
        <v>0</v>
      </c>
      <c r="H130" s="6">
        <f>VLOOKUP($D130,data!$D:$O,6,FALSE)</f>
        <v>0</v>
      </c>
      <c r="I130" s="6">
        <f>VLOOKUP($D130,data!$D:$O,7,FALSE)</f>
        <v>3</v>
      </c>
      <c r="J130" s="6">
        <f>VLOOKUP($D130,data!$D:$O,8,FALSE)</f>
        <v>3</v>
      </c>
      <c r="K130" s="6">
        <f>VLOOKUP($D130,data!$D:$O,9,FALSE)</f>
        <v>3</v>
      </c>
      <c r="L130" s="6">
        <f>VLOOKUP($D130,data!$D:$O,10,FALSE)</f>
        <v>2</v>
      </c>
      <c r="M130" s="6">
        <f>VLOOKUP($D130,data!D:O,11,FALSE)</f>
        <v>4</v>
      </c>
      <c r="N130" s="7">
        <f>VLOOKUP($D130,data!D:O,12,FALSE)</f>
        <v>4</v>
      </c>
    </row>
    <row r="131" spans="1:14" x14ac:dyDescent="0.3">
      <c r="A131" s="19">
        <v>2</v>
      </c>
      <c r="B131" s="120" t="s">
        <v>1080</v>
      </c>
      <c r="C131" s="120" t="s">
        <v>1054</v>
      </c>
      <c r="D131" s="121" t="s">
        <v>1283</v>
      </c>
      <c r="E131" s="122"/>
      <c r="F131" s="6">
        <f>VLOOKUP($D131,data!$D:$O,4,FALSE)</f>
        <v>124</v>
      </c>
      <c r="G131" s="6">
        <f>VLOOKUP($D131,data!$D:$O,5,FALSE)</f>
        <v>94</v>
      </c>
      <c r="H131" s="6">
        <f>VLOOKUP($D131,data!$D:$O,6,FALSE)</f>
        <v>88</v>
      </c>
      <c r="I131" s="6">
        <f>VLOOKUP($D131,data!$D:$O,7,FALSE)</f>
        <v>20</v>
      </c>
      <c r="J131" s="6">
        <f>VLOOKUP($D131,data!$D:$O,8,FALSE)</f>
        <v>58</v>
      </c>
      <c r="K131" s="6">
        <f>VLOOKUP($D131,data!$D:$O,9,FALSE)</f>
        <v>234</v>
      </c>
      <c r="L131" s="6">
        <f>VLOOKUP($D131,data!$D:$O,10,FALSE)</f>
        <v>20</v>
      </c>
      <c r="M131" s="6">
        <f>VLOOKUP($D131,data!D:O,11,FALSE)</f>
        <v>256</v>
      </c>
      <c r="N131" s="7">
        <f>VLOOKUP($D131,data!D:O,12,FALSE)</f>
        <v>312</v>
      </c>
    </row>
    <row r="132" spans="1:14" x14ac:dyDescent="0.3">
      <c r="A132" s="19">
        <v>2</v>
      </c>
      <c r="B132" s="123" t="s">
        <v>1074</v>
      </c>
      <c r="C132" s="123" t="s">
        <v>1054</v>
      </c>
      <c r="D132" s="124" t="s">
        <v>1284</v>
      </c>
      <c r="E132" s="125"/>
      <c r="F132" s="6">
        <f>VLOOKUP($D132,data!$D:$O,4,FALSE)</f>
        <v>0</v>
      </c>
      <c r="G132" s="6">
        <f>VLOOKUP($D132,data!$D:$O,5,FALSE)</f>
        <v>1</v>
      </c>
      <c r="H132" s="6">
        <f>VLOOKUP($D132,data!$D:$O,6,FALSE)</f>
        <v>0</v>
      </c>
      <c r="I132" s="6">
        <f>VLOOKUP($D132,data!$D:$O,7,FALSE)</f>
        <v>0</v>
      </c>
      <c r="J132" s="6">
        <f>VLOOKUP($D132,data!$D:$O,8,FALSE)</f>
        <v>1</v>
      </c>
      <c r="K132" s="6">
        <f>VLOOKUP($D132,data!$D:$O,9,FALSE)</f>
        <v>0</v>
      </c>
      <c r="L132" s="6">
        <f>VLOOKUP($D132,data!$D:$O,10,FALSE)</f>
        <v>1</v>
      </c>
      <c r="M132" s="6">
        <f>VLOOKUP($D132,data!D:O,11,FALSE)</f>
        <v>2</v>
      </c>
      <c r="N132" s="7">
        <f>VLOOKUP($D132,data!D:O,12,FALSE)</f>
        <v>2</v>
      </c>
    </row>
    <row r="133" spans="1:14" x14ac:dyDescent="0.3">
      <c r="A133" s="19">
        <v>2</v>
      </c>
      <c r="B133" s="123" t="s">
        <v>1074</v>
      </c>
      <c r="C133" s="123" t="s">
        <v>1054</v>
      </c>
      <c r="D133" s="124" t="s">
        <v>1116</v>
      </c>
      <c r="E133" s="125"/>
      <c r="F133" s="6">
        <f>VLOOKUP($D133,data!$D:$O,4,FALSE)</f>
        <v>0</v>
      </c>
      <c r="G133" s="6">
        <f>VLOOKUP($D133,data!$D:$O,5,FALSE)</f>
        <v>3</v>
      </c>
      <c r="H133" s="6">
        <f>VLOOKUP($D133,data!$D:$O,6,FALSE)</f>
        <v>3</v>
      </c>
      <c r="I133" s="6">
        <f>VLOOKUP($D133,data!$D:$O,7,FALSE)</f>
        <v>3</v>
      </c>
      <c r="J133" s="6">
        <f>VLOOKUP($D133,data!$D:$O,8,FALSE)</f>
        <v>0</v>
      </c>
      <c r="K133" s="6">
        <f>VLOOKUP($D133,data!$D:$O,9,FALSE)</f>
        <v>0</v>
      </c>
      <c r="L133" s="6">
        <f>VLOOKUP($D133,data!$D:$O,10,FALSE)</f>
        <v>2</v>
      </c>
      <c r="M133" s="6">
        <f>VLOOKUP($D133,data!D:O,11,FALSE)</f>
        <v>4</v>
      </c>
      <c r="N133" s="7">
        <f>VLOOKUP($D133,data!D:O,12,FALSE)</f>
        <v>4</v>
      </c>
    </row>
    <row r="134" spans="1:14" x14ac:dyDescent="0.3">
      <c r="A134" s="19">
        <v>2</v>
      </c>
      <c r="B134" s="123" t="s">
        <v>1074</v>
      </c>
      <c r="C134" s="123" t="s">
        <v>1054</v>
      </c>
      <c r="D134" s="124" t="s">
        <v>1178</v>
      </c>
      <c r="E134" s="125"/>
      <c r="F134" s="6">
        <f>VLOOKUP($D134,data!$D:$O,4,FALSE)</f>
        <v>0</v>
      </c>
      <c r="G134" s="6">
        <f>VLOOKUP($D134,data!$D:$O,5,FALSE)</f>
        <v>0</v>
      </c>
      <c r="H134" s="6">
        <f>VLOOKUP($D134,data!$D:$O,6,FALSE)</f>
        <v>1</v>
      </c>
      <c r="I134" s="6">
        <f>VLOOKUP($D134,data!$D:$O,7,FALSE)</f>
        <v>1</v>
      </c>
      <c r="J134" s="6">
        <f>VLOOKUP($D134,data!$D:$O,8,FALSE)</f>
        <v>0</v>
      </c>
      <c r="K134" s="6">
        <f>VLOOKUP($D134,data!$D:$O,9,FALSE)</f>
        <v>0</v>
      </c>
      <c r="L134" s="6">
        <f>VLOOKUP($D134,data!$D:$O,10,FALSE)</f>
        <v>1</v>
      </c>
      <c r="M134" s="6">
        <f>VLOOKUP($D134,data!D:O,11,FALSE)</f>
        <v>2</v>
      </c>
      <c r="N134" s="7">
        <f>VLOOKUP($D134,data!D:O,12,FALSE)</f>
        <v>2</v>
      </c>
    </row>
    <row r="135" spans="1:14" x14ac:dyDescent="0.3">
      <c r="A135" s="19">
        <v>2</v>
      </c>
      <c r="B135" s="123" t="s">
        <v>1074</v>
      </c>
      <c r="C135" s="123" t="s">
        <v>1054</v>
      </c>
      <c r="D135" s="124" t="s">
        <v>1285</v>
      </c>
      <c r="E135" s="125"/>
      <c r="F135" s="6">
        <f>VLOOKUP($D135,data!$D:$O,4,FALSE)</f>
        <v>0</v>
      </c>
      <c r="G135" s="6">
        <f>VLOOKUP($D135,data!$D:$O,5,FALSE)</f>
        <v>0</v>
      </c>
      <c r="H135" s="6">
        <f>VLOOKUP($D135,data!$D:$O,6,FALSE)</f>
        <v>0</v>
      </c>
      <c r="I135" s="6">
        <f>VLOOKUP($D135,data!$D:$O,7,FALSE)</f>
        <v>0</v>
      </c>
      <c r="J135" s="6">
        <f>VLOOKUP($D135,data!$D:$O,8,FALSE)</f>
        <v>1</v>
      </c>
      <c r="K135" s="6">
        <f>VLOOKUP($D135,data!$D:$O,9,FALSE)</f>
        <v>1</v>
      </c>
      <c r="L135" s="6">
        <f>VLOOKUP($D135,data!$D:$O,10,FALSE)</f>
        <v>1</v>
      </c>
      <c r="M135" s="6">
        <f>VLOOKUP($D135,data!D:O,11,FALSE)</f>
        <v>2</v>
      </c>
      <c r="N135" s="7">
        <f>VLOOKUP($D135,data!D:O,12,FALSE)</f>
        <v>2</v>
      </c>
    </row>
    <row r="136" spans="1:14" x14ac:dyDescent="0.3">
      <c r="A136" s="19">
        <v>2</v>
      </c>
      <c r="B136" s="123" t="s">
        <v>1074</v>
      </c>
      <c r="C136" s="123" t="s">
        <v>1054</v>
      </c>
      <c r="D136" s="124" t="s">
        <v>1286</v>
      </c>
      <c r="E136" s="125"/>
      <c r="F136" s="6">
        <f>VLOOKUP($D136,data!$D:$O,4,FALSE)</f>
        <v>0</v>
      </c>
      <c r="G136" s="6">
        <f>VLOOKUP($D136,data!$D:$O,5,FALSE)</f>
        <v>0</v>
      </c>
      <c r="H136" s="6">
        <f>VLOOKUP($D136,data!$D:$O,6,FALSE)</f>
        <v>0</v>
      </c>
      <c r="I136" s="6">
        <f>VLOOKUP($D136,data!$D:$O,7,FALSE)</f>
        <v>3</v>
      </c>
      <c r="J136" s="6">
        <f>VLOOKUP($D136,data!$D:$O,8,FALSE)</f>
        <v>3</v>
      </c>
      <c r="K136" s="6">
        <f>VLOOKUP($D136,data!$D:$O,9,FALSE)</f>
        <v>3</v>
      </c>
      <c r="L136" s="6">
        <f>VLOOKUP($D136,data!$D:$O,10,FALSE)</f>
        <v>2</v>
      </c>
      <c r="M136" s="6">
        <f>VLOOKUP($D136,data!D:O,11,FALSE)</f>
        <v>4</v>
      </c>
      <c r="N136" s="7">
        <f>VLOOKUP($D136,data!D:O,12,FALSE)</f>
        <v>4</v>
      </c>
    </row>
    <row r="137" spans="1:14" x14ac:dyDescent="0.3">
      <c r="A137" s="19">
        <v>2</v>
      </c>
      <c r="B137" s="123" t="s">
        <v>1074</v>
      </c>
      <c r="C137" s="123" t="s">
        <v>1054</v>
      </c>
      <c r="D137" s="124" t="s">
        <v>1287</v>
      </c>
      <c r="E137" s="125"/>
      <c r="F137" s="6">
        <f>VLOOKUP($D137,data!$D:$O,4,FALSE)</f>
        <v>0</v>
      </c>
      <c r="G137" s="6">
        <f>VLOOKUP($D137,data!$D:$O,5,FALSE)</f>
        <v>5</v>
      </c>
      <c r="H137" s="6">
        <f>VLOOKUP($D137,data!$D:$O,6,FALSE)</f>
        <v>4</v>
      </c>
      <c r="I137" s="6">
        <f>VLOOKUP($D137,data!$D:$O,7,FALSE)</f>
        <v>10</v>
      </c>
      <c r="J137" s="6">
        <f>VLOOKUP($D137,data!$D:$O,8,FALSE)</f>
        <v>9</v>
      </c>
      <c r="K137" s="6">
        <f>VLOOKUP($D137,data!$D:$O,9,FALSE)</f>
        <v>7</v>
      </c>
      <c r="L137" s="6">
        <f>VLOOKUP($D137,data!$D:$O,10,FALSE)</f>
        <v>10</v>
      </c>
      <c r="M137" s="6">
        <f>VLOOKUP($D137,data!D:O,11,FALSE)</f>
        <v>20</v>
      </c>
      <c r="N137" s="7">
        <f>VLOOKUP($D137,data!D:O,12,FALSE)</f>
        <v>20</v>
      </c>
    </row>
    <row r="138" spans="1:14" x14ac:dyDescent="0.3">
      <c r="A138" s="19">
        <v>2</v>
      </c>
      <c r="B138" s="123" t="s">
        <v>1074</v>
      </c>
      <c r="C138" s="123" t="s">
        <v>1054</v>
      </c>
      <c r="D138" s="124" t="s">
        <v>1288</v>
      </c>
      <c r="E138" s="125"/>
      <c r="F138" s="6">
        <f>VLOOKUP($D138,data!$D:$O,4,FALSE)</f>
        <v>124</v>
      </c>
      <c r="G138" s="6">
        <f>VLOOKUP($D138,data!$D:$O,5,FALSE)</f>
        <v>10</v>
      </c>
      <c r="H138" s="6">
        <f>VLOOKUP($D138,data!$D:$O,6,FALSE)</f>
        <v>88</v>
      </c>
      <c r="I138" s="6">
        <f>VLOOKUP($D138,data!$D:$O,7,FALSE)</f>
        <v>104</v>
      </c>
      <c r="J138" s="6">
        <f>VLOOKUP($D138,data!$D:$O,8,FALSE)</f>
        <v>58</v>
      </c>
      <c r="K138" s="6">
        <f>VLOOKUP($D138,data!$D:$O,9,FALSE)</f>
        <v>234</v>
      </c>
      <c r="L138" s="6">
        <f>VLOOKUP($D138,data!$D:$O,10,FALSE)</f>
        <v>20</v>
      </c>
      <c r="M138" s="6">
        <f>VLOOKUP($D138,data!D:O,11,FALSE)</f>
        <v>256</v>
      </c>
      <c r="N138" s="7">
        <f>VLOOKUP($D138,data!D:O,12,FALSE)</f>
        <v>312</v>
      </c>
    </row>
    <row r="139" spans="1:14" x14ac:dyDescent="0.3">
      <c r="A139" s="19">
        <v>2</v>
      </c>
      <c r="B139" s="15" t="s">
        <v>1085</v>
      </c>
      <c r="C139" s="15" t="s">
        <v>1054</v>
      </c>
      <c r="D139" s="95" t="s">
        <v>1099</v>
      </c>
      <c r="E139" s="96"/>
      <c r="F139" s="6">
        <f>VLOOKUP($D139,data!$D:$O,4,FALSE)</f>
        <v>0</v>
      </c>
      <c r="G139" s="6">
        <f>VLOOKUP($D139,data!$D:$O,5,FALSE)</f>
        <v>3</v>
      </c>
      <c r="H139" s="6">
        <f>VLOOKUP($D139,data!$D:$O,6,FALSE)</f>
        <v>3</v>
      </c>
      <c r="I139" s="6">
        <f>VLOOKUP($D139,data!$D:$O,7,FALSE)</f>
        <v>3</v>
      </c>
      <c r="J139" s="6">
        <f>VLOOKUP($D139,data!$D:$O,8,FALSE)</f>
        <v>0</v>
      </c>
      <c r="K139" s="6">
        <f>VLOOKUP($D139,data!$D:$O,9,FALSE)</f>
        <v>0</v>
      </c>
      <c r="L139" s="6">
        <f>VLOOKUP($D139,data!$D:$O,10,FALSE)</f>
        <v>2</v>
      </c>
      <c r="M139" s="6">
        <f>VLOOKUP($D139,data!D:O,11,FALSE)</f>
        <v>4</v>
      </c>
      <c r="N139" s="7">
        <f>VLOOKUP($D139,data!D:O,12,FALSE)</f>
        <v>4</v>
      </c>
    </row>
    <row r="140" spans="1:14" x14ac:dyDescent="0.3">
      <c r="A140" s="19">
        <v>2</v>
      </c>
      <c r="B140" s="15" t="s">
        <v>1085</v>
      </c>
      <c r="C140" s="15" t="s">
        <v>1054</v>
      </c>
      <c r="D140" s="95" t="s">
        <v>1289</v>
      </c>
      <c r="E140" s="96"/>
      <c r="F140" s="6">
        <f>VLOOKUP($D140,data!$D:$O,4,FALSE)</f>
        <v>0</v>
      </c>
      <c r="G140" s="6">
        <f>VLOOKUP($D140,data!$D:$O,5,FALSE)</f>
        <v>1</v>
      </c>
      <c r="H140" s="6">
        <f>VLOOKUP($D140,data!$D:$O,6,FALSE)</f>
        <v>0</v>
      </c>
      <c r="I140" s="6">
        <f>VLOOKUP($D140,data!$D:$O,7,FALSE)</f>
        <v>0</v>
      </c>
      <c r="J140" s="6">
        <f>VLOOKUP($D140,data!$D:$O,8,FALSE)</f>
        <v>1</v>
      </c>
      <c r="K140" s="6">
        <f>VLOOKUP($D140,data!$D:$O,9,FALSE)</f>
        <v>0</v>
      </c>
      <c r="L140" s="6">
        <f>VLOOKUP($D140,data!$D:$O,10,FALSE)</f>
        <v>1</v>
      </c>
      <c r="M140" s="6">
        <f>VLOOKUP($D140,data!D:O,11,FALSE)</f>
        <v>2</v>
      </c>
      <c r="N140" s="7">
        <f>VLOOKUP($D140,data!D:O,12,FALSE)</f>
        <v>2</v>
      </c>
    </row>
    <row r="141" spans="1:14" x14ac:dyDescent="0.3">
      <c r="A141" s="19">
        <v>2</v>
      </c>
      <c r="B141" s="15" t="s">
        <v>1085</v>
      </c>
      <c r="C141" s="15" t="s">
        <v>1054</v>
      </c>
      <c r="D141" s="95" t="s">
        <v>1290</v>
      </c>
      <c r="E141" s="96"/>
      <c r="F141" s="6">
        <f>VLOOKUP($D141,data!$D:$O,4,FALSE)</f>
        <v>0</v>
      </c>
      <c r="G141" s="6">
        <f>VLOOKUP($D141,data!$D:$O,5,FALSE)</f>
        <v>0</v>
      </c>
      <c r="H141" s="6">
        <f>VLOOKUP($D141,data!$D:$O,6,FALSE)</f>
        <v>1</v>
      </c>
      <c r="I141" s="6">
        <f>VLOOKUP($D141,data!$D:$O,7,FALSE)</f>
        <v>1</v>
      </c>
      <c r="J141" s="6">
        <f>VLOOKUP($D141,data!$D:$O,8,FALSE)</f>
        <v>0</v>
      </c>
      <c r="K141" s="6">
        <f>VLOOKUP($D141,data!$D:$O,9,FALSE)</f>
        <v>0</v>
      </c>
      <c r="L141" s="6">
        <f>VLOOKUP($D141,data!$D:$O,10,FALSE)</f>
        <v>1</v>
      </c>
      <c r="M141" s="6">
        <f>VLOOKUP($D141,data!D:O,11,FALSE)</f>
        <v>2</v>
      </c>
      <c r="N141" s="7">
        <f>VLOOKUP($D141,data!D:O,12,FALSE)</f>
        <v>2</v>
      </c>
    </row>
    <row r="142" spans="1:14" x14ac:dyDescent="0.3">
      <c r="A142" s="19">
        <v>2</v>
      </c>
      <c r="B142" s="15" t="s">
        <v>1085</v>
      </c>
      <c r="C142" s="15" t="s">
        <v>1054</v>
      </c>
      <c r="D142" s="95" t="s">
        <v>1142</v>
      </c>
      <c r="E142" s="96"/>
      <c r="F142" s="6">
        <f>VLOOKUP($D142,data!$D:$O,4,FALSE)</f>
        <v>0</v>
      </c>
      <c r="G142" s="6">
        <f>VLOOKUP($D142,data!$D:$O,5,FALSE)</f>
        <v>0</v>
      </c>
      <c r="H142" s="6">
        <f>VLOOKUP($D142,data!$D:$O,6,FALSE)</f>
        <v>0</v>
      </c>
      <c r="I142" s="6">
        <f>VLOOKUP($D142,data!$D:$O,7,FALSE)</f>
        <v>0</v>
      </c>
      <c r="J142" s="6">
        <f>VLOOKUP($D142,data!$D:$O,8,FALSE)</f>
        <v>1</v>
      </c>
      <c r="K142" s="6">
        <f>VLOOKUP($D142,data!$D:$O,9,FALSE)</f>
        <v>1</v>
      </c>
      <c r="L142" s="6">
        <f>VLOOKUP($D142,data!$D:$O,10,FALSE)</f>
        <v>1</v>
      </c>
      <c r="M142" s="6">
        <f>VLOOKUP($D142,data!D:O,11,FALSE)</f>
        <v>2</v>
      </c>
      <c r="N142" s="7">
        <f>VLOOKUP($D142,data!D:O,12,FALSE)</f>
        <v>2</v>
      </c>
    </row>
    <row r="143" spans="1:14" x14ac:dyDescent="0.3">
      <c r="A143" s="19">
        <v>2</v>
      </c>
      <c r="B143" s="15" t="s">
        <v>1085</v>
      </c>
      <c r="C143" s="15" t="s">
        <v>1054</v>
      </c>
      <c r="D143" s="95" t="s">
        <v>1143</v>
      </c>
      <c r="E143" s="96"/>
      <c r="F143" s="6">
        <f>VLOOKUP($D143,data!$D:$O,4,FALSE)</f>
        <v>0</v>
      </c>
      <c r="G143" s="6">
        <f>VLOOKUP($D143,data!$D:$O,5,FALSE)</f>
        <v>0</v>
      </c>
      <c r="H143" s="6">
        <f>VLOOKUP($D143,data!$D:$O,6,FALSE)</f>
        <v>0</v>
      </c>
      <c r="I143" s="6">
        <f>VLOOKUP($D143,data!$D:$O,7,FALSE)</f>
        <v>3</v>
      </c>
      <c r="J143" s="6">
        <f>VLOOKUP($D143,data!$D:$O,8,FALSE)</f>
        <v>3</v>
      </c>
      <c r="K143" s="6">
        <f>VLOOKUP($D143,data!$D:$O,9,FALSE)</f>
        <v>3</v>
      </c>
      <c r="L143" s="6">
        <f>VLOOKUP($D143,data!$D:$O,10,FALSE)</f>
        <v>2</v>
      </c>
      <c r="M143" s="6">
        <f>VLOOKUP($D143,data!D:O,11,FALSE)</f>
        <v>4</v>
      </c>
      <c r="N143" s="7">
        <f>VLOOKUP($D143,data!D:O,12,FALSE)</f>
        <v>4</v>
      </c>
    </row>
    <row r="144" spans="1:14" x14ac:dyDescent="0.3">
      <c r="A144" s="19">
        <v>2</v>
      </c>
      <c r="B144" s="15" t="s">
        <v>1085</v>
      </c>
      <c r="C144" s="15" t="s">
        <v>1054</v>
      </c>
      <c r="D144" s="95" t="s">
        <v>1291</v>
      </c>
      <c r="E144" s="96"/>
      <c r="F144" s="6">
        <f>VLOOKUP($D144,data!$D:$O,4,FALSE)</f>
        <v>0</v>
      </c>
      <c r="G144" s="6">
        <f>VLOOKUP($D144,data!$D:$O,5,FALSE)</f>
        <v>5</v>
      </c>
      <c r="H144" s="6">
        <f>VLOOKUP($D144,data!$D:$O,6,FALSE)</f>
        <v>4</v>
      </c>
      <c r="I144" s="6">
        <f>VLOOKUP($D144,data!$D:$O,7,FALSE)</f>
        <v>10</v>
      </c>
      <c r="J144" s="6">
        <f>VLOOKUP($D144,data!$D:$O,8,FALSE)</f>
        <v>9</v>
      </c>
      <c r="K144" s="6">
        <f>VLOOKUP($D144,data!$D:$O,9,FALSE)</f>
        <v>7</v>
      </c>
      <c r="L144" s="6">
        <f>VLOOKUP($D144,data!$D:$O,10,FALSE)</f>
        <v>10</v>
      </c>
      <c r="M144" s="6">
        <f>VLOOKUP($D144,data!D:O,11,FALSE)</f>
        <v>20</v>
      </c>
      <c r="N144" s="7">
        <f>VLOOKUP($D144,data!D:O,12,FALSE)</f>
        <v>20</v>
      </c>
    </row>
    <row r="145" spans="1:14" x14ac:dyDescent="0.3">
      <c r="A145" s="19">
        <v>2</v>
      </c>
      <c r="B145" s="15" t="s">
        <v>1085</v>
      </c>
      <c r="C145" s="15" t="s">
        <v>1054</v>
      </c>
      <c r="D145" s="95" t="s">
        <v>1100</v>
      </c>
      <c r="E145" s="96"/>
      <c r="F145" s="6">
        <f>VLOOKUP($D145,data!$D:$O,4,FALSE)</f>
        <v>124</v>
      </c>
      <c r="G145" s="6">
        <f>VLOOKUP($D145,data!$D:$O,5,FALSE)</f>
        <v>94</v>
      </c>
      <c r="H145" s="6">
        <f>VLOOKUP($D145,data!$D:$O,6,FALSE)</f>
        <v>88</v>
      </c>
      <c r="I145" s="6">
        <f>VLOOKUP($D145,data!$D:$O,7,FALSE)</f>
        <v>20</v>
      </c>
      <c r="J145" s="6">
        <f>VLOOKUP($D145,data!$D:$O,8,FALSE)</f>
        <v>58</v>
      </c>
      <c r="K145" s="6">
        <f>VLOOKUP($D145,data!$D:$O,9,FALSE)</f>
        <v>234</v>
      </c>
      <c r="L145" s="6">
        <f>VLOOKUP($D145,data!$D:$O,10,FALSE)</f>
        <v>20</v>
      </c>
      <c r="M145" s="6">
        <f>VLOOKUP($D145,data!D:O,11,FALSE)</f>
        <v>256</v>
      </c>
      <c r="N145" s="7">
        <f>VLOOKUP($D145,data!D:O,12,FALSE)</f>
        <v>312</v>
      </c>
    </row>
    <row r="146" spans="1:14" x14ac:dyDescent="0.3">
      <c r="A146" s="19">
        <v>2</v>
      </c>
      <c r="B146" s="25" t="s">
        <v>1098</v>
      </c>
      <c r="C146" s="25" t="s">
        <v>1054</v>
      </c>
      <c r="D146" s="91" t="s">
        <v>1220</v>
      </c>
      <c r="E146" s="92"/>
      <c r="F146" s="6">
        <f>VLOOKUP($D146,data!$D:$O,4,FALSE)</f>
        <v>0</v>
      </c>
      <c r="G146" s="6">
        <f>VLOOKUP($D146,data!$D:$O,5,FALSE)</f>
        <v>1</v>
      </c>
      <c r="H146" s="6">
        <f>VLOOKUP($D146,data!$D:$O,6,FALSE)</f>
        <v>0</v>
      </c>
      <c r="I146" s="6">
        <f>VLOOKUP($D146,data!$D:$O,7,FALSE)</f>
        <v>0</v>
      </c>
      <c r="J146" s="6">
        <f>VLOOKUP($D146,data!$D:$O,8,FALSE)</f>
        <v>1</v>
      </c>
      <c r="K146" s="6">
        <f>VLOOKUP($D146,data!$D:$O,9,FALSE)</f>
        <v>0</v>
      </c>
      <c r="L146" s="6">
        <f>VLOOKUP($D146,data!$D:$O,10,FALSE)</f>
        <v>1</v>
      </c>
      <c r="M146" s="6">
        <f>VLOOKUP($D146,data!D:O,11,FALSE)</f>
        <v>2</v>
      </c>
      <c r="N146" s="7">
        <f>VLOOKUP($D146,data!D:O,12,FALSE)</f>
        <v>2</v>
      </c>
    </row>
    <row r="147" spans="1:14" x14ac:dyDescent="0.3">
      <c r="A147" s="19">
        <v>2</v>
      </c>
      <c r="B147" s="25" t="s">
        <v>1098</v>
      </c>
      <c r="C147" s="25" t="s">
        <v>1054</v>
      </c>
      <c r="D147" s="91" t="s">
        <v>1292</v>
      </c>
      <c r="E147" s="92"/>
      <c r="F147" s="6">
        <f>VLOOKUP($D147,data!$D:$O,4,FALSE)</f>
        <v>0</v>
      </c>
      <c r="G147" s="6">
        <f>VLOOKUP($D147,data!$D:$O,5,FALSE)</f>
        <v>3</v>
      </c>
      <c r="H147" s="6">
        <f>VLOOKUP($D147,data!$D:$O,6,FALSE)</f>
        <v>3</v>
      </c>
      <c r="I147" s="6">
        <f>VLOOKUP($D147,data!$D:$O,7,FALSE)</f>
        <v>3</v>
      </c>
      <c r="J147" s="6">
        <f>VLOOKUP($D147,data!$D:$O,8,FALSE)</f>
        <v>0</v>
      </c>
      <c r="K147" s="6">
        <f>VLOOKUP($D147,data!$D:$O,9,FALSE)</f>
        <v>0</v>
      </c>
      <c r="L147" s="6">
        <f>VLOOKUP($D147,data!$D:$O,10,FALSE)</f>
        <v>2</v>
      </c>
      <c r="M147" s="6">
        <f>VLOOKUP($D147,data!D:O,11,FALSE)</f>
        <v>4</v>
      </c>
      <c r="N147" s="7">
        <f>VLOOKUP($D147,data!D:O,12,FALSE)</f>
        <v>4</v>
      </c>
    </row>
    <row r="148" spans="1:14" x14ac:dyDescent="0.3">
      <c r="A148" s="19">
        <v>2</v>
      </c>
      <c r="B148" s="25" t="s">
        <v>1098</v>
      </c>
      <c r="C148" s="25" t="s">
        <v>1054</v>
      </c>
      <c r="D148" s="91" t="s">
        <v>1221</v>
      </c>
      <c r="E148" s="92"/>
      <c r="F148" s="6">
        <f>VLOOKUP($D148,data!$D:$O,4,FALSE)</f>
        <v>0</v>
      </c>
      <c r="G148" s="6">
        <f>VLOOKUP($D148,data!$D:$O,5,FALSE)</f>
        <v>0</v>
      </c>
      <c r="H148" s="6">
        <f>VLOOKUP($D148,data!$D:$O,6,FALSE)</f>
        <v>1</v>
      </c>
      <c r="I148" s="6">
        <f>VLOOKUP($D148,data!$D:$O,7,FALSE)</f>
        <v>1</v>
      </c>
      <c r="J148" s="6">
        <f>VLOOKUP($D148,data!$D:$O,8,FALSE)</f>
        <v>0</v>
      </c>
      <c r="K148" s="6">
        <f>VLOOKUP($D148,data!$D:$O,9,FALSE)</f>
        <v>0</v>
      </c>
      <c r="L148" s="6">
        <f>VLOOKUP($D148,data!$D:$O,10,FALSE)</f>
        <v>1</v>
      </c>
      <c r="M148" s="6">
        <f>VLOOKUP($D148,data!D:O,11,FALSE)</f>
        <v>2</v>
      </c>
      <c r="N148" s="7">
        <f>VLOOKUP($D148,data!D:O,12,FALSE)</f>
        <v>2</v>
      </c>
    </row>
    <row r="149" spans="1:14" x14ac:dyDescent="0.3">
      <c r="A149" s="19">
        <v>2</v>
      </c>
      <c r="B149" s="25" t="s">
        <v>1098</v>
      </c>
      <c r="C149" s="25" t="s">
        <v>1054</v>
      </c>
      <c r="D149" s="91" t="s">
        <v>1222</v>
      </c>
      <c r="E149" s="92"/>
      <c r="F149" s="6">
        <f>VLOOKUP($D149,data!$D:$O,4,FALSE)</f>
        <v>0</v>
      </c>
      <c r="G149" s="6">
        <f>VLOOKUP($D149,data!$D:$O,5,FALSE)</f>
        <v>0</v>
      </c>
      <c r="H149" s="6">
        <f>VLOOKUP($D149,data!$D:$O,6,FALSE)</f>
        <v>0</v>
      </c>
      <c r="I149" s="6">
        <f>VLOOKUP($D149,data!$D:$O,7,FALSE)</f>
        <v>0</v>
      </c>
      <c r="J149" s="6">
        <f>VLOOKUP($D149,data!$D:$O,8,FALSE)</f>
        <v>1</v>
      </c>
      <c r="K149" s="6">
        <f>VLOOKUP($D149,data!$D:$O,9,FALSE)</f>
        <v>1</v>
      </c>
      <c r="L149" s="6">
        <f>VLOOKUP($D149,data!$D:$O,10,FALSE)</f>
        <v>1</v>
      </c>
      <c r="M149" s="6">
        <f>VLOOKUP($D149,data!D:O,11,FALSE)</f>
        <v>2</v>
      </c>
      <c r="N149" s="7">
        <f>VLOOKUP($D149,data!D:O,12,FALSE)</f>
        <v>2</v>
      </c>
    </row>
    <row r="150" spans="1:14" x14ac:dyDescent="0.3">
      <c r="A150" s="19">
        <v>2</v>
      </c>
      <c r="B150" s="25" t="s">
        <v>1098</v>
      </c>
      <c r="C150" s="25" t="s">
        <v>1054</v>
      </c>
      <c r="D150" s="91" t="s">
        <v>1223</v>
      </c>
      <c r="E150" s="92"/>
      <c r="F150" s="6">
        <f>VLOOKUP($D150,data!$D:$O,4,FALSE)</f>
        <v>0</v>
      </c>
      <c r="G150" s="6">
        <f>VLOOKUP($D150,data!$D:$O,5,FALSE)</f>
        <v>0</v>
      </c>
      <c r="H150" s="6">
        <f>VLOOKUP($D150,data!$D:$O,6,FALSE)</f>
        <v>0</v>
      </c>
      <c r="I150" s="6">
        <f>VLOOKUP($D150,data!$D:$O,7,FALSE)</f>
        <v>3</v>
      </c>
      <c r="J150" s="6">
        <f>VLOOKUP($D150,data!$D:$O,8,FALSE)</f>
        <v>3</v>
      </c>
      <c r="K150" s="6">
        <f>VLOOKUP($D150,data!$D:$O,9,FALSE)</f>
        <v>3</v>
      </c>
      <c r="L150" s="6">
        <f>VLOOKUP($D150,data!$D:$O,10,FALSE)</f>
        <v>2</v>
      </c>
      <c r="M150" s="6">
        <f>VLOOKUP($D150,data!D:O,11,FALSE)</f>
        <v>4</v>
      </c>
      <c r="N150" s="7">
        <f>VLOOKUP($D150,data!D:O,12,FALSE)</f>
        <v>4</v>
      </c>
    </row>
    <row r="151" spans="1:14" x14ac:dyDescent="0.3">
      <c r="A151" s="19">
        <v>2</v>
      </c>
      <c r="B151" s="25" t="s">
        <v>1098</v>
      </c>
      <c r="C151" s="25" t="s">
        <v>1054</v>
      </c>
      <c r="D151" s="91" t="s">
        <v>1293</v>
      </c>
      <c r="E151" s="92"/>
      <c r="F151" s="6">
        <f>VLOOKUP($D151,data!$D:$O,4,FALSE)</f>
        <v>0</v>
      </c>
      <c r="G151" s="6">
        <f>VLOOKUP($D151,data!$D:$O,5,FALSE)</f>
        <v>5</v>
      </c>
      <c r="H151" s="6">
        <f>VLOOKUP($D151,data!$D:$O,6,FALSE)</f>
        <v>4</v>
      </c>
      <c r="I151" s="6">
        <f>VLOOKUP($D151,data!$D:$O,7,FALSE)</f>
        <v>10</v>
      </c>
      <c r="J151" s="6">
        <f>VLOOKUP($D151,data!$D:$O,8,FALSE)</f>
        <v>9</v>
      </c>
      <c r="K151" s="6">
        <f>VLOOKUP($D151,data!$D:$O,9,FALSE)</f>
        <v>7</v>
      </c>
      <c r="L151" s="6">
        <f>VLOOKUP($D151,data!$D:$O,10,FALSE)</f>
        <v>10</v>
      </c>
      <c r="M151" s="6">
        <f>VLOOKUP($D151,data!D:O,11,FALSE)</f>
        <v>20</v>
      </c>
      <c r="N151" s="7">
        <f>VLOOKUP($D151,data!D:O,12,FALSE)</f>
        <v>20</v>
      </c>
    </row>
    <row r="152" spans="1:14" x14ac:dyDescent="0.3">
      <c r="A152" s="19">
        <v>2</v>
      </c>
      <c r="B152" s="25" t="s">
        <v>1098</v>
      </c>
      <c r="C152" s="25" t="s">
        <v>1054</v>
      </c>
      <c r="D152" s="91" t="s">
        <v>1117</v>
      </c>
      <c r="E152" s="92"/>
      <c r="F152" s="6">
        <f>VLOOKUP($D152,data!$D:$O,4,FALSE)</f>
        <v>124</v>
      </c>
      <c r="G152" s="6">
        <f>VLOOKUP($D152,data!$D:$O,5,FALSE)</f>
        <v>94</v>
      </c>
      <c r="H152" s="6">
        <f>VLOOKUP($D152,data!$D:$O,6,FALSE)</f>
        <v>88</v>
      </c>
      <c r="I152" s="6">
        <f>VLOOKUP($D152,data!$D:$O,7,FALSE)</f>
        <v>20</v>
      </c>
      <c r="J152" s="6">
        <f>VLOOKUP($D152,data!$D:$O,8,FALSE)</f>
        <v>58</v>
      </c>
      <c r="K152" s="6">
        <f>VLOOKUP($D152,data!$D:$O,9,FALSE)</f>
        <v>234</v>
      </c>
      <c r="L152" s="6">
        <f>VLOOKUP($D152,data!$D:$O,10,FALSE)</f>
        <v>20</v>
      </c>
      <c r="M152" s="6">
        <f>VLOOKUP($D152,data!D:O,11,FALSE)</f>
        <v>256</v>
      </c>
      <c r="N152" s="7">
        <f>VLOOKUP($D152,data!D:O,12,FALSE)</f>
        <v>312</v>
      </c>
    </row>
    <row r="153" spans="1:14" x14ac:dyDescent="0.3">
      <c r="A153" s="19">
        <v>2</v>
      </c>
      <c r="B153" s="120" t="s">
        <v>1080</v>
      </c>
      <c r="C153" s="120" t="s">
        <v>1294</v>
      </c>
      <c r="D153" s="121" t="s">
        <v>1295</v>
      </c>
      <c r="E153" s="122"/>
      <c r="F153" s="6">
        <f>VLOOKUP($D153,data!$D:$O,4,FALSE)</f>
        <v>0</v>
      </c>
      <c r="G153" s="6">
        <f>VLOOKUP($D153,data!$D:$O,5,FALSE)</f>
        <v>0</v>
      </c>
      <c r="H153" s="6">
        <f>VLOOKUP($D153,data!$D:$O,6,FALSE)</f>
        <v>1</v>
      </c>
      <c r="I153" s="6">
        <f>VLOOKUP($D153,data!$D:$O,7,FALSE)</f>
        <v>0</v>
      </c>
      <c r="J153" s="6">
        <f>VLOOKUP($D153,data!$D:$O,8,FALSE)</f>
        <v>1</v>
      </c>
      <c r="K153" s="6">
        <f>VLOOKUP($D153,data!$D:$O,9,FALSE)</f>
        <v>1</v>
      </c>
      <c r="L153" s="6">
        <f>VLOOKUP($D153,data!$D:$O,10,FALSE)</f>
        <v>0</v>
      </c>
      <c r="M153" s="6">
        <f>VLOOKUP($D153,data!D:O,11,FALSE)</f>
        <v>2</v>
      </c>
      <c r="N153" s="7">
        <f>VLOOKUP($D153,data!D:O,12,FALSE)</f>
        <v>2</v>
      </c>
    </row>
    <row r="154" spans="1:14" x14ac:dyDescent="0.3">
      <c r="A154" s="19">
        <v>2</v>
      </c>
      <c r="B154" s="120" t="s">
        <v>1080</v>
      </c>
      <c r="C154" s="120" t="s">
        <v>1294</v>
      </c>
      <c r="D154" s="121" t="s">
        <v>1296</v>
      </c>
      <c r="E154" s="122"/>
      <c r="F154" s="6">
        <f>VLOOKUP($D154,data!$D:$O,4,FALSE)</f>
        <v>1</v>
      </c>
      <c r="G154" s="6">
        <f>VLOOKUP($D154,data!$D:$O,5,FALSE)</f>
        <v>0</v>
      </c>
      <c r="H154" s="6">
        <f>VLOOKUP($D154,data!$D:$O,6,FALSE)</f>
        <v>1</v>
      </c>
      <c r="I154" s="6">
        <f>VLOOKUP($D154,data!$D:$O,7,FALSE)</f>
        <v>0</v>
      </c>
      <c r="J154" s="6">
        <f>VLOOKUP($D154,data!$D:$O,8,FALSE)</f>
        <v>0</v>
      </c>
      <c r="K154" s="6">
        <f>VLOOKUP($D154,data!$D:$O,9,FALSE)</f>
        <v>1</v>
      </c>
      <c r="L154" s="6">
        <f>VLOOKUP($D154,data!$D:$O,10,FALSE)</f>
        <v>0</v>
      </c>
      <c r="M154" s="6">
        <f>VLOOKUP($D154,data!D:O,11,FALSE)</f>
        <v>2</v>
      </c>
      <c r="N154" s="7">
        <f>VLOOKUP($D154,data!D:O,12,FALSE)</f>
        <v>2</v>
      </c>
    </row>
    <row r="155" spans="1:14" x14ac:dyDescent="0.3">
      <c r="A155" s="19">
        <v>2</v>
      </c>
      <c r="B155" s="120" t="s">
        <v>1080</v>
      </c>
      <c r="C155" s="120" t="s">
        <v>1294</v>
      </c>
      <c r="D155" s="121" t="s">
        <v>1297</v>
      </c>
      <c r="E155" s="122"/>
      <c r="F155" s="6">
        <f>VLOOKUP($D155,data!$D:$O,4,FALSE)</f>
        <v>3</v>
      </c>
      <c r="G155" s="6">
        <f>VLOOKUP($D155,data!$D:$O,5,FALSE)</f>
        <v>3</v>
      </c>
      <c r="H155" s="6">
        <f>VLOOKUP($D155,data!$D:$O,6,FALSE)</f>
        <v>0</v>
      </c>
      <c r="I155" s="6">
        <f>VLOOKUP($D155,data!$D:$O,7,FALSE)</f>
        <v>0</v>
      </c>
      <c r="J155" s="6">
        <f>VLOOKUP($D155,data!$D:$O,8,FALSE)</f>
        <v>0</v>
      </c>
      <c r="K155" s="6">
        <f>VLOOKUP($D155,data!$D:$O,9,FALSE)</f>
        <v>5</v>
      </c>
      <c r="L155" s="6">
        <f>VLOOKUP($D155,data!$D:$O,10,FALSE)</f>
        <v>0</v>
      </c>
      <c r="M155" s="6">
        <f>VLOOKUP($D155,data!D:O,11,FALSE)</f>
        <v>2</v>
      </c>
      <c r="N155" s="7">
        <f>VLOOKUP($D155,data!D:O,12,FALSE)</f>
        <v>4</v>
      </c>
    </row>
    <row r="156" spans="1:14" x14ac:dyDescent="0.3">
      <c r="A156" s="19">
        <v>2</v>
      </c>
      <c r="B156" s="120" t="s">
        <v>1080</v>
      </c>
      <c r="C156" s="120" t="s">
        <v>1294</v>
      </c>
      <c r="D156" s="121" t="s">
        <v>1298</v>
      </c>
      <c r="E156" s="122"/>
      <c r="F156" s="6">
        <f>VLOOKUP($D156,data!$D:$O,4,FALSE)</f>
        <v>5</v>
      </c>
      <c r="G156" s="6">
        <f>VLOOKUP($D156,data!$D:$O,5,FALSE)</f>
        <v>3</v>
      </c>
      <c r="H156" s="6">
        <f>VLOOKUP($D156,data!$D:$O,6,FALSE)</f>
        <v>4</v>
      </c>
      <c r="I156" s="6">
        <f>VLOOKUP($D156,data!$D:$O,7,FALSE)</f>
        <v>0</v>
      </c>
      <c r="J156" s="6">
        <f>VLOOKUP($D156,data!$D:$O,8,FALSE)</f>
        <v>2</v>
      </c>
      <c r="K156" s="6">
        <f>VLOOKUP($D156,data!$D:$O,9,FALSE)</f>
        <v>9</v>
      </c>
      <c r="L156" s="6">
        <f>VLOOKUP($D156,data!$D:$O,10,FALSE)</f>
        <v>0</v>
      </c>
      <c r="M156" s="6">
        <f>VLOOKUP($D156,data!D:O,11,FALSE)</f>
        <v>10</v>
      </c>
      <c r="N156" s="7">
        <f>VLOOKUP($D156,data!D:O,12,FALSE)</f>
        <v>12</v>
      </c>
    </row>
    <row r="157" spans="1:14" x14ac:dyDescent="0.3">
      <c r="A157" s="19">
        <v>2</v>
      </c>
      <c r="B157" s="120" t="s">
        <v>1080</v>
      </c>
      <c r="C157" s="120" t="s">
        <v>1294</v>
      </c>
      <c r="D157" s="121" t="s">
        <v>1299</v>
      </c>
      <c r="E157" s="122"/>
      <c r="F157" s="6">
        <f>VLOOKUP($D157,data!$D:$O,4,FALSE)</f>
        <v>4</v>
      </c>
      <c r="G157" s="6">
        <f>VLOOKUP($D157,data!$D:$O,5,FALSE)</f>
        <v>3</v>
      </c>
      <c r="H157" s="6">
        <f>VLOOKUP($D157,data!$D:$O,6,FALSE)</f>
        <v>2</v>
      </c>
      <c r="I157" s="6">
        <f>VLOOKUP($D157,data!$D:$O,7,FALSE)</f>
        <v>0</v>
      </c>
      <c r="J157" s="6">
        <f>VLOOKUP($D157,data!$D:$O,8,FALSE)</f>
        <v>1</v>
      </c>
      <c r="K157" s="6">
        <f>VLOOKUP($D157,data!$D:$O,9,FALSE)</f>
        <v>7</v>
      </c>
      <c r="L157" s="6">
        <f>VLOOKUP($D157,data!$D:$O,10,FALSE)</f>
        <v>0</v>
      </c>
      <c r="M157" s="6">
        <f>VLOOKUP($D157,data!D:O,11,FALSE)</f>
        <v>6</v>
      </c>
      <c r="N157" s="7">
        <f>VLOOKUP($D157,data!D:O,12,FALSE)</f>
        <v>8</v>
      </c>
    </row>
    <row r="158" spans="1:14" x14ac:dyDescent="0.3">
      <c r="A158" s="19">
        <v>2</v>
      </c>
      <c r="B158" s="120" t="s">
        <v>1080</v>
      </c>
      <c r="C158" s="120" t="s">
        <v>1294</v>
      </c>
      <c r="D158" s="121" t="s">
        <v>1300</v>
      </c>
      <c r="E158" s="122"/>
      <c r="F158" s="6">
        <f>VLOOKUP($D158,data!$D:$O,4,FALSE)</f>
        <v>4</v>
      </c>
      <c r="G158" s="6">
        <f>VLOOKUP($D158,data!$D:$O,5,FALSE)</f>
        <v>3</v>
      </c>
      <c r="H158" s="6">
        <f>VLOOKUP($D158,data!$D:$O,6,FALSE)</f>
        <v>2</v>
      </c>
      <c r="I158" s="6">
        <f>VLOOKUP($D158,data!$D:$O,7,FALSE)</f>
        <v>0</v>
      </c>
      <c r="J158" s="6">
        <f>VLOOKUP($D158,data!$D:$O,8,FALSE)</f>
        <v>1</v>
      </c>
      <c r="K158" s="6">
        <f>VLOOKUP($D158,data!$D:$O,9,FALSE)</f>
        <v>7</v>
      </c>
      <c r="L158" s="6">
        <f>VLOOKUP($D158,data!$D:$O,10,FALSE)</f>
        <v>0</v>
      </c>
      <c r="M158" s="6">
        <f>VLOOKUP($D158,data!D:O,11,FALSE)</f>
        <v>6</v>
      </c>
      <c r="N158" s="7">
        <f>VLOOKUP($D158,data!D:O,12,FALSE)</f>
        <v>8</v>
      </c>
    </row>
    <row r="159" spans="1:14" x14ac:dyDescent="0.3">
      <c r="A159" s="19">
        <v>2</v>
      </c>
      <c r="B159" s="120" t="s">
        <v>1080</v>
      </c>
      <c r="C159" s="120" t="s">
        <v>1294</v>
      </c>
      <c r="D159" s="121" t="s">
        <v>1301</v>
      </c>
      <c r="E159" s="122"/>
      <c r="F159" s="6">
        <f>VLOOKUP($D159,data!$D:$O,4,FALSE)</f>
        <v>5</v>
      </c>
      <c r="G159" s="6">
        <f>VLOOKUP($D159,data!$D:$O,5,FALSE)</f>
        <v>3</v>
      </c>
      <c r="H159" s="6">
        <f>VLOOKUP($D159,data!$D:$O,6,FALSE)</f>
        <v>4</v>
      </c>
      <c r="I159" s="6">
        <f>VLOOKUP($D159,data!$D:$O,7,FALSE)</f>
        <v>0</v>
      </c>
      <c r="J159" s="6">
        <f>VLOOKUP($D159,data!$D:$O,8,FALSE)</f>
        <v>2</v>
      </c>
      <c r="K159" s="6">
        <f>VLOOKUP($D159,data!$D:$O,9,FALSE)</f>
        <v>9</v>
      </c>
      <c r="L159" s="6">
        <f>VLOOKUP($D159,data!$D:$O,10,FALSE)</f>
        <v>0</v>
      </c>
      <c r="M159" s="6">
        <f>VLOOKUP($D159,data!D:O,11,FALSE)</f>
        <v>10</v>
      </c>
      <c r="N159" s="7">
        <f>VLOOKUP($D159,data!D:O,12,FALSE)</f>
        <v>12</v>
      </c>
    </row>
    <row r="160" spans="1:14" x14ac:dyDescent="0.3">
      <c r="A160" s="19">
        <v>2</v>
      </c>
      <c r="B160" s="120" t="s">
        <v>1080</v>
      </c>
      <c r="C160" s="120" t="s">
        <v>1294</v>
      </c>
      <c r="D160" s="121" t="s">
        <v>1159</v>
      </c>
      <c r="E160" s="122"/>
      <c r="F160" s="6">
        <f>VLOOKUP($D160,data!$D:$O,4,FALSE)</f>
        <v>44</v>
      </c>
      <c r="G160" s="6">
        <f>VLOOKUP($D160,data!$D:$O,5,FALSE)</f>
        <v>30</v>
      </c>
      <c r="H160" s="6">
        <f>VLOOKUP($D160,data!$D:$O,6,FALSE)</f>
        <v>28</v>
      </c>
      <c r="I160" s="6">
        <f>VLOOKUP($D160,data!$D:$O,7,FALSE)</f>
        <v>0</v>
      </c>
      <c r="J160" s="6">
        <f>VLOOKUP($D160,data!$D:$O,8,FALSE)</f>
        <v>14</v>
      </c>
      <c r="K160" s="6">
        <f>VLOOKUP($D160,data!$D:$O,9,FALSE)</f>
        <v>78</v>
      </c>
      <c r="L160" s="6">
        <f>VLOOKUP($D160,data!$D:$O,10,FALSE)</f>
        <v>0</v>
      </c>
      <c r="M160" s="6">
        <f>VLOOKUP($D160,data!D:O,11,FALSE)</f>
        <v>76</v>
      </c>
      <c r="N160" s="7">
        <f>VLOOKUP($D160,data!D:O,12,FALSE)</f>
        <v>96</v>
      </c>
    </row>
    <row r="161" spans="1:14" x14ac:dyDescent="0.3">
      <c r="A161" s="19">
        <v>2</v>
      </c>
      <c r="B161" s="13" t="s">
        <v>1074</v>
      </c>
      <c r="C161" s="13" t="s">
        <v>1294</v>
      </c>
      <c r="D161" s="93" t="s">
        <v>1181</v>
      </c>
      <c r="E161" s="94"/>
      <c r="F161" s="6">
        <f>VLOOKUP($D161,data!$D:$O,4,FALSE)</f>
        <v>0</v>
      </c>
      <c r="G161" s="6">
        <f>VLOOKUP($D161,data!$D:$O,5,FALSE)</f>
        <v>0</v>
      </c>
      <c r="H161" s="6">
        <f>VLOOKUP($D161,data!$D:$O,6,FALSE)</f>
        <v>1</v>
      </c>
      <c r="I161" s="6">
        <f>VLOOKUP($D161,data!$D:$O,7,FALSE)</f>
        <v>0</v>
      </c>
      <c r="J161" s="6">
        <f>VLOOKUP($D161,data!$D:$O,8,FALSE)</f>
        <v>1</v>
      </c>
      <c r="K161" s="6">
        <f>VLOOKUP($D161,data!$D:$O,9,FALSE)</f>
        <v>1</v>
      </c>
      <c r="L161" s="6">
        <f>VLOOKUP($D161,data!$D:$O,10,FALSE)</f>
        <v>0</v>
      </c>
      <c r="M161" s="6">
        <f>VLOOKUP($D161,data!D:O,11,FALSE)</f>
        <v>2</v>
      </c>
      <c r="N161" s="7">
        <f>VLOOKUP($D161,data!D:O,12,FALSE)</f>
        <v>2</v>
      </c>
    </row>
    <row r="162" spans="1:14" x14ac:dyDescent="0.3">
      <c r="A162" s="19">
        <v>2</v>
      </c>
      <c r="B162" s="13" t="s">
        <v>1074</v>
      </c>
      <c r="C162" s="13" t="s">
        <v>1294</v>
      </c>
      <c r="D162" s="124" t="s">
        <v>1302</v>
      </c>
      <c r="E162" s="125"/>
      <c r="F162" s="6">
        <f>VLOOKUP($D162,data!$D:$O,4,FALSE)</f>
        <v>1</v>
      </c>
      <c r="G162" s="6">
        <f>VLOOKUP($D162,data!$D:$O,5,FALSE)</f>
        <v>0</v>
      </c>
      <c r="H162" s="6">
        <f>VLOOKUP($D162,data!$D:$O,6,FALSE)</f>
        <v>1</v>
      </c>
      <c r="I162" s="6">
        <f>VLOOKUP($D162,data!$D:$O,7,FALSE)</f>
        <v>0</v>
      </c>
      <c r="J162" s="6">
        <f>VLOOKUP($D162,data!$D:$O,8,FALSE)</f>
        <v>0</v>
      </c>
      <c r="K162" s="6">
        <f>VLOOKUP($D162,data!$D:$O,9,FALSE)</f>
        <v>1</v>
      </c>
      <c r="L162" s="6">
        <f>VLOOKUP($D162,data!$D:$O,10,FALSE)</f>
        <v>0</v>
      </c>
      <c r="M162" s="6">
        <f>VLOOKUP($D162,data!D:O,11,FALSE)</f>
        <v>2</v>
      </c>
      <c r="N162" s="7">
        <f>VLOOKUP($D162,data!D:O,12,FALSE)</f>
        <v>2</v>
      </c>
    </row>
    <row r="163" spans="1:14" x14ac:dyDescent="0.3">
      <c r="A163" s="19">
        <v>2</v>
      </c>
      <c r="B163" s="13" t="s">
        <v>1074</v>
      </c>
      <c r="C163" s="13" t="s">
        <v>1294</v>
      </c>
      <c r="D163" s="124" t="s">
        <v>1183</v>
      </c>
      <c r="E163" s="125"/>
      <c r="F163" s="6">
        <f>VLOOKUP($D163,data!$D:$O,4,FALSE)</f>
        <v>3</v>
      </c>
      <c r="G163" s="6">
        <f>VLOOKUP($D163,data!$D:$O,5,FALSE)</f>
        <v>0</v>
      </c>
      <c r="H163" s="6">
        <f>VLOOKUP($D163,data!$D:$O,6,FALSE)</f>
        <v>0</v>
      </c>
      <c r="I163" s="6">
        <f>VLOOKUP($D163,data!$D:$O,7,FALSE)</f>
        <v>3</v>
      </c>
      <c r="J163" s="6">
        <f>VLOOKUP($D163,data!$D:$O,8,FALSE)</f>
        <v>0</v>
      </c>
      <c r="K163" s="6">
        <f>VLOOKUP($D163,data!$D:$O,9,FALSE)</f>
        <v>5</v>
      </c>
      <c r="L163" s="6">
        <f>VLOOKUP($D163,data!$D:$O,10,FALSE)</f>
        <v>0</v>
      </c>
      <c r="M163" s="6">
        <f>VLOOKUP($D163,data!D:O,11,FALSE)</f>
        <v>2</v>
      </c>
      <c r="N163" s="7">
        <f>VLOOKUP($D163,data!D:O,12,FALSE)</f>
        <v>4</v>
      </c>
    </row>
    <row r="164" spans="1:14" x14ac:dyDescent="0.3">
      <c r="A164" s="19">
        <v>2</v>
      </c>
      <c r="B164" s="13" t="s">
        <v>1074</v>
      </c>
      <c r="C164" s="13" t="s">
        <v>1294</v>
      </c>
      <c r="D164" s="124" t="s">
        <v>1184</v>
      </c>
      <c r="E164" s="125"/>
      <c r="F164" s="6">
        <f>VLOOKUP($D164,data!$D:$O,4,FALSE)</f>
        <v>4</v>
      </c>
      <c r="G164" s="6">
        <f>VLOOKUP($D164,data!$D:$O,5,FALSE)</f>
        <v>0</v>
      </c>
      <c r="H164" s="6">
        <f>VLOOKUP($D164,data!$D:$O,6,FALSE)</f>
        <v>2</v>
      </c>
      <c r="I164" s="6">
        <f>VLOOKUP($D164,data!$D:$O,7,FALSE)</f>
        <v>3</v>
      </c>
      <c r="J164" s="6">
        <f>VLOOKUP($D164,data!$D:$O,8,FALSE)</f>
        <v>1</v>
      </c>
      <c r="K164" s="6">
        <f>VLOOKUP($D164,data!$D:$O,9,FALSE)</f>
        <v>7</v>
      </c>
      <c r="L164" s="6">
        <f>VLOOKUP($D164,data!$D:$O,10,FALSE)</f>
        <v>0</v>
      </c>
      <c r="M164" s="6">
        <f>VLOOKUP($D164,data!D:O,11,FALSE)</f>
        <v>6</v>
      </c>
      <c r="N164" s="7">
        <f>VLOOKUP($D164,data!D:O,12,FALSE)</f>
        <v>8</v>
      </c>
    </row>
    <row r="165" spans="1:14" x14ac:dyDescent="0.3">
      <c r="A165" s="19">
        <v>2</v>
      </c>
      <c r="B165" s="13" t="s">
        <v>1074</v>
      </c>
      <c r="C165" s="13" t="s">
        <v>1294</v>
      </c>
      <c r="D165" s="124" t="s">
        <v>1303</v>
      </c>
      <c r="E165" s="125"/>
      <c r="F165" s="6">
        <f>VLOOKUP($D165,data!$D:$O,4,FALSE)</f>
        <v>4</v>
      </c>
      <c r="G165" s="6">
        <f>VLOOKUP($D165,data!$D:$O,5,FALSE)</f>
        <v>0</v>
      </c>
      <c r="H165" s="6">
        <f>VLOOKUP($D165,data!$D:$O,6,FALSE)</f>
        <v>2</v>
      </c>
      <c r="I165" s="6">
        <f>VLOOKUP($D165,data!$D:$O,7,FALSE)</f>
        <v>3</v>
      </c>
      <c r="J165" s="6">
        <f>VLOOKUP($D165,data!$D:$O,8,FALSE)</f>
        <v>1</v>
      </c>
      <c r="K165" s="6">
        <f>VLOOKUP($D165,data!$D:$O,9,FALSE)</f>
        <v>7</v>
      </c>
      <c r="L165" s="6">
        <f>VLOOKUP($D165,data!$D:$O,10,FALSE)</f>
        <v>0</v>
      </c>
      <c r="M165" s="6">
        <f>VLOOKUP($D165,data!D:O,11,FALSE)</f>
        <v>6</v>
      </c>
      <c r="N165" s="7">
        <f>VLOOKUP($D165,data!D:O,12,FALSE)</f>
        <v>8</v>
      </c>
    </row>
    <row r="166" spans="1:14" x14ac:dyDescent="0.3">
      <c r="A166" s="19">
        <v>2</v>
      </c>
      <c r="B166" s="13" t="s">
        <v>1074</v>
      </c>
      <c r="C166" s="13" t="s">
        <v>1294</v>
      </c>
      <c r="D166" s="124" t="s">
        <v>1186</v>
      </c>
      <c r="E166" s="125"/>
      <c r="F166" s="6">
        <f>VLOOKUP($D166,data!$D:$O,4,FALSE)</f>
        <v>5</v>
      </c>
      <c r="G166" s="6">
        <f>VLOOKUP($D166,data!$D:$O,5,FALSE)</f>
        <v>0</v>
      </c>
      <c r="H166" s="6">
        <f>VLOOKUP($D166,data!$D:$O,6,FALSE)</f>
        <v>4</v>
      </c>
      <c r="I166" s="6">
        <f>VLOOKUP($D166,data!$D:$O,7,FALSE)</f>
        <v>3</v>
      </c>
      <c r="J166" s="6">
        <f>VLOOKUP($D166,data!$D:$O,8,FALSE)</f>
        <v>2</v>
      </c>
      <c r="K166" s="6">
        <f>VLOOKUP($D166,data!$D:$O,9,FALSE)</f>
        <v>9</v>
      </c>
      <c r="L166" s="6">
        <f>VLOOKUP($D166,data!$D:$O,10,FALSE)</f>
        <v>0</v>
      </c>
      <c r="M166" s="6">
        <f>VLOOKUP($D166,data!D:O,11,FALSE)</f>
        <v>10</v>
      </c>
      <c r="N166" s="7">
        <f>VLOOKUP($D166,data!D:O,12,FALSE)</f>
        <v>12</v>
      </c>
    </row>
    <row r="167" spans="1:14" x14ac:dyDescent="0.3">
      <c r="A167" s="19">
        <v>2</v>
      </c>
      <c r="B167" s="13" t="s">
        <v>1074</v>
      </c>
      <c r="C167" s="13" t="s">
        <v>1294</v>
      </c>
      <c r="D167" s="124" t="s">
        <v>1187</v>
      </c>
      <c r="E167" s="125"/>
      <c r="F167" s="6">
        <f>VLOOKUP($D167,data!$D:$O,4,FALSE)</f>
        <v>5</v>
      </c>
      <c r="G167" s="6">
        <f>VLOOKUP($D167,data!$D:$O,5,FALSE)</f>
        <v>0</v>
      </c>
      <c r="H167" s="6">
        <f>VLOOKUP($D167,data!$D:$O,6,FALSE)</f>
        <v>4</v>
      </c>
      <c r="I167" s="6">
        <f>VLOOKUP($D167,data!$D:$O,7,FALSE)</f>
        <v>3</v>
      </c>
      <c r="J167" s="6">
        <f>VLOOKUP($D167,data!$D:$O,8,FALSE)</f>
        <v>2</v>
      </c>
      <c r="K167" s="6">
        <f>VLOOKUP($D167,data!$D:$O,9,FALSE)</f>
        <v>9</v>
      </c>
      <c r="L167" s="6">
        <f>VLOOKUP($D167,data!$D:$O,10,FALSE)</f>
        <v>0</v>
      </c>
      <c r="M167" s="6">
        <f>VLOOKUP($D167,data!D:O,11,FALSE)</f>
        <v>10</v>
      </c>
      <c r="N167" s="7">
        <f>VLOOKUP($D167,data!D:O,12,FALSE)</f>
        <v>12</v>
      </c>
    </row>
    <row r="168" spans="1:14" x14ac:dyDescent="0.3">
      <c r="A168" s="19">
        <v>2</v>
      </c>
      <c r="B168" s="13" t="s">
        <v>1074</v>
      </c>
      <c r="C168" s="13" t="s">
        <v>1294</v>
      </c>
      <c r="D168" s="124" t="s">
        <v>1188</v>
      </c>
      <c r="E168" s="125"/>
      <c r="F168" s="6">
        <f>VLOOKUP($D168,data!$D:$O,4,FALSE)</f>
        <v>44</v>
      </c>
      <c r="G168" s="6">
        <f>VLOOKUP($D168,data!$D:$O,5,FALSE)</f>
        <v>0</v>
      </c>
      <c r="H168" s="6">
        <f>VLOOKUP($D168,data!$D:$O,6,FALSE)</f>
        <v>28</v>
      </c>
      <c r="I168" s="6">
        <f>VLOOKUP($D168,data!$D:$O,7,FALSE)</f>
        <v>30</v>
      </c>
      <c r="J168" s="6">
        <f>VLOOKUP($D168,data!$D:$O,8,FALSE)</f>
        <v>14</v>
      </c>
      <c r="K168" s="6">
        <f>VLOOKUP($D168,data!$D:$O,9,FALSE)</f>
        <v>78</v>
      </c>
      <c r="L168" s="6">
        <f>VLOOKUP($D168,data!$D:$O,10,FALSE)</f>
        <v>0</v>
      </c>
      <c r="M168" s="6">
        <f>VLOOKUP($D168,data!D:O,11,FALSE)</f>
        <v>76</v>
      </c>
      <c r="N168" s="7">
        <f>VLOOKUP($D168,data!D:O,12,FALSE)</f>
        <v>96</v>
      </c>
    </row>
    <row r="169" spans="1:14" x14ac:dyDescent="0.3">
      <c r="A169" s="19">
        <v>2</v>
      </c>
      <c r="B169" s="15" t="s">
        <v>1085</v>
      </c>
      <c r="C169" s="15" t="s">
        <v>1294</v>
      </c>
      <c r="D169" s="95" t="s">
        <v>1304</v>
      </c>
      <c r="E169" s="96"/>
      <c r="F169" s="6">
        <f>VLOOKUP($D169,data!$D:$O,4,FALSE)</f>
        <v>0</v>
      </c>
      <c r="G169" s="6">
        <f>VLOOKUP($D169,data!$D:$O,5,FALSE)</f>
        <v>0</v>
      </c>
      <c r="H169" s="6">
        <f>VLOOKUP($D169,data!$D:$O,6,FALSE)</f>
        <v>1</v>
      </c>
      <c r="I169" s="6">
        <f>VLOOKUP($D169,data!$D:$O,7,FALSE)</f>
        <v>0</v>
      </c>
      <c r="J169" s="6">
        <f>VLOOKUP($D169,data!$D:$O,8,FALSE)</f>
        <v>1</v>
      </c>
      <c r="K169" s="6">
        <f>VLOOKUP($D169,data!$D:$O,9,FALSE)</f>
        <v>1</v>
      </c>
      <c r="L169" s="6">
        <f>VLOOKUP($D169,data!$D:$O,10,FALSE)</f>
        <v>0</v>
      </c>
      <c r="M169" s="6">
        <f>VLOOKUP($D169,data!D:O,11,FALSE)</f>
        <v>2</v>
      </c>
      <c r="N169" s="7">
        <f>VLOOKUP($D169,data!D:O,12,FALSE)</f>
        <v>2</v>
      </c>
    </row>
    <row r="170" spans="1:14" x14ac:dyDescent="0.3">
      <c r="A170" s="19">
        <v>2</v>
      </c>
      <c r="B170" s="15" t="s">
        <v>1085</v>
      </c>
      <c r="C170" s="15" t="s">
        <v>1294</v>
      </c>
      <c r="D170" s="95" t="s">
        <v>1144</v>
      </c>
      <c r="E170" s="96"/>
      <c r="F170" s="6">
        <f>VLOOKUP($D170,data!$D:$O,4,FALSE)</f>
        <v>4</v>
      </c>
      <c r="G170" s="6">
        <f>VLOOKUP($D170,data!$D:$O,5,FALSE)</f>
        <v>3</v>
      </c>
      <c r="H170" s="6">
        <f>VLOOKUP($D170,data!$D:$O,6,FALSE)</f>
        <v>2</v>
      </c>
      <c r="I170" s="6">
        <f>VLOOKUP($D170,data!$D:$O,7,FALSE)</f>
        <v>0</v>
      </c>
      <c r="J170" s="6">
        <f>VLOOKUP($D170,data!$D:$O,8,FALSE)</f>
        <v>1</v>
      </c>
      <c r="K170" s="6">
        <f>VLOOKUP($D170,data!$D:$O,9,FALSE)</f>
        <v>7</v>
      </c>
      <c r="L170" s="6">
        <f>VLOOKUP($D170,data!$D:$O,10,FALSE)</f>
        <v>0</v>
      </c>
      <c r="M170" s="6">
        <f>VLOOKUP($D170,data!D:O,11,FALSE)</f>
        <v>6</v>
      </c>
      <c r="N170" s="7">
        <f>VLOOKUP($D170,data!D:O,12,FALSE)</f>
        <v>8</v>
      </c>
    </row>
    <row r="171" spans="1:14" x14ac:dyDescent="0.3">
      <c r="A171" s="19">
        <v>2</v>
      </c>
      <c r="B171" s="15" t="s">
        <v>1085</v>
      </c>
      <c r="C171" s="15" t="s">
        <v>1294</v>
      </c>
      <c r="D171" s="95" t="s">
        <v>1305</v>
      </c>
      <c r="E171" s="96"/>
      <c r="F171" s="6">
        <f>VLOOKUP($D171,data!$D:$O,4,FALSE)</f>
        <v>1</v>
      </c>
      <c r="G171" s="6">
        <f>VLOOKUP($D171,data!$D:$O,5,FALSE)</f>
        <v>0</v>
      </c>
      <c r="H171" s="6">
        <f>VLOOKUP($D171,data!$D:$O,6,FALSE)</f>
        <v>1</v>
      </c>
      <c r="I171" s="6">
        <f>VLOOKUP($D171,data!$D:$O,7,FALSE)</f>
        <v>0</v>
      </c>
      <c r="J171" s="6">
        <f>VLOOKUP($D171,data!$D:$O,8,FALSE)</f>
        <v>0</v>
      </c>
      <c r="K171" s="6">
        <f>VLOOKUP($D171,data!$D:$O,9,FALSE)</f>
        <v>1</v>
      </c>
      <c r="L171" s="6">
        <f>VLOOKUP($D171,data!$D:$O,10,FALSE)</f>
        <v>0</v>
      </c>
      <c r="M171" s="6">
        <f>VLOOKUP($D171,data!D:O,11,FALSE)</f>
        <v>2</v>
      </c>
      <c r="N171" s="7">
        <f>VLOOKUP($D171,data!D:O,12,FALSE)</f>
        <v>2</v>
      </c>
    </row>
    <row r="172" spans="1:14" x14ac:dyDescent="0.3">
      <c r="A172" s="19">
        <v>2</v>
      </c>
      <c r="B172" s="15" t="s">
        <v>1085</v>
      </c>
      <c r="C172" s="15" t="s">
        <v>1294</v>
      </c>
      <c r="D172" s="95" t="s">
        <v>1306</v>
      </c>
      <c r="E172" s="96"/>
      <c r="F172" s="6">
        <f>VLOOKUP($D172,data!$D:$O,4,FALSE)</f>
        <v>4</v>
      </c>
      <c r="G172" s="6">
        <f>VLOOKUP($D172,data!$D:$O,5,FALSE)</f>
        <v>3</v>
      </c>
      <c r="H172" s="6">
        <f>VLOOKUP($D172,data!$D:$O,6,FALSE)</f>
        <v>2</v>
      </c>
      <c r="I172" s="6">
        <f>VLOOKUP($D172,data!$D:$O,7,FALSE)</f>
        <v>0</v>
      </c>
      <c r="J172" s="6">
        <f>VLOOKUP($D172,data!$D:$O,8,FALSE)</f>
        <v>1</v>
      </c>
      <c r="K172" s="6">
        <f>VLOOKUP($D172,data!$D:$O,9,FALSE)</f>
        <v>7</v>
      </c>
      <c r="L172" s="6">
        <f>VLOOKUP($D172,data!$D:$O,10,FALSE)</f>
        <v>0</v>
      </c>
      <c r="M172" s="6">
        <f>VLOOKUP($D172,data!D:O,11,FALSE)</f>
        <v>6</v>
      </c>
      <c r="N172" s="7">
        <f>VLOOKUP($D172,data!D:O,12,FALSE)</f>
        <v>8</v>
      </c>
    </row>
    <row r="173" spans="1:14" x14ac:dyDescent="0.3">
      <c r="A173" s="19">
        <v>2</v>
      </c>
      <c r="B173" s="15" t="s">
        <v>1085</v>
      </c>
      <c r="C173" s="15" t="s">
        <v>1294</v>
      </c>
      <c r="D173" s="95" t="s">
        <v>1307</v>
      </c>
      <c r="E173" s="96"/>
      <c r="F173" s="6">
        <f>VLOOKUP($D173,data!$D:$O,4,FALSE)</f>
        <v>3</v>
      </c>
      <c r="G173" s="6">
        <f>VLOOKUP($D173,data!$D:$O,5,FALSE)</f>
        <v>3</v>
      </c>
      <c r="H173" s="6">
        <f>VLOOKUP($D173,data!$D:$O,6,FALSE)</f>
        <v>0</v>
      </c>
      <c r="I173" s="6">
        <f>VLOOKUP($D173,data!$D:$O,7,FALSE)</f>
        <v>0</v>
      </c>
      <c r="J173" s="6">
        <f>VLOOKUP($D173,data!$D:$O,8,FALSE)</f>
        <v>0</v>
      </c>
      <c r="K173" s="6">
        <f>VLOOKUP($D173,data!$D:$O,9,FALSE)</f>
        <v>5</v>
      </c>
      <c r="L173" s="6">
        <f>VLOOKUP($D173,data!$D:$O,10,FALSE)</f>
        <v>0</v>
      </c>
      <c r="M173" s="6">
        <f>VLOOKUP($D173,data!D:O,11,FALSE)</f>
        <v>2</v>
      </c>
      <c r="N173" s="7">
        <f>VLOOKUP($D173,data!D:O,12,FALSE)</f>
        <v>4</v>
      </c>
    </row>
    <row r="174" spans="1:14" x14ac:dyDescent="0.3">
      <c r="A174" s="19">
        <v>2</v>
      </c>
      <c r="B174" s="15" t="s">
        <v>1085</v>
      </c>
      <c r="C174" s="15" t="s">
        <v>1294</v>
      </c>
      <c r="D174" s="95" t="s">
        <v>1308</v>
      </c>
      <c r="E174" s="96"/>
      <c r="F174" s="6">
        <f>VLOOKUP($D174,data!$D:$O,4,FALSE)</f>
        <v>5</v>
      </c>
      <c r="G174" s="6">
        <f>VLOOKUP($D174,data!$D:$O,5,FALSE)</f>
        <v>3</v>
      </c>
      <c r="H174" s="6">
        <f>VLOOKUP($D174,data!$D:$O,6,FALSE)</f>
        <v>4</v>
      </c>
      <c r="I174" s="6">
        <f>VLOOKUP($D174,data!$D:$O,7,FALSE)</f>
        <v>0</v>
      </c>
      <c r="J174" s="6">
        <f>VLOOKUP($D174,data!$D:$O,8,FALSE)</f>
        <v>2</v>
      </c>
      <c r="K174" s="6">
        <f>VLOOKUP($D174,data!$D:$O,9,FALSE)</f>
        <v>9</v>
      </c>
      <c r="L174" s="6">
        <f>VLOOKUP($D174,data!$D:$O,10,FALSE)</f>
        <v>0</v>
      </c>
      <c r="M174" s="6">
        <f>VLOOKUP($D174,data!D:O,11,FALSE)</f>
        <v>10</v>
      </c>
      <c r="N174" s="7">
        <f>VLOOKUP($D174,data!D:O,12,FALSE)</f>
        <v>12</v>
      </c>
    </row>
    <row r="175" spans="1:14" x14ac:dyDescent="0.3">
      <c r="A175" s="19">
        <v>2</v>
      </c>
      <c r="B175" s="15" t="s">
        <v>1085</v>
      </c>
      <c r="C175" s="15" t="s">
        <v>1294</v>
      </c>
      <c r="D175" s="95" t="s">
        <v>1309</v>
      </c>
      <c r="E175" s="96"/>
      <c r="F175" s="6">
        <f>VLOOKUP($D175,data!$D:$O,4,FALSE)</f>
        <v>5</v>
      </c>
      <c r="G175" s="6">
        <f>VLOOKUP($D175,data!$D:$O,5,FALSE)</f>
        <v>3</v>
      </c>
      <c r="H175" s="6">
        <f>VLOOKUP($D175,data!$D:$O,6,FALSE)</f>
        <v>4</v>
      </c>
      <c r="I175" s="6">
        <f>VLOOKUP($D175,data!$D:$O,7,FALSE)</f>
        <v>0</v>
      </c>
      <c r="J175" s="6">
        <f>VLOOKUP($D175,data!$D:$O,8,FALSE)</f>
        <v>2</v>
      </c>
      <c r="K175" s="6">
        <f>VLOOKUP($D175,data!$D:$O,9,FALSE)</f>
        <v>9</v>
      </c>
      <c r="L175" s="6">
        <f>VLOOKUP($D175,data!$D:$O,10,FALSE)</f>
        <v>0</v>
      </c>
      <c r="M175" s="6">
        <f>VLOOKUP($D175,data!D:O,11,FALSE)</f>
        <v>10</v>
      </c>
      <c r="N175" s="7">
        <f>VLOOKUP($D175,data!D:O,12,FALSE)</f>
        <v>12</v>
      </c>
    </row>
    <row r="176" spans="1:14" x14ac:dyDescent="0.3">
      <c r="A176" s="19">
        <v>2</v>
      </c>
      <c r="B176" s="15" t="s">
        <v>1085</v>
      </c>
      <c r="C176" s="15" t="s">
        <v>1294</v>
      </c>
      <c r="D176" s="95" t="s">
        <v>1310</v>
      </c>
      <c r="E176" s="96"/>
      <c r="F176" s="6">
        <f>VLOOKUP($D176,data!$D:$O,4,FALSE)</f>
        <v>44</v>
      </c>
      <c r="G176" s="6">
        <f>VLOOKUP($D176,data!$D:$O,5,FALSE)</f>
        <v>30</v>
      </c>
      <c r="H176" s="6">
        <f>VLOOKUP($D176,data!$D:$O,6,FALSE)</f>
        <v>28</v>
      </c>
      <c r="I176" s="6">
        <f>VLOOKUP($D176,data!$D:$O,7,FALSE)</f>
        <v>0</v>
      </c>
      <c r="J176" s="6">
        <f>VLOOKUP($D176,data!$D:$O,8,FALSE)</f>
        <v>14</v>
      </c>
      <c r="K176" s="6">
        <f>VLOOKUP($D176,data!$D:$O,9,FALSE)</f>
        <v>78</v>
      </c>
      <c r="L176" s="6">
        <f>VLOOKUP($D176,data!$D:$O,10,FALSE)</f>
        <v>0</v>
      </c>
      <c r="M176" s="6">
        <f>VLOOKUP($D176,data!D:O,11,FALSE)</f>
        <v>76</v>
      </c>
      <c r="N176" s="7">
        <f>VLOOKUP($D176,data!D:O,12,FALSE)</f>
        <v>96</v>
      </c>
    </row>
    <row r="177" spans="1:14" x14ac:dyDescent="0.3">
      <c r="A177" s="19">
        <v>2</v>
      </c>
      <c r="B177" s="25" t="s">
        <v>1098</v>
      </c>
      <c r="C177" s="20" t="s">
        <v>1311</v>
      </c>
      <c r="D177" s="91" t="s">
        <v>1225</v>
      </c>
      <c r="E177" s="92"/>
      <c r="F177" s="6">
        <f>VLOOKUP($D177,data!$D:$O,4,FALSE)</f>
        <v>0</v>
      </c>
      <c r="G177" s="6">
        <f>VLOOKUP($D177,data!$D:$O,5,FALSE)</f>
        <v>0</v>
      </c>
      <c r="H177" s="6">
        <f>VLOOKUP($D177,data!$D:$O,6,FALSE)</f>
        <v>1</v>
      </c>
      <c r="I177" s="6">
        <f>VLOOKUP($D177,data!$D:$O,7,FALSE)</f>
        <v>0</v>
      </c>
      <c r="J177" s="6">
        <f>VLOOKUP($D177,data!$D:$O,8,FALSE)</f>
        <v>1</v>
      </c>
      <c r="K177" s="6">
        <f>VLOOKUP($D177,data!$D:$O,9,FALSE)</f>
        <v>1</v>
      </c>
      <c r="L177" s="6">
        <f>VLOOKUP($D177,data!$D:$O,10,FALSE)</f>
        <v>0</v>
      </c>
      <c r="M177" s="6">
        <f>VLOOKUP($D177,data!D:O,11,FALSE)</f>
        <v>2</v>
      </c>
      <c r="N177" s="7">
        <f>VLOOKUP($D177,data!D:O,12,FALSE)</f>
        <v>2</v>
      </c>
    </row>
    <row r="178" spans="1:14" x14ac:dyDescent="0.3">
      <c r="A178" s="19">
        <v>2</v>
      </c>
      <c r="B178" s="25" t="s">
        <v>1098</v>
      </c>
      <c r="C178" s="20" t="s">
        <v>1311</v>
      </c>
      <c r="D178" s="91" t="s">
        <v>1226</v>
      </c>
      <c r="E178" s="92"/>
      <c r="F178" s="6">
        <f>VLOOKUP($D178,data!$D:$O,4,FALSE)</f>
        <v>1</v>
      </c>
      <c r="G178" s="6">
        <f>VLOOKUP($D178,data!$D:$O,5,FALSE)</f>
        <v>0</v>
      </c>
      <c r="H178" s="6">
        <f>VLOOKUP($D178,data!$D:$O,6,FALSE)</f>
        <v>1</v>
      </c>
      <c r="I178" s="6">
        <f>VLOOKUP($D178,data!$D:$O,7,FALSE)</f>
        <v>0</v>
      </c>
      <c r="J178" s="6">
        <f>VLOOKUP($D178,data!$D:$O,8,FALSE)</f>
        <v>0</v>
      </c>
      <c r="K178" s="6">
        <f>VLOOKUP($D178,data!$D:$O,9,FALSE)</f>
        <v>1</v>
      </c>
      <c r="L178" s="6">
        <f>VLOOKUP($D178,data!$D:$O,10,FALSE)</f>
        <v>0</v>
      </c>
      <c r="M178" s="6">
        <f>VLOOKUP($D178,data!D:O,11,FALSE)</f>
        <v>2</v>
      </c>
      <c r="N178" s="7">
        <f>VLOOKUP($D178,data!D:O,12,FALSE)</f>
        <v>2</v>
      </c>
    </row>
    <row r="179" spans="1:14" x14ac:dyDescent="0.3">
      <c r="A179" s="19">
        <v>2</v>
      </c>
      <c r="B179" s="25" t="s">
        <v>1098</v>
      </c>
      <c r="C179" s="20" t="s">
        <v>1311</v>
      </c>
      <c r="D179" s="91" t="s">
        <v>1227</v>
      </c>
      <c r="E179" s="92"/>
      <c r="F179" s="6">
        <f>VLOOKUP($D179,data!$D:$O,4,FALSE)</f>
        <v>3</v>
      </c>
      <c r="G179" s="6">
        <f>VLOOKUP($D179,data!$D:$O,5,FALSE)</f>
        <v>3</v>
      </c>
      <c r="H179" s="6">
        <f>VLOOKUP($D179,data!$D:$O,6,FALSE)</f>
        <v>0</v>
      </c>
      <c r="I179" s="6">
        <f>VLOOKUP($D179,data!$D:$O,7,FALSE)</f>
        <v>0</v>
      </c>
      <c r="J179" s="6">
        <f>VLOOKUP($D179,data!$D:$O,8,FALSE)</f>
        <v>0</v>
      </c>
      <c r="K179" s="6">
        <f>VLOOKUP($D179,data!$D:$O,9,FALSE)</f>
        <v>5</v>
      </c>
      <c r="L179" s="6">
        <f>VLOOKUP($D179,data!$D:$O,10,FALSE)</f>
        <v>0</v>
      </c>
      <c r="M179" s="6">
        <f>VLOOKUP($D179,data!D:O,11,FALSE)</f>
        <v>2</v>
      </c>
      <c r="N179" s="7">
        <f>VLOOKUP($D179,data!D:O,12,FALSE)</f>
        <v>4</v>
      </c>
    </row>
    <row r="180" spans="1:14" x14ac:dyDescent="0.3">
      <c r="A180" s="19">
        <v>2</v>
      </c>
      <c r="B180" s="25" t="s">
        <v>1098</v>
      </c>
      <c r="C180" s="20" t="s">
        <v>1311</v>
      </c>
      <c r="D180" s="91" t="s">
        <v>1312</v>
      </c>
      <c r="E180" s="92"/>
      <c r="F180" s="6">
        <f>VLOOKUP($D180,data!$D:$O,4,FALSE)</f>
        <v>4</v>
      </c>
      <c r="G180" s="6">
        <f>VLOOKUP($D180,data!$D:$O,5,FALSE)</f>
        <v>3</v>
      </c>
      <c r="H180" s="6">
        <f>VLOOKUP($D180,data!$D:$O,6,FALSE)</f>
        <v>2</v>
      </c>
      <c r="I180" s="6">
        <f>VLOOKUP($D180,data!$D:$O,7,FALSE)</f>
        <v>0</v>
      </c>
      <c r="J180" s="6">
        <f>VLOOKUP($D180,data!$D:$O,8,FALSE)</f>
        <v>1</v>
      </c>
      <c r="K180" s="6">
        <f>VLOOKUP($D180,data!$D:$O,9,FALSE)</f>
        <v>7</v>
      </c>
      <c r="L180" s="6">
        <f>VLOOKUP($D180,data!$D:$O,10,FALSE)</f>
        <v>0</v>
      </c>
      <c r="M180" s="6">
        <f>VLOOKUP($D180,data!D:O,11,FALSE)</f>
        <v>6</v>
      </c>
      <c r="N180" s="7">
        <f>VLOOKUP($D180,data!D:O,12,FALSE)</f>
        <v>8</v>
      </c>
    </row>
    <row r="181" spans="1:14" x14ac:dyDescent="0.3">
      <c r="A181" s="19">
        <v>2</v>
      </c>
      <c r="B181" s="25" t="s">
        <v>1098</v>
      </c>
      <c r="C181" s="20" t="s">
        <v>1311</v>
      </c>
      <c r="D181" s="91" t="s">
        <v>1137</v>
      </c>
      <c r="E181" s="92"/>
      <c r="F181" s="6">
        <f>VLOOKUP($D181,data!$D:$O,4,FALSE)</f>
        <v>4</v>
      </c>
      <c r="G181" s="6">
        <f>VLOOKUP($D181,data!$D:$O,5,FALSE)</f>
        <v>3</v>
      </c>
      <c r="H181" s="6">
        <f>VLOOKUP($D181,data!$D:$O,6,FALSE)</f>
        <v>2</v>
      </c>
      <c r="I181" s="6">
        <f>VLOOKUP($D181,data!$D:$O,7,FALSE)</f>
        <v>0</v>
      </c>
      <c r="J181" s="6">
        <f>VLOOKUP($D181,data!$D:$O,8,FALSE)</f>
        <v>1</v>
      </c>
      <c r="K181" s="6">
        <f>VLOOKUP($D181,data!$D:$O,9,FALSE)</f>
        <v>7</v>
      </c>
      <c r="L181" s="6">
        <f>VLOOKUP($D181,data!$D:$O,10,FALSE)</f>
        <v>0</v>
      </c>
      <c r="M181" s="6">
        <f>VLOOKUP($D181,data!D:O,11,FALSE)</f>
        <v>6</v>
      </c>
      <c r="N181" s="7">
        <f>VLOOKUP($D181,data!D:O,12,FALSE)</f>
        <v>8</v>
      </c>
    </row>
    <row r="182" spans="1:14" x14ac:dyDescent="0.3">
      <c r="A182" s="19">
        <v>2</v>
      </c>
      <c r="B182" s="25" t="s">
        <v>1098</v>
      </c>
      <c r="C182" s="20" t="s">
        <v>1311</v>
      </c>
      <c r="D182" s="91" t="s">
        <v>1313</v>
      </c>
      <c r="E182" s="92"/>
      <c r="F182" s="6">
        <f>VLOOKUP($D182,data!$D:$O,4,FALSE)</f>
        <v>5</v>
      </c>
      <c r="G182" s="6">
        <f>VLOOKUP($D182,data!$D:$O,5,FALSE)</f>
        <v>3</v>
      </c>
      <c r="H182" s="6">
        <f>VLOOKUP($D182,data!$D:$O,6,FALSE)</f>
        <v>4</v>
      </c>
      <c r="I182" s="6">
        <f>VLOOKUP($D182,data!$D:$O,7,FALSE)</f>
        <v>0</v>
      </c>
      <c r="J182" s="6">
        <f>VLOOKUP($D182,data!$D:$O,8,FALSE)</f>
        <v>2</v>
      </c>
      <c r="K182" s="6">
        <f>VLOOKUP($D182,data!$D:$O,9,FALSE)</f>
        <v>9</v>
      </c>
      <c r="L182" s="6">
        <f>VLOOKUP($D182,data!$D:$O,10,FALSE)</f>
        <v>0</v>
      </c>
      <c r="M182" s="6">
        <f>VLOOKUP($D182,data!D:O,11,FALSE)</f>
        <v>10</v>
      </c>
      <c r="N182" s="7">
        <f>VLOOKUP($D182,data!D:O,12,FALSE)</f>
        <v>12</v>
      </c>
    </row>
    <row r="183" spans="1:14" x14ac:dyDescent="0.3">
      <c r="A183" s="19">
        <v>2</v>
      </c>
      <c r="B183" s="25" t="s">
        <v>1098</v>
      </c>
      <c r="C183" s="20" t="s">
        <v>1311</v>
      </c>
      <c r="D183" s="91" t="s">
        <v>1314</v>
      </c>
      <c r="E183" s="92"/>
      <c r="F183" s="6">
        <f>VLOOKUP($D183,data!$D:$O,4,FALSE)</f>
        <v>5</v>
      </c>
      <c r="G183" s="6">
        <f>VLOOKUP($D183,data!$D:$O,5,FALSE)</f>
        <v>3</v>
      </c>
      <c r="H183" s="6">
        <f>VLOOKUP($D183,data!$D:$O,6,FALSE)</f>
        <v>4</v>
      </c>
      <c r="I183" s="6">
        <f>VLOOKUP($D183,data!$D:$O,7,FALSE)</f>
        <v>0</v>
      </c>
      <c r="J183" s="6">
        <f>VLOOKUP($D183,data!$D:$O,8,FALSE)</f>
        <v>2</v>
      </c>
      <c r="K183" s="6">
        <f>VLOOKUP($D183,data!$D:$O,9,FALSE)</f>
        <v>9</v>
      </c>
      <c r="L183" s="6">
        <f>VLOOKUP($D183,data!$D:$O,10,FALSE)</f>
        <v>0</v>
      </c>
      <c r="M183" s="6">
        <f>VLOOKUP($D183,data!D:O,11,FALSE)</f>
        <v>10</v>
      </c>
      <c r="N183" s="7">
        <f>VLOOKUP($D183,data!D:O,12,FALSE)</f>
        <v>12</v>
      </c>
    </row>
    <row r="184" spans="1:14" x14ac:dyDescent="0.3">
      <c r="A184" s="19">
        <v>2</v>
      </c>
      <c r="B184" s="25" t="s">
        <v>1098</v>
      </c>
      <c r="C184" s="20" t="s">
        <v>1311</v>
      </c>
      <c r="D184" s="91" t="s">
        <v>1138</v>
      </c>
      <c r="E184" s="92"/>
      <c r="F184" s="6">
        <f>VLOOKUP($D184,data!$D:$O,4,FALSE)</f>
        <v>44</v>
      </c>
      <c r="G184" s="6">
        <f>VLOOKUP($D184,data!$D:$O,5,FALSE)</f>
        <v>30</v>
      </c>
      <c r="H184" s="6">
        <f>VLOOKUP($D184,data!$D:$O,6,FALSE)</f>
        <v>28</v>
      </c>
      <c r="I184" s="6">
        <f>VLOOKUP($D184,data!$D:$O,7,FALSE)</f>
        <v>0</v>
      </c>
      <c r="J184" s="6">
        <f>VLOOKUP($D184,data!$D:$O,8,FALSE)</f>
        <v>14</v>
      </c>
      <c r="K184" s="6">
        <f>VLOOKUP($D184,data!$D:$O,9,FALSE)</f>
        <v>78</v>
      </c>
      <c r="L184" s="6">
        <f>VLOOKUP($D184,data!$D:$O,10,FALSE)</f>
        <v>0</v>
      </c>
      <c r="M184" s="6">
        <f>VLOOKUP($D184,data!D:O,11,FALSE)</f>
        <v>76</v>
      </c>
      <c r="N184" s="7">
        <f>VLOOKUP($D184,data!D:O,12,FALSE)</f>
        <v>96</v>
      </c>
    </row>
    <row r="185" spans="1:14" x14ac:dyDescent="0.3">
      <c r="A185" s="26">
        <v>3</v>
      </c>
      <c r="B185" s="15" t="s">
        <v>1085</v>
      </c>
      <c r="C185" s="15" t="s">
        <v>1058</v>
      </c>
      <c r="D185" s="95" t="s">
        <v>1145</v>
      </c>
      <c r="E185" s="96"/>
      <c r="F185" s="6">
        <f>VLOOKUP($D185,data!$D:$O,4,FALSE)</f>
        <v>30</v>
      </c>
      <c r="G185" s="6">
        <f>VLOOKUP($D185,data!$D:$O,5,FALSE)</f>
        <v>0</v>
      </c>
      <c r="H185" s="6">
        <f>VLOOKUP($D185,data!$D:$O,6,FALSE)</f>
        <v>0</v>
      </c>
      <c r="I185" s="6">
        <f>VLOOKUP($D185,data!$D:$O,7,FALSE)</f>
        <v>0</v>
      </c>
      <c r="J185" s="6">
        <f>VLOOKUP($D185,data!$D:$O,8,FALSE)</f>
        <v>0</v>
      </c>
      <c r="K185" s="6">
        <f>VLOOKUP($D185,data!$D:$O,9,FALSE)</f>
        <v>0</v>
      </c>
      <c r="L185" s="6">
        <f>VLOOKUP($D185,data!$D:$O,10,FALSE)</f>
        <v>0</v>
      </c>
      <c r="M185" s="6">
        <f>VLOOKUP($D185,data!D:O,11,FALSE)</f>
        <v>40</v>
      </c>
      <c r="N185" s="7">
        <f>VLOOKUP($D185,data!D:O,12,FALSE)</f>
        <v>100</v>
      </c>
    </row>
    <row r="186" spans="1:14" x14ac:dyDescent="0.3">
      <c r="A186" s="26">
        <v>3</v>
      </c>
      <c r="B186" s="120" t="s">
        <v>1080</v>
      </c>
      <c r="C186" s="120" t="s">
        <v>1073</v>
      </c>
      <c r="D186" s="97" t="s">
        <v>1108</v>
      </c>
      <c r="E186" s="98"/>
      <c r="F186" s="6">
        <f>VLOOKUP($D186,data!$D:$O,4,FALSE)</f>
        <v>240</v>
      </c>
      <c r="G186" s="6">
        <f>VLOOKUP($D186,data!$D:$O,5,FALSE)</f>
        <v>0</v>
      </c>
      <c r="H186" s="6">
        <f>VLOOKUP($D186,data!$D:$O,6,FALSE)</f>
        <v>0</v>
      </c>
      <c r="I186" s="6">
        <f>VLOOKUP($D186,data!$D:$O,7,FALSE)</f>
        <v>0</v>
      </c>
      <c r="J186" s="6">
        <f>VLOOKUP($D186,data!$D:$O,8,FALSE)</f>
        <v>0</v>
      </c>
      <c r="K186" s="6">
        <f>VLOOKUP($D186,data!$D:$O,9,FALSE)</f>
        <v>0</v>
      </c>
      <c r="L186" s="6">
        <f>VLOOKUP($D186,data!$D:$O,10,FALSE)</f>
        <v>0</v>
      </c>
      <c r="M186" s="6">
        <f>VLOOKUP($D186,data!D:O,11,FALSE)</f>
        <v>160</v>
      </c>
      <c r="N186" s="7">
        <f>VLOOKUP($D186,data!D:O,12,FALSE)</f>
        <v>400</v>
      </c>
    </row>
    <row r="187" spans="1:14" x14ac:dyDescent="0.3">
      <c r="A187" s="26">
        <v>3</v>
      </c>
      <c r="B187" s="13" t="s">
        <v>1074</v>
      </c>
      <c r="C187" s="13" t="s">
        <v>1073</v>
      </c>
      <c r="D187" s="93" t="s">
        <v>1109</v>
      </c>
      <c r="E187" s="94"/>
      <c r="F187" s="6">
        <f>VLOOKUP($D187,data!$D:$O,4,FALSE)</f>
        <v>240</v>
      </c>
      <c r="G187" s="6">
        <f>VLOOKUP($D187,data!$D:$O,5,FALSE)</f>
        <v>0</v>
      </c>
      <c r="H187" s="6">
        <f>VLOOKUP($D187,data!$D:$O,6,FALSE)</f>
        <v>0</v>
      </c>
      <c r="I187" s="6">
        <f>VLOOKUP($D187,data!$D:$O,7,FALSE)</f>
        <v>0</v>
      </c>
      <c r="J187" s="6">
        <f>VLOOKUP($D187,data!$D:$O,8,FALSE)</f>
        <v>0</v>
      </c>
      <c r="K187" s="6">
        <f>VLOOKUP($D187,data!$D:$O,9,FALSE)</f>
        <v>0</v>
      </c>
      <c r="L187" s="6">
        <f>VLOOKUP($D187,data!$D:$O,10,FALSE)</f>
        <v>0</v>
      </c>
      <c r="M187" s="6">
        <f>VLOOKUP($D187,data!D:O,11,FALSE)</f>
        <v>160</v>
      </c>
      <c r="N187" s="7">
        <f>VLOOKUP($D187,data!D:O,12,FALSE)</f>
        <v>400</v>
      </c>
    </row>
    <row r="188" spans="1:14" x14ac:dyDescent="0.3">
      <c r="A188" s="26">
        <v>3</v>
      </c>
      <c r="B188" s="15" t="s">
        <v>1085</v>
      </c>
      <c r="C188" s="15" t="s">
        <v>1058</v>
      </c>
      <c r="D188" s="95" t="s">
        <v>1110</v>
      </c>
      <c r="E188" s="96"/>
      <c r="F188" s="6">
        <f>VLOOKUP($D188,data!$D:$O,4,FALSE)</f>
        <v>240</v>
      </c>
      <c r="G188" s="6">
        <f>VLOOKUP($D188,data!$D:$O,5,FALSE)</f>
        <v>0</v>
      </c>
      <c r="H188" s="6">
        <f>VLOOKUP($D188,data!$D:$O,6,FALSE)</f>
        <v>0</v>
      </c>
      <c r="I188" s="6">
        <f>VLOOKUP($D188,data!$D:$O,7,FALSE)</f>
        <v>0</v>
      </c>
      <c r="J188" s="6">
        <f>VLOOKUP($D188,data!$D:$O,8,FALSE)</f>
        <v>0</v>
      </c>
      <c r="K188" s="6">
        <f>VLOOKUP($D188,data!$D:$O,9,FALSE)</f>
        <v>0</v>
      </c>
      <c r="L188" s="6">
        <f>VLOOKUP($D188,data!$D:$O,10,FALSE)</f>
        <v>0</v>
      </c>
      <c r="M188" s="6">
        <f>VLOOKUP($D188,data!D:O,11,FALSE)</f>
        <v>160</v>
      </c>
      <c r="N188" s="7">
        <f>VLOOKUP($D188,data!D:O,12,FALSE)</f>
        <v>400</v>
      </c>
    </row>
    <row r="189" spans="1:14" x14ac:dyDescent="0.3">
      <c r="A189" s="26">
        <v>3</v>
      </c>
      <c r="B189" s="25" t="s">
        <v>1098</v>
      </c>
      <c r="C189" s="25" t="s">
        <v>1058</v>
      </c>
      <c r="D189" s="91" t="s">
        <v>1111</v>
      </c>
      <c r="E189" s="92"/>
      <c r="F189" s="6">
        <f>VLOOKUP($D189,data!$D:$O,4,FALSE)</f>
        <v>240</v>
      </c>
      <c r="G189" s="6">
        <f>VLOOKUP($D189,data!$D:$O,5,FALSE)</f>
        <v>0</v>
      </c>
      <c r="H189" s="6">
        <f>VLOOKUP($D189,data!$D:$O,6,FALSE)</f>
        <v>0</v>
      </c>
      <c r="I189" s="6">
        <f>VLOOKUP($D189,data!$D:$O,7,FALSE)</f>
        <v>0</v>
      </c>
      <c r="J189" s="6">
        <f>VLOOKUP($D189,data!$D:$O,8,FALSE)</f>
        <v>0</v>
      </c>
      <c r="K189" s="6">
        <f>VLOOKUP($D189,data!$D:$O,9,FALSE)</f>
        <v>0</v>
      </c>
      <c r="L189" s="6">
        <f>VLOOKUP($D189,data!$D:$O,10,FALSE)</f>
        <v>0</v>
      </c>
      <c r="M189" s="6">
        <f>VLOOKUP($D189,data!D:O,11,FALSE)</f>
        <v>160</v>
      </c>
      <c r="N189" s="7">
        <f>VLOOKUP($D189,data!D:O,12,FALSE)</f>
        <v>400</v>
      </c>
    </row>
    <row r="190" spans="1:14" x14ac:dyDescent="0.3">
      <c r="A190" s="26">
        <v>3</v>
      </c>
      <c r="B190" s="120" t="s">
        <v>1080</v>
      </c>
      <c r="C190" s="120" t="s">
        <v>1054</v>
      </c>
      <c r="D190" s="121" t="s">
        <v>1315</v>
      </c>
      <c r="E190" s="122"/>
      <c r="F190" s="6">
        <f>VLOOKUP($D190,data!$D:$O,4,FALSE)</f>
        <v>0</v>
      </c>
      <c r="G190" s="6">
        <f>VLOOKUP($D190,data!$D:$O,5,FALSE)</f>
        <v>0</v>
      </c>
      <c r="H190" s="6">
        <f>VLOOKUP($D190,data!$D:$O,6,FALSE)</f>
        <v>0</v>
      </c>
      <c r="I190" s="6">
        <f>VLOOKUP($D190,data!$D:$O,7,FALSE)</f>
        <v>2</v>
      </c>
      <c r="J190" s="6">
        <f>VLOOKUP($D190,data!$D:$O,8,FALSE)</f>
        <v>0</v>
      </c>
      <c r="K190" s="6">
        <f>VLOOKUP($D190,data!$D:$O,9,FALSE)</f>
        <v>0</v>
      </c>
      <c r="L190" s="6">
        <f>VLOOKUP($D190,data!$D:$O,10,FALSE)</f>
        <v>1</v>
      </c>
      <c r="M190" s="6">
        <f>VLOOKUP($D190,data!D:O,11,FALSE)</f>
        <v>2</v>
      </c>
      <c r="N190" s="7">
        <f>VLOOKUP($D190,data!D:O,12,FALSE)</f>
        <v>2</v>
      </c>
    </row>
    <row r="191" spans="1:14" x14ac:dyDescent="0.3">
      <c r="A191" s="26">
        <v>3</v>
      </c>
      <c r="B191" s="120" t="s">
        <v>1080</v>
      </c>
      <c r="C191" s="120" t="s">
        <v>1054</v>
      </c>
      <c r="D191" s="121" t="s">
        <v>1160</v>
      </c>
      <c r="E191" s="122"/>
      <c r="F191" s="6">
        <f>VLOOKUP($D191,data!$D:$O,4,FALSE)</f>
        <v>0</v>
      </c>
      <c r="G191" s="6">
        <f>VLOOKUP($D191,data!$D:$O,5,FALSE)</f>
        <v>0</v>
      </c>
      <c r="H191" s="6">
        <f>VLOOKUP($D191,data!$D:$O,6,FALSE)</f>
        <v>0</v>
      </c>
      <c r="I191" s="6">
        <f>VLOOKUP($D191,data!$D:$O,7,FALSE)</f>
        <v>0</v>
      </c>
      <c r="J191" s="6">
        <f>VLOOKUP($D191,data!$D:$O,8,FALSE)</f>
        <v>2</v>
      </c>
      <c r="K191" s="6">
        <f>VLOOKUP($D191,data!$D:$O,9,FALSE)</f>
        <v>0</v>
      </c>
      <c r="L191" s="6">
        <f>VLOOKUP($D191,data!$D:$O,10,FALSE)</f>
        <v>1</v>
      </c>
      <c r="M191" s="6">
        <f>VLOOKUP($D191,data!D:O,11,FALSE)</f>
        <v>2</v>
      </c>
      <c r="N191" s="7">
        <f>VLOOKUP($D191,data!D:O,12,FALSE)</f>
        <v>2</v>
      </c>
    </row>
    <row r="192" spans="1:14" x14ac:dyDescent="0.3">
      <c r="A192" s="26">
        <v>3</v>
      </c>
      <c r="B192" s="120" t="s">
        <v>1080</v>
      </c>
      <c r="C192" s="120" t="s">
        <v>1054</v>
      </c>
      <c r="D192" s="121" t="s">
        <v>1316</v>
      </c>
      <c r="E192" s="122"/>
      <c r="F192" s="6">
        <f>VLOOKUP($D192,data!$D:$O,4,FALSE)</f>
        <v>0</v>
      </c>
      <c r="G192" s="6">
        <f>VLOOKUP($D192,data!$D:$O,5,FALSE)</f>
        <v>1</v>
      </c>
      <c r="H192" s="6">
        <f>VLOOKUP($D192,data!$D:$O,6,FALSE)</f>
        <v>1</v>
      </c>
      <c r="I192" s="6">
        <f>VLOOKUP($D192,data!$D:$O,7,FALSE)</f>
        <v>0</v>
      </c>
      <c r="J192" s="6">
        <f>VLOOKUP($D192,data!$D:$O,8,FALSE)</f>
        <v>0</v>
      </c>
      <c r="K192" s="6">
        <f>VLOOKUP($D192,data!$D:$O,9,FALSE)</f>
        <v>0</v>
      </c>
      <c r="L192" s="6">
        <f>VLOOKUP($D192,data!$D:$O,10,FALSE)</f>
        <v>1</v>
      </c>
      <c r="M192" s="6">
        <f>VLOOKUP($D192,data!D:O,11,FALSE)</f>
        <v>2</v>
      </c>
      <c r="N192" s="7">
        <f>VLOOKUP($D192,data!D:O,12,FALSE)</f>
        <v>2</v>
      </c>
    </row>
    <row r="193" spans="1:14" x14ac:dyDescent="0.3">
      <c r="A193" s="26">
        <v>3</v>
      </c>
      <c r="B193" s="120" t="s">
        <v>1080</v>
      </c>
      <c r="C193" s="120" t="s">
        <v>1054</v>
      </c>
      <c r="D193" s="121" t="s">
        <v>1317</v>
      </c>
      <c r="E193" s="122"/>
      <c r="F193" s="6">
        <f>VLOOKUP($D193,data!$D:$O,4,FALSE)</f>
        <v>0</v>
      </c>
      <c r="G193" s="6">
        <f>VLOOKUP($D193,data!$D:$O,5,FALSE)</f>
        <v>3</v>
      </c>
      <c r="H193" s="6">
        <f>VLOOKUP($D193,data!$D:$O,6,FALSE)</f>
        <v>0</v>
      </c>
      <c r="I193" s="6">
        <f>VLOOKUP($D193,data!$D:$O,7,FALSE)</f>
        <v>3</v>
      </c>
      <c r="J193" s="6">
        <f>VLOOKUP($D193,data!$D:$O,8,FALSE)</f>
        <v>0</v>
      </c>
      <c r="K193" s="6">
        <f>VLOOKUP($D193,data!$D:$O,9,FALSE)</f>
        <v>0</v>
      </c>
      <c r="L193" s="6">
        <f>VLOOKUP($D193,data!$D:$O,10,FALSE)</f>
        <v>3</v>
      </c>
      <c r="M193" s="6">
        <f>VLOOKUP($D193,data!D:O,11,FALSE)</f>
        <v>6</v>
      </c>
      <c r="N193" s="7">
        <f>VLOOKUP($D193,data!D:O,12,FALSE)</f>
        <v>6</v>
      </c>
    </row>
    <row r="194" spans="1:14" x14ac:dyDescent="0.3">
      <c r="A194" s="26">
        <v>3</v>
      </c>
      <c r="B194" s="120" t="s">
        <v>1080</v>
      </c>
      <c r="C194" s="120" t="s">
        <v>1054</v>
      </c>
      <c r="D194" s="121" t="s">
        <v>1318</v>
      </c>
      <c r="E194" s="122"/>
      <c r="F194" s="6">
        <f>VLOOKUP($D194,data!$D:$O,4,FALSE)</f>
        <v>3</v>
      </c>
      <c r="G194" s="6">
        <f>VLOOKUP($D194,data!$D:$O,5,FALSE)</f>
        <v>6</v>
      </c>
      <c r="H194" s="6">
        <f>VLOOKUP($D194,data!$D:$O,6,FALSE)</f>
        <v>3</v>
      </c>
      <c r="I194" s="6">
        <f>VLOOKUP($D194,data!$D:$O,7,FALSE)</f>
        <v>9</v>
      </c>
      <c r="J194" s="6">
        <f>VLOOKUP($D194,data!$D:$O,8,FALSE)</f>
        <v>6</v>
      </c>
      <c r="K194" s="6">
        <f>VLOOKUP($D194,data!$D:$O,9,FALSE)</f>
        <v>3</v>
      </c>
      <c r="L194" s="6">
        <f>VLOOKUP($D194,data!$D:$O,10,FALSE)</f>
        <v>15</v>
      </c>
      <c r="M194" s="6">
        <f>VLOOKUP($D194,data!D:O,11,FALSE)</f>
        <v>30</v>
      </c>
      <c r="N194" s="7">
        <f>VLOOKUP($D194,data!D:O,12,FALSE)</f>
        <v>30</v>
      </c>
    </row>
    <row r="195" spans="1:14" x14ac:dyDescent="0.3">
      <c r="A195" s="26">
        <v>3</v>
      </c>
      <c r="B195" s="120" t="s">
        <v>1080</v>
      </c>
      <c r="C195" s="120" t="s">
        <v>1054</v>
      </c>
      <c r="D195" s="121" t="s">
        <v>1319</v>
      </c>
      <c r="E195" s="122"/>
      <c r="F195" s="6">
        <f>VLOOKUP($D195,data!$D:$O,4,FALSE)</f>
        <v>3</v>
      </c>
      <c r="G195" s="6">
        <f>VLOOKUP($D195,data!$D:$O,5,FALSE)</f>
        <v>0</v>
      </c>
      <c r="H195" s="6">
        <f>VLOOKUP($D195,data!$D:$O,6,FALSE)</f>
        <v>0</v>
      </c>
      <c r="I195" s="6">
        <f>VLOOKUP($D195,data!$D:$O,7,FALSE)</f>
        <v>0</v>
      </c>
      <c r="J195" s="6">
        <f>VLOOKUP($D195,data!$D:$O,8,FALSE)</f>
        <v>0</v>
      </c>
      <c r="K195" s="6">
        <f>VLOOKUP($D195,data!$D:$O,9,FALSE)</f>
        <v>3</v>
      </c>
      <c r="L195" s="6">
        <f>VLOOKUP($D195,data!$D:$O,10,FALSE)</f>
        <v>3</v>
      </c>
      <c r="M195" s="6">
        <f>VLOOKUP($D195,data!D:O,11,FALSE)</f>
        <v>6</v>
      </c>
      <c r="N195" s="7">
        <f>VLOOKUP($D195,data!D:O,12,FALSE)</f>
        <v>6</v>
      </c>
    </row>
    <row r="196" spans="1:14" x14ac:dyDescent="0.3">
      <c r="A196" s="26">
        <v>3</v>
      </c>
      <c r="B196" s="120" t="s">
        <v>1080</v>
      </c>
      <c r="C196" s="120" t="s">
        <v>1054</v>
      </c>
      <c r="D196" s="121" t="s">
        <v>1320</v>
      </c>
      <c r="E196" s="122"/>
      <c r="F196" s="6">
        <f>VLOOKUP($D196,data!$D:$O,4,FALSE)</f>
        <v>6</v>
      </c>
      <c r="G196" s="6">
        <f>VLOOKUP($D196,data!$D:$O,5,FALSE)</f>
        <v>108</v>
      </c>
      <c r="H196" s="6">
        <f>VLOOKUP($D196,data!$D:$O,6,FALSE)</f>
        <v>102</v>
      </c>
      <c r="I196" s="6">
        <f>VLOOKUP($D196,data!$D:$O,7,FALSE)</f>
        <v>126</v>
      </c>
      <c r="J196" s="6">
        <f>VLOOKUP($D196,data!$D:$O,8,FALSE)</f>
        <v>36</v>
      </c>
      <c r="K196" s="6">
        <f>VLOOKUP($D196,data!$D:$O,9,FALSE)</f>
        <v>132</v>
      </c>
      <c r="L196" s="6">
        <f>VLOOKUP($D196,data!$D:$O,10,FALSE)</f>
        <v>66</v>
      </c>
      <c r="M196" s="6">
        <f>VLOOKUP($D196,data!D:O,11,FALSE)</f>
        <v>384</v>
      </c>
      <c r="N196" s="7">
        <f>VLOOKUP($D196,data!D:O,12,FALSE)</f>
        <v>384</v>
      </c>
    </row>
    <row r="197" spans="1:14" x14ac:dyDescent="0.3">
      <c r="A197" s="26">
        <v>3</v>
      </c>
      <c r="B197" s="123" t="s">
        <v>1074</v>
      </c>
      <c r="C197" s="123" t="s">
        <v>1054</v>
      </c>
      <c r="D197" s="124" t="s">
        <v>1321</v>
      </c>
      <c r="E197" s="125"/>
      <c r="F197" s="6">
        <f>VLOOKUP($D197,data!$D:$O,4,FALSE)</f>
        <v>0</v>
      </c>
      <c r="G197" s="6">
        <f>VLOOKUP($D197,data!$D:$O,5,FALSE)</f>
        <v>0</v>
      </c>
      <c r="H197" s="6">
        <f>VLOOKUP($D197,data!$D:$O,6,FALSE)</f>
        <v>0</v>
      </c>
      <c r="I197" s="6">
        <f>VLOOKUP($D197,data!$D:$O,7,FALSE)</f>
        <v>2</v>
      </c>
      <c r="J197" s="6">
        <f>VLOOKUP($D197,data!$D:$O,8,FALSE)</f>
        <v>0</v>
      </c>
      <c r="K197" s="6">
        <f>VLOOKUP($D197,data!$D:$O,9,FALSE)</f>
        <v>0</v>
      </c>
      <c r="L197" s="6">
        <f>VLOOKUP($D197,data!$D:$O,10,FALSE)</f>
        <v>1</v>
      </c>
      <c r="M197" s="6">
        <f>VLOOKUP($D197,data!D:O,11,FALSE)</f>
        <v>2</v>
      </c>
      <c r="N197" s="7">
        <f>VLOOKUP($D197,data!D:O,12,FALSE)</f>
        <v>2</v>
      </c>
    </row>
    <row r="198" spans="1:14" x14ac:dyDescent="0.3">
      <c r="A198" s="26">
        <v>3</v>
      </c>
      <c r="B198" s="123" t="s">
        <v>1074</v>
      </c>
      <c r="C198" s="123" t="s">
        <v>1054</v>
      </c>
      <c r="D198" s="124" t="s">
        <v>1322</v>
      </c>
      <c r="E198" s="125"/>
      <c r="F198" s="6">
        <f>VLOOKUP($D198,data!$D:$O,4,FALSE)</f>
        <v>0</v>
      </c>
      <c r="G198" s="6">
        <f>VLOOKUP($D198,data!$D:$O,5,FALSE)</f>
        <v>0</v>
      </c>
      <c r="H198" s="6">
        <f>VLOOKUP($D198,data!$D:$O,6,FALSE)</f>
        <v>0</v>
      </c>
      <c r="I198" s="6">
        <f>VLOOKUP($D198,data!$D:$O,7,FALSE)</f>
        <v>0</v>
      </c>
      <c r="J198" s="6">
        <f>VLOOKUP($D198,data!$D:$O,8,FALSE)</f>
        <v>2</v>
      </c>
      <c r="K198" s="6">
        <f>VLOOKUP($D198,data!$D:$O,9,FALSE)</f>
        <v>0</v>
      </c>
      <c r="L198" s="6">
        <f>VLOOKUP($D198,data!$D:$O,10,FALSE)</f>
        <v>1</v>
      </c>
      <c r="M198" s="6">
        <f>VLOOKUP($D198,data!D:O,11,FALSE)</f>
        <v>2</v>
      </c>
      <c r="N198" s="7">
        <f>VLOOKUP($D198,data!D:O,12,FALSE)</f>
        <v>2</v>
      </c>
    </row>
    <row r="199" spans="1:14" x14ac:dyDescent="0.3">
      <c r="A199" s="26">
        <v>3</v>
      </c>
      <c r="B199" s="123" t="s">
        <v>1074</v>
      </c>
      <c r="C199" s="123" t="s">
        <v>1054</v>
      </c>
      <c r="D199" s="124" t="s">
        <v>1323</v>
      </c>
      <c r="E199" s="125"/>
      <c r="F199" s="6">
        <f>VLOOKUP($D199,data!$D:$O,4,FALSE)</f>
        <v>0</v>
      </c>
      <c r="G199" s="6">
        <f>VLOOKUP($D199,data!$D:$O,5,FALSE)</f>
        <v>1</v>
      </c>
      <c r="H199" s="6">
        <f>VLOOKUP($D199,data!$D:$O,6,FALSE)</f>
        <v>1</v>
      </c>
      <c r="I199" s="6">
        <f>VLOOKUP($D199,data!$D:$O,7,FALSE)</f>
        <v>0</v>
      </c>
      <c r="J199" s="6">
        <f>VLOOKUP($D199,data!$D:$O,8,FALSE)</f>
        <v>0</v>
      </c>
      <c r="K199" s="6">
        <f>VLOOKUP($D199,data!$D:$O,9,FALSE)</f>
        <v>0</v>
      </c>
      <c r="L199" s="6">
        <f>VLOOKUP($D199,data!$D:$O,10,FALSE)</f>
        <v>1</v>
      </c>
      <c r="M199" s="6">
        <f>VLOOKUP($D199,data!D:O,11,FALSE)</f>
        <v>2</v>
      </c>
      <c r="N199" s="7">
        <f>VLOOKUP($D199,data!D:O,12,FALSE)</f>
        <v>2</v>
      </c>
    </row>
    <row r="200" spans="1:14" x14ac:dyDescent="0.3">
      <c r="A200" s="26">
        <v>3</v>
      </c>
      <c r="B200" s="123" t="s">
        <v>1074</v>
      </c>
      <c r="C200" s="123" t="s">
        <v>1054</v>
      </c>
      <c r="D200" s="124" t="s">
        <v>1324</v>
      </c>
      <c r="E200" s="125"/>
      <c r="F200" s="6">
        <f>VLOOKUP($D200,data!$D:$O,4,FALSE)</f>
        <v>0</v>
      </c>
      <c r="G200" s="6">
        <f>VLOOKUP($D200,data!$D:$O,5,FALSE)</f>
        <v>3</v>
      </c>
      <c r="H200" s="6">
        <f>VLOOKUP($D200,data!$D:$O,6,FALSE)</f>
        <v>0</v>
      </c>
      <c r="I200" s="6">
        <f>VLOOKUP($D200,data!$D:$O,7,FALSE)</f>
        <v>3</v>
      </c>
      <c r="J200" s="6">
        <f>VLOOKUP($D200,data!$D:$O,8,FALSE)</f>
        <v>0</v>
      </c>
      <c r="K200" s="6">
        <f>VLOOKUP($D200,data!$D:$O,9,FALSE)</f>
        <v>0</v>
      </c>
      <c r="L200" s="6">
        <f>VLOOKUP($D200,data!$D:$O,10,FALSE)</f>
        <v>3</v>
      </c>
      <c r="M200" s="6">
        <f>VLOOKUP($D200,data!D:O,11,FALSE)</f>
        <v>6</v>
      </c>
      <c r="N200" s="7">
        <f>VLOOKUP($D200,data!D:O,12,FALSE)</f>
        <v>6</v>
      </c>
    </row>
    <row r="201" spans="1:14" x14ac:dyDescent="0.3">
      <c r="A201" s="26">
        <v>3</v>
      </c>
      <c r="B201" s="123" t="s">
        <v>1074</v>
      </c>
      <c r="C201" s="123" t="s">
        <v>1054</v>
      </c>
      <c r="D201" s="124" t="s">
        <v>1131</v>
      </c>
      <c r="E201" s="125"/>
      <c r="F201" s="6">
        <f>VLOOKUP($D201,data!$D:$O,4,FALSE)</f>
        <v>3</v>
      </c>
      <c r="G201" s="6">
        <f>VLOOKUP($D201,data!$D:$O,5,FALSE)</f>
        <v>0</v>
      </c>
      <c r="H201" s="6">
        <f>VLOOKUP($D201,data!$D:$O,6,FALSE)</f>
        <v>0</v>
      </c>
      <c r="I201" s="6">
        <f>VLOOKUP($D201,data!$D:$O,7,FALSE)</f>
        <v>0</v>
      </c>
      <c r="J201" s="6">
        <f>VLOOKUP($D201,data!$D:$O,8,FALSE)</f>
        <v>0</v>
      </c>
      <c r="K201" s="6">
        <f>VLOOKUP($D201,data!$D:$O,9,FALSE)</f>
        <v>3</v>
      </c>
      <c r="L201" s="6">
        <f>VLOOKUP($D201,data!$D:$O,10,FALSE)</f>
        <v>3</v>
      </c>
      <c r="M201" s="6">
        <f>VLOOKUP($D201,data!D:O,11,FALSE)</f>
        <v>6</v>
      </c>
      <c r="N201" s="7">
        <f>VLOOKUP($D201,data!D:O,12,FALSE)</f>
        <v>6</v>
      </c>
    </row>
    <row r="202" spans="1:14" x14ac:dyDescent="0.3">
      <c r="A202" s="26">
        <v>3</v>
      </c>
      <c r="B202" s="123" t="s">
        <v>1074</v>
      </c>
      <c r="C202" s="123" t="s">
        <v>1054</v>
      </c>
      <c r="D202" s="124" t="s">
        <v>1132</v>
      </c>
      <c r="E202" s="125"/>
      <c r="F202" s="6">
        <f>VLOOKUP($D202,data!$D:$O,4,FALSE)</f>
        <v>3</v>
      </c>
      <c r="G202" s="6">
        <f>VLOOKUP($D202,data!$D:$O,5,FALSE)</f>
        <v>6</v>
      </c>
      <c r="H202" s="6">
        <f>VLOOKUP($D202,data!$D:$O,6,FALSE)</f>
        <v>3</v>
      </c>
      <c r="I202" s="6">
        <f>VLOOKUP($D202,data!$D:$O,7,FALSE)</f>
        <v>9</v>
      </c>
      <c r="J202" s="6">
        <f>VLOOKUP($D202,data!$D:$O,8,FALSE)</f>
        <v>6</v>
      </c>
      <c r="K202" s="6">
        <f>VLOOKUP($D202,data!$D:$O,9,FALSE)</f>
        <v>3</v>
      </c>
      <c r="L202" s="6">
        <f>VLOOKUP($D202,data!$D:$O,10,FALSE)</f>
        <v>15</v>
      </c>
      <c r="M202" s="6">
        <f>VLOOKUP($D202,data!D:O,11,FALSE)</f>
        <v>30</v>
      </c>
      <c r="N202" s="7">
        <f>VLOOKUP($D202,data!D:O,12,FALSE)</f>
        <v>30</v>
      </c>
    </row>
    <row r="203" spans="1:14" x14ac:dyDescent="0.3">
      <c r="A203" s="26">
        <v>3</v>
      </c>
      <c r="B203" s="123" t="s">
        <v>1074</v>
      </c>
      <c r="C203" s="123" t="s">
        <v>1054</v>
      </c>
      <c r="D203" s="124" t="s">
        <v>1193</v>
      </c>
      <c r="E203" s="125"/>
      <c r="F203" s="6">
        <f>VLOOKUP($D203,data!$D:$O,4,FALSE)</f>
        <v>6</v>
      </c>
      <c r="G203" s="6">
        <f>VLOOKUP($D203,data!$D:$O,5,FALSE)</f>
        <v>108</v>
      </c>
      <c r="H203" s="6">
        <f>VLOOKUP($D203,data!$D:$O,6,FALSE)</f>
        <v>102</v>
      </c>
      <c r="I203" s="6">
        <f>VLOOKUP($D203,data!$D:$O,7,FALSE)</f>
        <v>126</v>
      </c>
      <c r="J203" s="6">
        <f>VLOOKUP($D203,data!$D:$O,8,FALSE)</f>
        <v>36</v>
      </c>
      <c r="K203" s="6">
        <f>VLOOKUP($D203,data!$D:$O,9,FALSE)</f>
        <v>132</v>
      </c>
      <c r="L203" s="6">
        <f>VLOOKUP($D203,data!$D:$O,10,FALSE)</f>
        <v>66</v>
      </c>
      <c r="M203" s="6">
        <f>VLOOKUP($D203,data!D:O,11,FALSE)</f>
        <v>384</v>
      </c>
      <c r="N203" s="7">
        <f>VLOOKUP($D203,data!D:O,12,FALSE)</f>
        <v>384</v>
      </c>
    </row>
    <row r="204" spans="1:14" x14ac:dyDescent="0.3">
      <c r="A204" s="26">
        <v>3</v>
      </c>
      <c r="B204" s="127" t="s">
        <v>1085</v>
      </c>
      <c r="C204" s="127" t="s">
        <v>1054</v>
      </c>
      <c r="D204" s="128" t="s">
        <v>1325</v>
      </c>
      <c r="E204" s="129"/>
      <c r="F204" s="6">
        <f>VLOOKUP($D204,data!$D:$O,4,FALSE)</f>
        <v>0</v>
      </c>
      <c r="G204" s="6">
        <f>VLOOKUP($D204,data!$D:$O,5,FALSE)</f>
        <v>0</v>
      </c>
      <c r="H204" s="6">
        <f>VLOOKUP($D204,data!$D:$O,6,FALSE)</f>
        <v>0</v>
      </c>
      <c r="I204" s="6">
        <f>VLOOKUP($D204,data!$D:$O,7,FALSE)</f>
        <v>2</v>
      </c>
      <c r="J204" s="6">
        <f>VLOOKUP($D204,data!$D:$O,8,FALSE)</f>
        <v>0</v>
      </c>
      <c r="K204" s="6">
        <f>VLOOKUP($D204,data!$D:$O,9,FALSE)</f>
        <v>0</v>
      </c>
      <c r="L204" s="6">
        <f>VLOOKUP($D204,data!$D:$O,10,FALSE)</f>
        <v>1</v>
      </c>
      <c r="M204" s="6">
        <f>VLOOKUP($D204,data!D:O,11,FALSE)</f>
        <v>2</v>
      </c>
      <c r="N204" s="7">
        <f>VLOOKUP($D204,data!D:O,12,FALSE)</f>
        <v>2</v>
      </c>
    </row>
    <row r="205" spans="1:14" x14ac:dyDescent="0.3">
      <c r="A205" s="26">
        <v>3</v>
      </c>
      <c r="B205" s="127" t="s">
        <v>1085</v>
      </c>
      <c r="C205" s="127" t="s">
        <v>1054</v>
      </c>
      <c r="D205" s="95" t="s">
        <v>1133</v>
      </c>
      <c r="E205" s="96"/>
      <c r="F205" s="6">
        <f>VLOOKUP($D205,data!$D:$O,4,FALSE)</f>
        <v>0</v>
      </c>
      <c r="G205" s="6">
        <f>VLOOKUP($D205,data!$D:$O,5,FALSE)</f>
        <v>0</v>
      </c>
      <c r="H205" s="6">
        <f>VLOOKUP($D205,data!$D:$O,6,FALSE)</f>
        <v>0</v>
      </c>
      <c r="I205" s="6">
        <f>VLOOKUP($D205,data!$D:$O,7,FALSE)</f>
        <v>0</v>
      </c>
      <c r="J205" s="6">
        <f>VLOOKUP($D205,data!$D:$O,8,FALSE)</f>
        <v>2</v>
      </c>
      <c r="K205" s="6">
        <f>VLOOKUP($D205,data!$D:$O,9,FALSE)</f>
        <v>0</v>
      </c>
      <c r="L205" s="6">
        <f>VLOOKUP($D205,data!$D:$O,10,FALSE)</f>
        <v>1</v>
      </c>
      <c r="M205" s="6">
        <f>VLOOKUP($D205,data!D:O,11,FALSE)</f>
        <v>2</v>
      </c>
      <c r="N205" s="7">
        <f>VLOOKUP($D205,data!D:O,12,FALSE)</f>
        <v>2</v>
      </c>
    </row>
    <row r="206" spans="1:14" x14ac:dyDescent="0.3">
      <c r="A206" s="26">
        <v>3</v>
      </c>
      <c r="B206" s="127" t="s">
        <v>1085</v>
      </c>
      <c r="C206" s="127" t="s">
        <v>1054</v>
      </c>
      <c r="D206" s="128" t="s">
        <v>1134</v>
      </c>
      <c r="E206" s="129"/>
      <c r="F206" s="6">
        <f>VLOOKUP($D206,data!$D:$O,4,FALSE)</f>
        <v>0</v>
      </c>
      <c r="G206" s="6">
        <f>VLOOKUP($D206,data!$D:$O,5,FALSE)</f>
        <v>1</v>
      </c>
      <c r="H206" s="6">
        <f>VLOOKUP($D206,data!$D:$O,6,FALSE)</f>
        <v>1</v>
      </c>
      <c r="I206" s="6">
        <f>VLOOKUP($D206,data!$D:$O,7,FALSE)</f>
        <v>0</v>
      </c>
      <c r="J206" s="6">
        <f>VLOOKUP($D206,data!$D:$O,8,FALSE)</f>
        <v>0</v>
      </c>
      <c r="K206" s="6">
        <f>VLOOKUP($D206,data!$D:$O,9,FALSE)</f>
        <v>0</v>
      </c>
      <c r="L206" s="6">
        <f>VLOOKUP($D206,data!$D:$O,10,FALSE)</f>
        <v>1</v>
      </c>
      <c r="M206" s="6">
        <f>VLOOKUP($D206,data!D:O,11,FALSE)</f>
        <v>2</v>
      </c>
      <c r="N206" s="7">
        <f>VLOOKUP($D206,data!D:O,12,FALSE)</f>
        <v>2</v>
      </c>
    </row>
    <row r="207" spans="1:14" x14ac:dyDescent="0.3">
      <c r="A207" s="26">
        <v>3</v>
      </c>
      <c r="B207" s="127" t="s">
        <v>1085</v>
      </c>
      <c r="C207" s="127" t="s">
        <v>1054</v>
      </c>
      <c r="D207" s="128" t="s">
        <v>1326</v>
      </c>
      <c r="E207" s="129"/>
      <c r="F207" s="6">
        <f>VLOOKUP($D207,data!$D:$O,4,FALSE)</f>
        <v>0</v>
      </c>
      <c r="G207" s="6">
        <f>VLOOKUP($D207,data!$D:$O,5,FALSE)</f>
        <v>3</v>
      </c>
      <c r="H207" s="6">
        <f>VLOOKUP($D207,data!$D:$O,6,FALSE)</f>
        <v>0</v>
      </c>
      <c r="I207" s="6">
        <f>VLOOKUP($D207,data!$D:$O,7,FALSE)</f>
        <v>3</v>
      </c>
      <c r="J207" s="6">
        <f>VLOOKUP($D207,data!$D:$O,8,FALSE)</f>
        <v>0</v>
      </c>
      <c r="K207" s="6">
        <f>VLOOKUP($D207,data!$D:$O,9,FALSE)</f>
        <v>0</v>
      </c>
      <c r="L207" s="6">
        <f>VLOOKUP($D207,data!$D:$O,10,FALSE)</f>
        <v>3</v>
      </c>
      <c r="M207" s="6">
        <f>VLOOKUP($D207,data!D:O,11,FALSE)</f>
        <v>6</v>
      </c>
      <c r="N207" s="7">
        <f>VLOOKUP($D207,data!D:O,12,FALSE)</f>
        <v>6</v>
      </c>
    </row>
    <row r="208" spans="1:14" x14ac:dyDescent="0.3">
      <c r="A208" s="26">
        <v>3</v>
      </c>
      <c r="B208" s="127" t="s">
        <v>1085</v>
      </c>
      <c r="C208" s="127" t="s">
        <v>1054</v>
      </c>
      <c r="D208" s="128" t="s">
        <v>1327</v>
      </c>
      <c r="E208" s="129"/>
      <c r="F208" s="6">
        <f>VLOOKUP($D208,data!$D:$O,4,FALSE)</f>
        <v>3</v>
      </c>
      <c r="G208" s="6">
        <f>VLOOKUP($D208,data!$D:$O,5,FALSE)</f>
        <v>0</v>
      </c>
      <c r="H208" s="6">
        <f>VLOOKUP($D208,data!$D:$O,6,FALSE)</f>
        <v>0</v>
      </c>
      <c r="I208" s="6">
        <f>VLOOKUP($D208,data!$D:$O,7,FALSE)</f>
        <v>0</v>
      </c>
      <c r="J208" s="6">
        <f>VLOOKUP($D208,data!$D:$O,8,FALSE)</f>
        <v>0</v>
      </c>
      <c r="K208" s="6">
        <f>VLOOKUP($D208,data!$D:$O,9,FALSE)</f>
        <v>3</v>
      </c>
      <c r="L208" s="6">
        <f>VLOOKUP($D208,data!$D:$O,10,FALSE)</f>
        <v>3</v>
      </c>
      <c r="M208" s="6">
        <f>VLOOKUP($D208,data!D:O,11,FALSE)</f>
        <v>6</v>
      </c>
      <c r="N208" s="7">
        <f>VLOOKUP($D208,data!D:O,12,FALSE)</f>
        <v>6</v>
      </c>
    </row>
    <row r="209" spans="1:14" x14ac:dyDescent="0.3">
      <c r="A209" s="26">
        <v>3</v>
      </c>
      <c r="B209" s="127" t="s">
        <v>1085</v>
      </c>
      <c r="C209" s="127" t="s">
        <v>1054</v>
      </c>
      <c r="D209" s="128" t="s">
        <v>1135</v>
      </c>
      <c r="E209" s="129"/>
      <c r="F209" s="6">
        <f>VLOOKUP($D209,data!$D:$O,4,FALSE)</f>
        <v>3</v>
      </c>
      <c r="G209" s="6">
        <f>VLOOKUP($D209,data!$D:$O,5,FALSE)</f>
        <v>6</v>
      </c>
      <c r="H209" s="6">
        <f>VLOOKUP($D209,data!$D:$O,6,FALSE)</f>
        <v>3</v>
      </c>
      <c r="I209" s="6">
        <f>VLOOKUP($D209,data!$D:$O,7,FALSE)</f>
        <v>9</v>
      </c>
      <c r="J209" s="6">
        <f>VLOOKUP($D209,data!$D:$O,8,FALSE)</f>
        <v>6</v>
      </c>
      <c r="K209" s="6">
        <f>VLOOKUP($D209,data!$D:$O,9,FALSE)</f>
        <v>3</v>
      </c>
      <c r="L209" s="6">
        <f>VLOOKUP($D209,data!$D:$O,10,FALSE)</f>
        <v>15</v>
      </c>
      <c r="M209" s="6">
        <f>VLOOKUP($D209,data!D:O,11,FALSE)</f>
        <v>30</v>
      </c>
      <c r="N209" s="7">
        <f>VLOOKUP($D209,data!D:O,12,FALSE)</f>
        <v>30</v>
      </c>
    </row>
    <row r="210" spans="1:14" x14ac:dyDescent="0.3">
      <c r="A210" s="26">
        <v>3</v>
      </c>
      <c r="B210" s="127" t="s">
        <v>1085</v>
      </c>
      <c r="C210" s="127" t="s">
        <v>1054</v>
      </c>
      <c r="D210" s="128" t="s">
        <v>1328</v>
      </c>
      <c r="E210" s="129"/>
      <c r="F210" s="6">
        <f>VLOOKUP($D210,data!$D:$O,4,FALSE)</f>
        <v>6</v>
      </c>
      <c r="G210" s="6">
        <f>VLOOKUP($D210,data!$D:$O,5,FALSE)</f>
        <v>108</v>
      </c>
      <c r="H210" s="6">
        <f>VLOOKUP($D210,data!$D:$O,6,FALSE)</f>
        <v>102</v>
      </c>
      <c r="I210" s="6">
        <f>VLOOKUP($D210,data!$D:$O,7,FALSE)</f>
        <v>126</v>
      </c>
      <c r="J210" s="6">
        <f>VLOOKUP($D210,data!$D:$O,8,FALSE)</f>
        <v>36</v>
      </c>
      <c r="K210" s="6">
        <f>VLOOKUP($D210,data!$D:$O,9,FALSE)</f>
        <v>132</v>
      </c>
      <c r="L210" s="6">
        <f>VLOOKUP($D210,data!$D:$O,10,FALSE)</f>
        <v>66</v>
      </c>
      <c r="M210" s="6">
        <f>VLOOKUP($D210,data!D:O,11,FALSE)</f>
        <v>384</v>
      </c>
      <c r="N210" s="7">
        <f>VLOOKUP($D210,data!D:O,12,FALSE)</f>
        <v>384</v>
      </c>
    </row>
    <row r="211" spans="1:14" x14ac:dyDescent="0.3">
      <c r="A211" s="26">
        <v>3</v>
      </c>
      <c r="B211" s="25" t="s">
        <v>1098</v>
      </c>
      <c r="C211" s="25" t="s">
        <v>1054</v>
      </c>
      <c r="D211" s="91" t="s">
        <v>1230</v>
      </c>
      <c r="E211" s="92"/>
      <c r="F211" s="6">
        <f>VLOOKUP($D211,data!$D:$O,4,FALSE)</f>
        <v>0</v>
      </c>
      <c r="G211" s="6">
        <f>VLOOKUP($D211,data!$D:$O,5,FALSE)</f>
        <v>0</v>
      </c>
      <c r="H211" s="6">
        <f>VLOOKUP($D211,data!$D:$O,6,FALSE)</f>
        <v>0</v>
      </c>
      <c r="I211" s="6">
        <f>VLOOKUP($D211,data!$D:$O,7,FALSE)</f>
        <v>2</v>
      </c>
      <c r="J211" s="6">
        <f>VLOOKUP($D211,data!$D:$O,8,FALSE)</f>
        <v>0</v>
      </c>
      <c r="K211" s="6">
        <f>VLOOKUP($D211,data!$D:$O,9,FALSE)</f>
        <v>0</v>
      </c>
      <c r="L211" s="6">
        <f>VLOOKUP($D211,data!$D:$O,10,FALSE)</f>
        <v>1</v>
      </c>
      <c r="M211" s="6">
        <f>VLOOKUP($D211,data!D:O,11,FALSE)</f>
        <v>2</v>
      </c>
      <c r="N211" s="7">
        <f>VLOOKUP($D211,data!D:O,12,FALSE)</f>
        <v>2</v>
      </c>
    </row>
    <row r="212" spans="1:14" x14ac:dyDescent="0.3">
      <c r="A212" s="26">
        <v>3</v>
      </c>
      <c r="B212" s="25" t="s">
        <v>1098</v>
      </c>
      <c r="C212" s="25" t="s">
        <v>1054</v>
      </c>
      <c r="D212" s="91" t="s">
        <v>1231</v>
      </c>
      <c r="E212" s="92"/>
      <c r="F212" s="6">
        <f>VLOOKUP($D212,data!$D:$O,4,FALSE)</f>
        <v>0</v>
      </c>
      <c r="G212" s="6">
        <f>VLOOKUP($D212,data!$D:$O,5,FALSE)</f>
        <v>0</v>
      </c>
      <c r="H212" s="6">
        <f>VLOOKUP($D212,data!$D:$O,6,FALSE)</f>
        <v>0</v>
      </c>
      <c r="I212" s="6">
        <f>VLOOKUP($D212,data!$D:$O,7,FALSE)</f>
        <v>0</v>
      </c>
      <c r="J212" s="6">
        <f>VLOOKUP($D212,data!$D:$O,8,FALSE)</f>
        <v>2</v>
      </c>
      <c r="K212" s="6">
        <f>VLOOKUP($D212,data!$D:$O,9,FALSE)</f>
        <v>0</v>
      </c>
      <c r="L212" s="6">
        <f>VLOOKUP($D212,data!$D:$O,10,FALSE)</f>
        <v>1</v>
      </c>
      <c r="M212" s="6">
        <f>VLOOKUP($D212,data!D:O,11,FALSE)</f>
        <v>2</v>
      </c>
      <c r="N212" s="7">
        <f>VLOOKUP($D212,data!D:O,12,FALSE)</f>
        <v>2</v>
      </c>
    </row>
    <row r="213" spans="1:14" x14ac:dyDescent="0.3">
      <c r="A213" s="26">
        <v>3</v>
      </c>
      <c r="B213" s="25" t="s">
        <v>1098</v>
      </c>
      <c r="C213" s="25" t="s">
        <v>1054</v>
      </c>
      <c r="D213" s="91" t="s">
        <v>1232</v>
      </c>
      <c r="E213" s="92"/>
      <c r="F213" s="6">
        <f>VLOOKUP($D213,data!$D:$O,4,FALSE)</f>
        <v>0</v>
      </c>
      <c r="G213" s="6">
        <f>VLOOKUP($D213,data!$D:$O,5,FALSE)</f>
        <v>1</v>
      </c>
      <c r="H213" s="6">
        <f>VLOOKUP($D213,data!$D:$O,6,FALSE)</f>
        <v>1</v>
      </c>
      <c r="I213" s="6">
        <f>VLOOKUP($D213,data!$D:$O,7,FALSE)</f>
        <v>0</v>
      </c>
      <c r="J213" s="6">
        <f>VLOOKUP($D213,data!$D:$O,8,FALSE)</f>
        <v>0</v>
      </c>
      <c r="K213" s="6">
        <f>VLOOKUP($D213,data!$D:$O,9,FALSE)</f>
        <v>0</v>
      </c>
      <c r="L213" s="6">
        <f>VLOOKUP($D213,data!$D:$O,10,FALSE)</f>
        <v>1</v>
      </c>
      <c r="M213" s="6">
        <f>VLOOKUP($D213,data!D:O,11,FALSE)</f>
        <v>2</v>
      </c>
      <c r="N213" s="7">
        <f>VLOOKUP($D213,data!D:O,12,FALSE)</f>
        <v>2</v>
      </c>
    </row>
    <row r="214" spans="1:14" x14ac:dyDescent="0.3">
      <c r="A214" s="26">
        <v>3</v>
      </c>
      <c r="B214" s="25" t="s">
        <v>1098</v>
      </c>
      <c r="C214" s="25" t="s">
        <v>1054</v>
      </c>
      <c r="D214" s="91" t="s">
        <v>1233</v>
      </c>
      <c r="E214" s="92"/>
      <c r="F214" s="6">
        <f>VLOOKUP($D214,data!$D:$O,4,FALSE)</f>
        <v>0</v>
      </c>
      <c r="G214" s="6">
        <f>VLOOKUP($D214,data!$D:$O,5,FALSE)</f>
        <v>3</v>
      </c>
      <c r="H214" s="6">
        <f>VLOOKUP($D214,data!$D:$O,6,FALSE)</f>
        <v>0</v>
      </c>
      <c r="I214" s="6">
        <f>VLOOKUP($D214,data!$D:$O,7,FALSE)</f>
        <v>3</v>
      </c>
      <c r="J214" s="6">
        <f>VLOOKUP($D214,data!$D:$O,8,FALSE)</f>
        <v>0</v>
      </c>
      <c r="K214" s="6">
        <f>VLOOKUP($D214,data!$D:$O,9,FALSE)</f>
        <v>0</v>
      </c>
      <c r="L214" s="6">
        <f>VLOOKUP($D214,data!$D:$O,10,FALSE)</f>
        <v>3</v>
      </c>
      <c r="M214" s="6">
        <f>VLOOKUP($D214,data!D:O,11,FALSE)</f>
        <v>6</v>
      </c>
      <c r="N214" s="7">
        <f>VLOOKUP($D214,data!D:O,12,FALSE)</f>
        <v>6</v>
      </c>
    </row>
    <row r="215" spans="1:14" x14ac:dyDescent="0.3">
      <c r="A215" s="26">
        <v>3</v>
      </c>
      <c r="B215" s="25" t="s">
        <v>1098</v>
      </c>
      <c r="C215" s="25" t="s">
        <v>1054</v>
      </c>
      <c r="D215" s="91" t="s">
        <v>1234</v>
      </c>
      <c r="E215" s="92"/>
      <c r="F215" s="6">
        <f>VLOOKUP($D215,data!$D:$O,4,FALSE)</f>
        <v>3</v>
      </c>
      <c r="G215" s="6">
        <f>VLOOKUP($D215,data!$D:$O,5,FALSE)</f>
        <v>0</v>
      </c>
      <c r="H215" s="6">
        <f>VLOOKUP($D215,data!$D:$O,6,FALSE)</f>
        <v>0</v>
      </c>
      <c r="I215" s="6">
        <f>VLOOKUP($D215,data!$D:$O,7,FALSE)</f>
        <v>0</v>
      </c>
      <c r="J215" s="6">
        <f>VLOOKUP($D215,data!$D:$O,8,FALSE)</f>
        <v>0</v>
      </c>
      <c r="K215" s="6">
        <f>VLOOKUP($D215,data!$D:$O,9,FALSE)</f>
        <v>3</v>
      </c>
      <c r="L215" s="6">
        <f>VLOOKUP($D215,data!$D:$O,10,FALSE)</f>
        <v>3</v>
      </c>
      <c r="M215" s="6">
        <f>VLOOKUP($D215,data!D:O,11,FALSE)</f>
        <v>6</v>
      </c>
      <c r="N215" s="7">
        <f>VLOOKUP($D215,data!D:O,12,FALSE)</f>
        <v>6</v>
      </c>
    </row>
    <row r="216" spans="1:14" x14ac:dyDescent="0.3">
      <c r="A216" s="26">
        <v>3</v>
      </c>
      <c r="B216" s="25" t="s">
        <v>1098</v>
      </c>
      <c r="C216" s="25" t="s">
        <v>1054</v>
      </c>
      <c r="D216" s="91" t="s">
        <v>1235</v>
      </c>
      <c r="E216" s="92"/>
      <c r="F216" s="6">
        <f>VLOOKUP($D216,data!$D:$O,4,FALSE)</f>
        <v>3</v>
      </c>
      <c r="G216" s="6">
        <f>VLOOKUP($D216,data!$D:$O,5,FALSE)</f>
        <v>6</v>
      </c>
      <c r="H216" s="6">
        <f>VLOOKUP($D216,data!$D:$O,6,FALSE)</f>
        <v>3</v>
      </c>
      <c r="I216" s="6">
        <f>VLOOKUP($D216,data!$D:$O,7,FALSE)</f>
        <v>9</v>
      </c>
      <c r="J216" s="6">
        <f>VLOOKUP($D216,data!$D:$O,8,FALSE)</f>
        <v>6</v>
      </c>
      <c r="K216" s="6">
        <f>VLOOKUP($D216,data!$D:$O,9,FALSE)</f>
        <v>3</v>
      </c>
      <c r="L216" s="6">
        <f>VLOOKUP($D216,data!$D:$O,10,FALSE)</f>
        <v>15</v>
      </c>
      <c r="M216" s="6">
        <f>VLOOKUP($D216,data!D:O,11,FALSE)</f>
        <v>30</v>
      </c>
      <c r="N216" s="7">
        <f>VLOOKUP($D216,data!D:O,12,FALSE)</f>
        <v>30</v>
      </c>
    </row>
    <row r="217" spans="1:14" x14ac:dyDescent="0.3">
      <c r="A217" s="26">
        <v>3</v>
      </c>
      <c r="B217" s="25" t="s">
        <v>1098</v>
      </c>
      <c r="C217" s="25" t="s">
        <v>1054</v>
      </c>
      <c r="D217" s="91" t="s">
        <v>1136</v>
      </c>
      <c r="E217" s="92"/>
      <c r="F217" s="6">
        <f>VLOOKUP($D217,data!$D:$O,4,FALSE)</f>
        <v>6</v>
      </c>
      <c r="G217" s="6">
        <f>VLOOKUP($D217,data!$D:$O,5,FALSE)</f>
        <v>108</v>
      </c>
      <c r="H217" s="6">
        <f>VLOOKUP($D217,data!$D:$O,6,FALSE)</f>
        <v>102</v>
      </c>
      <c r="I217" s="6">
        <f>VLOOKUP($D217,data!$D:$O,7,FALSE)</f>
        <v>126</v>
      </c>
      <c r="J217" s="6">
        <f>VLOOKUP($D217,data!$D:$O,8,FALSE)</f>
        <v>36</v>
      </c>
      <c r="K217" s="6">
        <f>VLOOKUP($D217,data!$D:$O,9,FALSE)</f>
        <v>132</v>
      </c>
      <c r="L217" s="6">
        <f>VLOOKUP($D217,data!$D:$O,10,FALSE)</f>
        <v>66</v>
      </c>
      <c r="M217" s="6">
        <f>VLOOKUP($D217,data!D:O,11,FALSE)</f>
        <v>384</v>
      </c>
      <c r="N217" s="7">
        <f>VLOOKUP($D217,data!D:O,12,FALSE)</f>
        <v>384</v>
      </c>
    </row>
    <row r="218" spans="1:14" x14ac:dyDescent="0.3">
      <c r="A218" s="26">
        <v>3</v>
      </c>
      <c r="B218" s="120" t="s">
        <v>1080</v>
      </c>
      <c r="C218" s="120" t="s">
        <v>1294</v>
      </c>
      <c r="D218" s="121" t="s">
        <v>1118</v>
      </c>
      <c r="E218" s="122"/>
      <c r="F218" s="6">
        <f>VLOOKUP($D218,data!$D:$O,4,FALSE)</f>
        <v>0</v>
      </c>
      <c r="G218" s="6">
        <f>VLOOKUP($D218,data!$D:$O,5,FALSE)</f>
        <v>2</v>
      </c>
      <c r="H218" s="6">
        <f>VLOOKUP($D218,data!$D:$O,6,FALSE)</f>
        <v>0</v>
      </c>
      <c r="I218" s="6">
        <f>VLOOKUP($D218,data!$D:$O,7,FALSE)</f>
        <v>0</v>
      </c>
      <c r="J218" s="6">
        <f>VLOOKUP($D218,data!$D:$O,8,FALSE)</f>
        <v>0</v>
      </c>
      <c r="K218" s="6">
        <f>VLOOKUP($D218,data!$D:$O,9,FALSE)</f>
        <v>1</v>
      </c>
      <c r="L218" s="6">
        <f>VLOOKUP($D218,data!$D:$O,10,FALSE)</f>
        <v>0</v>
      </c>
      <c r="M218" s="6">
        <f>VLOOKUP($D218,data!D:O,11,FALSE)</f>
        <v>2</v>
      </c>
      <c r="N218" s="7">
        <f>VLOOKUP($D218,data!D:O,12,FALSE)</f>
        <v>2</v>
      </c>
    </row>
    <row r="219" spans="1:14" x14ac:dyDescent="0.3">
      <c r="A219" s="26">
        <v>3</v>
      </c>
      <c r="B219" s="120" t="s">
        <v>1080</v>
      </c>
      <c r="C219" s="120" t="s">
        <v>1294</v>
      </c>
      <c r="D219" s="121" t="s">
        <v>1119</v>
      </c>
      <c r="E219" s="122"/>
      <c r="F219" s="6">
        <f>VLOOKUP($D219,data!$D:$O,4,FALSE)</f>
        <v>0</v>
      </c>
      <c r="G219" s="6">
        <f>VLOOKUP($D219,data!$D:$O,5,FALSE)</f>
        <v>0</v>
      </c>
      <c r="H219" s="6">
        <f>VLOOKUP($D219,data!$D:$O,6,FALSE)</f>
        <v>2</v>
      </c>
      <c r="I219" s="6">
        <f>VLOOKUP($D219,data!$D:$O,7,FALSE)</f>
        <v>0</v>
      </c>
      <c r="J219" s="6">
        <f>VLOOKUP($D219,data!$D:$O,8,FALSE)</f>
        <v>0</v>
      </c>
      <c r="K219" s="6">
        <f>VLOOKUP($D219,data!$D:$O,9,FALSE)</f>
        <v>1</v>
      </c>
      <c r="L219" s="6">
        <f>VLOOKUP($D219,data!$D:$O,10,FALSE)</f>
        <v>0</v>
      </c>
      <c r="M219" s="6">
        <f>VLOOKUP($D219,data!D:O,11,FALSE)</f>
        <v>2</v>
      </c>
      <c r="N219" s="7">
        <f>VLOOKUP($D219,data!D:O,12,FALSE)</f>
        <v>2</v>
      </c>
    </row>
    <row r="220" spans="1:14" x14ac:dyDescent="0.3">
      <c r="A220" s="26">
        <v>3</v>
      </c>
      <c r="B220" s="120" t="s">
        <v>1080</v>
      </c>
      <c r="C220" s="120" t="s">
        <v>1294</v>
      </c>
      <c r="D220" s="121" t="s">
        <v>1120</v>
      </c>
      <c r="E220" s="122"/>
      <c r="F220" s="6">
        <f>VLOOKUP($D220,data!$D:$O,4,FALSE)</f>
        <v>0</v>
      </c>
      <c r="G220" s="6">
        <f>VLOOKUP($D220,data!$D:$O,5,FALSE)</f>
        <v>0</v>
      </c>
      <c r="H220" s="6">
        <f>VLOOKUP($D220,data!$D:$O,6,FALSE)</f>
        <v>0</v>
      </c>
      <c r="I220" s="6">
        <f>VLOOKUP($D220,data!$D:$O,7,FALSE)</f>
        <v>2</v>
      </c>
      <c r="J220" s="6">
        <f>VLOOKUP($D220,data!$D:$O,8,FALSE)</f>
        <v>0</v>
      </c>
      <c r="K220" s="6">
        <f>VLOOKUP($D220,data!$D:$O,9,FALSE)</f>
        <v>1</v>
      </c>
      <c r="L220" s="6">
        <f>VLOOKUP($D220,data!$D:$O,10,FALSE)</f>
        <v>0</v>
      </c>
      <c r="M220" s="6">
        <f>VLOOKUP($D220,data!D:O,11,FALSE)</f>
        <v>2</v>
      </c>
      <c r="N220" s="7">
        <f>VLOOKUP($D220,data!D:O,12,FALSE)</f>
        <v>2</v>
      </c>
    </row>
    <row r="221" spans="1:14" x14ac:dyDescent="0.3">
      <c r="A221" s="26">
        <v>3</v>
      </c>
      <c r="B221" s="120" t="s">
        <v>1080</v>
      </c>
      <c r="C221" s="120" t="s">
        <v>1294</v>
      </c>
      <c r="D221" s="121" t="s">
        <v>1329</v>
      </c>
      <c r="E221" s="122"/>
      <c r="F221" s="6">
        <f>VLOOKUP($D221,data!$D:$O,4,FALSE)</f>
        <v>0</v>
      </c>
      <c r="G221" s="6">
        <f>VLOOKUP($D221,data!$D:$O,5,FALSE)</f>
        <v>2</v>
      </c>
      <c r="H221" s="6">
        <f>VLOOKUP($D221,data!$D:$O,6,FALSE)</f>
        <v>2</v>
      </c>
      <c r="I221" s="6">
        <f>VLOOKUP($D221,data!$D:$O,7,FALSE)</f>
        <v>4</v>
      </c>
      <c r="J221" s="6">
        <f>VLOOKUP($D221,data!$D:$O,8,FALSE)</f>
        <v>2</v>
      </c>
      <c r="K221" s="6">
        <f>VLOOKUP($D221,data!$D:$O,9,FALSE)</f>
        <v>3</v>
      </c>
      <c r="L221" s="6">
        <f>VLOOKUP($D221,data!$D:$O,10,FALSE)</f>
        <v>2</v>
      </c>
      <c r="M221" s="6">
        <f>VLOOKUP($D221,data!D:O,11,FALSE)</f>
        <v>10</v>
      </c>
      <c r="N221" s="7">
        <f>VLOOKUP($D221,data!D:O,12,FALSE)</f>
        <v>10</v>
      </c>
    </row>
    <row r="222" spans="1:14" x14ac:dyDescent="0.3">
      <c r="A222" s="26">
        <v>3</v>
      </c>
      <c r="B222" s="120" t="s">
        <v>1080</v>
      </c>
      <c r="C222" s="120" t="s">
        <v>1294</v>
      </c>
      <c r="D222" s="121" t="s">
        <v>1330</v>
      </c>
      <c r="E222" s="122"/>
      <c r="F222" s="6">
        <f>VLOOKUP($D222,data!$D:$O,4,FALSE)</f>
        <v>0</v>
      </c>
      <c r="G222" s="6">
        <f>VLOOKUP($D222,data!$D:$O,5,FALSE)</f>
        <v>3</v>
      </c>
      <c r="H222" s="6">
        <f>VLOOKUP($D222,data!$D:$O,6,FALSE)</f>
        <v>3</v>
      </c>
      <c r="I222" s="6">
        <f>VLOOKUP($D222,data!$D:$O,7,FALSE)</f>
        <v>4</v>
      </c>
      <c r="J222" s="6">
        <f>VLOOKUP($D222,data!$D:$O,8,FALSE)</f>
        <v>0</v>
      </c>
      <c r="K222" s="6">
        <f>VLOOKUP($D222,data!$D:$O,9,FALSE)</f>
        <v>3</v>
      </c>
      <c r="L222" s="6">
        <f>VLOOKUP($D222,data!$D:$O,10,FALSE)</f>
        <v>2</v>
      </c>
      <c r="M222" s="6">
        <f>VLOOKUP($D222,data!D:O,11,FALSE)</f>
        <v>10</v>
      </c>
      <c r="N222" s="7">
        <f>VLOOKUP($D222,data!D:O,12,FALSE)</f>
        <v>10</v>
      </c>
    </row>
    <row r="223" spans="1:14" x14ac:dyDescent="0.3">
      <c r="A223" s="26">
        <v>3</v>
      </c>
      <c r="B223" s="120" t="s">
        <v>1080</v>
      </c>
      <c r="C223" s="120" t="s">
        <v>1294</v>
      </c>
      <c r="D223" s="121" t="s">
        <v>1121</v>
      </c>
      <c r="E223" s="122"/>
      <c r="F223" s="6">
        <f>VLOOKUP($D223,data!$D:$O,4,FALSE)</f>
        <v>0</v>
      </c>
      <c r="G223" s="6">
        <f>VLOOKUP($D223,data!$D:$O,5,FALSE)</f>
        <v>4</v>
      </c>
      <c r="H223" s="6">
        <f>VLOOKUP($D223,data!$D:$O,6,FALSE)</f>
        <v>4</v>
      </c>
      <c r="I223" s="6">
        <f>VLOOKUP($D223,data!$D:$O,7,FALSE)</f>
        <v>4</v>
      </c>
      <c r="J223" s="6">
        <f>VLOOKUP($D223,data!$D:$O,8,FALSE)</f>
        <v>2</v>
      </c>
      <c r="K223" s="6">
        <f>VLOOKUP($D223,data!$D:$O,9,FALSE)</f>
        <v>6</v>
      </c>
      <c r="L223" s="6">
        <f>VLOOKUP($D223,data!$D:$O,10,FALSE)</f>
        <v>1</v>
      </c>
      <c r="M223" s="6">
        <f>VLOOKUP($D223,data!D:O,11,FALSE)</f>
        <v>14</v>
      </c>
      <c r="N223" s="7">
        <f>VLOOKUP($D223,data!D:O,12,FALSE)</f>
        <v>14</v>
      </c>
    </row>
    <row r="224" spans="1:14" x14ac:dyDescent="0.3">
      <c r="A224" s="26">
        <v>3</v>
      </c>
      <c r="B224" s="120" t="s">
        <v>1080</v>
      </c>
      <c r="C224" s="120" t="s">
        <v>1294</v>
      </c>
      <c r="D224" s="121" t="s">
        <v>1331</v>
      </c>
      <c r="E224" s="122"/>
      <c r="F224" s="6">
        <f>VLOOKUP($D224,data!$D:$O,4,FALSE)</f>
        <v>0</v>
      </c>
      <c r="G224" s="6">
        <f>VLOOKUP($D224,data!$D:$O,5,FALSE)</f>
        <v>5</v>
      </c>
      <c r="H224" s="6">
        <f>VLOOKUP($D224,data!$D:$O,6,FALSE)</f>
        <v>5</v>
      </c>
      <c r="I224" s="6">
        <f>VLOOKUP($D224,data!$D:$O,7,FALSE)</f>
        <v>4</v>
      </c>
      <c r="J224" s="6">
        <f>VLOOKUP($D224,data!$D:$O,8,FALSE)</f>
        <v>0</v>
      </c>
      <c r="K224" s="6">
        <f>VLOOKUP($D224,data!$D:$O,9,FALSE)</f>
        <v>6</v>
      </c>
      <c r="L224" s="6">
        <f>VLOOKUP($D224,data!$D:$O,10,FALSE)</f>
        <v>1</v>
      </c>
      <c r="M224" s="6">
        <f>VLOOKUP($D224,data!D:O,11,FALSE)</f>
        <v>14</v>
      </c>
      <c r="N224" s="7">
        <f>VLOOKUP($D224,data!D:O,12,FALSE)</f>
        <v>14</v>
      </c>
    </row>
    <row r="225" spans="1:14" x14ac:dyDescent="0.3">
      <c r="A225" s="26">
        <v>3</v>
      </c>
      <c r="B225" s="120" t="s">
        <v>1080</v>
      </c>
      <c r="C225" s="120" t="s">
        <v>1294</v>
      </c>
      <c r="D225" s="121" t="s">
        <v>1332</v>
      </c>
      <c r="E225" s="122"/>
      <c r="F225" s="6">
        <f>VLOOKUP($D225,data!$D:$O,4,FALSE)</f>
        <v>0</v>
      </c>
      <c r="G225" s="6">
        <f>VLOOKUP($D225,data!$D:$O,5,FALSE)</f>
        <v>34</v>
      </c>
      <c r="H225" s="6">
        <f>VLOOKUP($D225,data!$D:$O,6,FALSE)</f>
        <v>34</v>
      </c>
      <c r="I225" s="6">
        <f>VLOOKUP($D225,data!$D:$O,7,FALSE)</f>
        <v>38</v>
      </c>
      <c r="J225" s="6">
        <f>VLOOKUP($D225,data!$D:$O,8,FALSE)</f>
        <v>8</v>
      </c>
      <c r="K225" s="6">
        <f>VLOOKUP($D225,data!$D:$O,9,FALSE)</f>
        <v>45</v>
      </c>
      <c r="L225" s="6">
        <f>VLOOKUP($D225,data!$D:$O,10,FALSE)</f>
        <v>12</v>
      </c>
      <c r="M225" s="6">
        <f>VLOOKUP($D225,data!D:O,11,FALSE)</f>
        <v>114</v>
      </c>
      <c r="N225" s="7">
        <f>VLOOKUP($D225,data!D:O,12,FALSE)</f>
        <v>114</v>
      </c>
    </row>
    <row r="226" spans="1:14" x14ac:dyDescent="0.3">
      <c r="A226" s="26">
        <v>3</v>
      </c>
      <c r="B226" s="13" t="s">
        <v>1074</v>
      </c>
      <c r="C226" s="123" t="s">
        <v>1294</v>
      </c>
      <c r="D226" s="124" t="s">
        <v>1333</v>
      </c>
      <c r="E226" s="125"/>
      <c r="F226" s="6">
        <f>VLOOKUP($D226,data!$D:$O,4,FALSE)</f>
        <v>0</v>
      </c>
      <c r="G226" s="6">
        <f>VLOOKUP($D226,data!$D:$O,5,FALSE)</f>
        <v>2</v>
      </c>
      <c r="H226" s="6">
        <f>VLOOKUP($D226,data!$D:$O,6,FALSE)</f>
        <v>0</v>
      </c>
      <c r="I226" s="6">
        <f>VLOOKUP($D226,data!$D:$O,7,FALSE)</f>
        <v>0</v>
      </c>
      <c r="J226" s="6">
        <f>VLOOKUP($D226,data!$D:$O,8,FALSE)</f>
        <v>0</v>
      </c>
      <c r="K226" s="6">
        <f>VLOOKUP($D226,data!$D:$O,9,FALSE)</f>
        <v>1</v>
      </c>
      <c r="L226" s="6">
        <f>VLOOKUP($D226,data!$D:$O,10,FALSE)</f>
        <v>0</v>
      </c>
      <c r="M226" s="6">
        <f>VLOOKUP($D226,data!D:O,11,FALSE)</f>
        <v>2</v>
      </c>
      <c r="N226" s="7">
        <f>VLOOKUP($D226,data!D:O,12,FALSE)</f>
        <v>2</v>
      </c>
    </row>
    <row r="227" spans="1:14" x14ac:dyDescent="0.3">
      <c r="A227" s="26">
        <v>3</v>
      </c>
      <c r="B227" s="13" t="s">
        <v>1074</v>
      </c>
      <c r="C227" s="123" t="s">
        <v>1294</v>
      </c>
      <c r="D227" s="124" t="s">
        <v>1195</v>
      </c>
      <c r="E227" s="125"/>
      <c r="F227" s="6">
        <f>VLOOKUP($D227,data!$D:$O,4,FALSE)</f>
        <v>0</v>
      </c>
      <c r="G227" s="6">
        <f>VLOOKUP($D227,data!$D:$O,5,FALSE)</f>
        <v>0</v>
      </c>
      <c r="H227" s="6">
        <f>VLOOKUP($D227,data!$D:$O,6,FALSE)</f>
        <v>2</v>
      </c>
      <c r="I227" s="6">
        <f>VLOOKUP($D227,data!$D:$O,7,FALSE)</f>
        <v>0</v>
      </c>
      <c r="J227" s="6">
        <f>VLOOKUP($D227,data!$D:$O,8,FALSE)</f>
        <v>0</v>
      </c>
      <c r="K227" s="6">
        <f>VLOOKUP($D227,data!$D:$O,9,FALSE)</f>
        <v>1</v>
      </c>
      <c r="L227" s="6">
        <f>VLOOKUP($D227,data!$D:$O,10,FALSE)</f>
        <v>0</v>
      </c>
      <c r="M227" s="6">
        <f>VLOOKUP($D227,data!D:O,11,FALSE)</f>
        <v>2</v>
      </c>
      <c r="N227" s="7">
        <f>VLOOKUP($D227,data!D:O,12,FALSE)</f>
        <v>2</v>
      </c>
    </row>
    <row r="228" spans="1:14" x14ac:dyDescent="0.3">
      <c r="A228" s="26">
        <v>3</v>
      </c>
      <c r="B228" s="13" t="s">
        <v>1074</v>
      </c>
      <c r="C228" s="123" t="s">
        <v>1294</v>
      </c>
      <c r="D228" s="124" t="s">
        <v>1334</v>
      </c>
      <c r="E228" s="125"/>
      <c r="F228" s="6">
        <f>VLOOKUP($D228,data!$D:$O,4,FALSE)</f>
        <v>0</v>
      </c>
      <c r="G228" s="6">
        <f>VLOOKUP($D228,data!$D:$O,5,FALSE)</f>
        <v>0</v>
      </c>
      <c r="H228" s="6">
        <f>VLOOKUP($D228,data!$D:$O,6,FALSE)</f>
        <v>0</v>
      </c>
      <c r="I228" s="6">
        <f>VLOOKUP($D228,data!$D:$O,7,FALSE)</f>
        <v>2</v>
      </c>
      <c r="J228" s="6">
        <f>VLOOKUP($D228,data!$D:$O,8,FALSE)</f>
        <v>0</v>
      </c>
      <c r="K228" s="6">
        <f>VLOOKUP($D228,data!$D:$O,9,FALSE)</f>
        <v>1</v>
      </c>
      <c r="L228" s="6">
        <f>VLOOKUP($D228,data!$D:$O,10,FALSE)</f>
        <v>0</v>
      </c>
      <c r="M228" s="6">
        <f>VLOOKUP($D228,data!D:O,11,FALSE)</f>
        <v>2</v>
      </c>
      <c r="N228" s="7">
        <f>VLOOKUP($D228,data!D:O,12,FALSE)</f>
        <v>2</v>
      </c>
    </row>
    <row r="229" spans="1:14" x14ac:dyDescent="0.3">
      <c r="A229" s="26">
        <v>3</v>
      </c>
      <c r="B229" s="13" t="s">
        <v>1074</v>
      </c>
      <c r="C229" s="123" t="s">
        <v>1294</v>
      </c>
      <c r="D229" s="124" t="s">
        <v>1335</v>
      </c>
      <c r="E229" s="125"/>
      <c r="F229" s="6">
        <f>VLOOKUP($D229,data!$D:$O,4,FALSE)</f>
        <v>0</v>
      </c>
      <c r="G229" s="6">
        <f>VLOOKUP($D229,data!$D:$O,5,FALSE)</f>
        <v>2</v>
      </c>
      <c r="H229" s="6">
        <f>VLOOKUP($D229,data!$D:$O,6,FALSE)</f>
        <v>2</v>
      </c>
      <c r="I229" s="6">
        <f>VLOOKUP($D229,data!$D:$O,7,FALSE)</f>
        <v>4</v>
      </c>
      <c r="J229" s="6">
        <f>VLOOKUP($D229,data!$D:$O,8,FALSE)</f>
        <v>2</v>
      </c>
      <c r="K229" s="6">
        <f>VLOOKUP($D229,data!$D:$O,9,FALSE)</f>
        <v>3</v>
      </c>
      <c r="L229" s="6">
        <f>VLOOKUP($D229,data!$D:$O,10,FALSE)</f>
        <v>2</v>
      </c>
      <c r="M229" s="6">
        <f>VLOOKUP($D229,data!D:O,11,FALSE)</f>
        <v>10</v>
      </c>
      <c r="N229" s="7">
        <f>VLOOKUP($D229,data!D:O,12,FALSE)</f>
        <v>10</v>
      </c>
    </row>
    <row r="230" spans="1:14" x14ac:dyDescent="0.3">
      <c r="A230" s="26">
        <v>3</v>
      </c>
      <c r="B230" s="13" t="s">
        <v>1074</v>
      </c>
      <c r="C230" s="123" t="s">
        <v>1294</v>
      </c>
      <c r="D230" s="124" t="s">
        <v>1336</v>
      </c>
      <c r="E230" s="125"/>
      <c r="F230" s="6">
        <f>VLOOKUP($D230,data!$D:$O,4,FALSE)</f>
        <v>0</v>
      </c>
      <c r="G230" s="6">
        <f>VLOOKUP($D230,data!$D:$O,5,FALSE)</f>
        <v>3</v>
      </c>
      <c r="H230" s="6">
        <f>VLOOKUP($D230,data!$D:$O,6,FALSE)</f>
        <v>3</v>
      </c>
      <c r="I230" s="6">
        <f>VLOOKUP($D230,data!$D:$O,7,FALSE)</f>
        <v>2</v>
      </c>
      <c r="J230" s="6">
        <f>VLOOKUP($D230,data!$D:$O,8,FALSE)</f>
        <v>2</v>
      </c>
      <c r="K230" s="6">
        <f>VLOOKUP($D230,data!$D:$O,9,FALSE)</f>
        <v>3</v>
      </c>
      <c r="L230" s="6">
        <f>VLOOKUP($D230,data!$D:$O,10,FALSE)</f>
        <v>2</v>
      </c>
      <c r="M230" s="6">
        <f>VLOOKUP($D230,data!D:O,11,FALSE)</f>
        <v>10</v>
      </c>
      <c r="N230" s="7">
        <f>VLOOKUP($D230,data!D:O,12,FALSE)</f>
        <v>10</v>
      </c>
    </row>
    <row r="231" spans="1:14" x14ac:dyDescent="0.3">
      <c r="A231" s="26">
        <v>3</v>
      </c>
      <c r="B231" s="13" t="s">
        <v>1074</v>
      </c>
      <c r="C231" s="123" t="s">
        <v>1294</v>
      </c>
      <c r="D231" s="124" t="s">
        <v>1199</v>
      </c>
      <c r="E231" s="125"/>
      <c r="F231" s="6">
        <f>VLOOKUP($D231,data!$D:$O,4,FALSE)</f>
        <v>0</v>
      </c>
      <c r="G231" s="6">
        <f>VLOOKUP($D231,data!$D:$O,5,FALSE)</f>
        <v>4</v>
      </c>
      <c r="H231" s="6">
        <f>VLOOKUP($D231,data!$D:$O,6,FALSE)</f>
        <v>4</v>
      </c>
      <c r="I231" s="6">
        <f>VLOOKUP($D231,data!$D:$O,7,FALSE)</f>
        <v>6</v>
      </c>
      <c r="J231" s="6">
        <f>VLOOKUP($D231,data!$D:$O,8,FALSE)</f>
        <v>0</v>
      </c>
      <c r="K231" s="6">
        <f>VLOOKUP($D231,data!$D:$O,9,FALSE)</f>
        <v>6</v>
      </c>
      <c r="L231" s="6">
        <f>VLOOKUP($D231,data!$D:$O,10,FALSE)</f>
        <v>1</v>
      </c>
      <c r="M231" s="6">
        <f>VLOOKUP($D231,data!D:O,11,FALSE)</f>
        <v>14</v>
      </c>
      <c r="N231" s="7">
        <f>VLOOKUP($D231,data!D:O,12,FALSE)</f>
        <v>14</v>
      </c>
    </row>
    <row r="232" spans="1:14" x14ac:dyDescent="0.3">
      <c r="A232" s="26">
        <v>3</v>
      </c>
      <c r="B232" s="13" t="s">
        <v>1074</v>
      </c>
      <c r="C232" s="123" t="s">
        <v>1294</v>
      </c>
      <c r="D232" s="124" t="s">
        <v>1337</v>
      </c>
      <c r="E232" s="125"/>
      <c r="F232" s="6">
        <f>VLOOKUP($D232,data!$D:$O,4,FALSE)</f>
        <v>0</v>
      </c>
      <c r="G232" s="6">
        <f>VLOOKUP($D232,data!$D:$O,5,FALSE)</f>
        <v>5</v>
      </c>
      <c r="H232" s="6">
        <f>VLOOKUP($D232,data!$D:$O,6,FALSE)</f>
        <v>5</v>
      </c>
      <c r="I232" s="6">
        <f>VLOOKUP($D232,data!$D:$O,7,FALSE)</f>
        <v>4</v>
      </c>
      <c r="J232" s="6">
        <f>VLOOKUP($D232,data!$D:$O,8,FALSE)</f>
        <v>0</v>
      </c>
      <c r="K232" s="6">
        <f>VLOOKUP($D232,data!$D:$O,9,FALSE)</f>
        <v>6</v>
      </c>
      <c r="L232" s="6">
        <f>VLOOKUP($D232,data!$D:$O,10,FALSE)</f>
        <v>1</v>
      </c>
      <c r="M232" s="6">
        <f>VLOOKUP($D232,data!D:O,11,FALSE)</f>
        <v>14</v>
      </c>
      <c r="N232" s="7">
        <f>VLOOKUP($D232,data!D:O,12,FALSE)</f>
        <v>14</v>
      </c>
    </row>
    <row r="233" spans="1:14" x14ac:dyDescent="0.3">
      <c r="A233" s="26">
        <v>3</v>
      </c>
      <c r="B233" s="13" t="s">
        <v>1074</v>
      </c>
      <c r="C233" s="123" t="s">
        <v>1294</v>
      </c>
      <c r="D233" s="124" t="s">
        <v>1338</v>
      </c>
      <c r="E233" s="125"/>
      <c r="F233" s="6">
        <f>VLOOKUP($D233,data!$D:$O,4,FALSE)</f>
        <v>0</v>
      </c>
      <c r="G233" s="6">
        <f>VLOOKUP($D233,data!$D:$O,5,FALSE)</f>
        <v>34</v>
      </c>
      <c r="H233" s="6">
        <f>VLOOKUP($D233,data!$D:$O,6,FALSE)</f>
        <v>34</v>
      </c>
      <c r="I233" s="6">
        <f>VLOOKUP($D233,data!$D:$O,7,FALSE)</f>
        <v>38</v>
      </c>
      <c r="J233" s="6">
        <f>VLOOKUP($D233,data!$D:$O,8,FALSE)</f>
        <v>8</v>
      </c>
      <c r="K233" s="6">
        <f>VLOOKUP($D233,data!$D:$O,9,FALSE)</f>
        <v>45</v>
      </c>
      <c r="L233" s="6">
        <f>VLOOKUP($D233,data!$D:$O,10,FALSE)</f>
        <v>12</v>
      </c>
      <c r="M233" s="6">
        <f>VLOOKUP($D233,data!D:O,11,FALSE)</f>
        <v>114</v>
      </c>
      <c r="N233" s="7">
        <f>VLOOKUP($D233,data!D:O,12,FALSE)</f>
        <v>114</v>
      </c>
    </row>
    <row r="234" spans="1:14" x14ac:dyDescent="0.3">
      <c r="A234" s="26">
        <v>3</v>
      </c>
      <c r="B234" s="127" t="s">
        <v>1085</v>
      </c>
      <c r="C234" s="127" t="s">
        <v>1294</v>
      </c>
      <c r="D234" s="128" t="s">
        <v>1339</v>
      </c>
      <c r="E234" s="129"/>
      <c r="F234" s="6">
        <f>VLOOKUP($D234,data!$D:$O,4,FALSE)</f>
        <v>0</v>
      </c>
      <c r="G234" s="6">
        <f>VLOOKUP($D234,data!$D:$O,5,FALSE)</f>
        <v>2</v>
      </c>
      <c r="H234" s="6">
        <f>VLOOKUP($D234,data!$D:$O,6,FALSE)</f>
        <v>0</v>
      </c>
      <c r="I234" s="6">
        <f>VLOOKUP($D234,data!$D:$O,7,FALSE)</f>
        <v>0</v>
      </c>
      <c r="J234" s="6">
        <f>VLOOKUP($D234,data!$D:$O,8,FALSE)</f>
        <v>0</v>
      </c>
      <c r="K234" s="6">
        <f>VLOOKUP($D234,data!$D:$O,9,FALSE)</f>
        <v>1</v>
      </c>
      <c r="L234" s="6">
        <f>VLOOKUP($D234,data!$D:$O,10,FALSE)</f>
        <v>0</v>
      </c>
      <c r="M234" s="6">
        <f>VLOOKUP($D234,data!D:O,11,FALSE)</f>
        <v>2</v>
      </c>
      <c r="N234" s="7">
        <f>VLOOKUP($D234,data!D:O,12,FALSE)</f>
        <v>2</v>
      </c>
    </row>
    <row r="235" spans="1:14" x14ac:dyDescent="0.3">
      <c r="A235" s="26">
        <v>3</v>
      </c>
      <c r="B235" s="127" t="s">
        <v>1085</v>
      </c>
      <c r="C235" s="127" t="s">
        <v>1294</v>
      </c>
      <c r="D235" s="128" t="s">
        <v>1340</v>
      </c>
      <c r="E235" s="129"/>
      <c r="F235" s="6">
        <f>VLOOKUP($D235,data!$D:$O,4,FALSE)</f>
        <v>0</v>
      </c>
      <c r="G235" s="6">
        <f>VLOOKUP($D235,data!$D:$O,5,FALSE)</f>
        <v>0</v>
      </c>
      <c r="H235" s="6">
        <f>VLOOKUP($D235,data!$D:$O,6,FALSE)</f>
        <v>2</v>
      </c>
      <c r="I235" s="6">
        <f>VLOOKUP($D235,data!$D:$O,7,FALSE)</f>
        <v>0</v>
      </c>
      <c r="J235" s="6">
        <f>VLOOKUP($D235,data!$D:$O,8,FALSE)</f>
        <v>0</v>
      </c>
      <c r="K235" s="6">
        <f>VLOOKUP($D235,data!$D:$O,9,FALSE)</f>
        <v>1</v>
      </c>
      <c r="L235" s="6">
        <f>VLOOKUP($D235,data!$D:$O,10,FALSE)</f>
        <v>0</v>
      </c>
      <c r="M235" s="6">
        <f>VLOOKUP($D235,data!D:O,11,FALSE)</f>
        <v>2</v>
      </c>
      <c r="N235" s="7">
        <f>VLOOKUP($D235,data!D:O,12,FALSE)</f>
        <v>2</v>
      </c>
    </row>
    <row r="236" spans="1:14" x14ac:dyDescent="0.3">
      <c r="A236" s="26">
        <v>3</v>
      </c>
      <c r="B236" s="127" t="s">
        <v>1085</v>
      </c>
      <c r="C236" s="127" t="s">
        <v>1294</v>
      </c>
      <c r="D236" s="128" t="s">
        <v>1341</v>
      </c>
      <c r="E236" s="129"/>
      <c r="F236" s="6">
        <f>VLOOKUP($D236,data!$D:$O,4,FALSE)</f>
        <v>0</v>
      </c>
      <c r="G236" s="6">
        <f>VLOOKUP($D236,data!$D:$O,5,FALSE)</f>
        <v>0</v>
      </c>
      <c r="H236" s="6">
        <f>VLOOKUP($D236,data!$D:$O,6,FALSE)</f>
        <v>0</v>
      </c>
      <c r="I236" s="6">
        <f>VLOOKUP($D236,data!$D:$O,7,FALSE)</f>
        <v>2</v>
      </c>
      <c r="J236" s="6">
        <f>VLOOKUP($D236,data!$D:$O,8,FALSE)</f>
        <v>0</v>
      </c>
      <c r="K236" s="6">
        <f>VLOOKUP($D236,data!$D:$O,9,FALSE)</f>
        <v>1</v>
      </c>
      <c r="L236" s="6">
        <f>VLOOKUP($D236,data!$D:$O,10,FALSE)</f>
        <v>0</v>
      </c>
      <c r="M236" s="6">
        <f>VLOOKUP($D236,data!D:O,11,FALSE)</f>
        <v>2</v>
      </c>
      <c r="N236" s="7">
        <f>VLOOKUP($D236,data!D:O,12,FALSE)</f>
        <v>2</v>
      </c>
    </row>
    <row r="237" spans="1:14" x14ac:dyDescent="0.3">
      <c r="A237" s="26">
        <v>3</v>
      </c>
      <c r="B237" s="127" t="s">
        <v>1085</v>
      </c>
      <c r="C237" s="127" t="s">
        <v>1294</v>
      </c>
      <c r="D237" s="128" t="s">
        <v>1342</v>
      </c>
      <c r="E237" s="129"/>
      <c r="F237" s="6">
        <f>VLOOKUP($D237,data!$D:$O,4,FALSE)</f>
        <v>0</v>
      </c>
      <c r="G237" s="6">
        <f>VLOOKUP($D237,data!$D:$O,5,FALSE)</f>
        <v>2</v>
      </c>
      <c r="H237" s="6">
        <f>VLOOKUP($D237,data!$D:$O,6,FALSE)</f>
        <v>2</v>
      </c>
      <c r="I237" s="6">
        <f>VLOOKUP($D237,data!$D:$O,7,FALSE)</f>
        <v>4</v>
      </c>
      <c r="J237" s="6">
        <f>VLOOKUP($D237,data!$D:$O,8,FALSE)</f>
        <v>2</v>
      </c>
      <c r="K237" s="6">
        <f>VLOOKUP($D237,data!$D:$O,9,FALSE)</f>
        <v>3</v>
      </c>
      <c r="L237" s="6">
        <f>VLOOKUP($D237,data!$D:$O,10,FALSE)</f>
        <v>2</v>
      </c>
      <c r="M237" s="6">
        <f>VLOOKUP($D237,data!D:O,11,FALSE)</f>
        <v>10</v>
      </c>
      <c r="N237" s="7">
        <f>VLOOKUP($D237,data!D:O,12,FALSE)</f>
        <v>10</v>
      </c>
    </row>
    <row r="238" spans="1:14" x14ac:dyDescent="0.3">
      <c r="A238" s="26">
        <v>3</v>
      </c>
      <c r="B238" s="127" t="s">
        <v>1085</v>
      </c>
      <c r="C238" s="127" t="s">
        <v>1294</v>
      </c>
      <c r="D238" s="128" t="s">
        <v>1343</v>
      </c>
      <c r="E238" s="129"/>
      <c r="F238" s="6">
        <f>VLOOKUP($D238,data!$D:$O,4,FALSE)</f>
        <v>0</v>
      </c>
      <c r="G238" s="6">
        <f>VLOOKUP($D238,data!$D:$O,5,FALSE)</f>
        <v>3</v>
      </c>
      <c r="H238" s="6">
        <f>VLOOKUP($D238,data!$D:$O,6,FALSE)</f>
        <v>3</v>
      </c>
      <c r="I238" s="6">
        <f>VLOOKUP($D238,data!$D:$O,7,FALSE)</f>
        <v>2</v>
      </c>
      <c r="J238" s="6">
        <f>VLOOKUP($D238,data!$D:$O,8,FALSE)</f>
        <v>2</v>
      </c>
      <c r="K238" s="6">
        <f>VLOOKUP($D238,data!$D:$O,9,FALSE)</f>
        <v>3</v>
      </c>
      <c r="L238" s="6">
        <f>VLOOKUP($D238,data!$D:$O,10,FALSE)</f>
        <v>2</v>
      </c>
      <c r="M238" s="6">
        <f>VLOOKUP($D238,data!D:O,11,FALSE)</f>
        <v>10</v>
      </c>
      <c r="N238" s="7">
        <f>VLOOKUP($D238,data!D:O,12,FALSE)</f>
        <v>10</v>
      </c>
    </row>
    <row r="239" spans="1:14" x14ac:dyDescent="0.3">
      <c r="A239" s="26">
        <v>3</v>
      </c>
      <c r="B239" s="127" t="s">
        <v>1085</v>
      </c>
      <c r="C239" s="127" t="s">
        <v>1294</v>
      </c>
      <c r="D239" s="128" t="s">
        <v>1344</v>
      </c>
      <c r="E239" s="129"/>
      <c r="F239" s="6">
        <f>VLOOKUP($D239,data!$D:$O,4,FALSE)</f>
        <v>0</v>
      </c>
      <c r="G239" s="6">
        <f>VLOOKUP($D239,data!$D:$O,5,FALSE)</f>
        <v>4</v>
      </c>
      <c r="H239" s="6">
        <f>VLOOKUP($D239,data!$D:$O,6,FALSE)</f>
        <v>4</v>
      </c>
      <c r="I239" s="6">
        <f>VLOOKUP($D239,data!$D:$O,7,FALSE)</f>
        <v>6</v>
      </c>
      <c r="J239" s="6">
        <f>VLOOKUP($D239,data!$D:$O,8,FALSE)</f>
        <v>0</v>
      </c>
      <c r="K239" s="6">
        <f>VLOOKUP($D239,data!$D:$O,9,FALSE)</f>
        <v>6</v>
      </c>
      <c r="L239" s="6">
        <f>VLOOKUP($D239,data!$D:$O,10,FALSE)</f>
        <v>1</v>
      </c>
      <c r="M239" s="6">
        <f>VLOOKUP($D239,data!D:O,11,FALSE)</f>
        <v>14</v>
      </c>
      <c r="N239" s="7">
        <f>VLOOKUP($D239,data!D:O,12,FALSE)</f>
        <v>14</v>
      </c>
    </row>
    <row r="240" spans="1:14" x14ac:dyDescent="0.3">
      <c r="A240" s="26">
        <v>3</v>
      </c>
      <c r="B240" s="127" t="s">
        <v>1085</v>
      </c>
      <c r="C240" s="127" t="s">
        <v>1294</v>
      </c>
      <c r="D240" s="128" t="s">
        <v>1345</v>
      </c>
      <c r="E240" s="129"/>
      <c r="F240" s="6">
        <f>VLOOKUP($D240,data!$D:$O,4,FALSE)</f>
        <v>0</v>
      </c>
      <c r="G240" s="6">
        <f>VLOOKUP($D240,data!$D:$O,5,FALSE)</f>
        <v>5</v>
      </c>
      <c r="H240" s="6">
        <f>VLOOKUP($D240,data!$D:$O,6,FALSE)</f>
        <v>5</v>
      </c>
      <c r="I240" s="6">
        <f>VLOOKUP($D240,data!$D:$O,7,FALSE)</f>
        <v>4</v>
      </c>
      <c r="J240" s="6">
        <f>VLOOKUP($D240,data!$D:$O,8,FALSE)</f>
        <v>0</v>
      </c>
      <c r="K240" s="6">
        <f>VLOOKUP($D240,data!$D:$O,9,FALSE)</f>
        <v>6</v>
      </c>
      <c r="L240" s="6">
        <f>VLOOKUP($D240,data!$D:$O,10,FALSE)</f>
        <v>1</v>
      </c>
      <c r="M240" s="6">
        <f>VLOOKUP($D240,data!D:O,11,FALSE)</f>
        <v>14</v>
      </c>
      <c r="N240" s="7">
        <f>VLOOKUP($D240,data!D:O,12,FALSE)</f>
        <v>14</v>
      </c>
    </row>
    <row r="241" spans="1:14" x14ac:dyDescent="0.3">
      <c r="A241" s="26">
        <v>3</v>
      </c>
      <c r="B241" s="127" t="s">
        <v>1085</v>
      </c>
      <c r="C241" s="127" t="s">
        <v>1294</v>
      </c>
      <c r="D241" s="128" t="s">
        <v>1346</v>
      </c>
      <c r="E241" s="129"/>
      <c r="F241" s="6">
        <f>VLOOKUP($D241,data!$D:$O,4,FALSE)</f>
        <v>0</v>
      </c>
      <c r="G241" s="6">
        <f>VLOOKUP($D241,data!$D:$O,5,FALSE)</f>
        <v>34</v>
      </c>
      <c r="H241" s="6">
        <f>VLOOKUP($D241,data!$D:$O,6,FALSE)</f>
        <v>34</v>
      </c>
      <c r="I241" s="6">
        <f>VLOOKUP($D241,data!$D:$O,7,FALSE)</f>
        <v>38</v>
      </c>
      <c r="J241" s="6">
        <f>VLOOKUP($D241,data!$D:$O,8,FALSE)</f>
        <v>8</v>
      </c>
      <c r="K241" s="6">
        <f>VLOOKUP($D241,data!$D:$O,9,FALSE)</f>
        <v>45</v>
      </c>
      <c r="L241" s="6">
        <f>VLOOKUP($D241,data!$D:$O,10,FALSE)</f>
        <v>12</v>
      </c>
      <c r="M241" s="6">
        <f>VLOOKUP($D241,data!D:O,11,FALSE)</f>
        <v>114</v>
      </c>
      <c r="N241" s="7">
        <f>VLOOKUP($D241,data!D:O,12,FALSE)</f>
        <v>114</v>
      </c>
    </row>
    <row r="242" spans="1:14" x14ac:dyDescent="0.3">
      <c r="A242" s="26">
        <v>3</v>
      </c>
      <c r="B242" s="25" t="s">
        <v>1098</v>
      </c>
      <c r="C242" s="20" t="s">
        <v>1311</v>
      </c>
      <c r="D242" s="91" t="s">
        <v>1236</v>
      </c>
      <c r="E242" s="92"/>
      <c r="F242" s="6">
        <f>VLOOKUP($D242,data!$D:$O,4,FALSE)</f>
        <v>0</v>
      </c>
      <c r="G242" s="6">
        <f>VLOOKUP($D242,data!$D:$O,5,FALSE)</f>
        <v>2</v>
      </c>
      <c r="H242" s="6">
        <f>VLOOKUP($D242,data!$D:$O,6,FALSE)</f>
        <v>0</v>
      </c>
      <c r="I242" s="6">
        <f>VLOOKUP($D242,data!$D:$O,7,FALSE)</f>
        <v>0</v>
      </c>
      <c r="J242" s="6">
        <f>VLOOKUP($D242,data!$D:$O,8,FALSE)</f>
        <v>0</v>
      </c>
      <c r="K242" s="6">
        <f>VLOOKUP($D242,data!$D:$O,9,FALSE)</f>
        <v>1</v>
      </c>
      <c r="L242" s="6">
        <f>VLOOKUP($D242,data!$D:$O,10,FALSE)</f>
        <v>0</v>
      </c>
      <c r="M242" s="6">
        <f>VLOOKUP($D242,data!D:O,11,FALSE)</f>
        <v>2</v>
      </c>
      <c r="N242" s="7">
        <f>VLOOKUP($D242,data!D:O,12,FALSE)</f>
        <v>2</v>
      </c>
    </row>
    <row r="243" spans="1:14" x14ac:dyDescent="0.3">
      <c r="A243" s="26">
        <v>3</v>
      </c>
      <c r="B243" s="25" t="s">
        <v>1098</v>
      </c>
      <c r="C243" s="20" t="s">
        <v>1311</v>
      </c>
      <c r="D243" s="91" t="s">
        <v>1240</v>
      </c>
      <c r="E243" s="92"/>
      <c r="F243" s="6">
        <f>VLOOKUP($D243,data!$D:$O,4,FALSE)</f>
        <v>0</v>
      </c>
      <c r="G243" s="6">
        <f>VLOOKUP($D243,data!$D:$O,5,FALSE)</f>
        <v>0</v>
      </c>
      <c r="H243" s="6">
        <f>VLOOKUP($D243,data!$D:$O,6,FALSE)</f>
        <v>2</v>
      </c>
      <c r="I243" s="6">
        <f>VLOOKUP($D243,data!$D:$O,7,FALSE)</f>
        <v>0</v>
      </c>
      <c r="J243" s="6">
        <f>VLOOKUP($D243,data!$D:$O,8,FALSE)</f>
        <v>0</v>
      </c>
      <c r="K243" s="6">
        <f>VLOOKUP($D243,data!$D:$O,9,FALSE)</f>
        <v>1</v>
      </c>
      <c r="L243" s="6">
        <f>VLOOKUP($D243,data!$D:$O,10,FALSE)</f>
        <v>0</v>
      </c>
      <c r="M243" s="6">
        <f>VLOOKUP($D243,data!D:O,11,FALSE)</f>
        <v>2</v>
      </c>
      <c r="N243" s="7">
        <f>VLOOKUP($D243,data!D:O,12,FALSE)</f>
        <v>2</v>
      </c>
    </row>
    <row r="244" spans="1:14" x14ac:dyDescent="0.3">
      <c r="A244" s="26">
        <v>3</v>
      </c>
      <c r="B244" s="25" t="s">
        <v>1098</v>
      </c>
      <c r="C244" s="20" t="s">
        <v>1311</v>
      </c>
      <c r="D244" s="91" t="s">
        <v>1241</v>
      </c>
      <c r="E244" s="92"/>
      <c r="F244" s="6">
        <f>VLOOKUP($D244,data!$D:$O,4,FALSE)</f>
        <v>0</v>
      </c>
      <c r="G244" s="6">
        <f>VLOOKUP($D244,data!$D:$O,5,FALSE)</f>
        <v>0</v>
      </c>
      <c r="H244" s="6">
        <f>VLOOKUP($D244,data!$D:$O,6,FALSE)</f>
        <v>0</v>
      </c>
      <c r="I244" s="6">
        <f>VLOOKUP($D244,data!$D:$O,7,FALSE)</f>
        <v>2</v>
      </c>
      <c r="J244" s="6">
        <f>VLOOKUP($D244,data!$D:$O,8,FALSE)</f>
        <v>0</v>
      </c>
      <c r="K244" s="6">
        <f>VLOOKUP($D244,data!$D:$O,9,FALSE)</f>
        <v>1</v>
      </c>
      <c r="L244" s="6">
        <f>VLOOKUP($D244,data!$D:$O,10,FALSE)</f>
        <v>0</v>
      </c>
      <c r="M244" s="6">
        <f>VLOOKUP($D244,data!D:O,11,FALSE)</f>
        <v>2</v>
      </c>
      <c r="N244" s="7">
        <f>VLOOKUP($D244,data!D:O,12,FALSE)</f>
        <v>2</v>
      </c>
    </row>
    <row r="245" spans="1:14" x14ac:dyDescent="0.3">
      <c r="A245" s="26">
        <v>3</v>
      </c>
      <c r="B245" s="25" t="s">
        <v>1098</v>
      </c>
      <c r="C245" s="20" t="s">
        <v>1311</v>
      </c>
      <c r="D245" s="91" t="s">
        <v>1242</v>
      </c>
      <c r="E245" s="92"/>
      <c r="F245" s="6">
        <f>VLOOKUP($D245,data!$D:$O,4,FALSE)</f>
        <v>0</v>
      </c>
      <c r="G245" s="6">
        <f>VLOOKUP($D245,data!$D:$O,5,FALSE)</f>
        <v>2</v>
      </c>
      <c r="H245" s="6">
        <f>VLOOKUP($D245,data!$D:$O,6,FALSE)</f>
        <v>2</v>
      </c>
      <c r="I245" s="6">
        <f>VLOOKUP($D245,data!$D:$O,7,FALSE)</f>
        <v>4</v>
      </c>
      <c r="J245" s="6">
        <f>VLOOKUP($D245,data!$D:$O,8,FALSE)</f>
        <v>2</v>
      </c>
      <c r="K245" s="6">
        <f>VLOOKUP($D245,data!$D:$O,9,FALSE)</f>
        <v>3</v>
      </c>
      <c r="L245" s="6">
        <f>VLOOKUP($D245,data!$D:$O,10,FALSE)</f>
        <v>2</v>
      </c>
      <c r="M245" s="6">
        <f>VLOOKUP($D245,data!D:O,11,FALSE)</f>
        <v>10</v>
      </c>
      <c r="N245" s="7">
        <f>VLOOKUP($D245,data!D:O,12,FALSE)</f>
        <v>10</v>
      </c>
    </row>
    <row r="246" spans="1:14" x14ac:dyDescent="0.3">
      <c r="A246" s="26">
        <v>3</v>
      </c>
      <c r="B246" s="25" t="s">
        <v>1098</v>
      </c>
      <c r="C246" s="20" t="s">
        <v>1311</v>
      </c>
      <c r="D246" s="91" t="s">
        <v>1347</v>
      </c>
      <c r="E246" s="92"/>
      <c r="F246" s="6">
        <f>VLOOKUP($D246,data!$D:$O,4,FALSE)</f>
        <v>0</v>
      </c>
      <c r="G246" s="6">
        <f>VLOOKUP($D246,data!$D:$O,5,FALSE)</f>
        <v>3</v>
      </c>
      <c r="H246" s="6">
        <f>VLOOKUP($D246,data!$D:$O,6,FALSE)</f>
        <v>3</v>
      </c>
      <c r="I246" s="6">
        <f>VLOOKUP($D246,data!$D:$O,7,FALSE)</f>
        <v>2</v>
      </c>
      <c r="J246" s="6">
        <f>VLOOKUP($D246,data!$D:$O,8,FALSE)</f>
        <v>2</v>
      </c>
      <c r="K246" s="6">
        <f>VLOOKUP($D246,data!$D:$O,9,FALSE)</f>
        <v>3</v>
      </c>
      <c r="L246" s="6">
        <f>VLOOKUP($D246,data!$D:$O,10,FALSE)</f>
        <v>2</v>
      </c>
      <c r="M246" s="6">
        <f>VLOOKUP($D246,data!D:O,11,FALSE)</f>
        <v>10</v>
      </c>
      <c r="N246" s="7">
        <f>VLOOKUP($D246,data!D:O,12,FALSE)</f>
        <v>10</v>
      </c>
    </row>
    <row r="247" spans="1:14" x14ac:dyDescent="0.3">
      <c r="A247" s="26">
        <v>3</v>
      </c>
      <c r="B247" s="25" t="s">
        <v>1098</v>
      </c>
      <c r="C247" s="20" t="s">
        <v>1311</v>
      </c>
      <c r="D247" s="91" t="s">
        <v>1376</v>
      </c>
      <c r="E247" s="92"/>
      <c r="F247" s="6">
        <f>VLOOKUP($D247,data!$D:$O,4,FALSE)</f>
        <v>0</v>
      </c>
      <c r="G247" s="6">
        <f>VLOOKUP($D247,data!$D:$O,5,FALSE)</f>
        <v>4</v>
      </c>
      <c r="H247" s="6">
        <f>VLOOKUP($D247,data!$D:$O,6,FALSE)</f>
        <v>4</v>
      </c>
      <c r="I247" s="6">
        <f>VLOOKUP($D247,data!$D:$O,7,FALSE)</f>
        <v>6</v>
      </c>
      <c r="J247" s="6">
        <f>VLOOKUP($D247,data!$D:$O,8,FALSE)</f>
        <v>0</v>
      </c>
      <c r="K247" s="6">
        <f>VLOOKUP($D247,data!$D:$O,9,FALSE)</f>
        <v>6</v>
      </c>
      <c r="L247" s="6">
        <f>VLOOKUP($D247,data!$D:$O,10,FALSE)</f>
        <v>1</v>
      </c>
      <c r="M247" s="6">
        <f>VLOOKUP($D247,data!D:O,11,FALSE)</f>
        <v>14</v>
      </c>
      <c r="N247" s="7">
        <f>VLOOKUP($D247,data!D:O,12,FALSE)</f>
        <v>14</v>
      </c>
    </row>
    <row r="248" spans="1:14" x14ac:dyDescent="0.3">
      <c r="A248" s="26">
        <v>3</v>
      </c>
      <c r="B248" s="25" t="s">
        <v>1098</v>
      </c>
      <c r="C248" s="20" t="s">
        <v>1311</v>
      </c>
      <c r="D248" s="91" t="s">
        <v>1377</v>
      </c>
      <c r="E248" s="92"/>
      <c r="F248" s="6">
        <f>VLOOKUP($D248,data!$D:$O,4,FALSE)</f>
        <v>0</v>
      </c>
      <c r="G248" s="6">
        <f>VLOOKUP($D248,data!$D:$O,5,FALSE)</f>
        <v>5</v>
      </c>
      <c r="H248" s="6">
        <f>VLOOKUP($D248,data!$D:$O,6,FALSE)</f>
        <v>5</v>
      </c>
      <c r="I248" s="6">
        <f>VLOOKUP($D248,data!$D:$O,7,FALSE)</f>
        <v>4</v>
      </c>
      <c r="J248" s="6">
        <f>VLOOKUP($D248,data!$D:$O,8,FALSE)</f>
        <v>0</v>
      </c>
      <c r="K248" s="6">
        <f>VLOOKUP($D248,data!$D:$O,9,FALSE)</f>
        <v>6</v>
      </c>
      <c r="L248" s="6">
        <f>VLOOKUP($D248,data!$D:$O,10,FALSE)</f>
        <v>1</v>
      </c>
      <c r="M248" s="6">
        <f>VLOOKUP($D248,data!D:O,11,FALSE)</f>
        <v>14</v>
      </c>
      <c r="N248" s="7">
        <f>VLOOKUP($D248,data!D:O,12,FALSE)</f>
        <v>14</v>
      </c>
    </row>
    <row r="249" spans="1:14" x14ac:dyDescent="0.3">
      <c r="A249" s="26">
        <v>3</v>
      </c>
      <c r="B249" s="25" t="s">
        <v>1098</v>
      </c>
      <c r="C249" s="20" t="s">
        <v>1311</v>
      </c>
      <c r="D249" s="91" t="s">
        <v>1378</v>
      </c>
      <c r="E249" s="92"/>
      <c r="F249" s="6">
        <f>VLOOKUP($D249,data!$D:$O,4,FALSE)</f>
        <v>0</v>
      </c>
      <c r="G249" s="6">
        <f>VLOOKUP($D249,data!$D:$O,5,FALSE)</f>
        <v>34</v>
      </c>
      <c r="H249" s="6">
        <f>VLOOKUP($D249,data!$D:$O,6,FALSE)</f>
        <v>34</v>
      </c>
      <c r="I249" s="6">
        <f>VLOOKUP($D249,data!$D:$O,7,FALSE)</f>
        <v>38</v>
      </c>
      <c r="J249" s="6">
        <f>VLOOKUP($D249,data!$D:$O,8,FALSE)</f>
        <v>8</v>
      </c>
      <c r="K249" s="6">
        <f>VLOOKUP($D249,data!$D:$O,9,FALSE)</f>
        <v>45</v>
      </c>
      <c r="L249" s="6">
        <f>VLOOKUP($D249,data!$D:$O,10,FALSE)</f>
        <v>12</v>
      </c>
      <c r="M249" s="6">
        <f>VLOOKUP($D249,data!D:O,11,FALSE)</f>
        <v>114</v>
      </c>
      <c r="N249" s="7">
        <f>VLOOKUP($D249,data!D:O,12,FALSE)</f>
        <v>114</v>
      </c>
    </row>
    <row r="250" spans="1:14" x14ac:dyDescent="0.3">
      <c r="A250" s="29" t="s">
        <v>76</v>
      </c>
      <c r="B250" s="120" t="s">
        <v>1080</v>
      </c>
      <c r="C250" s="120" t="s">
        <v>1073</v>
      </c>
      <c r="D250" s="97" t="s">
        <v>1348</v>
      </c>
      <c r="E250" s="98"/>
      <c r="F250" s="6">
        <f>VLOOKUP($D250,data!$D:$O,4,FALSE)</f>
        <v>62</v>
      </c>
      <c r="G250" s="6">
        <f>VLOOKUP($D250,data!$D:$O,5,FALSE)</f>
        <v>83</v>
      </c>
      <c r="H250" s="6">
        <f>VLOOKUP($D250,data!$D:$O,6,FALSE)</f>
        <v>93</v>
      </c>
      <c r="I250" s="6">
        <f>VLOOKUP($D250,data!$D:$O,7,FALSE)</f>
        <v>69</v>
      </c>
      <c r="J250" s="6">
        <f>VLOOKUP($D250,data!$D:$O,8,FALSE)</f>
        <v>55</v>
      </c>
      <c r="K250" s="6">
        <f>VLOOKUP($D250,data!$D:$O,9,FALSE)</f>
        <v>241</v>
      </c>
      <c r="L250" s="6">
        <f>VLOOKUP($D250,data!$D:$O,10,FALSE)</f>
        <v>60</v>
      </c>
      <c r="M250" s="6">
        <f>VLOOKUP($D250,data!D:O,11,FALSE)</f>
        <v>372</v>
      </c>
      <c r="N250" s="7">
        <f>VLOOKUP($D250,data!D:O,12,FALSE)</f>
        <v>392</v>
      </c>
    </row>
    <row r="251" spans="1:14" x14ac:dyDescent="0.3">
      <c r="A251" s="29" t="s">
        <v>76</v>
      </c>
      <c r="B251" s="13" t="s">
        <v>1074</v>
      </c>
      <c r="C251" s="13" t="s">
        <v>1073</v>
      </c>
      <c r="D251" s="93" t="s">
        <v>1349</v>
      </c>
      <c r="E251" s="94"/>
      <c r="F251" s="6">
        <f>VLOOKUP($D251,data!$D:$O,4,FALSE)</f>
        <v>62</v>
      </c>
      <c r="G251" s="6">
        <f>VLOOKUP($D251,data!$D:$O,5,FALSE)</f>
        <v>68</v>
      </c>
      <c r="H251" s="6">
        <f>VLOOKUP($D251,data!$D:$O,6,FALSE)</f>
        <v>96</v>
      </c>
      <c r="I251" s="6">
        <f>VLOOKUP($D251,data!$D:$O,7,FALSE)</f>
        <v>99</v>
      </c>
      <c r="J251" s="6">
        <f>VLOOKUP($D251,data!$D:$O,8,FALSE)</f>
        <v>37</v>
      </c>
      <c r="K251" s="6">
        <f>VLOOKUP($D251,data!$D:$O,9,FALSE)</f>
        <v>241</v>
      </c>
      <c r="L251" s="6">
        <f>VLOOKUP($D251,data!$D:$O,10,FALSE)</f>
        <v>60</v>
      </c>
      <c r="M251" s="6">
        <f>VLOOKUP($D251,data!D:O,11,FALSE)</f>
        <v>372</v>
      </c>
      <c r="N251" s="7">
        <f>VLOOKUP($D251,data!D:O,12,FALSE)</f>
        <v>392</v>
      </c>
    </row>
    <row r="252" spans="1:14" x14ac:dyDescent="0.3">
      <c r="A252" s="29" t="s">
        <v>76</v>
      </c>
      <c r="B252" s="15" t="s">
        <v>1085</v>
      </c>
      <c r="C252" s="15" t="s">
        <v>1058</v>
      </c>
      <c r="D252" s="95" t="s">
        <v>1350</v>
      </c>
      <c r="E252" s="96"/>
      <c r="F252" s="6">
        <f>VLOOKUP($D252,data!$D:$O,4,FALSE)</f>
        <v>62</v>
      </c>
      <c r="G252" s="6">
        <f>VLOOKUP($D252,data!$D:$O,5,FALSE)</f>
        <v>98</v>
      </c>
      <c r="H252" s="6">
        <f>VLOOKUP($D252,data!$D:$O,6,FALSE)</f>
        <v>78</v>
      </c>
      <c r="I252" s="6">
        <f>VLOOKUP($D252,data!$D:$O,7,FALSE)</f>
        <v>69</v>
      </c>
      <c r="J252" s="6">
        <f>VLOOKUP($D252,data!$D:$O,8,FALSE)</f>
        <v>55</v>
      </c>
      <c r="K252" s="6">
        <f>VLOOKUP($D252,data!$D:$O,9,FALSE)</f>
        <v>241</v>
      </c>
      <c r="L252" s="6">
        <f>VLOOKUP($D252,data!$D:$O,10,FALSE)</f>
        <v>60</v>
      </c>
      <c r="M252" s="6">
        <f>VLOOKUP($D252,data!D:O,11,FALSE)</f>
        <v>372</v>
      </c>
      <c r="N252" s="7">
        <f>VLOOKUP($D252,data!D:O,12,FALSE)</f>
        <v>392</v>
      </c>
    </row>
    <row r="253" spans="1:14" x14ac:dyDescent="0.3">
      <c r="A253" s="29" t="s">
        <v>76</v>
      </c>
      <c r="B253" s="25" t="s">
        <v>1098</v>
      </c>
      <c r="C253" s="25" t="s">
        <v>1058</v>
      </c>
      <c r="D253" s="85" t="s">
        <v>1379</v>
      </c>
      <c r="E253" s="86"/>
      <c r="F253" s="6">
        <f>VLOOKUP($D253,data!$D:$O,4,FALSE)</f>
        <v>62</v>
      </c>
      <c r="G253" s="6">
        <f>VLOOKUP($D253,data!$D:$O,5,FALSE)</f>
        <v>98</v>
      </c>
      <c r="H253" s="6">
        <f>VLOOKUP($D253,data!$D:$O,6,FALSE)</f>
        <v>93</v>
      </c>
      <c r="I253" s="6">
        <f>VLOOKUP($D253,data!$D:$O,7,FALSE)</f>
        <v>54</v>
      </c>
      <c r="J253" s="6">
        <f>VLOOKUP($D253,data!$D:$O,8,FALSE)</f>
        <v>55</v>
      </c>
      <c r="K253" s="6">
        <f>VLOOKUP($D253,data!$D:$O,9,FALSE)</f>
        <v>241</v>
      </c>
      <c r="L253" s="6">
        <f>VLOOKUP($D253,data!$D:$O,10,FALSE)</f>
        <v>60</v>
      </c>
      <c r="M253" s="6">
        <f>VLOOKUP($D253,data!D:O,11,FALSE)</f>
        <v>372</v>
      </c>
      <c r="N253" s="7">
        <f>VLOOKUP($D253,data!D:O,12,FALSE)</f>
        <v>392</v>
      </c>
    </row>
    <row r="254" spans="1:14" x14ac:dyDescent="0.3">
      <c r="A254" s="29" t="s">
        <v>77</v>
      </c>
      <c r="B254" s="120" t="s">
        <v>1080</v>
      </c>
      <c r="C254" s="120" t="s">
        <v>1073</v>
      </c>
      <c r="D254" s="97" t="s">
        <v>1122</v>
      </c>
      <c r="E254" s="98"/>
      <c r="F254" s="6">
        <f>VLOOKUP($D254,data!$D:$O,4,FALSE)</f>
        <v>100</v>
      </c>
      <c r="G254" s="6">
        <f>VLOOKUP($D254,data!$D:$O,5,FALSE)</f>
        <v>0</v>
      </c>
      <c r="H254" s="6">
        <f>VLOOKUP($D254,data!$D:$O,6,FALSE)</f>
        <v>0</v>
      </c>
      <c r="I254" s="6">
        <f>VLOOKUP($D254,data!$D:$O,7,FALSE)</f>
        <v>0</v>
      </c>
      <c r="J254" s="6">
        <f>VLOOKUP($D254,data!$D:$O,8,FALSE)</f>
        <v>0</v>
      </c>
      <c r="K254" s="6">
        <f>VLOOKUP($D254,data!$D:$O,9,FALSE)</f>
        <v>0</v>
      </c>
      <c r="L254" s="6">
        <f>VLOOKUP($D254,data!$D:$O,10,FALSE)</f>
        <v>100</v>
      </c>
      <c r="M254" s="6">
        <f>VLOOKUP($D254,data!D:O,11,FALSE)</f>
        <v>200</v>
      </c>
      <c r="N254" s="7">
        <f>VLOOKUP($D254,data!D:O,12,FALSE)</f>
        <v>200</v>
      </c>
    </row>
    <row r="255" spans="1:14" x14ac:dyDescent="0.3">
      <c r="A255" s="29" t="s">
        <v>77</v>
      </c>
      <c r="B255" s="13" t="s">
        <v>1074</v>
      </c>
      <c r="C255" s="13" t="s">
        <v>1073</v>
      </c>
      <c r="D255" s="93" t="s">
        <v>1646</v>
      </c>
      <c r="E255" s="94"/>
      <c r="F255" s="6">
        <f>VLOOKUP($D255,data!$D:$O,4,FALSE)</f>
        <v>100</v>
      </c>
      <c r="G255" s="6">
        <f>VLOOKUP($D255,data!$D:$O,5,FALSE)</f>
        <v>0</v>
      </c>
      <c r="H255" s="6">
        <f>VLOOKUP($D255,data!$D:$O,6,FALSE)</f>
        <v>0</v>
      </c>
      <c r="I255" s="6">
        <f>VLOOKUP($D255,data!$D:$O,7,FALSE)</f>
        <v>0</v>
      </c>
      <c r="J255" s="6">
        <f>VLOOKUP($D255,data!$D:$O,8,FALSE)</f>
        <v>0</v>
      </c>
      <c r="K255" s="6">
        <f>VLOOKUP($D255,data!$D:$O,9,FALSE)</f>
        <v>0</v>
      </c>
      <c r="L255" s="6">
        <f>VLOOKUP($D255,data!$D:$O,10,FALSE)</f>
        <v>100</v>
      </c>
      <c r="M255" s="6">
        <f>VLOOKUP($D255,data!D:O,11,FALSE)</f>
        <v>200</v>
      </c>
      <c r="N255" s="7">
        <f>VLOOKUP($D255,data!D:O,12,FALSE)</f>
        <v>200</v>
      </c>
    </row>
    <row r="256" spans="1:14" x14ac:dyDescent="0.3">
      <c r="A256" s="29" t="s">
        <v>77</v>
      </c>
      <c r="B256" s="15" t="s">
        <v>1085</v>
      </c>
      <c r="C256" s="15" t="s">
        <v>1058</v>
      </c>
      <c r="D256" s="95" t="s">
        <v>1123</v>
      </c>
      <c r="E256" s="96"/>
      <c r="F256" s="6">
        <f>VLOOKUP($D256,data!$D:$O,4,FALSE)</f>
        <v>100</v>
      </c>
      <c r="G256" s="6">
        <f>VLOOKUP($D256,data!$D:$O,5,FALSE)</f>
        <v>0</v>
      </c>
      <c r="H256" s="6">
        <f>VLOOKUP($D256,data!$D:$O,6,FALSE)</f>
        <v>0</v>
      </c>
      <c r="I256" s="6">
        <f>VLOOKUP($D256,data!$D:$O,7,FALSE)</f>
        <v>0</v>
      </c>
      <c r="J256" s="6">
        <f>VLOOKUP($D256,data!$D:$O,8,FALSE)</f>
        <v>0</v>
      </c>
      <c r="K256" s="6">
        <f>VLOOKUP($D256,data!$D:$O,9,FALSE)</f>
        <v>0</v>
      </c>
      <c r="L256" s="6">
        <f>VLOOKUP($D256,data!$D:$O,10,FALSE)</f>
        <v>100</v>
      </c>
      <c r="M256" s="6">
        <f>VLOOKUP($D256,data!D:O,11,FALSE)</f>
        <v>200</v>
      </c>
      <c r="N256" s="7">
        <f>VLOOKUP($D256,data!D:O,12,FALSE)</f>
        <v>200</v>
      </c>
    </row>
    <row r="257" spans="1:14" x14ac:dyDescent="0.3">
      <c r="A257" s="29" t="s">
        <v>77</v>
      </c>
      <c r="B257" s="17" t="s">
        <v>1244</v>
      </c>
      <c r="C257" s="17" t="s">
        <v>1073</v>
      </c>
      <c r="D257" s="87" t="s">
        <v>1351</v>
      </c>
      <c r="E257" s="88"/>
      <c r="F257" s="6">
        <f>VLOOKUP($D257,data!$D:$O,4,FALSE)</f>
        <v>100</v>
      </c>
      <c r="G257" s="6">
        <f>VLOOKUP($D257,data!$D:$O,5,FALSE)</f>
        <v>0</v>
      </c>
      <c r="H257" s="6">
        <f>VLOOKUP($D257,data!$D:$O,6,FALSE)</f>
        <v>0</v>
      </c>
      <c r="I257" s="6">
        <f>VLOOKUP($D257,data!$D:$O,7,FALSE)</f>
        <v>0</v>
      </c>
      <c r="J257" s="6">
        <f>VLOOKUP($D257,data!$D:$O,8,FALSE)</f>
        <v>0</v>
      </c>
      <c r="K257" s="6">
        <f>VLOOKUP($D257,data!$D:$O,9,FALSE)</f>
        <v>0</v>
      </c>
      <c r="L257" s="6">
        <f>VLOOKUP($D257,data!$D:$O,10,FALSE)</f>
        <v>100</v>
      </c>
      <c r="M257" s="6">
        <f>VLOOKUP($D257,data!D:O,11,FALSE)</f>
        <v>200</v>
      </c>
      <c r="N257" s="7">
        <f>VLOOKUP($D257,data!D:O,12,FALSE)</f>
        <v>200</v>
      </c>
    </row>
    <row r="258" spans="1:14" x14ac:dyDescent="0.3">
      <c r="A258" s="29" t="s">
        <v>77</v>
      </c>
      <c r="B258" s="25" t="s">
        <v>1098</v>
      </c>
      <c r="C258" s="25" t="s">
        <v>1058</v>
      </c>
      <c r="D258" s="85" t="s">
        <v>1124</v>
      </c>
      <c r="E258" s="86"/>
      <c r="F258" s="6">
        <f>VLOOKUP($D258,data!$D:$O,4,FALSE)</f>
        <v>100</v>
      </c>
      <c r="G258" s="6">
        <f>VLOOKUP($D258,data!$D:$O,5,FALSE)</f>
        <v>0</v>
      </c>
      <c r="H258" s="6">
        <f>VLOOKUP($D258,data!$D:$O,6,FALSE)</f>
        <v>0</v>
      </c>
      <c r="I258" s="6">
        <f>VLOOKUP($D258,data!$D:$O,7,FALSE)</f>
        <v>0</v>
      </c>
      <c r="J258" s="6">
        <f>VLOOKUP($D258,data!$D:$O,8,FALSE)</f>
        <v>0</v>
      </c>
      <c r="K258" s="6">
        <f>VLOOKUP($D258,data!$D:$O,9,FALSE)</f>
        <v>0</v>
      </c>
      <c r="L258" s="6">
        <f>VLOOKUP($D258,data!$D:$O,10,FALSE)</f>
        <v>100</v>
      </c>
      <c r="M258" s="6">
        <f>VLOOKUP($D258,data!D:O,11,FALSE)</f>
        <v>200</v>
      </c>
      <c r="N258" s="7">
        <f>VLOOKUP($D258,data!D:O,12,FALSE)</f>
        <v>200</v>
      </c>
    </row>
    <row r="259" spans="1:14" x14ac:dyDescent="0.3">
      <c r="A259" s="29" t="s">
        <v>77</v>
      </c>
      <c r="B259" s="15" t="s">
        <v>1085</v>
      </c>
      <c r="C259" s="15" t="s">
        <v>1058</v>
      </c>
      <c r="D259" s="95" t="s">
        <v>1125</v>
      </c>
      <c r="E259" s="96"/>
      <c r="F259" s="6">
        <f>VLOOKUP($D259,data!$D:$O,4,FALSE)</f>
        <v>100</v>
      </c>
      <c r="G259" s="6">
        <f>VLOOKUP($D259,data!$D:$O,5,FALSE)</f>
        <v>0</v>
      </c>
      <c r="H259" s="6">
        <f>VLOOKUP($D259,data!$D:$O,6,FALSE)</f>
        <v>0</v>
      </c>
      <c r="I259" s="6">
        <f>VLOOKUP($D259,data!$D:$O,7,FALSE)</f>
        <v>0</v>
      </c>
      <c r="J259" s="6">
        <f>VLOOKUP($D259,data!$D:$O,8,FALSE)</f>
        <v>0</v>
      </c>
      <c r="K259" s="6">
        <f>VLOOKUP($D259,data!$D:$O,9,FALSE)</f>
        <v>0</v>
      </c>
      <c r="L259" s="6">
        <f>VLOOKUP($D259,data!$D:$O,10,FALSE)</f>
        <v>100</v>
      </c>
      <c r="M259" s="6">
        <f>VLOOKUP($D259,data!D:O,11,FALSE)</f>
        <v>200</v>
      </c>
      <c r="N259" s="7">
        <f>VLOOKUP($D259,data!D:O,12,FALSE)</f>
        <v>200</v>
      </c>
    </row>
    <row r="260" spans="1:14" x14ac:dyDescent="0.3">
      <c r="A260" s="29" t="s">
        <v>77</v>
      </c>
      <c r="B260" s="120" t="s">
        <v>1080</v>
      </c>
      <c r="C260" s="120" t="s">
        <v>1073</v>
      </c>
      <c r="D260" s="97" t="s">
        <v>1352</v>
      </c>
      <c r="E260" s="98"/>
      <c r="F260" s="6">
        <f>VLOOKUP($D260,data!$D:$O,4,FALSE)</f>
        <v>60</v>
      </c>
      <c r="G260" s="6">
        <f>VLOOKUP($D260,data!$D:$O,5,FALSE)</f>
        <v>0</v>
      </c>
      <c r="H260" s="6">
        <f>VLOOKUP($D260,data!$D:$O,6,FALSE)</f>
        <v>0</v>
      </c>
      <c r="I260" s="6">
        <f>VLOOKUP($D260,data!$D:$O,7,FALSE)</f>
        <v>0</v>
      </c>
      <c r="J260" s="6">
        <f>VLOOKUP($D260,data!$D:$O,8,FALSE)</f>
        <v>0</v>
      </c>
      <c r="K260" s="6">
        <f>VLOOKUP($D260,data!$D:$O,9,FALSE)</f>
        <v>0</v>
      </c>
      <c r="L260" s="6">
        <f>VLOOKUP($D260,data!$D:$O,10,FALSE)</f>
        <v>0</v>
      </c>
      <c r="M260" s="6">
        <f>VLOOKUP($D260,data!D:O,11,FALSE)</f>
        <v>40</v>
      </c>
      <c r="N260" s="7">
        <f>VLOOKUP($D260,data!D:O,12,FALSE)</f>
        <v>100</v>
      </c>
    </row>
    <row r="261" spans="1:14" x14ac:dyDescent="0.3">
      <c r="A261" s="29" t="s">
        <v>77</v>
      </c>
      <c r="B261" s="13" t="s">
        <v>1074</v>
      </c>
      <c r="C261" s="13" t="s">
        <v>1073</v>
      </c>
      <c r="D261" s="93" t="s">
        <v>1353</v>
      </c>
      <c r="E261" s="94"/>
      <c r="F261" s="6">
        <f>VLOOKUP($D261,data!$D:$O,4,FALSE)</f>
        <v>60</v>
      </c>
      <c r="G261" s="6">
        <f>VLOOKUP($D261,data!$D:$O,5,FALSE)</f>
        <v>0</v>
      </c>
      <c r="H261" s="6">
        <f>VLOOKUP($D261,data!$D:$O,6,FALSE)</f>
        <v>0</v>
      </c>
      <c r="I261" s="6">
        <f>VLOOKUP($D261,data!$D:$O,7,FALSE)</f>
        <v>0</v>
      </c>
      <c r="J261" s="6">
        <f>VLOOKUP($D261,data!$D:$O,8,FALSE)</f>
        <v>0</v>
      </c>
      <c r="K261" s="6">
        <f>VLOOKUP($D261,data!$D:$O,9,FALSE)</f>
        <v>0</v>
      </c>
      <c r="L261" s="6">
        <f>VLOOKUP($D261,data!$D:$O,10,FALSE)</f>
        <v>0</v>
      </c>
      <c r="M261" s="6">
        <f>VLOOKUP($D261,data!D:O,11,FALSE)</f>
        <v>40</v>
      </c>
      <c r="N261" s="7">
        <f>VLOOKUP($D261,data!D:O,12,FALSE)</f>
        <v>100</v>
      </c>
    </row>
    <row r="262" spans="1:14" x14ac:dyDescent="0.3">
      <c r="A262" s="29" t="s">
        <v>77</v>
      </c>
      <c r="B262" s="15" t="s">
        <v>1085</v>
      </c>
      <c r="C262" s="15" t="s">
        <v>1058</v>
      </c>
      <c r="D262" s="95" t="s">
        <v>1354</v>
      </c>
      <c r="E262" s="96"/>
      <c r="F262" s="6">
        <f>VLOOKUP($D262,data!$D:$O,4,FALSE)</f>
        <v>60</v>
      </c>
      <c r="G262" s="6">
        <f>VLOOKUP($D262,data!$D:$O,5,FALSE)</f>
        <v>0</v>
      </c>
      <c r="H262" s="6">
        <f>VLOOKUP($D262,data!$D:$O,6,FALSE)</f>
        <v>0</v>
      </c>
      <c r="I262" s="6">
        <f>VLOOKUP($D262,data!$D:$O,7,FALSE)</f>
        <v>0</v>
      </c>
      <c r="J262" s="6">
        <f>VLOOKUP($D262,data!$D:$O,8,FALSE)</f>
        <v>0</v>
      </c>
      <c r="K262" s="6">
        <f>VLOOKUP($D262,data!$D:$O,9,FALSE)</f>
        <v>0</v>
      </c>
      <c r="L262" s="6">
        <f>VLOOKUP($D262,data!$D:$O,10,FALSE)</f>
        <v>0</v>
      </c>
      <c r="M262" s="6">
        <f>VLOOKUP($D262,data!D:O,11,FALSE)</f>
        <v>40</v>
      </c>
      <c r="N262" s="7">
        <f>VLOOKUP($D262,data!D:O,12,FALSE)</f>
        <v>100</v>
      </c>
    </row>
    <row r="263" spans="1:14" x14ac:dyDescent="0.3">
      <c r="A263" s="29" t="s">
        <v>77</v>
      </c>
      <c r="B263" s="25" t="s">
        <v>1098</v>
      </c>
      <c r="C263" s="25" t="s">
        <v>1058</v>
      </c>
      <c r="D263" s="85" t="s">
        <v>1126</v>
      </c>
      <c r="E263" s="86"/>
      <c r="F263" s="6">
        <f>VLOOKUP($D263,data!$D:$O,4,FALSE)</f>
        <v>60</v>
      </c>
      <c r="G263" s="6">
        <f>VLOOKUP($D263,data!$D:$O,5,FALSE)</f>
        <v>0</v>
      </c>
      <c r="H263" s="6">
        <f>VLOOKUP($D263,data!$D:$O,6,FALSE)</f>
        <v>0</v>
      </c>
      <c r="I263" s="6">
        <f>VLOOKUP($D263,data!$D:$O,7,FALSE)</f>
        <v>0</v>
      </c>
      <c r="J263" s="6">
        <f>VLOOKUP($D263,data!$D:$O,8,FALSE)</f>
        <v>0</v>
      </c>
      <c r="K263" s="6">
        <f>VLOOKUP($D263,data!$D:$O,9,FALSE)</f>
        <v>0</v>
      </c>
      <c r="L263" s="6">
        <f>VLOOKUP($D263,data!$D:$O,10,FALSE)</f>
        <v>0</v>
      </c>
      <c r="M263" s="6">
        <f>VLOOKUP($D263,data!D:O,11,FALSE)</f>
        <v>40</v>
      </c>
      <c r="N263" s="7">
        <f>VLOOKUP($D263,data!D:O,12,FALSE)</f>
        <v>100</v>
      </c>
    </row>
    <row r="264" spans="1:14" x14ac:dyDescent="0.3">
      <c r="A264" s="29" t="s">
        <v>76</v>
      </c>
      <c r="B264" s="120" t="s">
        <v>1080</v>
      </c>
      <c r="C264" s="120" t="s">
        <v>1054</v>
      </c>
      <c r="D264" s="97" t="s">
        <v>1127</v>
      </c>
      <c r="E264" s="98"/>
      <c r="F264" s="6">
        <f>VLOOKUP($D264,data!$D:$O,4,FALSE)</f>
        <v>0</v>
      </c>
      <c r="G264" s="6">
        <f>VLOOKUP($D264,data!$D:$O,5,FALSE)</f>
        <v>0</v>
      </c>
      <c r="H264" s="6">
        <f>VLOOKUP($D264,data!$D:$O,6,FALSE)</f>
        <v>0</v>
      </c>
      <c r="I264" s="6">
        <f>VLOOKUP($D264,data!$D:$O,7,FALSE)</f>
        <v>0</v>
      </c>
      <c r="J264" s="6">
        <f>VLOOKUP($D264,data!$D:$O,8,FALSE)</f>
        <v>0</v>
      </c>
      <c r="K264" s="6">
        <f>VLOOKUP($D264,data!$D:$O,9,FALSE)</f>
        <v>0</v>
      </c>
      <c r="L264" s="6">
        <f>VLOOKUP($D264,data!$D:$O,10,FALSE)</f>
        <v>3</v>
      </c>
      <c r="M264" s="6">
        <f>VLOOKUP($D264,data!D:O,11,FALSE)</f>
        <v>2</v>
      </c>
      <c r="N264" s="7">
        <f>VLOOKUP($D264,data!D:O,12,FALSE)</f>
        <v>2</v>
      </c>
    </row>
    <row r="265" spans="1:14" x14ac:dyDescent="0.3">
      <c r="A265" s="29" t="s">
        <v>76</v>
      </c>
      <c r="B265" s="120" t="s">
        <v>1080</v>
      </c>
      <c r="C265" s="120" t="s">
        <v>1054</v>
      </c>
      <c r="D265" s="97" t="s">
        <v>1355</v>
      </c>
      <c r="E265" s="98"/>
      <c r="F265" s="6">
        <f>VLOOKUP($D265,data!$D:$O,4,FALSE)</f>
        <v>0</v>
      </c>
      <c r="G265" s="6">
        <f>VLOOKUP($D265,data!$D:$O,5,FALSE)</f>
        <v>1</v>
      </c>
      <c r="H265" s="6">
        <f>VLOOKUP($D265,data!$D:$O,6,FALSE)</f>
        <v>1</v>
      </c>
      <c r="I265" s="6">
        <f>VLOOKUP($D265,data!$D:$O,7,FALSE)</f>
        <v>1</v>
      </c>
      <c r="J265" s="6">
        <f>VLOOKUP($D265,data!$D:$O,8,FALSE)</f>
        <v>3</v>
      </c>
      <c r="K265" s="6">
        <f>VLOOKUP($D265,data!$D:$O,9,FALSE)</f>
        <v>9</v>
      </c>
      <c r="L265" s="6">
        <f>VLOOKUP($D265,data!$D:$O,10,FALSE)</f>
        <v>6</v>
      </c>
      <c r="M265" s="6">
        <f>VLOOKUP($D265,data!D:O,11,FALSE)</f>
        <v>14</v>
      </c>
      <c r="N265" s="7">
        <f>VLOOKUP($D265,data!D:O,12,FALSE)</f>
        <v>14</v>
      </c>
    </row>
    <row r="266" spans="1:14" x14ac:dyDescent="0.3">
      <c r="A266" s="29" t="s">
        <v>76</v>
      </c>
      <c r="B266" s="120" t="s">
        <v>1080</v>
      </c>
      <c r="C266" s="120" t="s">
        <v>1054</v>
      </c>
      <c r="D266" s="97" t="s">
        <v>1239</v>
      </c>
      <c r="E266" s="98"/>
      <c r="F266" s="6">
        <f>VLOOKUP($D266,data!$D:$O,4,FALSE)</f>
        <v>0</v>
      </c>
      <c r="G266" s="6">
        <f>VLOOKUP($D266,data!$D:$O,5,FALSE)</f>
        <v>4</v>
      </c>
      <c r="H266" s="6">
        <f>VLOOKUP($D266,data!$D:$O,6,FALSE)</f>
        <v>4</v>
      </c>
      <c r="I266" s="6">
        <f>VLOOKUP($D266,data!$D:$O,7,FALSE)</f>
        <v>4</v>
      </c>
      <c r="J266" s="6">
        <f>VLOOKUP($D266,data!$D:$O,8,FALSE)</f>
        <v>3</v>
      </c>
      <c r="K266" s="6">
        <f>VLOOKUP($D266,data!$D:$O,9,FALSE)</f>
        <v>27</v>
      </c>
      <c r="L266" s="6">
        <f>VLOOKUP($D266,data!$D:$O,10,FALSE)</f>
        <v>15</v>
      </c>
      <c r="M266" s="6">
        <f>VLOOKUP($D266,data!D:O,11,FALSE)</f>
        <v>38</v>
      </c>
      <c r="N266" s="7">
        <f>VLOOKUP($D266,data!D:O,12,FALSE)</f>
        <v>38</v>
      </c>
    </row>
    <row r="267" spans="1:14" x14ac:dyDescent="0.3">
      <c r="A267" s="29" t="s">
        <v>76</v>
      </c>
      <c r="B267" s="123" t="s">
        <v>1074</v>
      </c>
      <c r="C267" s="123" t="s">
        <v>1054</v>
      </c>
      <c r="D267" s="93" t="s">
        <v>1356</v>
      </c>
      <c r="E267" s="94"/>
      <c r="F267" s="6">
        <f>VLOOKUP($D267,data!$D:$O,4,FALSE)</f>
        <v>0</v>
      </c>
      <c r="G267" s="6">
        <f>VLOOKUP($D267,data!$D:$O,5,FALSE)</f>
        <v>0</v>
      </c>
      <c r="H267" s="6">
        <f>VLOOKUP($D267,data!$D:$O,6,FALSE)</f>
        <v>0</v>
      </c>
      <c r="I267" s="6">
        <f>VLOOKUP($D267,data!$D:$O,7,FALSE)</f>
        <v>0</v>
      </c>
      <c r="J267" s="6">
        <f>VLOOKUP($D267,data!$D:$O,8,FALSE)</f>
        <v>0</v>
      </c>
      <c r="K267" s="6">
        <f>VLOOKUP($D267,data!$D:$O,9,FALSE)</f>
        <v>0</v>
      </c>
      <c r="L267" s="6">
        <f>VLOOKUP($D267,data!$D:$O,10,FALSE)</f>
        <v>3</v>
      </c>
      <c r="M267" s="6">
        <f>VLOOKUP($D267,data!D:O,11,FALSE)</f>
        <v>2</v>
      </c>
      <c r="N267" s="7">
        <f>VLOOKUP($D267,data!D:O,12,FALSE)</f>
        <v>2</v>
      </c>
    </row>
    <row r="268" spans="1:14" x14ac:dyDescent="0.3">
      <c r="A268" s="29" t="s">
        <v>76</v>
      </c>
      <c r="B268" s="123" t="s">
        <v>1074</v>
      </c>
      <c r="C268" s="123" t="s">
        <v>1054</v>
      </c>
      <c r="D268" s="93" t="s">
        <v>1357</v>
      </c>
      <c r="E268" s="94"/>
      <c r="F268" s="6">
        <f>VLOOKUP($D268,data!$D:$O,4,FALSE)</f>
        <v>0</v>
      </c>
      <c r="G268" s="6">
        <f>VLOOKUP($D268,data!$D:$O,5,FALSE)</f>
        <v>1</v>
      </c>
      <c r="H268" s="6">
        <f>VLOOKUP($D268,data!$D:$O,6,FALSE)</f>
        <v>1</v>
      </c>
      <c r="I268" s="6">
        <f>VLOOKUP($D268,data!$D:$O,7,FALSE)</f>
        <v>1</v>
      </c>
      <c r="J268" s="6">
        <f>VLOOKUP($D268,data!$D:$O,8,FALSE)</f>
        <v>3</v>
      </c>
      <c r="K268" s="6">
        <f>VLOOKUP($D268,data!$D:$O,9,FALSE)</f>
        <v>9</v>
      </c>
      <c r="L268" s="6">
        <f>VLOOKUP($D268,data!$D:$O,10,FALSE)</f>
        <v>6</v>
      </c>
      <c r="M268" s="6">
        <f>VLOOKUP($D268,data!D:O,11,FALSE)</f>
        <v>14</v>
      </c>
      <c r="N268" s="7">
        <f>VLOOKUP($D268,data!D:O,12,FALSE)</f>
        <v>14</v>
      </c>
    </row>
    <row r="269" spans="1:14" x14ac:dyDescent="0.3">
      <c r="A269" s="29" t="s">
        <v>76</v>
      </c>
      <c r="B269" s="123" t="s">
        <v>1074</v>
      </c>
      <c r="C269" s="123" t="s">
        <v>1054</v>
      </c>
      <c r="D269" s="93" t="s">
        <v>1128</v>
      </c>
      <c r="E269" s="94"/>
      <c r="F269" s="6">
        <f>VLOOKUP($D269,data!$D:$O,4,FALSE)</f>
        <v>0</v>
      </c>
      <c r="G269" s="6">
        <f>VLOOKUP($D269,data!$D:$O,5,FALSE)</f>
        <v>4</v>
      </c>
      <c r="H269" s="6">
        <f>VLOOKUP($D269,data!$D:$O,6,FALSE)</f>
        <v>4</v>
      </c>
      <c r="I269" s="6">
        <f>VLOOKUP($D269,data!$D:$O,7,FALSE)</f>
        <v>4</v>
      </c>
      <c r="J269" s="6">
        <f>VLOOKUP($D269,data!$D:$O,8,FALSE)</f>
        <v>3</v>
      </c>
      <c r="K269" s="6">
        <f>VLOOKUP($D269,data!$D:$O,9,FALSE)</f>
        <v>27</v>
      </c>
      <c r="L269" s="6">
        <f>VLOOKUP($D269,data!$D:$O,10,FALSE)</f>
        <v>15</v>
      </c>
      <c r="M269" s="6">
        <f>VLOOKUP($D269,data!D:O,11,FALSE)</f>
        <v>38</v>
      </c>
      <c r="N269" s="7">
        <f>VLOOKUP($D269,data!D:O,12,FALSE)</f>
        <v>38</v>
      </c>
    </row>
    <row r="270" spans="1:14" x14ac:dyDescent="0.3">
      <c r="A270" s="29" t="s">
        <v>76</v>
      </c>
      <c r="B270" s="127" t="s">
        <v>1085</v>
      </c>
      <c r="C270" s="127" t="s">
        <v>1054</v>
      </c>
      <c r="D270" s="95" t="s">
        <v>1358</v>
      </c>
      <c r="E270" s="96"/>
      <c r="F270" s="6">
        <f>VLOOKUP($D270,data!$D:$O,4,FALSE)</f>
        <v>0</v>
      </c>
      <c r="G270" s="6">
        <f>VLOOKUP($D270,data!$D:$O,5,FALSE)</f>
        <v>0</v>
      </c>
      <c r="H270" s="6">
        <f>VLOOKUP($D270,data!$D:$O,6,FALSE)</f>
        <v>0</v>
      </c>
      <c r="I270" s="6">
        <f>VLOOKUP($D270,data!$D:$O,7,FALSE)</f>
        <v>0</v>
      </c>
      <c r="J270" s="6">
        <f>VLOOKUP($D270,data!$D:$O,8,FALSE)</f>
        <v>0</v>
      </c>
      <c r="K270" s="6">
        <f>VLOOKUP($D270,data!$D:$O,9,FALSE)</f>
        <v>0</v>
      </c>
      <c r="L270" s="6">
        <f>VLOOKUP($D270,data!$D:$O,10,FALSE)</f>
        <v>3</v>
      </c>
      <c r="M270" s="6">
        <f>VLOOKUP($D270,data!D:O,11,FALSE)</f>
        <v>2</v>
      </c>
      <c r="N270" s="7">
        <f>VLOOKUP($D270,data!D:O,12,FALSE)</f>
        <v>2</v>
      </c>
    </row>
    <row r="271" spans="1:14" x14ac:dyDescent="0.3">
      <c r="A271" s="29" t="s">
        <v>76</v>
      </c>
      <c r="B271" s="127" t="s">
        <v>1085</v>
      </c>
      <c r="C271" s="127" t="s">
        <v>1054</v>
      </c>
      <c r="D271" s="95" t="s">
        <v>1359</v>
      </c>
      <c r="E271" s="96"/>
      <c r="F271" s="6">
        <f>VLOOKUP($D271,data!$D:$O,4,FALSE)</f>
        <v>0</v>
      </c>
      <c r="G271" s="6">
        <f>VLOOKUP($D271,data!$D:$O,5,FALSE)</f>
        <v>1</v>
      </c>
      <c r="H271" s="6">
        <f>VLOOKUP($D271,data!$D:$O,6,FALSE)</f>
        <v>1</v>
      </c>
      <c r="I271" s="6">
        <f>VLOOKUP($D271,data!$D:$O,7,FALSE)</f>
        <v>1</v>
      </c>
      <c r="J271" s="6">
        <f>VLOOKUP($D271,data!$D:$O,8,FALSE)</f>
        <v>3</v>
      </c>
      <c r="K271" s="6">
        <f>VLOOKUP($D271,data!$D:$O,9,FALSE)</f>
        <v>9</v>
      </c>
      <c r="L271" s="6">
        <f>VLOOKUP($D271,data!$D:$O,10,FALSE)</f>
        <v>6</v>
      </c>
      <c r="M271" s="6">
        <f>VLOOKUP($D271,data!D:O,11,FALSE)</f>
        <v>14</v>
      </c>
      <c r="N271" s="7">
        <f>VLOOKUP($D271,data!D:O,12,FALSE)</f>
        <v>14</v>
      </c>
    </row>
    <row r="272" spans="1:14" x14ac:dyDescent="0.3">
      <c r="A272" s="29" t="s">
        <v>76</v>
      </c>
      <c r="B272" s="127" t="s">
        <v>1085</v>
      </c>
      <c r="C272" s="127" t="s">
        <v>1054</v>
      </c>
      <c r="D272" s="95" t="s">
        <v>1129</v>
      </c>
      <c r="E272" s="96"/>
      <c r="F272" s="6">
        <f>VLOOKUP($D272,data!$D:$O,4,FALSE)</f>
        <v>0</v>
      </c>
      <c r="G272" s="6">
        <f>VLOOKUP($D272,data!$D:$O,5,FALSE)</f>
        <v>4</v>
      </c>
      <c r="H272" s="6">
        <f>VLOOKUP($D272,data!$D:$O,6,FALSE)</f>
        <v>4</v>
      </c>
      <c r="I272" s="6">
        <f>VLOOKUP($D272,data!$D:$O,7,FALSE)</f>
        <v>4</v>
      </c>
      <c r="J272" s="6">
        <f>VLOOKUP($D272,data!$D:$O,8,FALSE)</f>
        <v>3</v>
      </c>
      <c r="K272" s="6">
        <f>VLOOKUP($D272,data!$D:$O,9,FALSE)</f>
        <v>27</v>
      </c>
      <c r="L272" s="6">
        <f>VLOOKUP($D272,data!$D:$O,10,FALSE)</f>
        <v>15</v>
      </c>
      <c r="M272" s="6">
        <f>VLOOKUP($D272,data!D:O,11,FALSE)</f>
        <v>38</v>
      </c>
      <c r="N272" s="7">
        <f>VLOOKUP($D272,data!D:O,12,FALSE)</f>
        <v>38</v>
      </c>
    </row>
    <row r="273" spans="1:14" x14ac:dyDescent="0.3">
      <c r="A273" s="29" t="s">
        <v>76</v>
      </c>
      <c r="B273" s="25" t="s">
        <v>1098</v>
      </c>
      <c r="C273" s="25" t="s">
        <v>1054</v>
      </c>
      <c r="D273" s="85" t="s">
        <v>1380</v>
      </c>
      <c r="E273" s="86"/>
      <c r="F273" s="6">
        <f>VLOOKUP($D273,data!$D:$O,4,FALSE)</f>
        <v>0</v>
      </c>
      <c r="G273" s="6">
        <f>VLOOKUP($D273,data!$D:$O,5,FALSE)</f>
        <v>0</v>
      </c>
      <c r="H273" s="6">
        <f>VLOOKUP($D273,data!$D:$O,6,FALSE)</f>
        <v>0</v>
      </c>
      <c r="I273" s="6">
        <f>VLOOKUP($D273,data!$D:$O,7,FALSE)</f>
        <v>0</v>
      </c>
      <c r="J273" s="6">
        <f>VLOOKUP($D273,data!$D:$O,8,FALSE)</f>
        <v>0</v>
      </c>
      <c r="K273" s="6">
        <f>VLOOKUP($D273,data!$D:$O,9,FALSE)</f>
        <v>0</v>
      </c>
      <c r="L273" s="6">
        <f>VLOOKUP($D273,data!$D:$O,10,FALSE)</f>
        <v>3</v>
      </c>
      <c r="M273" s="6">
        <f>VLOOKUP($D273,data!D:O,11,FALSE)</f>
        <v>2</v>
      </c>
      <c r="N273" s="7">
        <f>VLOOKUP($D273,data!D:O,12,FALSE)</f>
        <v>2</v>
      </c>
    </row>
    <row r="274" spans="1:14" x14ac:dyDescent="0.3">
      <c r="A274" s="29" t="s">
        <v>76</v>
      </c>
      <c r="B274" s="25" t="s">
        <v>1098</v>
      </c>
      <c r="C274" s="25" t="s">
        <v>1054</v>
      </c>
      <c r="D274" s="85" t="s">
        <v>1381</v>
      </c>
      <c r="E274" s="86"/>
      <c r="F274" s="6">
        <f>VLOOKUP($D274,data!$D:$O,4,FALSE)</f>
        <v>0</v>
      </c>
      <c r="G274" s="6">
        <f>VLOOKUP($D274,data!$D:$O,5,FALSE)</f>
        <v>1</v>
      </c>
      <c r="H274" s="6">
        <f>VLOOKUP($D274,data!$D:$O,6,FALSE)</f>
        <v>1</v>
      </c>
      <c r="I274" s="6">
        <f>VLOOKUP($D274,data!$D:$O,7,FALSE)</f>
        <v>1</v>
      </c>
      <c r="J274" s="6">
        <f>VLOOKUP($D274,data!$D:$O,8,FALSE)</f>
        <v>3</v>
      </c>
      <c r="K274" s="6">
        <f>VLOOKUP($D274,data!$D:$O,9,FALSE)</f>
        <v>9</v>
      </c>
      <c r="L274" s="6">
        <f>VLOOKUP($D274,data!$D:$O,10,FALSE)</f>
        <v>6</v>
      </c>
      <c r="M274" s="6">
        <f>VLOOKUP($D274,data!D:O,11,FALSE)</f>
        <v>14</v>
      </c>
      <c r="N274" s="7">
        <f>VLOOKUP($D274,data!D:O,12,FALSE)</f>
        <v>14</v>
      </c>
    </row>
    <row r="275" spans="1:14" x14ac:dyDescent="0.3">
      <c r="A275" s="29" t="s">
        <v>76</v>
      </c>
      <c r="B275" s="25" t="s">
        <v>1098</v>
      </c>
      <c r="C275" s="25" t="s">
        <v>1054</v>
      </c>
      <c r="D275" s="85" t="s">
        <v>1382</v>
      </c>
      <c r="E275" s="86"/>
      <c r="F275" s="6">
        <f>VLOOKUP($D275,data!$D:$O,4,FALSE)</f>
        <v>0</v>
      </c>
      <c r="G275" s="6">
        <f>VLOOKUP($D275,data!$D:$O,5,FALSE)</f>
        <v>4</v>
      </c>
      <c r="H275" s="6">
        <f>VLOOKUP($D275,data!$D:$O,6,FALSE)</f>
        <v>4</v>
      </c>
      <c r="I275" s="6">
        <f>VLOOKUP($D275,data!$D:$O,7,FALSE)</f>
        <v>4</v>
      </c>
      <c r="J275" s="6">
        <f>VLOOKUP($D275,data!$D:$O,8,FALSE)</f>
        <v>3</v>
      </c>
      <c r="K275" s="6">
        <f>VLOOKUP($D275,data!$D:$O,9,FALSE)</f>
        <v>27</v>
      </c>
      <c r="L275" s="6">
        <f>VLOOKUP($D275,data!$D:$O,10,FALSE)</f>
        <v>15</v>
      </c>
      <c r="M275" s="6">
        <f>VLOOKUP($D275,data!D:O,11,FALSE)</f>
        <v>38</v>
      </c>
      <c r="N275" s="7">
        <f>VLOOKUP($D275,data!D:O,12,FALSE)</f>
        <v>38</v>
      </c>
    </row>
    <row r="276" spans="1:14" x14ac:dyDescent="0.3">
      <c r="A276" s="29" t="s">
        <v>76</v>
      </c>
      <c r="B276" s="120" t="s">
        <v>1080</v>
      </c>
      <c r="C276" s="120" t="s">
        <v>1294</v>
      </c>
      <c r="D276" s="97" t="s">
        <v>1360</v>
      </c>
      <c r="E276" s="98"/>
      <c r="F276" s="6">
        <f>VLOOKUP($D276,data!$D:$O,4,FALSE)</f>
        <v>0</v>
      </c>
      <c r="G276" s="6">
        <f>VLOOKUP($D276,data!$D:$O,5,FALSE)</f>
        <v>1</v>
      </c>
      <c r="H276" s="6">
        <f>VLOOKUP($D276,data!$D:$O,6,FALSE)</f>
        <v>0</v>
      </c>
      <c r="I276" s="6">
        <f>VLOOKUP($D276,data!$D:$O,7,FALSE)</f>
        <v>0</v>
      </c>
      <c r="J276" s="6">
        <f>VLOOKUP($D276,data!$D:$O,8,FALSE)</f>
        <v>0</v>
      </c>
      <c r="K276" s="6">
        <f>VLOOKUP($D276,data!$D:$O,9,FALSE)</f>
        <v>2</v>
      </c>
      <c r="L276" s="6">
        <f>VLOOKUP($D276,data!$D:$O,10,FALSE)</f>
        <v>0</v>
      </c>
      <c r="M276" s="6">
        <f>VLOOKUP($D276,data!D:O,11,FALSE)</f>
        <v>2</v>
      </c>
      <c r="N276" s="7">
        <f>VLOOKUP($D276,data!D:O,12,FALSE)</f>
        <v>2</v>
      </c>
    </row>
    <row r="277" spans="1:14" x14ac:dyDescent="0.3">
      <c r="A277" s="29" t="s">
        <v>76</v>
      </c>
      <c r="B277" s="120" t="s">
        <v>1080</v>
      </c>
      <c r="C277" s="120" t="s">
        <v>1294</v>
      </c>
      <c r="D277" s="97" t="s">
        <v>1361</v>
      </c>
      <c r="E277" s="98"/>
      <c r="F277" s="6">
        <f>VLOOKUP($D277,data!$D:$O,4,FALSE)</f>
        <v>0</v>
      </c>
      <c r="G277" s="6">
        <f>VLOOKUP($D277,data!$D:$O,5,FALSE)</f>
        <v>0</v>
      </c>
      <c r="H277" s="6">
        <f>VLOOKUP($D277,data!$D:$O,6,FALSE)</f>
        <v>1</v>
      </c>
      <c r="I277" s="6">
        <f>VLOOKUP($D277,data!$D:$O,7,FALSE)</f>
        <v>0</v>
      </c>
      <c r="J277" s="6">
        <f>VLOOKUP($D277,data!$D:$O,8,FALSE)</f>
        <v>0</v>
      </c>
      <c r="K277" s="6">
        <f>VLOOKUP($D277,data!$D:$O,9,FALSE)</f>
        <v>2</v>
      </c>
      <c r="L277" s="6">
        <f>VLOOKUP($D277,data!$D:$O,10,FALSE)</f>
        <v>0</v>
      </c>
      <c r="M277" s="6">
        <f>VLOOKUP($D277,data!D:O,11,FALSE)</f>
        <v>2</v>
      </c>
      <c r="N277" s="7">
        <f>VLOOKUP($D277,data!D:O,12,FALSE)</f>
        <v>2</v>
      </c>
    </row>
    <row r="278" spans="1:14" x14ac:dyDescent="0.3">
      <c r="A278" s="29" t="s">
        <v>76</v>
      </c>
      <c r="B278" s="120" t="s">
        <v>1080</v>
      </c>
      <c r="C278" s="120" t="s">
        <v>1294</v>
      </c>
      <c r="D278" s="97" t="s">
        <v>1362</v>
      </c>
      <c r="E278" s="98"/>
      <c r="F278" s="6">
        <f>VLOOKUP($D278,data!$D:$O,4,FALSE)</f>
        <v>0</v>
      </c>
      <c r="G278" s="6">
        <f>VLOOKUP($D278,data!$D:$O,5,FALSE)</f>
        <v>0</v>
      </c>
      <c r="H278" s="6">
        <f>VLOOKUP($D278,data!$D:$O,6,FALSE)</f>
        <v>0</v>
      </c>
      <c r="I278" s="6">
        <f>VLOOKUP($D278,data!$D:$O,7,FALSE)</f>
        <v>1</v>
      </c>
      <c r="J278" s="6">
        <f>VLOOKUP($D278,data!$D:$O,8,FALSE)</f>
        <v>0</v>
      </c>
      <c r="K278" s="6">
        <f>VLOOKUP($D278,data!$D:$O,9,FALSE)</f>
        <v>2</v>
      </c>
      <c r="L278" s="6">
        <f>VLOOKUP($D278,data!$D:$O,10,FALSE)</f>
        <v>0</v>
      </c>
      <c r="M278" s="6">
        <f>VLOOKUP($D278,data!D:O,11,FALSE)</f>
        <v>2</v>
      </c>
      <c r="N278" s="7">
        <f>VLOOKUP($D278,data!D:O,12,FALSE)</f>
        <v>2</v>
      </c>
    </row>
    <row r="279" spans="1:14" x14ac:dyDescent="0.3">
      <c r="A279" s="29" t="s">
        <v>76</v>
      </c>
      <c r="B279" s="120" t="s">
        <v>1080</v>
      </c>
      <c r="C279" s="120" t="s">
        <v>1294</v>
      </c>
      <c r="D279" s="97" t="s">
        <v>1363</v>
      </c>
      <c r="E279" s="98"/>
      <c r="F279" s="6">
        <f>VLOOKUP($D279,data!$D:$O,4,FALSE)</f>
        <v>0</v>
      </c>
      <c r="G279" s="6">
        <f>VLOOKUP($D279,data!$D:$O,5,FALSE)</f>
        <v>0</v>
      </c>
      <c r="H279" s="6">
        <f>VLOOKUP($D279,data!$D:$O,6,FALSE)</f>
        <v>0</v>
      </c>
      <c r="I279" s="6">
        <f>VLOOKUP($D279,data!$D:$O,7,FALSE)</f>
        <v>0</v>
      </c>
      <c r="J279" s="6">
        <f>VLOOKUP($D279,data!$D:$O,8,FALSE)</f>
        <v>3</v>
      </c>
      <c r="K279" s="6">
        <f>VLOOKUP($D279,data!$D:$O,9,FALSE)</f>
        <v>3</v>
      </c>
      <c r="L279" s="6">
        <f>VLOOKUP($D279,data!$D:$O,10,FALSE)</f>
        <v>3</v>
      </c>
      <c r="M279" s="6">
        <f>VLOOKUP($D279,data!D:O,11,FALSE)</f>
        <v>6</v>
      </c>
      <c r="N279" s="7">
        <f>VLOOKUP($D279,data!D:O,12,FALSE)</f>
        <v>6</v>
      </c>
    </row>
    <row r="280" spans="1:14" x14ac:dyDescent="0.3">
      <c r="A280" s="29" t="s">
        <v>76</v>
      </c>
      <c r="B280" s="120" t="s">
        <v>1080</v>
      </c>
      <c r="C280" s="120" t="s">
        <v>1294</v>
      </c>
      <c r="D280" s="97" t="s">
        <v>1130</v>
      </c>
      <c r="E280" s="98"/>
      <c r="F280" s="6">
        <f>VLOOKUP($D280,data!$D:$O,4,FALSE)</f>
        <v>0</v>
      </c>
      <c r="G280" s="6">
        <f>VLOOKUP($D280,data!$D:$O,5,FALSE)</f>
        <v>1</v>
      </c>
      <c r="H280" s="6">
        <f>VLOOKUP($D280,data!$D:$O,6,FALSE)</f>
        <v>1</v>
      </c>
      <c r="I280" s="6">
        <f>VLOOKUP($D280,data!$D:$O,7,FALSE)</f>
        <v>1</v>
      </c>
      <c r="J280" s="6">
        <f>VLOOKUP($D280,data!$D:$O,8,FALSE)</f>
        <v>0</v>
      </c>
      <c r="K280" s="6">
        <f>VLOOKUP($D280,data!$D:$O,9,FALSE)</f>
        <v>6</v>
      </c>
      <c r="L280" s="6">
        <f>VLOOKUP($D280,data!$D:$O,10,FALSE)</f>
        <v>6</v>
      </c>
      <c r="M280" s="6">
        <f>VLOOKUP($D280,data!D:O,11,FALSE)</f>
        <v>10</v>
      </c>
      <c r="N280" s="7">
        <f>VLOOKUP($D280,data!D:O,12,FALSE)</f>
        <v>10</v>
      </c>
    </row>
    <row r="281" spans="1:14" x14ac:dyDescent="0.3">
      <c r="A281" s="29" t="s">
        <v>76</v>
      </c>
      <c r="B281" s="120" t="s">
        <v>1080</v>
      </c>
      <c r="C281" s="120" t="s">
        <v>1294</v>
      </c>
      <c r="D281" s="97" t="s">
        <v>1364</v>
      </c>
      <c r="E281" s="98"/>
      <c r="F281" s="6">
        <f>VLOOKUP($D281,data!$D:$O,4,FALSE)</f>
        <v>0</v>
      </c>
      <c r="G281" s="6">
        <f>VLOOKUP($D281,data!$D:$O,5,FALSE)</f>
        <v>13</v>
      </c>
      <c r="H281" s="6">
        <f>VLOOKUP($D281,data!$D:$O,6,FALSE)</f>
        <v>13</v>
      </c>
      <c r="I281" s="6">
        <f>VLOOKUP($D281,data!$D:$O,7,FALSE)</f>
        <v>13</v>
      </c>
      <c r="J281" s="6">
        <f>VLOOKUP($D281,data!$D:$O,8,FALSE)</f>
        <v>12</v>
      </c>
      <c r="K281" s="6">
        <f>VLOOKUP($D281,data!$D:$O,9,FALSE)</f>
        <v>90</v>
      </c>
      <c r="L281" s="6">
        <f>VLOOKUP($D281,data!$D:$O,10,FALSE)</f>
        <v>48</v>
      </c>
      <c r="M281" s="6">
        <f>VLOOKUP($D281,data!D:O,11,FALSE)</f>
        <v>126</v>
      </c>
      <c r="N281" s="7">
        <f>VLOOKUP($D281,data!D:O,12,FALSE)</f>
        <v>126</v>
      </c>
    </row>
    <row r="282" spans="1:14" x14ac:dyDescent="0.3">
      <c r="A282" s="29" t="s">
        <v>76</v>
      </c>
      <c r="B282" s="120" t="s">
        <v>1080</v>
      </c>
      <c r="C282" s="120" t="s">
        <v>1294</v>
      </c>
      <c r="D282" s="97" t="s">
        <v>1167</v>
      </c>
      <c r="E282" s="98"/>
      <c r="F282" s="6">
        <f>VLOOKUP($D282,data!$D:$O,4,FALSE)</f>
        <v>0</v>
      </c>
      <c r="G282" s="6">
        <f>VLOOKUP($D282,data!$D:$O,5,FALSE)</f>
        <v>43</v>
      </c>
      <c r="H282" s="6">
        <f>VLOOKUP($D282,data!$D:$O,6,FALSE)</f>
        <v>43</v>
      </c>
      <c r="I282" s="6">
        <f>VLOOKUP($D282,data!$D:$O,7,FALSE)</f>
        <v>43</v>
      </c>
      <c r="J282" s="6">
        <f>VLOOKUP($D282,data!$D:$O,8,FALSE)</f>
        <v>45</v>
      </c>
      <c r="K282" s="6">
        <f>VLOOKUP($D282,data!$D:$O,9,FALSE)</f>
        <v>303</v>
      </c>
      <c r="L282" s="6">
        <f>VLOOKUP($D282,data!$D:$O,10,FALSE)</f>
        <v>159</v>
      </c>
      <c r="M282" s="6">
        <f>VLOOKUP($D282,data!D:O,11,FALSE)</f>
        <v>424</v>
      </c>
      <c r="N282" s="7">
        <f>VLOOKUP($D282,data!D:O,12,FALSE)</f>
        <v>424</v>
      </c>
    </row>
    <row r="283" spans="1:14" x14ac:dyDescent="0.3">
      <c r="A283" s="29" t="s">
        <v>76</v>
      </c>
      <c r="B283" s="13" t="s">
        <v>1074</v>
      </c>
      <c r="C283" s="123" t="s">
        <v>1294</v>
      </c>
      <c r="D283" s="93" t="s">
        <v>1203</v>
      </c>
      <c r="E283" s="94"/>
      <c r="F283" s="6">
        <f>VLOOKUP($D283,data!$D:$O,4,FALSE)</f>
        <v>0</v>
      </c>
      <c r="G283" s="6">
        <f>VLOOKUP($D283,data!$D:$O,5,FALSE)</f>
        <v>1</v>
      </c>
      <c r="H283" s="6">
        <f>VLOOKUP($D283,data!$D:$O,6,FALSE)</f>
        <v>0</v>
      </c>
      <c r="I283" s="6">
        <f>VLOOKUP($D283,data!$D:$O,7,FALSE)</f>
        <v>0</v>
      </c>
      <c r="J283" s="6">
        <f>VLOOKUP($D283,data!$D:$O,8,FALSE)</f>
        <v>0</v>
      </c>
      <c r="K283" s="6">
        <f>VLOOKUP($D283,data!$D:$O,9,FALSE)</f>
        <v>2</v>
      </c>
      <c r="L283" s="6">
        <f>VLOOKUP($D283,data!$D:$O,10,FALSE)</f>
        <v>0</v>
      </c>
      <c r="M283" s="6">
        <f>VLOOKUP($D283,data!D:O,11,FALSE)</f>
        <v>2</v>
      </c>
      <c r="N283" s="7">
        <f>VLOOKUP($D283,data!D:O,12,FALSE)</f>
        <v>2</v>
      </c>
    </row>
    <row r="284" spans="1:14" x14ac:dyDescent="0.3">
      <c r="A284" s="29" t="s">
        <v>76</v>
      </c>
      <c r="B284" s="13" t="s">
        <v>1074</v>
      </c>
      <c r="C284" s="123" t="s">
        <v>1294</v>
      </c>
      <c r="D284" s="93" t="s">
        <v>1204</v>
      </c>
      <c r="E284" s="94"/>
      <c r="F284" s="6">
        <f>VLOOKUP($D284,data!$D:$O,4,FALSE)</f>
        <v>0</v>
      </c>
      <c r="G284" s="6">
        <f>VLOOKUP($D284,data!$D:$O,5,FALSE)</f>
        <v>0</v>
      </c>
      <c r="H284" s="6">
        <f>VLOOKUP($D284,data!$D:$O,6,FALSE)</f>
        <v>1</v>
      </c>
      <c r="I284" s="6">
        <f>VLOOKUP($D284,data!$D:$O,7,FALSE)</f>
        <v>0</v>
      </c>
      <c r="J284" s="6">
        <f>VLOOKUP($D284,data!$D:$O,8,FALSE)</f>
        <v>0</v>
      </c>
      <c r="K284" s="6">
        <f>VLOOKUP($D284,data!$D:$O,9,FALSE)</f>
        <v>2</v>
      </c>
      <c r="L284" s="6">
        <f>VLOOKUP($D284,data!$D:$O,10,FALSE)</f>
        <v>0</v>
      </c>
      <c r="M284" s="6">
        <f>VLOOKUP($D284,data!D:O,11,FALSE)</f>
        <v>2</v>
      </c>
      <c r="N284" s="7">
        <f>VLOOKUP($D284,data!D:O,12,FALSE)</f>
        <v>2</v>
      </c>
    </row>
    <row r="285" spans="1:14" x14ac:dyDescent="0.3">
      <c r="A285" s="29" t="s">
        <v>76</v>
      </c>
      <c r="B285" s="13" t="s">
        <v>1074</v>
      </c>
      <c r="C285" s="123" t="s">
        <v>1294</v>
      </c>
      <c r="D285" s="93" t="s">
        <v>1365</v>
      </c>
      <c r="E285" s="94"/>
      <c r="F285" s="6">
        <f>VLOOKUP($D285,data!$D:$O,4,FALSE)</f>
        <v>0</v>
      </c>
      <c r="G285" s="6">
        <f>VLOOKUP($D285,data!$D:$O,5,FALSE)</f>
        <v>0</v>
      </c>
      <c r="H285" s="6">
        <f>VLOOKUP($D285,data!$D:$O,6,FALSE)</f>
        <v>0</v>
      </c>
      <c r="I285" s="6">
        <f>VLOOKUP($D285,data!$D:$O,7,FALSE)</f>
        <v>1</v>
      </c>
      <c r="J285" s="6">
        <f>VLOOKUP($D285,data!$D:$O,8,FALSE)</f>
        <v>0</v>
      </c>
      <c r="K285" s="6">
        <f>VLOOKUP($D285,data!$D:$O,9,FALSE)</f>
        <v>2</v>
      </c>
      <c r="L285" s="6">
        <f>VLOOKUP($D285,data!$D:$O,10,FALSE)</f>
        <v>0</v>
      </c>
      <c r="M285" s="6">
        <f>VLOOKUP($D285,data!D:O,11,FALSE)</f>
        <v>2</v>
      </c>
      <c r="N285" s="7">
        <f>VLOOKUP($D285,data!D:O,12,FALSE)</f>
        <v>2</v>
      </c>
    </row>
    <row r="286" spans="1:14" x14ac:dyDescent="0.3">
      <c r="A286" s="29" t="s">
        <v>76</v>
      </c>
      <c r="B286" s="13" t="s">
        <v>1074</v>
      </c>
      <c r="C286" s="123" t="s">
        <v>1294</v>
      </c>
      <c r="D286" s="93" t="s">
        <v>1366</v>
      </c>
      <c r="E286" s="94"/>
      <c r="F286" s="6">
        <f>VLOOKUP($D286,data!$D:$O,4,FALSE)</f>
        <v>0</v>
      </c>
      <c r="G286" s="6">
        <f>VLOOKUP($D286,data!$D:$O,5,FALSE)</f>
        <v>0</v>
      </c>
      <c r="H286" s="6">
        <f>VLOOKUP($D286,data!$D:$O,6,FALSE)</f>
        <v>0</v>
      </c>
      <c r="I286" s="6">
        <f>VLOOKUP($D286,data!$D:$O,7,FALSE)</f>
        <v>0</v>
      </c>
      <c r="J286" s="6">
        <f>VLOOKUP($D286,data!$D:$O,8,FALSE)</f>
        <v>3</v>
      </c>
      <c r="K286" s="6">
        <f>VLOOKUP($D286,data!$D:$O,9,FALSE)</f>
        <v>3</v>
      </c>
      <c r="L286" s="6">
        <f>VLOOKUP($D286,data!$D:$O,10,FALSE)</f>
        <v>3</v>
      </c>
      <c r="M286" s="6">
        <f>VLOOKUP($D286,data!D:O,11,FALSE)</f>
        <v>6</v>
      </c>
      <c r="N286" s="7">
        <f>VLOOKUP($D286,data!D:O,12,FALSE)</f>
        <v>6</v>
      </c>
    </row>
    <row r="287" spans="1:14" x14ac:dyDescent="0.3">
      <c r="A287" s="29" t="s">
        <v>76</v>
      </c>
      <c r="B287" s="13" t="s">
        <v>1074</v>
      </c>
      <c r="C287" s="123" t="s">
        <v>1294</v>
      </c>
      <c r="D287" s="93" t="s">
        <v>1367</v>
      </c>
      <c r="E287" s="94"/>
      <c r="F287" s="6">
        <f>VLOOKUP($D287,data!$D:$O,4,FALSE)</f>
        <v>0</v>
      </c>
      <c r="G287" s="6">
        <f>VLOOKUP($D287,data!$D:$O,5,FALSE)</f>
        <v>1</v>
      </c>
      <c r="H287" s="6">
        <f>VLOOKUP($D287,data!$D:$O,6,FALSE)</f>
        <v>1</v>
      </c>
      <c r="I287" s="6">
        <f>VLOOKUP($D287,data!$D:$O,7,FALSE)</f>
        <v>1</v>
      </c>
      <c r="J287" s="6">
        <f>VLOOKUP($D287,data!$D:$O,8,FALSE)</f>
        <v>0</v>
      </c>
      <c r="K287" s="6">
        <f>VLOOKUP($D287,data!$D:$O,9,FALSE)</f>
        <v>6</v>
      </c>
      <c r="L287" s="6">
        <f>VLOOKUP($D287,data!$D:$O,10,FALSE)</f>
        <v>6</v>
      </c>
      <c r="M287" s="6">
        <f>VLOOKUP($D287,data!D:O,11,FALSE)</f>
        <v>10</v>
      </c>
      <c r="N287" s="7">
        <f>VLOOKUP($D287,data!D:O,12,FALSE)</f>
        <v>10</v>
      </c>
    </row>
    <row r="288" spans="1:14" x14ac:dyDescent="0.3">
      <c r="A288" s="29" t="s">
        <v>76</v>
      </c>
      <c r="B288" s="13" t="s">
        <v>1074</v>
      </c>
      <c r="C288" s="123" t="s">
        <v>1294</v>
      </c>
      <c r="D288" s="93" t="s">
        <v>1368</v>
      </c>
      <c r="E288" s="94"/>
      <c r="F288" s="6">
        <f>VLOOKUP($D288,data!$D:$O,4,FALSE)</f>
        <v>0</v>
      </c>
      <c r="G288" s="6">
        <f>VLOOKUP($D288,data!$D:$O,5,FALSE)</f>
        <v>13</v>
      </c>
      <c r="H288" s="6">
        <f>VLOOKUP($D288,data!$D:$O,6,FALSE)</f>
        <v>13</v>
      </c>
      <c r="I288" s="6">
        <f>VLOOKUP($D288,data!$D:$O,7,FALSE)</f>
        <v>13</v>
      </c>
      <c r="J288" s="6">
        <f>VLOOKUP($D288,data!$D:$O,8,FALSE)</f>
        <v>12</v>
      </c>
      <c r="K288" s="6">
        <f>VLOOKUP($D288,data!$D:$O,9,FALSE)</f>
        <v>90</v>
      </c>
      <c r="L288" s="6">
        <f>VLOOKUP($D288,data!$D:$O,10,FALSE)</f>
        <v>48</v>
      </c>
      <c r="M288" s="6">
        <f>VLOOKUP($D288,data!D:O,11,FALSE)</f>
        <v>126</v>
      </c>
      <c r="N288" s="7">
        <f>VLOOKUP($D288,data!D:O,12,FALSE)</f>
        <v>126</v>
      </c>
    </row>
    <row r="289" spans="1:14" x14ac:dyDescent="0.3">
      <c r="A289" s="29" t="s">
        <v>76</v>
      </c>
      <c r="B289" s="13" t="s">
        <v>1074</v>
      </c>
      <c r="C289" s="123" t="s">
        <v>1294</v>
      </c>
      <c r="D289" s="93" t="s">
        <v>1708</v>
      </c>
      <c r="E289" s="94"/>
      <c r="F289" s="6">
        <f>VLOOKUP($D289,data!$D:$O,4,FALSE)</f>
        <v>0</v>
      </c>
      <c r="G289" s="6">
        <f>VLOOKUP($D289,data!$D:$O,5,FALSE)</f>
        <v>43</v>
      </c>
      <c r="H289" s="6">
        <f>VLOOKUP($D289,data!$D:$O,6,FALSE)</f>
        <v>43</v>
      </c>
      <c r="I289" s="6">
        <f>VLOOKUP($D289,data!$D:$O,7,FALSE)</f>
        <v>43</v>
      </c>
      <c r="J289" s="6">
        <f>VLOOKUP($D289,data!$D:$O,8,FALSE)</f>
        <v>45</v>
      </c>
      <c r="K289" s="6">
        <f>VLOOKUP($D289,data!$D:$O,9,FALSE)</f>
        <v>303</v>
      </c>
      <c r="L289" s="6">
        <f>VLOOKUP($D289,data!$D:$O,10,FALSE)</f>
        <v>159</v>
      </c>
      <c r="M289" s="6">
        <f>VLOOKUP($D289,data!D:O,11,FALSE)</f>
        <v>424</v>
      </c>
      <c r="N289" s="7">
        <f>VLOOKUP($D289,data!D:O,12,FALSE)</f>
        <v>424</v>
      </c>
    </row>
    <row r="290" spans="1:14" x14ac:dyDescent="0.3">
      <c r="A290" s="29" t="s">
        <v>76</v>
      </c>
      <c r="B290" s="127" t="s">
        <v>1085</v>
      </c>
      <c r="C290" s="127" t="s">
        <v>1294</v>
      </c>
      <c r="D290" s="95" t="s">
        <v>1369</v>
      </c>
      <c r="E290" s="96"/>
      <c r="F290" s="6">
        <f>VLOOKUP($D290,data!$D:$O,4,FALSE)</f>
        <v>0</v>
      </c>
      <c r="G290" s="6">
        <f>VLOOKUP($D290,data!$D:$O,5,FALSE)</f>
        <v>1</v>
      </c>
      <c r="H290" s="6">
        <f>VLOOKUP($D290,data!$D:$O,6,FALSE)</f>
        <v>0</v>
      </c>
      <c r="I290" s="6">
        <f>VLOOKUP($D290,data!$D:$O,7,FALSE)</f>
        <v>0</v>
      </c>
      <c r="J290" s="6">
        <f>VLOOKUP($D290,data!$D:$O,8,FALSE)</f>
        <v>0</v>
      </c>
      <c r="K290" s="6">
        <f>VLOOKUP($D290,data!$D:$O,9,FALSE)</f>
        <v>2</v>
      </c>
      <c r="L290" s="6">
        <f>VLOOKUP($D290,data!$D:$O,10,FALSE)</f>
        <v>0</v>
      </c>
      <c r="M290" s="6">
        <f>VLOOKUP($D290,data!D:O,11,FALSE)</f>
        <v>2</v>
      </c>
      <c r="N290" s="7">
        <f>VLOOKUP($D290,data!D:O,12,FALSE)</f>
        <v>2</v>
      </c>
    </row>
    <row r="291" spans="1:14" x14ac:dyDescent="0.3">
      <c r="A291" s="29" t="s">
        <v>76</v>
      </c>
      <c r="B291" s="127" t="s">
        <v>1085</v>
      </c>
      <c r="C291" s="127" t="s">
        <v>1294</v>
      </c>
      <c r="D291" s="95" t="s">
        <v>1370</v>
      </c>
      <c r="E291" s="96"/>
      <c r="F291" s="6">
        <f>VLOOKUP($D291,data!$D:$O,4,FALSE)</f>
        <v>0</v>
      </c>
      <c r="G291" s="6">
        <f>VLOOKUP($D291,data!$D:$O,5,FALSE)</f>
        <v>0</v>
      </c>
      <c r="H291" s="6">
        <f>VLOOKUP($D291,data!$D:$O,6,FALSE)</f>
        <v>1</v>
      </c>
      <c r="I291" s="6">
        <f>VLOOKUP($D291,data!$D:$O,7,FALSE)</f>
        <v>0</v>
      </c>
      <c r="J291" s="6">
        <f>VLOOKUP($D291,data!$D:$O,8,FALSE)</f>
        <v>0</v>
      </c>
      <c r="K291" s="6">
        <f>VLOOKUP($D291,data!$D:$O,9,FALSE)</f>
        <v>2</v>
      </c>
      <c r="L291" s="6">
        <f>VLOOKUP($D291,data!$D:$O,10,FALSE)</f>
        <v>0</v>
      </c>
      <c r="M291" s="6">
        <f>VLOOKUP($D291,data!D:O,11,FALSE)</f>
        <v>2</v>
      </c>
      <c r="N291" s="7">
        <f>VLOOKUP($D291,data!D:O,12,FALSE)</f>
        <v>2</v>
      </c>
    </row>
    <row r="292" spans="1:14" x14ac:dyDescent="0.3">
      <c r="A292" s="29" t="s">
        <v>76</v>
      </c>
      <c r="B292" s="127" t="s">
        <v>1085</v>
      </c>
      <c r="C292" s="127" t="s">
        <v>1294</v>
      </c>
      <c r="D292" s="95" t="s">
        <v>1371</v>
      </c>
      <c r="E292" s="96"/>
      <c r="F292" s="6">
        <f>VLOOKUP($D292,data!$D:$O,4,FALSE)</f>
        <v>0</v>
      </c>
      <c r="G292" s="6">
        <f>VLOOKUP($D292,data!$D:$O,5,FALSE)</f>
        <v>0</v>
      </c>
      <c r="H292" s="6">
        <f>VLOOKUP($D292,data!$D:$O,6,FALSE)</f>
        <v>0</v>
      </c>
      <c r="I292" s="6">
        <f>VLOOKUP($D292,data!$D:$O,7,FALSE)</f>
        <v>1</v>
      </c>
      <c r="J292" s="6">
        <f>VLOOKUP($D292,data!$D:$O,8,FALSE)</f>
        <v>0</v>
      </c>
      <c r="K292" s="6">
        <f>VLOOKUP($D292,data!$D:$O,9,FALSE)</f>
        <v>2</v>
      </c>
      <c r="L292" s="6">
        <f>VLOOKUP($D292,data!$D:$O,10,FALSE)</f>
        <v>0</v>
      </c>
      <c r="M292" s="6">
        <f>VLOOKUP($D292,data!D:O,11,FALSE)</f>
        <v>2</v>
      </c>
      <c r="N292" s="7">
        <f>VLOOKUP($D292,data!D:O,12,FALSE)</f>
        <v>2</v>
      </c>
    </row>
    <row r="293" spans="1:14" x14ac:dyDescent="0.3">
      <c r="A293" s="29" t="s">
        <v>76</v>
      </c>
      <c r="B293" s="127" t="s">
        <v>1085</v>
      </c>
      <c r="C293" s="127" t="s">
        <v>1294</v>
      </c>
      <c r="D293" s="95" t="s">
        <v>1372</v>
      </c>
      <c r="E293" s="96"/>
      <c r="F293" s="6">
        <f>VLOOKUP($D293,data!$D:$O,4,FALSE)</f>
        <v>0</v>
      </c>
      <c r="G293" s="6">
        <f>VLOOKUP($D293,data!$D:$O,5,FALSE)</f>
        <v>0</v>
      </c>
      <c r="H293" s="6">
        <f>VLOOKUP($D293,data!$D:$O,6,FALSE)</f>
        <v>0</v>
      </c>
      <c r="I293" s="6">
        <f>VLOOKUP($D293,data!$D:$O,7,FALSE)</f>
        <v>0</v>
      </c>
      <c r="J293" s="6">
        <f>VLOOKUP($D293,data!$D:$O,8,FALSE)</f>
        <v>3</v>
      </c>
      <c r="K293" s="6">
        <f>VLOOKUP($D293,data!$D:$O,9,FALSE)</f>
        <v>3</v>
      </c>
      <c r="L293" s="6">
        <f>VLOOKUP($D293,data!$D:$O,10,FALSE)</f>
        <v>3</v>
      </c>
      <c r="M293" s="6">
        <f>VLOOKUP($D293,data!D:O,11,FALSE)</f>
        <v>6</v>
      </c>
      <c r="N293" s="7">
        <f>VLOOKUP($D293,data!D:O,12,FALSE)</f>
        <v>6</v>
      </c>
    </row>
    <row r="294" spans="1:14" x14ac:dyDescent="0.3">
      <c r="A294" s="29" t="s">
        <v>76</v>
      </c>
      <c r="B294" s="127" t="s">
        <v>1085</v>
      </c>
      <c r="C294" s="127" t="s">
        <v>1294</v>
      </c>
      <c r="D294" s="95" t="s">
        <v>1373</v>
      </c>
      <c r="E294" s="96"/>
      <c r="F294" s="6">
        <f>VLOOKUP($D294,data!$D:$O,4,FALSE)</f>
        <v>0</v>
      </c>
      <c r="G294" s="6">
        <f>VLOOKUP($D294,data!$D:$O,5,FALSE)</f>
        <v>1</v>
      </c>
      <c r="H294" s="6">
        <f>VLOOKUP($D294,data!$D:$O,6,FALSE)</f>
        <v>1</v>
      </c>
      <c r="I294" s="6">
        <f>VLOOKUP($D294,data!$D:$O,7,FALSE)</f>
        <v>1</v>
      </c>
      <c r="J294" s="6">
        <f>VLOOKUP($D294,data!$D:$O,8,FALSE)</f>
        <v>0</v>
      </c>
      <c r="K294" s="6">
        <f>VLOOKUP($D294,data!$D:$O,9,FALSE)</f>
        <v>6</v>
      </c>
      <c r="L294" s="6">
        <f>VLOOKUP($D294,data!$D:$O,10,FALSE)</f>
        <v>6</v>
      </c>
      <c r="M294" s="6">
        <f>VLOOKUP($D294,data!D:O,11,FALSE)</f>
        <v>10</v>
      </c>
      <c r="N294" s="7">
        <f>VLOOKUP($D294,data!D:O,12,FALSE)</f>
        <v>10</v>
      </c>
    </row>
    <row r="295" spans="1:14" x14ac:dyDescent="0.3">
      <c r="A295" s="29" t="s">
        <v>76</v>
      </c>
      <c r="B295" s="127" t="s">
        <v>1085</v>
      </c>
      <c r="C295" s="127" t="s">
        <v>1294</v>
      </c>
      <c r="D295" s="95" t="s">
        <v>1374</v>
      </c>
      <c r="E295" s="96"/>
      <c r="F295" s="6">
        <f>VLOOKUP($D295,data!$D:$O,4,FALSE)</f>
        <v>0</v>
      </c>
      <c r="G295" s="6">
        <f>VLOOKUP($D295,data!$D:$O,5,FALSE)</f>
        <v>13</v>
      </c>
      <c r="H295" s="6">
        <f>VLOOKUP($D295,data!$D:$O,6,FALSE)</f>
        <v>13</v>
      </c>
      <c r="I295" s="6">
        <f>VLOOKUP($D295,data!$D:$O,7,FALSE)</f>
        <v>13</v>
      </c>
      <c r="J295" s="6">
        <f>VLOOKUP($D295,data!$D:$O,8,FALSE)</f>
        <v>12</v>
      </c>
      <c r="K295" s="6">
        <f>VLOOKUP($D295,data!$D:$O,9,FALSE)</f>
        <v>90</v>
      </c>
      <c r="L295" s="6">
        <f>VLOOKUP($D295,data!$D:$O,10,FALSE)</f>
        <v>48</v>
      </c>
      <c r="M295" s="6">
        <f>VLOOKUP($D295,data!D:O,11,FALSE)</f>
        <v>126</v>
      </c>
      <c r="N295" s="7">
        <f>VLOOKUP($D295,data!D:O,12,FALSE)</f>
        <v>126</v>
      </c>
    </row>
    <row r="296" spans="1:14" x14ac:dyDescent="0.3">
      <c r="A296" s="29" t="s">
        <v>76</v>
      </c>
      <c r="B296" s="127" t="s">
        <v>1085</v>
      </c>
      <c r="C296" s="127" t="s">
        <v>1294</v>
      </c>
      <c r="D296" s="95" t="s">
        <v>1375</v>
      </c>
      <c r="E296" s="96"/>
      <c r="F296" s="6">
        <f>VLOOKUP($D296,data!$D:$O,4,FALSE)</f>
        <v>0</v>
      </c>
      <c r="G296" s="6">
        <f>VLOOKUP($D296,data!$D:$O,5,FALSE)</f>
        <v>43</v>
      </c>
      <c r="H296" s="6">
        <f>VLOOKUP($D296,data!$D:$O,6,FALSE)</f>
        <v>43</v>
      </c>
      <c r="I296" s="6">
        <f>VLOOKUP($D296,data!$D:$O,7,FALSE)</f>
        <v>43</v>
      </c>
      <c r="J296" s="6">
        <f>VLOOKUP($D296,data!$D:$O,8,FALSE)</f>
        <v>45</v>
      </c>
      <c r="K296" s="6">
        <f>VLOOKUP($D296,data!$D:$O,9,FALSE)</f>
        <v>303</v>
      </c>
      <c r="L296" s="6">
        <f>VLOOKUP($D296,data!$D:$O,10,FALSE)</f>
        <v>159</v>
      </c>
      <c r="M296" s="6">
        <f>VLOOKUP($D296,data!D:O,11,FALSE)</f>
        <v>424</v>
      </c>
      <c r="N296" s="7">
        <f>VLOOKUP($D296,data!D:O,12,FALSE)</f>
        <v>424</v>
      </c>
    </row>
    <row r="297" spans="1:14" x14ac:dyDescent="0.3">
      <c r="A297" s="29" t="s">
        <v>76</v>
      </c>
      <c r="B297" s="25" t="s">
        <v>1098</v>
      </c>
      <c r="C297" s="20" t="s">
        <v>1311</v>
      </c>
      <c r="D297" s="85" t="s">
        <v>1383</v>
      </c>
      <c r="E297" s="86"/>
      <c r="F297" s="6">
        <f>VLOOKUP($D297,data!$D:$O,4,FALSE)</f>
        <v>0</v>
      </c>
      <c r="G297" s="6">
        <f>VLOOKUP($D297,data!$D:$O,5,FALSE)</f>
        <v>1</v>
      </c>
      <c r="H297" s="6">
        <f>VLOOKUP($D297,data!$D:$O,6,FALSE)</f>
        <v>0</v>
      </c>
      <c r="I297" s="6">
        <f>VLOOKUP($D297,data!$D:$O,7,FALSE)</f>
        <v>0</v>
      </c>
      <c r="J297" s="6">
        <f>VLOOKUP($D297,data!$D:$O,8,FALSE)</f>
        <v>0</v>
      </c>
      <c r="K297" s="6">
        <f>VLOOKUP($D297,data!$D:$O,9,FALSE)</f>
        <v>2</v>
      </c>
      <c r="L297" s="6">
        <f>VLOOKUP($D297,data!$D:$O,10,FALSE)</f>
        <v>0</v>
      </c>
      <c r="M297" s="6">
        <f>VLOOKUP($D297,data!D:O,11,FALSE)</f>
        <v>2</v>
      </c>
      <c r="N297" s="7">
        <f>VLOOKUP($D297,data!D:O,12,FALSE)</f>
        <v>2</v>
      </c>
    </row>
    <row r="298" spans="1:14" x14ac:dyDescent="0.3">
      <c r="A298" s="29" t="s">
        <v>76</v>
      </c>
      <c r="B298" s="25" t="s">
        <v>1098</v>
      </c>
      <c r="C298" s="20" t="s">
        <v>1311</v>
      </c>
      <c r="D298" s="85" t="s">
        <v>1384</v>
      </c>
      <c r="E298" s="86"/>
      <c r="F298" s="6">
        <f>VLOOKUP($D298,data!$D:$O,4,FALSE)</f>
        <v>0</v>
      </c>
      <c r="G298" s="6">
        <f>VLOOKUP($D298,data!$D:$O,5,FALSE)</f>
        <v>0</v>
      </c>
      <c r="H298" s="6">
        <f>VLOOKUP($D298,data!$D:$O,6,FALSE)</f>
        <v>1</v>
      </c>
      <c r="I298" s="6">
        <f>VLOOKUP($D298,data!$D:$O,7,FALSE)</f>
        <v>0</v>
      </c>
      <c r="J298" s="6">
        <f>VLOOKUP($D298,data!$D:$O,8,FALSE)</f>
        <v>0</v>
      </c>
      <c r="K298" s="6">
        <f>VLOOKUP($D298,data!$D:$O,9,FALSE)</f>
        <v>2</v>
      </c>
      <c r="L298" s="6">
        <f>VLOOKUP($D298,data!$D:$O,10,FALSE)</f>
        <v>0</v>
      </c>
      <c r="M298" s="6">
        <f>VLOOKUP($D298,data!D:O,11,FALSE)</f>
        <v>2</v>
      </c>
      <c r="N298" s="7">
        <f>VLOOKUP($D298,data!D:O,12,FALSE)</f>
        <v>2</v>
      </c>
    </row>
    <row r="299" spans="1:14" x14ac:dyDescent="0.3">
      <c r="A299" s="29" t="s">
        <v>76</v>
      </c>
      <c r="B299" s="25" t="s">
        <v>1098</v>
      </c>
      <c r="C299" s="20" t="s">
        <v>1311</v>
      </c>
      <c r="D299" s="85" t="s">
        <v>1385</v>
      </c>
      <c r="E299" s="86"/>
      <c r="F299" s="6">
        <f>VLOOKUP($D299,data!$D:$O,4,FALSE)</f>
        <v>0</v>
      </c>
      <c r="G299" s="6">
        <f>VLOOKUP($D299,data!$D:$O,5,FALSE)</f>
        <v>0</v>
      </c>
      <c r="H299" s="6">
        <f>VLOOKUP($D299,data!$D:$O,6,FALSE)</f>
        <v>0</v>
      </c>
      <c r="I299" s="6">
        <f>VLOOKUP($D299,data!$D:$O,7,FALSE)</f>
        <v>1</v>
      </c>
      <c r="J299" s="6">
        <f>VLOOKUP($D299,data!$D:$O,8,FALSE)</f>
        <v>0</v>
      </c>
      <c r="K299" s="6">
        <f>VLOOKUP($D299,data!$D:$O,9,FALSE)</f>
        <v>2</v>
      </c>
      <c r="L299" s="6">
        <f>VLOOKUP($D299,data!$D:$O,10,FALSE)</f>
        <v>0</v>
      </c>
      <c r="M299" s="6">
        <f>VLOOKUP($D299,data!D:O,11,FALSE)</f>
        <v>2</v>
      </c>
      <c r="N299" s="7">
        <f>VLOOKUP($D299,data!D:O,12,FALSE)</f>
        <v>2</v>
      </c>
    </row>
    <row r="300" spans="1:14" x14ac:dyDescent="0.3">
      <c r="A300" s="29" t="s">
        <v>76</v>
      </c>
      <c r="B300" s="25" t="s">
        <v>1098</v>
      </c>
      <c r="C300" s="20" t="s">
        <v>1311</v>
      </c>
      <c r="D300" s="85" t="s">
        <v>1386</v>
      </c>
      <c r="E300" s="86"/>
      <c r="F300" s="6">
        <f>VLOOKUP($D300,data!$D:$O,4,FALSE)</f>
        <v>0</v>
      </c>
      <c r="G300" s="6">
        <f>VLOOKUP($D300,data!$D:$O,5,FALSE)</f>
        <v>0</v>
      </c>
      <c r="H300" s="6">
        <f>VLOOKUP($D300,data!$D:$O,6,FALSE)</f>
        <v>0</v>
      </c>
      <c r="I300" s="6">
        <f>VLOOKUP($D300,data!$D:$O,7,FALSE)</f>
        <v>0</v>
      </c>
      <c r="J300" s="6">
        <f>VLOOKUP($D300,data!$D:$O,8,FALSE)</f>
        <v>3</v>
      </c>
      <c r="K300" s="6">
        <f>VLOOKUP($D300,data!$D:$O,9,FALSE)</f>
        <v>3</v>
      </c>
      <c r="L300" s="6">
        <f>VLOOKUP($D300,data!$D:$O,10,FALSE)</f>
        <v>3</v>
      </c>
      <c r="M300" s="6">
        <f>VLOOKUP($D300,data!D:O,11,FALSE)</f>
        <v>6</v>
      </c>
      <c r="N300" s="7">
        <f>VLOOKUP($D300,data!D:O,12,FALSE)</f>
        <v>6</v>
      </c>
    </row>
    <row r="301" spans="1:14" x14ac:dyDescent="0.3">
      <c r="A301" s="29" t="s">
        <v>76</v>
      </c>
      <c r="B301" s="25" t="s">
        <v>1098</v>
      </c>
      <c r="C301" s="20" t="s">
        <v>1311</v>
      </c>
      <c r="D301" s="85" t="s">
        <v>1387</v>
      </c>
      <c r="E301" s="86"/>
      <c r="F301" s="6">
        <f>VLOOKUP($D301,data!$D:$O,4,FALSE)</f>
        <v>0</v>
      </c>
      <c r="G301" s="6">
        <f>VLOOKUP($D301,data!$D:$O,5,FALSE)</f>
        <v>1</v>
      </c>
      <c r="H301" s="6">
        <f>VLOOKUP($D301,data!$D:$O,6,FALSE)</f>
        <v>1</v>
      </c>
      <c r="I301" s="6">
        <f>VLOOKUP($D301,data!$D:$O,7,FALSE)</f>
        <v>1</v>
      </c>
      <c r="J301" s="6">
        <f>VLOOKUP($D301,data!$D:$O,8,FALSE)</f>
        <v>0</v>
      </c>
      <c r="K301" s="6">
        <f>VLOOKUP($D301,data!$D:$O,9,FALSE)</f>
        <v>6</v>
      </c>
      <c r="L301" s="6">
        <f>VLOOKUP($D301,data!$D:$O,10,FALSE)</f>
        <v>6</v>
      </c>
      <c r="M301" s="6">
        <f>VLOOKUP($D301,data!D:O,11,FALSE)</f>
        <v>10</v>
      </c>
      <c r="N301" s="7">
        <f>VLOOKUP($D301,data!D:O,12,FALSE)</f>
        <v>10</v>
      </c>
    </row>
    <row r="302" spans="1:14" x14ac:dyDescent="0.3">
      <c r="A302" s="29" t="s">
        <v>76</v>
      </c>
      <c r="B302" s="25" t="s">
        <v>1098</v>
      </c>
      <c r="C302" s="20" t="s">
        <v>1311</v>
      </c>
      <c r="D302" s="85" t="s">
        <v>1388</v>
      </c>
      <c r="E302" s="86"/>
      <c r="F302" s="6">
        <f>VLOOKUP($D302,data!$D:$O,4,FALSE)</f>
        <v>0</v>
      </c>
      <c r="G302" s="6">
        <f>VLOOKUP($D302,data!$D:$O,5,FALSE)</f>
        <v>13</v>
      </c>
      <c r="H302" s="6">
        <f>VLOOKUP($D302,data!$D:$O,6,FALSE)</f>
        <v>13</v>
      </c>
      <c r="I302" s="6">
        <f>VLOOKUP($D302,data!$D:$O,7,FALSE)</f>
        <v>13</v>
      </c>
      <c r="J302" s="6">
        <f>VLOOKUP($D302,data!$D:$O,8,FALSE)</f>
        <v>12</v>
      </c>
      <c r="K302" s="6">
        <f>VLOOKUP($D302,data!$D:$O,9,FALSE)</f>
        <v>90</v>
      </c>
      <c r="L302" s="6">
        <f>VLOOKUP($D302,data!$D:$O,10,FALSE)</f>
        <v>48</v>
      </c>
      <c r="M302" s="6">
        <f>VLOOKUP($D302,data!D:O,11,FALSE)</f>
        <v>126</v>
      </c>
      <c r="N302" s="7">
        <f>VLOOKUP($D302,data!D:O,12,FALSE)</f>
        <v>126</v>
      </c>
    </row>
    <row r="303" spans="1:14" x14ac:dyDescent="0.3">
      <c r="A303" s="29" t="s">
        <v>76</v>
      </c>
      <c r="B303" s="25" t="s">
        <v>1098</v>
      </c>
      <c r="C303" s="20" t="s">
        <v>1311</v>
      </c>
      <c r="D303" s="85" t="s">
        <v>1389</v>
      </c>
      <c r="E303" s="86"/>
      <c r="F303" s="6">
        <f>VLOOKUP($D303,data!$D:$O,4,FALSE)</f>
        <v>0</v>
      </c>
      <c r="G303" s="6">
        <f>VLOOKUP($D303,data!$D:$O,5,FALSE)</f>
        <v>43</v>
      </c>
      <c r="H303" s="6">
        <f>VLOOKUP($D303,data!$D:$O,6,FALSE)</f>
        <v>43</v>
      </c>
      <c r="I303" s="6">
        <f>VLOOKUP($D303,data!$D:$O,7,FALSE)</f>
        <v>43</v>
      </c>
      <c r="J303" s="6">
        <f>VLOOKUP($D303,data!$D:$O,8,FALSE)</f>
        <v>45</v>
      </c>
      <c r="K303" s="6">
        <f>VLOOKUP($D303,data!$D:$O,9,FALSE)</f>
        <v>303</v>
      </c>
      <c r="L303" s="6">
        <f>VLOOKUP($D303,data!$D:$O,10,FALSE)</f>
        <v>159</v>
      </c>
      <c r="M303" s="6">
        <f>VLOOKUP($D303,data!D:O,11,FALSE)</f>
        <v>424</v>
      </c>
      <c r="N303" s="7">
        <f>VLOOKUP($D303,data!D:O,12,FALSE)</f>
        <v>424</v>
      </c>
    </row>
    <row r="304" spans="1:14" x14ac:dyDescent="0.3">
      <c r="A304" s="30">
        <v>4</v>
      </c>
      <c r="B304" s="31" t="s">
        <v>79</v>
      </c>
      <c r="C304" s="31" t="s">
        <v>15</v>
      </c>
      <c r="D304" s="31" t="s">
        <v>83</v>
      </c>
      <c r="E304" s="5">
        <f t="shared" ref="E258:E321" si="1">SUM(F304:N304)</f>
        <v>170</v>
      </c>
      <c r="F304" s="6">
        <f>VLOOKUP($D304,data!$D:$O,4,FALSE)</f>
        <v>30</v>
      </c>
      <c r="G304" s="6">
        <f>VLOOKUP($D304,data!$D:$O,5,FALSE)</f>
        <v>0</v>
      </c>
      <c r="H304" s="6">
        <f>VLOOKUP($D304,data!$D:$O,6,FALSE)</f>
        <v>0</v>
      </c>
      <c r="I304" s="6">
        <f>VLOOKUP($D304,data!$D:$O,7,FALSE)</f>
        <v>0</v>
      </c>
      <c r="J304" s="6">
        <f>VLOOKUP($D304,data!$D:$O,8,FALSE)</f>
        <v>0</v>
      </c>
      <c r="K304" s="6">
        <f>VLOOKUP($D304,data!$D:$O,9,FALSE)</f>
        <v>0</v>
      </c>
      <c r="L304" s="6">
        <f>VLOOKUP($D304,data!$D:$O,10,FALSE)</f>
        <v>0</v>
      </c>
      <c r="M304" s="6">
        <f>VLOOKUP($D304,data!D:O,11,FALSE)</f>
        <v>40</v>
      </c>
      <c r="N304" s="7">
        <f>VLOOKUP($D304,data!D:O,12,FALSE)</f>
        <v>100</v>
      </c>
    </row>
    <row r="305" spans="1:14" x14ac:dyDescent="0.3">
      <c r="A305" s="30">
        <v>4</v>
      </c>
      <c r="B305" s="31" t="s">
        <v>78</v>
      </c>
      <c r="C305" s="31" t="s">
        <v>19</v>
      </c>
      <c r="D305" s="31" t="s">
        <v>84</v>
      </c>
      <c r="E305" s="5">
        <f t="shared" si="1"/>
        <v>7</v>
      </c>
      <c r="F305" s="6">
        <f>VLOOKUP($D305,data!$D:$O,4,FALSE)</f>
        <v>0</v>
      </c>
      <c r="G305" s="6">
        <f>VLOOKUP($D305,data!$D:$O,5,FALSE)</f>
        <v>1</v>
      </c>
      <c r="H305" s="6">
        <f>VLOOKUP($D305,data!$D:$O,6,FALSE)</f>
        <v>0</v>
      </c>
      <c r="I305" s="6">
        <f>VLOOKUP($D305,data!$D:$O,7,FALSE)</f>
        <v>0</v>
      </c>
      <c r="J305" s="6">
        <f>VLOOKUP($D305,data!$D:$O,8,FALSE)</f>
        <v>0</v>
      </c>
      <c r="K305" s="6">
        <f>VLOOKUP($D305,data!$D:$O,9,FALSE)</f>
        <v>0</v>
      </c>
      <c r="L305" s="6">
        <f>VLOOKUP($D305,data!$D:$O,10,FALSE)</f>
        <v>2</v>
      </c>
      <c r="M305" s="6">
        <f>VLOOKUP($D305,data!D:O,11,FALSE)</f>
        <v>2</v>
      </c>
      <c r="N305" s="7">
        <f>VLOOKUP($D305,data!D:O,12,FALSE)</f>
        <v>2</v>
      </c>
    </row>
    <row r="306" spans="1:14" x14ac:dyDescent="0.3">
      <c r="A306" s="30">
        <v>4</v>
      </c>
      <c r="B306" s="31" t="s">
        <v>78</v>
      </c>
      <c r="C306" s="31" t="s">
        <v>19</v>
      </c>
      <c r="D306" s="31" t="s">
        <v>85</v>
      </c>
      <c r="E306" s="5">
        <f t="shared" si="1"/>
        <v>7</v>
      </c>
      <c r="F306" s="6">
        <f>VLOOKUP($D306,data!$D:$O,4,FALSE)</f>
        <v>0</v>
      </c>
      <c r="G306" s="6">
        <f>VLOOKUP($D306,data!$D:$O,5,FALSE)</f>
        <v>0</v>
      </c>
      <c r="H306" s="6">
        <f>VLOOKUP($D306,data!$D:$O,6,FALSE)</f>
        <v>1</v>
      </c>
      <c r="I306" s="6">
        <f>VLOOKUP($D306,data!$D:$O,7,FALSE)</f>
        <v>0</v>
      </c>
      <c r="J306" s="6">
        <f>VLOOKUP($D306,data!$D:$O,8,FALSE)</f>
        <v>0</v>
      </c>
      <c r="K306" s="6">
        <f>VLOOKUP($D306,data!$D:$O,9,FALSE)</f>
        <v>0</v>
      </c>
      <c r="L306" s="6">
        <f>VLOOKUP($D306,data!$D:$O,10,FALSE)</f>
        <v>2</v>
      </c>
      <c r="M306" s="6">
        <f>VLOOKUP($D306,data!D:O,11,FALSE)</f>
        <v>2</v>
      </c>
      <c r="N306" s="7">
        <f>VLOOKUP($D306,data!D:O,12,FALSE)</f>
        <v>2</v>
      </c>
    </row>
    <row r="307" spans="1:14" x14ac:dyDescent="0.3">
      <c r="A307" s="30">
        <v>4</v>
      </c>
      <c r="B307" s="31" t="s">
        <v>78</v>
      </c>
      <c r="C307" s="31" t="s">
        <v>19</v>
      </c>
      <c r="D307" s="31" t="s">
        <v>86</v>
      </c>
      <c r="E307" s="5">
        <f t="shared" si="1"/>
        <v>7</v>
      </c>
      <c r="F307" s="6">
        <f>VLOOKUP($D307,data!$D:$O,4,FALSE)</f>
        <v>0</v>
      </c>
      <c r="G307" s="6">
        <f>VLOOKUP($D307,data!$D:$O,5,FALSE)</f>
        <v>0</v>
      </c>
      <c r="H307" s="6">
        <f>VLOOKUP($D307,data!$D:$O,6,FALSE)</f>
        <v>0</v>
      </c>
      <c r="I307" s="6">
        <f>VLOOKUP($D307,data!$D:$O,7,FALSE)</f>
        <v>0</v>
      </c>
      <c r="J307" s="6">
        <f>VLOOKUP($D307,data!$D:$O,8,FALSE)</f>
        <v>1</v>
      </c>
      <c r="K307" s="6">
        <f>VLOOKUP($D307,data!$D:$O,9,FALSE)</f>
        <v>0</v>
      </c>
      <c r="L307" s="6">
        <f>VLOOKUP($D307,data!$D:$O,10,FALSE)</f>
        <v>2</v>
      </c>
      <c r="M307" s="6">
        <f>VLOOKUP($D307,data!D:O,11,FALSE)</f>
        <v>2</v>
      </c>
      <c r="N307" s="7">
        <f>VLOOKUP($D307,data!D:O,12,FALSE)</f>
        <v>2</v>
      </c>
    </row>
    <row r="308" spans="1:14" x14ac:dyDescent="0.3">
      <c r="A308" s="30">
        <v>4</v>
      </c>
      <c r="B308" s="31" t="s">
        <v>78</v>
      </c>
      <c r="C308" s="31" t="s">
        <v>19</v>
      </c>
      <c r="D308" s="31" t="s">
        <v>87</v>
      </c>
      <c r="E308" s="5">
        <f t="shared" si="1"/>
        <v>21</v>
      </c>
      <c r="F308" s="6">
        <f>VLOOKUP($D308,data!$D:$O,4,FALSE)</f>
        <v>0</v>
      </c>
      <c r="G308" s="6">
        <f>VLOOKUP($D308,data!$D:$O,5,FALSE)</f>
        <v>3</v>
      </c>
      <c r="H308" s="6">
        <f>VLOOKUP($D308,data!$D:$O,6,FALSE)</f>
        <v>3</v>
      </c>
      <c r="I308" s="6">
        <f>VLOOKUP($D308,data!$D:$O,7,FALSE)</f>
        <v>0</v>
      </c>
      <c r="J308" s="6">
        <f>VLOOKUP($D308,data!$D:$O,8,FALSE)</f>
        <v>0</v>
      </c>
      <c r="K308" s="6">
        <f>VLOOKUP($D308,data!$D:$O,9,FALSE)</f>
        <v>0</v>
      </c>
      <c r="L308" s="6">
        <f>VLOOKUP($D308,data!$D:$O,10,FALSE)</f>
        <v>3</v>
      </c>
      <c r="M308" s="6">
        <f>VLOOKUP($D308,data!D:O,11,FALSE)</f>
        <v>6</v>
      </c>
      <c r="N308" s="7">
        <f>VLOOKUP($D308,data!D:O,12,FALSE)</f>
        <v>6</v>
      </c>
    </row>
    <row r="309" spans="1:14" x14ac:dyDescent="0.3">
      <c r="A309" s="30">
        <v>4</v>
      </c>
      <c r="B309" s="31" t="s">
        <v>78</v>
      </c>
      <c r="C309" s="31" t="s">
        <v>19</v>
      </c>
      <c r="D309" s="31" t="s">
        <v>88</v>
      </c>
      <c r="E309" s="5">
        <f t="shared" si="1"/>
        <v>21</v>
      </c>
      <c r="F309" s="6">
        <f>VLOOKUP($D309,data!$D:$O,4,FALSE)</f>
        <v>0</v>
      </c>
      <c r="G309" s="6">
        <f>VLOOKUP($D309,data!$D:$O,5,FALSE)</f>
        <v>0</v>
      </c>
      <c r="H309" s="6">
        <f>VLOOKUP($D309,data!$D:$O,6,FALSE)</f>
        <v>0</v>
      </c>
      <c r="I309" s="6">
        <f>VLOOKUP($D309,data!$D:$O,7,FALSE)</f>
        <v>3</v>
      </c>
      <c r="J309" s="6">
        <f>VLOOKUP($D309,data!$D:$O,8,FALSE)</f>
        <v>3</v>
      </c>
      <c r="K309" s="6">
        <f>VLOOKUP($D309,data!$D:$O,9,FALSE)</f>
        <v>0</v>
      </c>
      <c r="L309" s="6">
        <f>VLOOKUP($D309,data!$D:$O,10,FALSE)</f>
        <v>3</v>
      </c>
      <c r="M309" s="6">
        <f>VLOOKUP($D309,data!D:O,11,FALSE)</f>
        <v>6</v>
      </c>
      <c r="N309" s="7">
        <f>VLOOKUP($D309,data!D:O,12,FALSE)</f>
        <v>6</v>
      </c>
    </row>
    <row r="310" spans="1:14" x14ac:dyDescent="0.3">
      <c r="A310" s="30">
        <v>4</v>
      </c>
      <c r="B310" s="31" t="s">
        <v>78</v>
      </c>
      <c r="C310" s="31" t="s">
        <v>19</v>
      </c>
      <c r="D310" s="31" t="s">
        <v>89</v>
      </c>
      <c r="E310" s="5">
        <f t="shared" si="1"/>
        <v>105</v>
      </c>
      <c r="F310" s="6">
        <f>VLOOKUP($D310,data!$D:$O,4,FALSE)</f>
        <v>0</v>
      </c>
      <c r="G310" s="6">
        <f>VLOOKUP($D310,data!$D:$O,5,FALSE)</f>
        <v>6</v>
      </c>
      <c r="H310" s="6">
        <f>VLOOKUP($D310,data!$D:$O,6,FALSE)</f>
        <v>6</v>
      </c>
      <c r="I310" s="6">
        <f>VLOOKUP($D310,data!$D:$O,7,FALSE)</f>
        <v>3</v>
      </c>
      <c r="J310" s="6">
        <f>VLOOKUP($D310,data!$D:$O,8,FALSE)</f>
        <v>6</v>
      </c>
      <c r="K310" s="6">
        <f>VLOOKUP($D310,data!$D:$O,9,FALSE)</f>
        <v>0</v>
      </c>
      <c r="L310" s="6">
        <f>VLOOKUP($D310,data!$D:$O,10,FALSE)</f>
        <v>24</v>
      </c>
      <c r="M310" s="6">
        <f>VLOOKUP($D310,data!D:O,11,FALSE)</f>
        <v>30</v>
      </c>
      <c r="N310" s="7">
        <f>VLOOKUP($D310,data!D:O,12,FALSE)</f>
        <v>30</v>
      </c>
    </row>
    <row r="311" spans="1:14" x14ac:dyDescent="0.3">
      <c r="A311" s="30">
        <v>4</v>
      </c>
      <c r="B311" s="31" t="s">
        <v>78</v>
      </c>
      <c r="C311" s="31" t="s">
        <v>19</v>
      </c>
      <c r="D311" s="31" t="s">
        <v>90</v>
      </c>
      <c r="E311" s="5">
        <f t="shared" si="1"/>
        <v>1344</v>
      </c>
      <c r="F311" s="6">
        <f>VLOOKUP($D311,data!$D:$O,4,FALSE)</f>
        <v>0</v>
      </c>
      <c r="G311" s="6">
        <f>VLOOKUP($D311,data!$D:$O,5,FALSE)</f>
        <v>18</v>
      </c>
      <c r="H311" s="6">
        <f>VLOOKUP($D311,data!$D:$O,6,FALSE)</f>
        <v>66</v>
      </c>
      <c r="I311" s="6">
        <f>VLOOKUP($D311,data!$D:$O,7,FALSE)</f>
        <v>54</v>
      </c>
      <c r="J311" s="6">
        <f>VLOOKUP($D311,data!$D:$O,8,FALSE)</f>
        <v>66</v>
      </c>
      <c r="K311" s="6">
        <f>VLOOKUP($D311,data!$D:$O,9,FALSE)</f>
        <v>288</v>
      </c>
      <c r="L311" s="6">
        <f>VLOOKUP($D311,data!$D:$O,10,FALSE)</f>
        <v>84</v>
      </c>
      <c r="M311" s="6">
        <f>VLOOKUP($D311,data!D:O,11,FALSE)</f>
        <v>384</v>
      </c>
      <c r="N311" s="7">
        <f>VLOOKUP($D311,data!D:O,12,FALSE)</f>
        <v>384</v>
      </c>
    </row>
    <row r="312" spans="1:14" x14ac:dyDescent="0.3">
      <c r="A312" s="30">
        <v>4</v>
      </c>
      <c r="B312" s="31" t="s">
        <v>79</v>
      </c>
      <c r="C312" s="31" t="s">
        <v>19</v>
      </c>
      <c r="D312" s="31" t="s">
        <v>91</v>
      </c>
      <c r="E312" s="5">
        <f t="shared" si="1"/>
        <v>7</v>
      </c>
      <c r="F312" s="6">
        <f>VLOOKUP($D312,data!$D:$O,4,FALSE)</f>
        <v>0</v>
      </c>
      <c r="G312" s="6">
        <f>VLOOKUP($D312,data!$D:$O,5,FALSE)</f>
        <v>1</v>
      </c>
      <c r="H312" s="6">
        <f>VLOOKUP($D312,data!$D:$O,6,FALSE)</f>
        <v>0</v>
      </c>
      <c r="I312" s="6">
        <f>VLOOKUP($D312,data!$D:$O,7,FALSE)</f>
        <v>0</v>
      </c>
      <c r="J312" s="6">
        <f>VLOOKUP($D312,data!$D:$O,8,FALSE)</f>
        <v>0</v>
      </c>
      <c r="K312" s="6">
        <f>VLOOKUP($D312,data!$D:$O,9,FALSE)</f>
        <v>0</v>
      </c>
      <c r="L312" s="6">
        <f>VLOOKUP($D312,data!$D:$O,10,FALSE)</f>
        <v>2</v>
      </c>
      <c r="M312" s="6">
        <f>VLOOKUP($D312,data!D:O,11,FALSE)</f>
        <v>2</v>
      </c>
      <c r="N312" s="7">
        <f>VLOOKUP($D312,data!D:O,12,FALSE)</f>
        <v>2</v>
      </c>
    </row>
    <row r="313" spans="1:14" x14ac:dyDescent="0.3">
      <c r="A313" s="30">
        <v>4</v>
      </c>
      <c r="B313" s="31" t="s">
        <v>79</v>
      </c>
      <c r="C313" s="31" t="s">
        <v>19</v>
      </c>
      <c r="D313" s="31" t="s">
        <v>92</v>
      </c>
      <c r="E313" s="5">
        <f t="shared" si="1"/>
        <v>7</v>
      </c>
      <c r="F313" s="6">
        <f>VLOOKUP($D313,data!$D:$O,4,FALSE)</f>
        <v>0</v>
      </c>
      <c r="G313" s="6">
        <f>VLOOKUP($D313,data!$D:$O,5,FALSE)</f>
        <v>0</v>
      </c>
      <c r="H313" s="6">
        <f>VLOOKUP($D313,data!$D:$O,6,FALSE)</f>
        <v>1</v>
      </c>
      <c r="I313" s="6">
        <f>VLOOKUP($D313,data!$D:$O,7,FALSE)</f>
        <v>0</v>
      </c>
      <c r="J313" s="6">
        <f>VLOOKUP($D313,data!$D:$O,8,FALSE)</f>
        <v>0</v>
      </c>
      <c r="K313" s="6">
        <f>VLOOKUP($D313,data!$D:$O,9,FALSE)</f>
        <v>0</v>
      </c>
      <c r="L313" s="6">
        <f>VLOOKUP($D313,data!$D:$O,10,FALSE)</f>
        <v>2</v>
      </c>
      <c r="M313" s="6">
        <f>VLOOKUP($D313,data!D:O,11,FALSE)</f>
        <v>2</v>
      </c>
      <c r="N313" s="7">
        <f>VLOOKUP($D313,data!D:O,12,FALSE)</f>
        <v>2</v>
      </c>
    </row>
    <row r="314" spans="1:14" x14ac:dyDescent="0.3">
      <c r="A314" s="30">
        <v>4</v>
      </c>
      <c r="B314" s="31" t="s">
        <v>79</v>
      </c>
      <c r="C314" s="31" t="s">
        <v>19</v>
      </c>
      <c r="D314" s="31" t="s">
        <v>93</v>
      </c>
      <c r="E314" s="5">
        <f t="shared" si="1"/>
        <v>7</v>
      </c>
      <c r="F314" s="6">
        <f>VLOOKUP($D314,data!$D:$O,4,FALSE)</f>
        <v>0</v>
      </c>
      <c r="G314" s="6">
        <f>VLOOKUP($D314,data!$D:$O,5,FALSE)</f>
        <v>0</v>
      </c>
      <c r="H314" s="6">
        <f>VLOOKUP($D314,data!$D:$O,6,FALSE)</f>
        <v>0</v>
      </c>
      <c r="I314" s="6">
        <f>VLOOKUP($D314,data!$D:$O,7,FALSE)</f>
        <v>0</v>
      </c>
      <c r="J314" s="6">
        <f>VLOOKUP($D314,data!$D:$O,8,FALSE)</f>
        <v>1</v>
      </c>
      <c r="K314" s="6">
        <f>VLOOKUP($D314,data!$D:$O,9,FALSE)</f>
        <v>0</v>
      </c>
      <c r="L314" s="6">
        <f>VLOOKUP($D314,data!$D:$O,10,FALSE)</f>
        <v>2</v>
      </c>
      <c r="M314" s="6">
        <f>VLOOKUP($D314,data!D:O,11,FALSE)</f>
        <v>2</v>
      </c>
      <c r="N314" s="7">
        <f>VLOOKUP($D314,data!D:O,12,FALSE)</f>
        <v>2</v>
      </c>
    </row>
    <row r="315" spans="1:14" x14ac:dyDescent="0.3">
      <c r="A315" s="30">
        <v>4</v>
      </c>
      <c r="B315" s="31" t="s">
        <v>79</v>
      </c>
      <c r="C315" s="31" t="s">
        <v>19</v>
      </c>
      <c r="D315" s="31" t="s">
        <v>94</v>
      </c>
      <c r="E315" s="5">
        <f t="shared" si="1"/>
        <v>21</v>
      </c>
      <c r="F315" s="6">
        <f>VLOOKUP($D315,data!$D:$O,4,FALSE)</f>
        <v>0</v>
      </c>
      <c r="G315" s="6">
        <f>VLOOKUP($D315,data!$D:$O,5,FALSE)</f>
        <v>3</v>
      </c>
      <c r="H315" s="6">
        <f>VLOOKUP($D315,data!$D:$O,6,FALSE)</f>
        <v>3</v>
      </c>
      <c r="I315" s="6">
        <f>VLOOKUP($D315,data!$D:$O,7,FALSE)</f>
        <v>0</v>
      </c>
      <c r="J315" s="6">
        <f>VLOOKUP($D315,data!$D:$O,8,FALSE)</f>
        <v>0</v>
      </c>
      <c r="K315" s="6">
        <f>VLOOKUP($D315,data!$D:$O,9,FALSE)</f>
        <v>0</v>
      </c>
      <c r="L315" s="6">
        <f>VLOOKUP($D315,data!$D:$O,10,FALSE)</f>
        <v>3</v>
      </c>
      <c r="M315" s="6">
        <f>VLOOKUP($D315,data!D:O,11,FALSE)</f>
        <v>6</v>
      </c>
      <c r="N315" s="7">
        <f>VLOOKUP($D315,data!D:O,12,FALSE)</f>
        <v>6</v>
      </c>
    </row>
    <row r="316" spans="1:14" x14ac:dyDescent="0.3">
      <c r="A316" s="30">
        <v>4</v>
      </c>
      <c r="B316" s="31" t="s">
        <v>79</v>
      </c>
      <c r="C316" s="31" t="s">
        <v>19</v>
      </c>
      <c r="D316" s="31" t="s">
        <v>95</v>
      </c>
      <c r="E316" s="5">
        <f t="shared" si="1"/>
        <v>21</v>
      </c>
      <c r="F316" s="6">
        <f>VLOOKUP($D316,data!$D:$O,4,FALSE)</f>
        <v>0</v>
      </c>
      <c r="G316" s="6">
        <f>VLOOKUP($D316,data!$D:$O,5,FALSE)</f>
        <v>0</v>
      </c>
      <c r="H316" s="6">
        <f>VLOOKUP($D316,data!$D:$O,6,FALSE)</f>
        <v>0</v>
      </c>
      <c r="I316" s="6">
        <f>VLOOKUP($D316,data!$D:$O,7,FALSE)</f>
        <v>3</v>
      </c>
      <c r="J316" s="6">
        <f>VLOOKUP($D316,data!$D:$O,8,FALSE)</f>
        <v>3</v>
      </c>
      <c r="K316" s="6">
        <f>VLOOKUP($D316,data!$D:$O,9,FALSE)</f>
        <v>0</v>
      </c>
      <c r="L316" s="6">
        <f>VLOOKUP($D316,data!$D:$O,10,FALSE)</f>
        <v>3</v>
      </c>
      <c r="M316" s="6">
        <f>VLOOKUP($D316,data!D:O,11,FALSE)</f>
        <v>6</v>
      </c>
      <c r="N316" s="7">
        <f>VLOOKUP($D316,data!D:O,12,FALSE)</f>
        <v>6</v>
      </c>
    </row>
    <row r="317" spans="1:14" x14ac:dyDescent="0.3">
      <c r="A317" s="30">
        <v>4</v>
      </c>
      <c r="B317" s="31" t="s">
        <v>79</v>
      </c>
      <c r="C317" s="31" t="s">
        <v>19</v>
      </c>
      <c r="D317" s="31" t="s">
        <v>96</v>
      </c>
      <c r="E317" s="5">
        <f t="shared" si="1"/>
        <v>105</v>
      </c>
      <c r="F317" s="6">
        <f>VLOOKUP($D317,data!$D:$O,4,FALSE)</f>
        <v>0</v>
      </c>
      <c r="G317" s="6">
        <f>VLOOKUP($D317,data!$D:$O,5,FALSE)</f>
        <v>6</v>
      </c>
      <c r="H317" s="6">
        <f>VLOOKUP($D317,data!$D:$O,6,FALSE)</f>
        <v>6</v>
      </c>
      <c r="I317" s="6">
        <f>VLOOKUP($D317,data!$D:$O,7,FALSE)</f>
        <v>3</v>
      </c>
      <c r="J317" s="6">
        <f>VLOOKUP($D317,data!$D:$O,8,FALSE)</f>
        <v>6</v>
      </c>
      <c r="K317" s="6">
        <f>VLOOKUP($D317,data!$D:$O,9,FALSE)</f>
        <v>0</v>
      </c>
      <c r="L317" s="6">
        <f>VLOOKUP($D317,data!$D:$O,10,FALSE)</f>
        <v>24</v>
      </c>
      <c r="M317" s="6">
        <f>VLOOKUP($D317,data!D:O,11,FALSE)</f>
        <v>30</v>
      </c>
      <c r="N317" s="7">
        <f>VLOOKUP($D317,data!D:O,12,FALSE)</f>
        <v>30</v>
      </c>
    </row>
    <row r="318" spans="1:14" x14ac:dyDescent="0.3">
      <c r="A318" s="30">
        <v>4</v>
      </c>
      <c r="B318" s="31" t="s">
        <v>79</v>
      </c>
      <c r="C318" s="31" t="s">
        <v>19</v>
      </c>
      <c r="D318" s="31" t="s">
        <v>97</v>
      </c>
      <c r="E318" s="5">
        <f t="shared" si="1"/>
        <v>1344</v>
      </c>
      <c r="F318" s="6">
        <f>VLOOKUP($D318,data!$D:$O,4,FALSE)</f>
        <v>0</v>
      </c>
      <c r="G318" s="6">
        <f>VLOOKUP($D318,data!$D:$O,5,FALSE)</f>
        <v>18</v>
      </c>
      <c r="H318" s="6">
        <f>VLOOKUP($D318,data!$D:$O,6,FALSE)</f>
        <v>66</v>
      </c>
      <c r="I318" s="6">
        <f>VLOOKUP($D318,data!$D:$O,7,FALSE)</f>
        <v>54</v>
      </c>
      <c r="J318" s="6">
        <f>VLOOKUP($D318,data!$D:$O,8,FALSE)</f>
        <v>66</v>
      </c>
      <c r="K318" s="6">
        <f>VLOOKUP($D318,data!$D:$O,9,FALSE)</f>
        <v>288</v>
      </c>
      <c r="L318" s="6">
        <f>VLOOKUP($D318,data!$D:$O,10,FALSE)</f>
        <v>84</v>
      </c>
      <c r="M318" s="6">
        <f>VLOOKUP($D318,data!D:O,11,FALSE)</f>
        <v>384</v>
      </c>
      <c r="N318" s="7">
        <f>VLOOKUP($D318,data!D:O,12,FALSE)</f>
        <v>384</v>
      </c>
    </row>
    <row r="319" spans="1:14" x14ac:dyDescent="0.3">
      <c r="A319" s="30">
        <v>4</v>
      </c>
      <c r="B319" s="31" t="s">
        <v>80</v>
      </c>
      <c r="C319" s="31" t="s">
        <v>19</v>
      </c>
      <c r="D319" s="31" t="s">
        <v>98</v>
      </c>
      <c r="E319" s="5">
        <f t="shared" si="1"/>
        <v>7</v>
      </c>
      <c r="F319" s="6">
        <f>VLOOKUP($D319,data!$D:$O,4,FALSE)</f>
        <v>0</v>
      </c>
      <c r="G319" s="6">
        <f>VLOOKUP($D319,data!$D:$O,5,FALSE)</f>
        <v>1</v>
      </c>
      <c r="H319" s="6">
        <f>VLOOKUP($D319,data!$D:$O,6,FALSE)</f>
        <v>0</v>
      </c>
      <c r="I319" s="6">
        <f>VLOOKUP($D319,data!$D:$O,7,FALSE)</f>
        <v>0</v>
      </c>
      <c r="J319" s="6">
        <f>VLOOKUP($D319,data!$D:$O,8,FALSE)</f>
        <v>0</v>
      </c>
      <c r="K319" s="6">
        <f>VLOOKUP($D319,data!$D:$O,9,FALSE)</f>
        <v>0</v>
      </c>
      <c r="L319" s="6">
        <f>VLOOKUP($D319,data!$D:$O,10,FALSE)</f>
        <v>2</v>
      </c>
      <c r="M319" s="6">
        <f>VLOOKUP($D319,data!D:O,11,FALSE)</f>
        <v>2</v>
      </c>
      <c r="N319" s="7">
        <f>VLOOKUP($D319,data!D:O,12,FALSE)</f>
        <v>2</v>
      </c>
    </row>
    <row r="320" spans="1:14" x14ac:dyDescent="0.3">
      <c r="A320" s="30">
        <v>4</v>
      </c>
      <c r="B320" s="31" t="s">
        <v>80</v>
      </c>
      <c r="C320" s="31" t="s">
        <v>19</v>
      </c>
      <c r="D320" s="31" t="s">
        <v>99</v>
      </c>
      <c r="E320" s="5">
        <f t="shared" si="1"/>
        <v>7</v>
      </c>
      <c r="F320" s="6">
        <f>VLOOKUP($D320,data!$D:$O,4,FALSE)</f>
        <v>0</v>
      </c>
      <c r="G320" s="6">
        <f>VLOOKUP($D320,data!$D:$O,5,FALSE)</f>
        <v>0</v>
      </c>
      <c r="H320" s="6">
        <f>VLOOKUP($D320,data!$D:$O,6,FALSE)</f>
        <v>1</v>
      </c>
      <c r="I320" s="6">
        <f>VLOOKUP($D320,data!$D:$O,7,FALSE)</f>
        <v>0</v>
      </c>
      <c r="J320" s="6">
        <f>VLOOKUP($D320,data!$D:$O,8,FALSE)</f>
        <v>0</v>
      </c>
      <c r="K320" s="6">
        <f>VLOOKUP($D320,data!$D:$O,9,FALSE)</f>
        <v>0</v>
      </c>
      <c r="L320" s="6">
        <f>VLOOKUP($D320,data!$D:$O,10,FALSE)</f>
        <v>2</v>
      </c>
      <c r="M320" s="6">
        <f>VLOOKUP($D320,data!D:O,11,FALSE)</f>
        <v>2</v>
      </c>
      <c r="N320" s="7">
        <f>VLOOKUP($D320,data!D:O,12,FALSE)</f>
        <v>2</v>
      </c>
    </row>
    <row r="321" spans="1:14" x14ac:dyDescent="0.3">
      <c r="A321" s="30">
        <v>4</v>
      </c>
      <c r="B321" s="31" t="s">
        <v>80</v>
      </c>
      <c r="C321" s="31" t="s">
        <v>19</v>
      </c>
      <c r="D321" s="31" t="s">
        <v>100</v>
      </c>
      <c r="E321" s="5">
        <f t="shared" si="1"/>
        <v>7</v>
      </c>
      <c r="F321" s="6">
        <f>VLOOKUP($D321,data!$D:$O,4,FALSE)</f>
        <v>0</v>
      </c>
      <c r="G321" s="6">
        <f>VLOOKUP($D321,data!$D:$O,5,FALSE)</f>
        <v>0</v>
      </c>
      <c r="H321" s="6">
        <f>VLOOKUP($D321,data!$D:$O,6,FALSE)</f>
        <v>0</v>
      </c>
      <c r="I321" s="6">
        <f>VLOOKUP($D321,data!$D:$O,7,FALSE)</f>
        <v>0</v>
      </c>
      <c r="J321" s="6">
        <f>VLOOKUP($D321,data!$D:$O,8,FALSE)</f>
        <v>1</v>
      </c>
      <c r="K321" s="6">
        <f>VLOOKUP($D321,data!$D:$O,9,FALSE)</f>
        <v>0</v>
      </c>
      <c r="L321" s="6">
        <f>VLOOKUP($D321,data!$D:$O,10,FALSE)</f>
        <v>2</v>
      </c>
      <c r="M321" s="6">
        <f>VLOOKUP($D321,data!D:O,11,FALSE)</f>
        <v>2</v>
      </c>
      <c r="N321" s="7">
        <f>VLOOKUP($D321,data!D:O,12,FALSE)</f>
        <v>2</v>
      </c>
    </row>
    <row r="322" spans="1:14" x14ac:dyDescent="0.3">
      <c r="A322" s="30">
        <v>4</v>
      </c>
      <c r="B322" s="31" t="s">
        <v>80</v>
      </c>
      <c r="C322" s="31" t="s">
        <v>19</v>
      </c>
      <c r="D322" s="31" t="s">
        <v>101</v>
      </c>
      <c r="E322" s="5">
        <f t="shared" ref="E322:E385" si="2">SUM(F322:N322)</f>
        <v>21</v>
      </c>
      <c r="F322" s="6">
        <f>VLOOKUP($D322,data!$D:$O,4,FALSE)</f>
        <v>0</v>
      </c>
      <c r="G322" s="6">
        <f>VLOOKUP($D322,data!$D:$O,5,FALSE)</f>
        <v>3</v>
      </c>
      <c r="H322" s="6">
        <f>VLOOKUP($D322,data!$D:$O,6,FALSE)</f>
        <v>3</v>
      </c>
      <c r="I322" s="6">
        <f>VLOOKUP($D322,data!$D:$O,7,FALSE)</f>
        <v>0</v>
      </c>
      <c r="J322" s="6">
        <f>VLOOKUP($D322,data!$D:$O,8,FALSE)</f>
        <v>0</v>
      </c>
      <c r="K322" s="6">
        <f>VLOOKUP($D322,data!$D:$O,9,FALSE)</f>
        <v>0</v>
      </c>
      <c r="L322" s="6">
        <f>VLOOKUP($D322,data!$D:$O,10,FALSE)</f>
        <v>3</v>
      </c>
      <c r="M322" s="6">
        <f>VLOOKUP($D322,data!D:O,11,FALSE)</f>
        <v>6</v>
      </c>
      <c r="N322" s="7">
        <f>VLOOKUP($D322,data!D:O,12,FALSE)</f>
        <v>6</v>
      </c>
    </row>
    <row r="323" spans="1:14" x14ac:dyDescent="0.3">
      <c r="A323" s="30">
        <v>4</v>
      </c>
      <c r="B323" s="31" t="s">
        <v>80</v>
      </c>
      <c r="C323" s="31" t="s">
        <v>19</v>
      </c>
      <c r="D323" s="31" t="s">
        <v>102</v>
      </c>
      <c r="E323" s="5">
        <f t="shared" si="2"/>
        <v>21</v>
      </c>
      <c r="F323" s="6">
        <f>VLOOKUP($D323,data!$D:$O,4,FALSE)</f>
        <v>0</v>
      </c>
      <c r="G323" s="6">
        <f>VLOOKUP($D323,data!$D:$O,5,FALSE)</f>
        <v>0</v>
      </c>
      <c r="H323" s="6">
        <f>VLOOKUP($D323,data!$D:$O,6,FALSE)</f>
        <v>0</v>
      </c>
      <c r="I323" s="6">
        <f>VLOOKUP($D323,data!$D:$O,7,FALSE)</f>
        <v>3</v>
      </c>
      <c r="J323" s="6">
        <f>VLOOKUP($D323,data!$D:$O,8,FALSE)</f>
        <v>3</v>
      </c>
      <c r="K323" s="6">
        <f>VLOOKUP($D323,data!$D:$O,9,FALSE)</f>
        <v>0</v>
      </c>
      <c r="L323" s="6">
        <f>VLOOKUP($D323,data!$D:$O,10,FALSE)</f>
        <v>3</v>
      </c>
      <c r="M323" s="6">
        <f>VLOOKUP($D323,data!D:O,11,FALSE)</f>
        <v>6</v>
      </c>
      <c r="N323" s="7">
        <f>VLOOKUP($D323,data!D:O,12,FALSE)</f>
        <v>6</v>
      </c>
    </row>
    <row r="324" spans="1:14" x14ac:dyDescent="0.3">
      <c r="A324" s="30">
        <v>4</v>
      </c>
      <c r="B324" s="31" t="s">
        <v>80</v>
      </c>
      <c r="C324" s="31" t="s">
        <v>19</v>
      </c>
      <c r="D324" s="31" t="s">
        <v>103</v>
      </c>
      <c r="E324" s="5">
        <f t="shared" si="2"/>
        <v>105</v>
      </c>
      <c r="F324" s="6">
        <f>VLOOKUP($D324,data!$D:$O,4,FALSE)</f>
        <v>0</v>
      </c>
      <c r="G324" s="6">
        <f>VLOOKUP($D324,data!$D:$O,5,FALSE)</f>
        <v>6</v>
      </c>
      <c r="H324" s="6">
        <f>VLOOKUP($D324,data!$D:$O,6,FALSE)</f>
        <v>6</v>
      </c>
      <c r="I324" s="6">
        <f>VLOOKUP($D324,data!$D:$O,7,FALSE)</f>
        <v>3</v>
      </c>
      <c r="J324" s="6">
        <f>VLOOKUP($D324,data!$D:$O,8,FALSE)</f>
        <v>6</v>
      </c>
      <c r="K324" s="6">
        <f>VLOOKUP($D324,data!$D:$O,9,FALSE)</f>
        <v>0</v>
      </c>
      <c r="L324" s="6">
        <f>VLOOKUP($D324,data!$D:$O,10,FALSE)</f>
        <v>24</v>
      </c>
      <c r="M324" s="6">
        <f>VLOOKUP($D324,data!D:O,11,FALSE)</f>
        <v>30</v>
      </c>
      <c r="N324" s="7">
        <f>VLOOKUP($D324,data!D:O,12,FALSE)</f>
        <v>30</v>
      </c>
    </row>
    <row r="325" spans="1:14" x14ac:dyDescent="0.3">
      <c r="A325" s="30">
        <v>4</v>
      </c>
      <c r="B325" s="31" t="s">
        <v>80</v>
      </c>
      <c r="C325" s="31" t="s">
        <v>19</v>
      </c>
      <c r="D325" s="31" t="s">
        <v>104</v>
      </c>
      <c r="E325" s="5">
        <f t="shared" si="2"/>
        <v>1344</v>
      </c>
      <c r="F325" s="6">
        <f>VLOOKUP($D325,data!$D:$O,4,FALSE)</f>
        <v>0</v>
      </c>
      <c r="G325" s="6">
        <f>VLOOKUP($D325,data!$D:$O,5,FALSE)</f>
        <v>18</v>
      </c>
      <c r="H325" s="6">
        <f>VLOOKUP($D325,data!$D:$O,6,FALSE)</f>
        <v>66</v>
      </c>
      <c r="I325" s="6">
        <f>VLOOKUP($D325,data!$D:$O,7,FALSE)</f>
        <v>54</v>
      </c>
      <c r="J325" s="6">
        <f>VLOOKUP($D325,data!$D:$O,8,FALSE)</f>
        <v>66</v>
      </c>
      <c r="K325" s="6">
        <f>VLOOKUP($D325,data!$D:$O,9,FALSE)</f>
        <v>288</v>
      </c>
      <c r="L325" s="6">
        <f>VLOOKUP($D325,data!$D:$O,10,FALSE)</f>
        <v>84</v>
      </c>
      <c r="M325" s="6">
        <f>VLOOKUP($D325,data!D:O,11,FALSE)</f>
        <v>384</v>
      </c>
      <c r="N325" s="7">
        <f>VLOOKUP($D325,data!D:O,12,FALSE)</f>
        <v>384</v>
      </c>
    </row>
    <row r="326" spans="1:14" x14ac:dyDescent="0.3">
      <c r="A326" s="30">
        <v>4</v>
      </c>
      <c r="B326" s="31" t="s">
        <v>82</v>
      </c>
      <c r="C326" s="31" t="s">
        <v>19</v>
      </c>
      <c r="D326" s="31" t="s">
        <v>105</v>
      </c>
      <c r="E326" s="5">
        <f t="shared" si="2"/>
        <v>7</v>
      </c>
      <c r="F326" s="6">
        <f>VLOOKUP($D326,data!$D:$O,4,FALSE)</f>
        <v>0</v>
      </c>
      <c r="G326" s="6">
        <f>VLOOKUP($D326,data!$D:$O,5,FALSE)</f>
        <v>1</v>
      </c>
      <c r="H326" s="6">
        <f>VLOOKUP($D326,data!$D:$O,6,FALSE)</f>
        <v>0</v>
      </c>
      <c r="I326" s="6">
        <f>VLOOKUP($D326,data!$D:$O,7,FALSE)</f>
        <v>0</v>
      </c>
      <c r="J326" s="6">
        <f>VLOOKUP($D326,data!$D:$O,8,FALSE)</f>
        <v>0</v>
      </c>
      <c r="K326" s="6">
        <f>VLOOKUP($D326,data!$D:$O,9,FALSE)</f>
        <v>0</v>
      </c>
      <c r="L326" s="6">
        <f>VLOOKUP($D326,data!$D:$O,10,FALSE)</f>
        <v>2</v>
      </c>
      <c r="M326" s="6">
        <f>VLOOKUP($D326,data!D:O,11,FALSE)</f>
        <v>2</v>
      </c>
      <c r="N326" s="7">
        <f>VLOOKUP($D326,data!D:O,12,FALSE)</f>
        <v>2</v>
      </c>
    </row>
    <row r="327" spans="1:14" x14ac:dyDescent="0.3">
      <c r="A327" s="30">
        <v>4</v>
      </c>
      <c r="B327" s="31" t="s">
        <v>82</v>
      </c>
      <c r="C327" s="31" t="s">
        <v>19</v>
      </c>
      <c r="D327" s="31" t="s">
        <v>106</v>
      </c>
      <c r="E327" s="5">
        <f t="shared" si="2"/>
        <v>7</v>
      </c>
      <c r="F327" s="6">
        <f>VLOOKUP($D327,data!$D:$O,4,FALSE)</f>
        <v>0</v>
      </c>
      <c r="G327" s="6">
        <f>VLOOKUP($D327,data!$D:$O,5,FALSE)</f>
        <v>0</v>
      </c>
      <c r="H327" s="6">
        <f>VLOOKUP($D327,data!$D:$O,6,FALSE)</f>
        <v>1</v>
      </c>
      <c r="I327" s="6">
        <f>VLOOKUP($D327,data!$D:$O,7,FALSE)</f>
        <v>0</v>
      </c>
      <c r="J327" s="6">
        <f>VLOOKUP($D327,data!$D:$O,8,FALSE)</f>
        <v>0</v>
      </c>
      <c r="K327" s="6">
        <f>VLOOKUP($D327,data!$D:$O,9,FALSE)</f>
        <v>0</v>
      </c>
      <c r="L327" s="6">
        <f>VLOOKUP($D327,data!$D:$O,10,FALSE)</f>
        <v>2</v>
      </c>
      <c r="M327" s="6">
        <f>VLOOKUP($D327,data!D:O,11,FALSE)</f>
        <v>2</v>
      </c>
      <c r="N327" s="7">
        <f>VLOOKUP($D327,data!D:O,12,FALSE)</f>
        <v>2</v>
      </c>
    </row>
    <row r="328" spans="1:14" x14ac:dyDescent="0.3">
      <c r="A328" s="30">
        <v>4</v>
      </c>
      <c r="B328" s="31" t="s">
        <v>82</v>
      </c>
      <c r="C328" s="31" t="s">
        <v>19</v>
      </c>
      <c r="D328" s="31" t="s">
        <v>107</v>
      </c>
      <c r="E328" s="5">
        <f t="shared" si="2"/>
        <v>7</v>
      </c>
      <c r="F328" s="6">
        <f>VLOOKUP($D328,data!$D:$O,4,FALSE)</f>
        <v>0</v>
      </c>
      <c r="G328" s="6">
        <f>VLOOKUP($D328,data!$D:$O,5,FALSE)</f>
        <v>0</v>
      </c>
      <c r="H328" s="6">
        <f>VLOOKUP($D328,data!$D:$O,6,FALSE)</f>
        <v>0</v>
      </c>
      <c r="I328" s="6">
        <f>VLOOKUP($D328,data!$D:$O,7,FALSE)</f>
        <v>0</v>
      </c>
      <c r="J328" s="6">
        <f>VLOOKUP($D328,data!$D:$O,8,FALSE)</f>
        <v>1</v>
      </c>
      <c r="K328" s="6">
        <f>VLOOKUP($D328,data!$D:$O,9,FALSE)</f>
        <v>0</v>
      </c>
      <c r="L328" s="6">
        <f>VLOOKUP($D328,data!$D:$O,10,FALSE)</f>
        <v>2</v>
      </c>
      <c r="M328" s="6">
        <f>VLOOKUP($D328,data!D:O,11,FALSE)</f>
        <v>2</v>
      </c>
      <c r="N328" s="7">
        <f>VLOOKUP($D328,data!D:O,12,FALSE)</f>
        <v>2</v>
      </c>
    </row>
    <row r="329" spans="1:14" x14ac:dyDescent="0.3">
      <c r="A329" s="30">
        <v>4</v>
      </c>
      <c r="B329" s="31" t="s">
        <v>82</v>
      </c>
      <c r="C329" s="31" t="s">
        <v>19</v>
      </c>
      <c r="D329" s="31" t="s">
        <v>108</v>
      </c>
      <c r="E329" s="5">
        <f t="shared" si="2"/>
        <v>21</v>
      </c>
      <c r="F329" s="6">
        <f>VLOOKUP($D329,data!$D:$O,4,FALSE)</f>
        <v>0</v>
      </c>
      <c r="G329" s="6">
        <f>VLOOKUP($D329,data!$D:$O,5,FALSE)</f>
        <v>3</v>
      </c>
      <c r="H329" s="6">
        <f>VLOOKUP($D329,data!$D:$O,6,FALSE)</f>
        <v>3</v>
      </c>
      <c r="I329" s="6">
        <f>VLOOKUP($D329,data!$D:$O,7,FALSE)</f>
        <v>0</v>
      </c>
      <c r="J329" s="6">
        <f>VLOOKUP($D329,data!$D:$O,8,FALSE)</f>
        <v>0</v>
      </c>
      <c r="K329" s="6">
        <f>VLOOKUP($D329,data!$D:$O,9,FALSE)</f>
        <v>0</v>
      </c>
      <c r="L329" s="6">
        <f>VLOOKUP($D329,data!$D:$O,10,FALSE)</f>
        <v>3</v>
      </c>
      <c r="M329" s="6">
        <f>VLOOKUP($D329,data!D:O,11,FALSE)</f>
        <v>6</v>
      </c>
      <c r="N329" s="7">
        <f>VLOOKUP($D329,data!D:O,12,FALSE)</f>
        <v>6</v>
      </c>
    </row>
    <row r="330" spans="1:14" x14ac:dyDescent="0.3">
      <c r="A330" s="30">
        <v>4</v>
      </c>
      <c r="B330" s="31" t="s">
        <v>82</v>
      </c>
      <c r="C330" s="31" t="s">
        <v>19</v>
      </c>
      <c r="D330" s="31" t="s">
        <v>109</v>
      </c>
      <c r="E330" s="5">
        <f t="shared" si="2"/>
        <v>21</v>
      </c>
      <c r="F330" s="6">
        <f>VLOOKUP($D330,data!$D:$O,4,FALSE)</f>
        <v>0</v>
      </c>
      <c r="G330" s="6">
        <f>VLOOKUP($D330,data!$D:$O,5,FALSE)</f>
        <v>0</v>
      </c>
      <c r="H330" s="6">
        <f>VLOOKUP($D330,data!$D:$O,6,FALSE)</f>
        <v>0</v>
      </c>
      <c r="I330" s="6">
        <f>VLOOKUP($D330,data!$D:$O,7,FALSE)</f>
        <v>3</v>
      </c>
      <c r="J330" s="6">
        <f>VLOOKUP($D330,data!$D:$O,8,FALSE)</f>
        <v>3</v>
      </c>
      <c r="K330" s="6">
        <f>VLOOKUP($D330,data!$D:$O,9,FALSE)</f>
        <v>0</v>
      </c>
      <c r="L330" s="6">
        <f>VLOOKUP($D330,data!$D:$O,10,FALSE)</f>
        <v>3</v>
      </c>
      <c r="M330" s="6">
        <f>VLOOKUP($D330,data!D:O,11,FALSE)</f>
        <v>6</v>
      </c>
      <c r="N330" s="7">
        <f>VLOOKUP($D330,data!D:O,12,FALSE)</f>
        <v>6</v>
      </c>
    </row>
    <row r="331" spans="1:14" x14ac:dyDescent="0.3">
      <c r="A331" s="30">
        <v>4</v>
      </c>
      <c r="B331" s="31" t="s">
        <v>82</v>
      </c>
      <c r="C331" s="31" t="s">
        <v>19</v>
      </c>
      <c r="D331" s="31" t="s">
        <v>110</v>
      </c>
      <c r="E331" s="5">
        <f t="shared" si="2"/>
        <v>105</v>
      </c>
      <c r="F331" s="6">
        <f>VLOOKUP($D331,data!$D:$O,4,FALSE)</f>
        <v>0</v>
      </c>
      <c r="G331" s="6">
        <f>VLOOKUP($D331,data!$D:$O,5,FALSE)</f>
        <v>6</v>
      </c>
      <c r="H331" s="6">
        <f>VLOOKUP($D331,data!$D:$O,6,FALSE)</f>
        <v>6</v>
      </c>
      <c r="I331" s="6">
        <f>VLOOKUP($D331,data!$D:$O,7,FALSE)</f>
        <v>3</v>
      </c>
      <c r="J331" s="6">
        <f>VLOOKUP($D331,data!$D:$O,8,FALSE)</f>
        <v>6</v>
      </c>
      <c r="K331" s="6">
        <f>VLOOKUP($D331,data!$D:$O,9,FALSE)</f>
        <v>0</v>
      </c>
      <c r="L331" s="6">
        <f>VLOOKUP($D331,data!$D:$O,10,FALSE)</f>
        <v>24</v>
      </c>
      <c r="M331" s="6">
        <f>VLOOKUP($D331,data!D:O,11,FALSE)</f>
        <v>30</v>
      </c>
      <c r="N331" s="7">
        <f>VLOOKUP($D331,data!D:O,12,FALSE)</f>
        <v>30</v>
      </c>
    </row>
    <row r="332" spans="1:14" x14ac:dyDescent="0.3">
      <c r="A332" s="30">
        <v>4</v>
      </c>
      <c r="B332" s="31" t="s">
        <v>82</v>
      </c>
      <c r="C332" s="31" t="s">
        <v>19</v>
      </c>
      <c r="D332" s="31" t="s">
        <v>111</v>
      </c>
      <c r="E332" s="5">
        <f t="shared" si="2"/>
        <v>1344</v>
      </c>
      <c r="F332" s="6">
        <f>VLOOKUP($D332,data!$D:$O,4,FALSE)</f>
        <v>0</v>
      </c>
      <c r="G332" s="6">
        <f>VLOOKUP($D332,data!$D:$O,5,FALSE)</f>
        <v>18</v>
      </c>
      <c r="H332" s="6">
        <f>VLOOKUP($D332,data!$D:$O,6,FALSE)</f>
        <v>66</v>
      </c>
      <c r="I332" s="6">
        <f>VLOOKUP($D332,data!$D:$O,7,FALSE)</f>
        <v>54</v>
      </c>
      <c r="J332" s="6">
        <f>VLOOKUP($D332,data!$D:$O,8,FALSE)</f>
        <v>66</v>
      </c>
      <c r="K332" s="6">
        <f>VLOOKUP($D332,data!$D:$O,9,FALSE)</f>
        <v>288</v>
      </c>
      <c r="L332" s="6">
        <f>VLOOKUP($D332,data!$D:$O,10,FALSE)</f>
        <v>84</v>
      </c>
      <c r="M332" s="6">
        <f>VLOOKUP($D332,data!D:O,11,FALSE)</f>
        <v>384</v>
      </c>
      <c r="N332" s="7">
        <f>VLOOKUP($D332,data!D:O,12,FALSE)</f>
        <v>384</v>
      </c>
    </row>
    <row r="333" spans="1:14" x14ac:dyDescent="0.3">
      <c r="A333" s="30">
        <v>4</v>
      </c>
      <c r="B333" s="31" t="s">
        <v>78</v>
      </c>
      <c r="C333" s="31" t="s">
        <v>40</v>
      </c>
      <c r="D333" s="31" t="s">
        <v>112</v>
      </c>
      <c r="E333" s="5">
        <f t="shared" si="2"/>
        <v>7</v>
      </c>
      <c r="F333" s="6">
        <f>VLOOKUP($D333,data!$D:$O,4,FALSE)</f>
        <v>0</v>
      </c>
      <c r="G333" s="6">
        <f>VLOOKUP($D333,data!$D:$O,5,FALSE)</f>
        <v>0</v>
      </c>
      <c r="H333" s="6">
        <f>VLOOKUP($D333,data!$D:$O,6,FALSE)</f>
        <v>0</v>
      </c>
      <c r="I333" s="6">
        <f>VLOOKUP($D333,data!$D:$O,7,FALSE)</f>
        <v>0</v>
      </c>
      <c r="J333" s="6">
        <f>VLOOKUP($D333,data!$D:$O,8,FALSE)</f>
        <v>1</v>
      </c>
      <c r="K333" s="6">
        <f>VLOOKUP($D333,data!$D:$O,9,FALSE)</f>
        <v>2</v>
      </c>
      <c r="L333" s="6">
        <f>VLOOKUP($D333,data!$D:$O,10,FALSE)</f>
        <v>0</v>
      </c>
      <c r="M333" s="6">
        <f>VLOOKUP($D333,data!D:O,11,FALSE)</f>
        <v>2</v>
      </c>
      <c r="N333" s="7">
        <f>VLOOKUP($D333,data!D:O,12,FALSE)</f>
        <v>2</v>
      </c>
    </row>
    <row r="334" spans="1:14" x14ac:dyDescent="0.3">
      <c r="A334" s="30">
        <v>4</v>
      </c>
      <c r="B334" s="31" t="s">
        <v>78</v>
      </c>
      <c r="C334" s="31" t="s">
        <v>40</v>
      </c>
      <c r="D334" s="31" t="s">
        <v>113</v>
      </c>
      <c r="E334" s="5">
        <f t="shared" si="2"/>
        <v>7</v>
      </c>
      <c r="F334" s="6">
        <f>VLOOKUP($D334,data!$D:$O,4,FALSE)</f>
        <v>0</v>
      </c>
      <c r="G334" s="6">
        <f>VLOOKUP($D334,data!$D:$O,5,FALSE)</f>
        <v>0</v>
      </c>
      <c r="H334" s="6">
        <f>VLOOKUP($D334,data!$D:$O,6,FALSE)</f>
        <v>0</v>
      </c>
      <c r="I334" s="6">
        <f>VLOOKUP($D334,data!$D:$O,7,FALSE)</f>
        <v>1</v>
      </c>
      <c r="J334" s="6">
        <f>VLOOKUP($D334,data!$D:$O,8,FALSE)</f>
        <v>0</v>
      </c>
      <c r="K334" s="6">
        <f>VLOOKUP($D334,data!$D:$O,9,FALSE)</f>
        <v>2</v>
      </c>
      <c r="L334" s="6">
        <f>VLOOKUP($D334,data!$D:$O,10,FALSE)</f>
        <v>0</v>
      </c>
      <c r="M334" s="6">
        <f>VLOOKUP($D334,data!D:O,11,FALSE)</f>
        <v>2</v>
      </c>
      <c r="N334" s="7">
        <f>VLOOKUP($D334,data!D:O,12,FALSE)</f>
        <v>2</v>
      </c>
    </row>
    <row r="335" spans="1:14" x14ac:dyDescent="0.3">
      <c r="A335" s="30">
        <v>4</v>
      </c>
      <c r="B335" s="31" t="s">
        <v>78</v>
      </c>
      <c r="C335" s="31" t="s">
        <v>40</v>
      </c>
      <c r="D335" s="31" t="s">
        <v>114</v>
      </c>
      <c r="E335" s="5">
        <f t="shared" si="2"/>
        <v>7</v>
      </c>
      <c r="F335" s="6">
        <f>VLOOKUP($D335,data!$D:$O,4,FALSE)</f>
        <v>0</v>
      </c>
      <c r="G335" s="6">
        <f>VLOOKUP($D335,data!$D:$O,5,FALSE)</f>
        <v>0</v>
      </c>
      <c r="H335" s="6">
        <f>VLOOKUP($D335,data!$D:$O,6,FALSE)</f>
        <v>1</v>
      </c>
      <c r="I335" s="6">
        <f>VLOOKUP($D335,data!$D:$O,7,FALSE)</f>
        <v>0</v>
      </c>
      <c r="J335" s="6">
        <f>VLOOKUP($D335,data!$D:$O,8,FALSE)</f>
        <v>0</v>
      </c>
      <c r="K335" s="6">
        <f>VLOOKUP($D335,data!$D:$O,9,FALSE)</f>
        <v>2</v>
      </c>
      <c r="L335" s="6">
        <f>VLOOKUP($D335,data!$D:$O,10,FALSE)</f>
        <v>0</v>
      </c>
      <c r="M335" s="6">
        <f>VLOOKUP($D335,data!D:O,11,FALSE)</f>
        <v>2</v>
      </c>
      <c r="N335" s="7">
        <f>VLOOKUP($D335,data!D:O,12,FALSE)</f>
        <v>2</v>
      </c>
    </row>
    <row r="336" spans="1:14" x14ac:dyDescent="0.3">
      <c r="A336" s="30">
        <v>4</v>
      </c>
      <c r="B336" s="31" t="s">
        <v>78</v>
      </c>
      <c r="C336" s="31" t="s">
        <v>40</v>
      </c>
      <c r="D336" s="31" t="s">
        <v>115</v>
      </c>
      <c r="E336" s="5">
        <f t="shared" si="2"/>
        <v>35</v>
      </c>
      <c r="F336" s="6">
        <f>VLOOKUP($D336,data!$D:$O,4,FALSE)</f>
        <v>0</v>
      </c>
      <c r="G336" s="6">
        <f>VLOOKUP($D336,data!$D:$O,5,FALSE)</f>
        <v>0</v>
      </c>
      <c r="H336" s="6">
        <f>VLOOKUP($D336,data!$D:$O,6,FALSE)</f>
        <v>2</v>
      </c>
      <c r="I336" s="6">
        <f>VLOOKUP($D336,data!$D:$O,7,FALSE)</f>
        <v>2</v>
      </c>
      <c r="J336" s="6">
        <f>VLOOKUP($D336,data!$D:$O,8,FALSE)</f>
        <v>1</v>
      </c>
      <c r="K336" s="6">
        <f>VLOOKUP($D336,data!$D:$O,9,FALSE)</f>
        <v>10</v>
      </c>
      <c r="L336" s="6">
        <f>VLOOKUP($D336,data!$D:$O,10,FALSE)</f>
        <v>0</v>
      </c>
      <c r="M336" s="6">
        <f>VLOOKUP($D336,data!D:O,11,FALSE)</f>
        <v>10</v>
      </c>
      <c r="N336" s="7">
        <f>VLOOKUP($D336,data!D:O,12,FALSE)</f>
        <v>10</v>
      </c>
    </row>
    <row r="337" spans="1:14" x14ac:dyDescent="0.3">
      <c r="A337" s="30">
        <v>4</v>
      </c>
      <c r="B337" s="31" t="s">
        <v>78</v>
      </c>
      <c r="C337" s="31" t="s">
        <v>40</v>
      </c>
      <c r="D337" s="31" t="s">
        <v>116</v>
      </c>
      <c r="E337" s="5">
        <f t="shared" si="2"/>
        <v>35</v>
      </c>
      <c r="F337" s="6">
        <f>VLOOKUP($D337,data!$D:$O,4,FALSE)</f>
        <v>0</v>
      </c>
      <c r="G337" s="6">
        <f>VLOOKUP($D337,data!$D:$O,5,FALSE)</f>
        <v>0</v>
      </c>
      <c r="H337" s="6">
        <f>VLOOKUP($D337,data!$D:$O,6,FALSE)</f>
        <v>2</v>
      </c>
      <c r="I337" s="6">
        <f>VLOOKUP($D337,data!$D:$O,7,FALSE)</f>
        <v>1</v>
      </c>
      <c r="J337" s="6">
        <f>VLOOKUP($D337,data!$D:$O,8,FALSE)</f>
        <v>2</v>
      </c>
      <c r="K337" s="6">
        <f>VLOOKUP($D337,data!$D:$O,9,FALSE)</f>
        <v>10</v>
      </c>
      <c r="L337" s="6">
        <f>VLOOKUP($D337,data!$D:$O,10,FALSE)</f>
        <v>0</v>
      </c>
      <c r="M337" s="6">
        <f>VLOOKUP($D337,data!D:O,11,FALSE)</f>
        <v>10</v>
      </c>
      <c r="N337" s="7">
        <f>VLOOKUP($D337,data!D:O,12,FALSE)</f>
        <v>10</v>
      </c>
    </row>
    <row r="338" spans="1:14" x14ac:dyDescent="0.3">
      <c r="A338" s="30">
        <v>4</v>
      </c>
      <c r="B338" s="31" t="s">
        <v>78</v>
      </c>
      <c r="C338" s="31" t="s">
        <v>40</v>
      </c>
      <c r="D338" s="31" t="s">
        <v>117</v>
      </c>
      <c r="E338" s="5">
        <f t="shared" si="2"/>
        <v>49</v>
      </c>
      <c r="F338" s="6">
        <f>VLOOKUP($D338,data!$D:$O,4,FALSE)</f>
        <v>0</v>
      </c>
      <c r="G338" s="6">
        <f>VLOOKUP($D338,data!$D:$O,5,FALSE)</f>
        <v>0</v>
      </c>
      <c r="H338" s="6">
        <f>VLOOKUP($D338,data!$D:$O,6,FALSE)</f>
        <v>2</v>
      </c>
      <c r="I338" s="6">
        <f>VLOOKUP($D338,data!$D:$O,7,FALSE)</f>
        <v>2</v>
      </c>
      <c r="J338" s="6">
        <f>VLOOKUP($D338,data!$D:$O,8,FALSE)</f>
        <v>3</v>
      </c>
      <c r="K338" s="6">
        <f>VLOOKUP($D338,data!$D:$O,9,FALSE)</f>
        <v>14</v>
      </c>
      <c r="L338" s="6">
        <f>VLOOKUP($D338,data!$D:$O,10,FALSE)</f>
        <v>0</v>
      </c>
      <c r="M338" s="6">
        <f>VLOOKUP($D338,data!D:O,11,FALSE)</f>
        <v>14</v>
      </c>
      <c r="N338" s="7">
        <f>VLOOKUP($D338,data!D:O,12,FALSE)</f>
        <v>14</v>
      </c>
    </row>
    <row r="339" spans="1:14" x14ac:dyDescent="0.3">
      <c r="A339" s="30">
        <v>4</v>
      </c>
      <c r="B339" s="31" t="s">
        <v>78</v>
      </c>
      <c r="C339" s="31" t="s">
        <v>40</v>
      </c>
      <c r="D339" s="31" t="s">
        <v>118</v>
      </c>
      <c r="E339" s="5">
        <f t="shared" si="2"/>
        <v>49</v>
      </c>
      <c r="F339" s="6">
        <f>VLOOKUP($D339,data!$D:$O,4,FALSE)</f>
        <v>0</v>
      </c>
      <c r="G339" s="6">
        <f>VLOOKUP($D339,data!$D:$O,5,FALSE)</f>
        <v>0</v>
      </c>
      <c r="H339" s="6">
        <f>VLOOKUP($D339,data!$D:$O,6,FALSE)</f>
        <v>2</v>
      </c>
      <c r="I339" s="6">
        <f>VLOOKUP($D339,data!$D:$O,7,FALSE)</f>
        <v>3</v>
      </c>
      <c r="J339" s="6">
        <f>VLOOKUP($D339,data!$D:$O,8,FALSE)</f>
        <v>2</v>
      </c>
      <c r="K339" s="6">
        <f>VLOOKUP($D339,data!$D:$O,9,FALSE)</f>
        <v>14</v>
      </c>
      <c r="L339" s="6">
        <f>VLOOKUP($D339,data!$D:$O,10,FALSE)</f>
        <v>0</v>
      </c>
      <c r="M339" s="6">
        <f>VLOOKUP($D339,data!D:O,11,FALSE)</f>
        <v>14</v>
      </c>
      <c r="N339" s="7">
        <f>VLOOKUP($D339,data!D:O,12,FALSE)</f>
        <v>14</v>
      </c>
    </row>
    <row r="340" spans="1:14" x14ac:dyDescent="0.3">
      <c r="A340" s="30">
        <v>4</v>
      </c>
      <c r="B340" s="31" t="s">
        <v>78</v>
      </c>
      <c r="C340" s="31" t="s">
        <v>40</v>
      </c>
      <c r="D340" s="31" t="s">
        <v>119</v>
      </c>
      <c r="E340" s="5">
        <f t="shared" si="2"/>
        <v>399</v>
      </c>
      <c r="F340" s="6">
        <f>VLOOKUP($D340,data!$D:$O,4,FALSE)</f>
        <v>0</v>
      </c>
      <c r="G340" s="6">
        <f>VLOOKUP($D340,data!$D:$O,5,FALSE)</f>
        <v>3</v>
      </c>
      <c r="H340" s="6">
        <f>VLOOKUP($D340,data!$D:$O,6,FALSE)</f>
        <v>19</v>
      </c>
      <c r="I340" s="6">
        <f>VLOOKUP($D340,data!$D:$O,7,FALSE)</f>
        <v>16</v>
      </c>
      <c r="J340" s="6">
        <f>VLOOKUP($D340,data!$D:$O,8,FALSE)</f>
        <v>19</v>
      </c>
      <c r="K340" s="6">
        <f>VLOOKUP($D340,data!$D:$O,9,FALSE)</f>
        <v>96</v>
      </c>
      <c r="L340" s="6">
        <f>VLOOKUP($D340,data!$D:$O,10,FALSE)</f>
        <v>18</v>
      </c>
      <c r="M340" s="6">
        <f>VLOOKUP($D340,data!D:O,11,FALSE)</f>
        <v>114</v>
      </c>
      <c r="N340" s="7">
        <f>VLOOKUP($D340,data!D:O,12,FALSE)</f>
        <v>114</v>
      </c>
    </row>
    <row r="341" spans="1:14" x14ac:dyDescent="0.3">
      <c r="A341" s="30">
        <v>4</v>
      </c>
      <c r="B341" s="31" t="s">
        <v>79</v>
      </c>
      <c r="C341" s="31" t="s">
        <v>40</v>
      </c>
      <c r="D341" s="31" t="s">
        <v>120</v>
      </c>
      <c r="E341" s="5">
        <f t="shared" si="2"/>
        <v>7</v>
      </c>
      <c r="F341" s="6">
        <f>VLOOKUP($D341,data!$D:$O,4,FALSE)</f>
        <v>0</v>
      </c>
      <c r="G341" s="6">
        <f>VLOOKUP($D341,data!$D:$O,5,FALSE)</f>
        <v>0</v>
      </c>
      <c r="H341" s="6">
        <f>VLOOKUP($D341,data!$D:$O,6,FALSE)</f>
        <v>0</v>
      </c>
      <c r="I341" s="6">
        <f>VLOOKUP($D341,data!$D:$O,7,FALSE)</f>
        <v>0</v>
      </c>
      <c r="J341" s="6">
        <f>VLOOKUP($D341,data!$D:$O,8,FALSE)</f>
        <v>1</v>
      </c>
      <c r="K341" s="6">
        <f>VLOOKUP($D341,data!$D:$O,9,FALSE)</f>
        <v>2</v>
      </c>
      <c r="L341" s="6">
        <f>VLOOKUP($D341,data!$D:$O,10,FALSE)</f>
        <v>0</v>
      </c>
      <c r="M341" s="6">
        <f>VLOOKUP($D341,data!D:O,11,FALSE)</f>
        <v>2</v>
      </c>
      <c r="N341" s="7">
        <f>VLOOKUP($D341,data!D:O,12,FALSE)</f>
        <v>2</v>
      </c>
    </row>
    <row r="342" spans="1:14" x14ac:dyDescent="0.3">
      <c r="A342" s="30">
        <v>4</v>
      </c>
      <c r="B342" s="31" t="s">
        <v>79</v>
      </c>
      <c r="C342" s="31" t="s">
        <v>40</v>
      </c>
      <c r="D342" s="31" t="s">
        <v>121</v>
      </c>
      <c r="E342" s="5">
        <f t="shared" si="2"/>
        <v>7</v>
      </c>
      <c r="F342" s="6">
        <f>VLOOKUP($D342,data!$D:$O,4,FALSE)</f>
        <v>0</v>
      </c>
      <c r="G342" s="6">
        <f>VLOOKUP($D342,data!$D:$O,5,FALSE)</f>
        <v>0</v>
      </c>
      <c r="H342" s="6">
        <f>VLOOKUP($D342,data!$D:$O,6,FALSE)</f>
        <v>0</v>
      </c>
      <c r="I342" s="6">
        <f>VLOOKUP($D342,data!$D:$O,7,FALSE)</f>
        <v>1</v>
      </c>
      <c r="J342" s="6">
        <f>VLOOKUP($D342,data!$D:$O,8,FALSE)</f>
        <v>0</v>
      </c>
      <c r="K342" s="6">
        <f>VLOOKUP($D342,data!$D:$O,9,FALSE)</f>
        <v>2</v>
      </c>
      <c r="L342" s="6">
        <f>VLOOKUP($D342,data!$D:$O,10,FALSE)</f>
        <v>0</v>
      </c>
      <c r="M342" s="6">
        <f>VLOOKUP($D342,data!D:O,11,FALSE)</f>
        <v>2</v>
      </c>
      <c r="N342" s="7">
        <f>VLOOKUP($D342,data!D:O,12,FALSE)</f>
        <v>2</v>
      </c>
    </row>
    <row r="343" spans="1:14" x14ac:dyDescent="0.3">
      <c r="A343" s="30">
        <v>4</v>
      </c>
      <c r="B343" s="31" t="s">
        <v>79</v>
      </c>
      <c r="C343" s="31" t="s">
        <v>40</v>
      </c>
      <c r="D343" s="31" t="s">
        <v>122</v>
      </c>
      <c r="E343" s="5">
        <f t="shared" si="2"/>
        <v>7</v>
      </c>
      <c r="F343" s="6">
        <f>VLOOKUP($D343,data!$D:$O,4,FALSE)</f>
        <v>0</v>
      </c>
      <c r="G343" s="6">
        <f>VLOOKUP($D343,data!$D:$O,5,FALSE)</f>
        <v>0</v>
      </c>
      <c r="H343" s="6">
        <f>VLOOKUP($D343,data!$D:$O,6,FALSE)</f>
        <v>1</v>
      </c>
      <c r="I343" s="6">
        <f>VLOOKUP($D343,data!$D:$O,7,FALSE)</f>
        <v>0</v>
      </c>
      <c r="J343" s="6">
        <f>VLOOKUP($D343,data!$D:$O,8,FALSE)</f>
        <v>0</v>
      </c>
      <c r="K343" s="6">
        <f>VLOOKUP($D343,data!$D:$O,9,FALSE)</f>
        <v>2</v>
      </c>
      <c r="L343" s="6">
        <f>VLOOKUP($D343,data!$D:$O,10,FALSE)</f>
        <v>0</v>
      </c>
      <c r="M343" s="6">
        <f>VLOOKUP($D343,data!D:O,11,FALSE)</f>
        <v>2</v>
      </c>
      <c r="N343" s="7">
        <f>VLOOKUP($D343,data!D:O,12,FALSE)</f>
        <v>2</v>
      </c>
    </row>
    <row r="344" spans="1:14" x14ac:dyDescent="0.3">
      <c r="A344" s="30">
        <v>4</v>
      </c>
      <c r="B344" s="31" t="s">
        <v>79</v>
      </c>
      <c r="C344" s="31" t="s">
        <v>40</v>
      </c>
      <c r="D344" s="31" t="s">
        <v>123</v>
      </c>
      <c r="E344" s="5">
        <f t="shared" si="2"/>
        <v>35</v>
      </c>
      <c r="F344" s="6">
        <f>VLOOKUP($D344,data!$D:$O,4,FALSE)</f>
        <v>0</v>
      </c>
      <c r="G344" s="6">
        <f>VLOOKUP($D344,data!$D:$O,5,FALSE)</f>
        <v>0</v>
      </c>
      <c r="H344" s="6">
        <f>VLOOKUP($D344,data!$D:$O,6,FALSE)</f>
        <v>2</v>
      </c>
      <c r="I344" s="6">
        <f>VLOOKUP($D344,data!$D:$O,7,FALSE)</f>
        <v>2</v>
      </c>
      <c r="J344" s="6">
        <f>VLOOKUP($D344,data!$D:$O,8,FALSE)</f>
        <v>1</v>
      </c>
      <c r="K344" s="6">
        <f>VLOOKUP($D344,data!$D:$O,9,FALSE)</f>
        <v>10</v>
      </c>
      <c r="L344" s="6">
        <f>VLOOKUP($D344,data!$D:$O,10,FALSE)</f>
        <v>0</v>
      </c>
      <c r="M344" s="6">
        <f>VLOOKUP($D344,data!D:O,11,FALSE)</f>
        <v>10</v>
      </c>
      <c r="N344" s="7">
        <f>VLOOKUP($D344,data!D:O,12,FALSE)</f>
        <v>10</v>
      </c>
    </row>
    <row r="345" spans="1:14" x14ac:dyDescent="0.3">
      <c r="A345" s="30">
        <v>4</v>
      </c>
      <c r="B345" s="31" t="s">
        <v>79</v>
      </c>
      <c r="C345" s="31" t="s">
        <v>40</v>
      </c>
      <c r="D345" s="31" t="s">
        <v>124</v>
      </c>
      <c r="E345" s="5">
        <f t="shared" si="2"/>
        <v>35</v>
      </c>
      <c r="F345" s="6">
        <f>VLOOKUP($D345,data!$D:$O,4,FALSE)</f>
        <v>0</v>
      </c>
      <c r="G345" s="6">
        <f>VLOOKUP($D345,data!$D:$O,5,FALSE)</f>
        <v>0</v>
      </c>
      <c r="H345" s="6">
        <f>VLOOKUP($D345,data!$D:$O,6,FALSE)</f>
        <v>2</v>
      </c>
      <c r="I345" s="6">
        <f>VLOOKUP($D345,data!$D:$O,7,FALSE)</f>
        <v>1</v>
      </c>
      <c r="J345" s="6">
        <f>VLOOKUP($D345,data!$D:$O,8,FALSE)</f>
        <v>2</v>
      </c>
      <c r="K345" s="6">
        <f>VLOOKUP($D345,data!$D:$O,9,FALSE)</f>
        <v>10</v>
      </c>
      <c r="L345" s="6">
        <f>VLOOKUP($D345,data!$D:$O,10,FALSE)</f>
        <v>0</v>
      </c>
      <c r="M345" s="6">
        <f>VLOOKUP($D345,data!D:O,11,FALSE)</f>
        <v>10</v>
      </c>
      <c r="N345" s="7">
        <f>VLOOKUP($D345,data!D:O,12,FALSE)</f>
        <v>10</v>
      </c>
    </row>
    <row r="346" spans="1:14" x14ac:dyDescent="0.3">
      <c r="A346" s="30">
        <v>4</v>
      </c>
      <c r="B346" s="31" t="s">
        <v>79</v>
      </c>
      <c r="C346" s="31" t="s">
        <v>40</v>
      </c>
      <c r="D346" s="31" t="s">
        <v>125</v>
      </c>
      <c r="E346" s="5">
        <f t="shared" si="2"/>
        <v>49</v>
      </c>
      <c r="F346" s="6">
        <f>VLOOKUP($D346,data!$D:$O,4,FALSE)</f>
        <v>0</v>
      </c>
      <c r="G346" s="6">
        <f>VLOOKUP($D346,data!$D:$O,5,FALSE)</f>
        <v>0</v>
      </c>
      <c r="H346" s="6">
        <f>VLOOKUP($D346,data!$D:$O,6,FALSE)</f>
        <v>2</v>
      </c>
      <c r="I346" s="6">
        <f>VLOOKUP($D346,data!$D:$O,7,FALSE)</f>
        <v>2</v>
      </c>
      <c r="J346" s="6">
        <f>VLOOKUP($D346,data!$D:$O,8,FALSE)</f>
        <v>3</v>
      </c>
      <c r="K346" s="6">
        <f>VLOOKUP($D346,data!$D:$O,9,FALSE)</f>
        <v>14</v>
      </c>
      <c r="L346" s="6">
        <f>VLOOKUP($D346,data!$D:$O,10,FALSE)</f>
        <v>0</v>
      </c>
      <c r="M346" s="6">
        <f>VLOOKUP($D346,data!D:O,11,FALSE)</f>
        <v>14</v>
      </c>
      <c r="N346" s="7">
        <f>VLOOKUP($D346,data!D:O,12,FALSE)</f>
        <v>14</v>
      </c>
    </row>
    <row r="347" spans="1:14" x14ac:dyDescent="0.3">
      <c r="A347" s="30">
        <v>4</v>
      </c>
      <c r="B347" s="31" t="s">
        <v>79</v>
      </c>
      <c r="C347" s="31" t="s">
        <v>40</v>
      </c>
      <c r="D347" s="31" t="s">
        <v>126</v>
      </c>
      <c r="E347" s="5">
        <f t="shared" si="2"/>
        <v>49</v>
      </c>
      <c r="F347" s="6">
        <f>VLOOKUP($D347,data!$D:$O,4,FALSE)</f>
        <v>0</v>
      </c>
      <c r="G347" s="6">
        <f>VLOOKUP($D347,data!$D:$O,5,FALSE)</f>
        <v>0</v>
      </c>
      <c r="H347" s="6">
        <f>VLOOKUP($D347,data!$D:$O,6,FALSE)</f>
        <v>2</v>
      </c>
      <c r="I347" s="6">
        <f>VLOOKUP($D347,data!$D:$O,7,FALSE)</f>
        <v>3</v>
      </c>
      <c r="J347" s="6">
        <f>VLOOKUP($D347,data!$D:$O,8,FALSE)</f>
        <v>2</v>
      </c>
      <c r="K347" s="6">
        <f>VLOOKUP($D347,data!$D:$O,9,FALSE)</f>
        <v>14</v>
      </c>
      <c r="L347" s="6">
        <f>VLOOKUP($D347,data!$D:$O,10,FALSE)</f>
        <v>0</v>
      </c>
      <c r="M347" s="6">
        <f>VLOOKUP($D347,data!D:O,11,FALSE)</f>
        <v>14</v>
      </c>
      <c r="N347" s="7">
        <f>VLOOKUP($D347,data!D:O,12,FALSE)</f>
        <v>14</v>
      </c>
    </row>
    <row r="348" spans="1:14" x14ac:dyDescent="0.3">
      <c r="A348" s="30">
        <v>4</v>
      </c>
      <c r="B348" s="31" t="s">
        <v>79</v>
      </c>
      <c r="C348" s="31" t="s">
        <v>40</v>
      </c>
      <c r="D348" s="31" t="s">
        <v>127</v>
      </c>
      <c r="E348" s="5">
        <f t="shared" si="2"/>
        <v>399</v>
      </c>
      <c r="F348" s="6">
        <f>VLOOKUP($D348,data!$D:$O,4,FALSE)</f>
        <v>0</v>
      </c>
      <c r="G348" s="6">
        <f>VLOOKUP($D348,data!$D:$O,5,FALSE)</f>
        <v>3</v>
      </c>
      <c r="H348" s="6">
        <f>VLOOKUP($D348,data!$D:$O,6,FALSE)</f>
        <v>19</v>
      </c>
      <c r="I348" s="6">
        <f>VLOOKUP($D348,data!$D:$O,7,FALSE)</f>
        <v>16</v>
      </c>
      <c r="J348" s="6">
        <f>VLOOKUP($D348,data!$D:$O,8,FALSE)</f>
        <v>19</v>
      </c>
      <c r="K348" s="6">
        <f>VLOOKUP($D348,data!$D:$O,9,FALSE)</f>
        <v>96</v>
      </c>
      <c r="L348" s="6">
        <f>VLOOKUP($D348,data!$D:$O,10,FALSE)</f>
        <v>18</v>
      </c>
      <c r="M348" s="6">
        <f>VLOOKUP($D348,data!D:O,11,FALSE)</f>
        <v>114</v>
      </c>
      <c r="N348" s="7">
        <f>VLOOKUP($D348,data!D:O,12,FALSE)</f>
        <v>114</v>
      </c>
    </row>
    <row r="349" spans="1:14" x14ac:dyDescent="0.3">
      <c r="A349" s="30">
        <v>4</v>
      </c>
      <c r="B349" s="31" t="s">
        <v>80</v>
      </c>
      <c r="C349" s="31" t="s">
        <v>40</v>
      </c>
      <c r="D349" s="31" t="s">
        <v>128</v>
      </c>
      <c r="E349" s="5">
        <f t="shared" si="2"/>
        <v>7</v>
      </c>
      <c r="F349" s="6">
        <f>VLOOKUP($D349,data!$D:$O,4,FALSE)</f>
        <v>0</v>
      </c>
      <c r="G349" s="6">
        <f>VLOOKUP($D349,data!$D:$O,5,FALSE)</f>
        <v>0</v>
      </c>
      <c r="H349" s="6">
        <f>VLOOKUP($D349,data!$D:$O,6,FALSE)</f>
        <v>0</v>
      </c>
      <c r="I349" s="6">
        <f>VLOOKUP($D349,data!$D:$O,7,FALSE)</f>
        <v>0</v>
      </c>
      <c r="J349" s="6">
        <f>VLOOKUP($D349,data!$D:$O,8,FALSE)</f>
        <v>1</v>
      </c>
      <c r="K349" s="6">
        <f>VLOOKUP($D349,data!$D:$O,9,FALSE)</f>
        <v>2</v>
      </c>
      <c r="L349" s="6">
        <f>VLOOKUP($D349,data!$D:$O,10,FALSE)</f>
        <v>0</v>
      </c>
      <c r="M349" s="6">
        <f>VLOOKUP($D349,data!D:O,11,FALSE)</f>
        <v>2</v>
      </c>
      <c r="N349" s="7">
        <f>VLOOKUP($D349,data!D:O,12,FALSE)</f>
        <v>2</v>
      </c>
    </row>
    <row r="350" spans="1:14" x14ac:dyDescent="0.3">
      <c r="A350" s="30">
        <v>4</v>
      </c>
      <c r="B350" s="31" t="s">
        <v>80</v>
      </c>
      <c r="C350" s="31" t="s">
        <v>40</v>
      </c>
      <c r="D350" s="31" t="s">
        <v>129</v>
      </c>
      <c r="E350" s="5">
        <f t="shared" si="2"/>
        <v>7</v>
      </c>
      <c r="F350" s="6">
        <f>VLOOKUP($D350,data!$D:$O,4,FALSE)</f>
        <v>0</v>
      </c>
      <c r="G350" s="6">
        <f>VLOOKUP($D350,data!$D:$O,5,FALSE)</f>
        <v>0</v>
      </c>
      <c r="H350" s="6">
        <f>VLOOKUP($D350,data!$D:$O,6,FALSE)</f>
        <v>0</v>
      </c>
      <c r="I350" s="6">
        <f>VLOOKUP($D350,data!$D:$O,7,FALSE)</f>
        <v>1</v>
      </c>
      <c r="J350" s="6">
        <f>VLOOKUP($D350,data!$D:$O,8,FALSE)</f>
        <v>0</v>
      </c>
      <c r="K350" s="6">
        <f>VLOOKUP($D350,data!$D:$O,9,FALSE)</f>
        <v>2</v>
      </c>
      <c r="L350" s="6">
        <f>VLOOKUP($D350,data!$D:$O,10,FALSE)</f>
        <v>0</v>
      </c>
      <c r="M350" s="6">
        <f>VLOOKUP($D350,data!D:O,11,FALSE)</f>
        <v>2</v>
      </c>
      <c r="N350" s="7">
        <f>VLOOKUP($D350,data!D:O,12,FALSE)</f>
        <v>2</v>
      </c>
    </row>
    <row r="351" spans="1:14" x14ac:dyDescent="0.3">
      <c r="A351" s="30">
        <v>4</v>
      </c>
      <c r="B351" s="31" t="s">
        <v>80</v>
      </c>
      <c r="C351" s="31" t="s">
        <v>40</v>
      </c>
      <c r="D351" s="31" t="s">
        <v>130</v>
      </c>
      <c r="E351" s="5">
        <f t="shared" si="2"/>
        <v>7</v>
      </c>
      <c r="F351" s="6">
        <f>VLOOKUP($D351,data!$D:$O,4,FALSE)</f>
        <v>0</v>
      </c>
      <c r="G351" s="6">
        <f>VLOOKUP($D351,data!$D:$O,5,FALSE)</f>
        <v>0</v>
      </c>
      <c r="H351" s="6">
        <f>VLOOKUP($D351,data!$D:$O,6,FALSE)</f>
        <v>1</v>
      </c>
      <c r="I351" s="6">
        <f>VLOOKUP($D351,data!$D:$O,7,FALSE)</f>
        <v>0</v>
      </c>
      <c r="J351" s="6">
        <f>VLOOKUP($D351,data!$D:$O,8,FALSE)</f>
        <v>0</v>
      </c>
      <c r="K351" s="6">
        <f>VLOOKUP($D351,data!$D:$O,9,FALSE)</f>
        <v>2</v>
      </c>
      <c r="L351" s="6">
        <f>VLOOKUP($D351,data!$D:$O,10,FALSE)</f>
        <v>0</v>
      </c>
      <c r="M351" s="6">
        <f>VLOOKUP($D351,data!D:O,11,FALSE)</f>
        <v>2</v>
      </c>
      <c r="N351" s="7">
        <f>VLOOKUP($D351,data!D:O,12,FALSE)</f>
        <v>2</v>
      </c>
    </row>
    <row r="352" spans="1:14" x14ac:dyDescent="0.3">
      <c r="A352" s="30">
        <v>4</v>
      </c>
      <c r="B352" s="31" t="s">
        <v>80</v>
      </c>
      <c r="C352" s="31" t="s">
        <v>40</v>
      </c>
      <c r="D352" s="31" t="s">
        <v>131</v>
      </c>
      <c r="E352" s="5">
        <f t="shared" si="2"/>
        <v>35</v>
      </c>
      <c r="F352" s="6">
        <f>VLOOKUP($D352,data!$D:$O,4,FALSE)</f>
        <v>0</v>
      </c>
      <c r="G352" s="6">
        <f>VLOOKUP($D352,data!$D:$O,5,FALSE)</f>
        <v>0</v>
      </c>
      <c r="H352" s="6">
        <f>VLOOKUP($D352,data!$D:$O,6,FALSE)</f>
        <v>2</v>
      </c>
      <c r="I352" s="6">
        <f>VLOOKUP($D352,data!$D:$O,7,FALSE)</f>
        <v>2</v>
      </c>
      <c r="J352" s="6">
        <f>VLOOKUP($D352,data!$D:$O,8,FALSE)</f>
        <v>1</v>
      </c>
      <c r="K352" s="6">
        <f>VLOOKUP($D352,data!$D:$O,9,FALSE)</f>
        <v>10</v>
      </c>
      <c r="L352" s="6">
        <f>VLOOKUP($D352,data!$D:$O,10,FALSE)</f>
        <v>0</v>
      </c>
      <c r="M352" s="6">
        <f>VLOOKUP($D352,data!D:O,11,FALSE)</f>
        <v>10</v>
      </c>
      <c r="N352" s="7">
        <f>VLOOKUP($D352,data!D:O,12,FALSE)</f>
        <v>10</v>
      </c>
    </row>
    <row r="353" spans="1:14" x14ac:dyDescent="0.3">
      <c r="A353" s="30">
        <v>4</v>
      </c>
      <c r="B353" s="31" t="s">
        <v>80</v>
      </c>
      <c r="C353" s="31" t="s">
        <v>40</v>
      </c>
      <c r="D353" s="31" t="s">
        <v>132</v>
      </c>
      <c r="E353" s="5">
        <f t="shared" si="2"/>
        <v>35</v>
      </c>
      <c r="F353" s="6">
        <f>VLOOKUP($D353,data!$D:$O,4,FALSE)</f>
        <v>0</v>
      </c>
      <c r="G353" s="6">
        <f>VLOOKUP($D353,data!$D:$O,5,FALSE)</f>
        <v>0</v>
      </c>
      <c r="H353" s="6">
        <f>VLOOKUP($D353,data!$D:$O,6,FALSE)</f>
        <v>2</v>
      </c>
      <c r="I353" s="6">
        <f>VLOOKUP($D353,data!$D:$O,7,FALSE)</f>
        <v>1</v>
      </c>
      <c r="J353" s="6">
        <f>VLOOKUP($D353,data!$D:$O,8,FALSE)</f>
        <v>2</v>
      </c>
      <c r="K353" s="6">
        <f>VLOOKUP($D353,data!$D:$O,9,FALSE)</f>
        <v>10</v>
      </c>
      <c r="L353" s="6">
        <f>VLOOKUP($D353,data!$D:$O,10,FALSE)</f>
        <v>0</v>
      </c>
      <c r="M353" s="6">
        <f>VLOOKUP($D353,data!D:O,11,FALSE)</f>
        <v>10</v>
      </c>
      <c r="N353" s="7">
        <f>VLOOKUP($D353,data!D:O,12,FALSE)</f>
        <v>10</v>
      </c>
    </row>
    <row r="354" spans="1:14" x14ac:dyDescent="0.3">
      <c r="A354" s="30">
        <v>4</v>
      </c>
      <c r="B354" s="31" t="s">
        <v>80</v>
      </c>
      <c r="C354" s="31" t="s">
        <v>40</v>
      </c>
      <c r="D354" s="31" t="s">
        <v>133</v>
      </c>
      <c r="E354" s="5">
        <f t="shared" si="2"/>
        <v>49</v>
      </c>
      <c r="F354" s="6">
        <f>VLOOKUP($D354,data!$D:$O,4,FALSE)</f>
        <v>0</v>
      </c>
      <c r="G354" s="6">
        <f>VLOOKUP($D354,data!$D:$O,5,FALSE)</f>
        <v>0</v>
      </c>
      <c r="H354" s="6">
        <f>VLOOKUP($D354,data!$D:$O,6,FALSE)</f>
        <v>2</v>
      </c>
      <c r="I354" s="6">
        <f>VLOOKUP($D354,data!$D:$O,7,FALSE)</f>
        <v>2</v>
      </c>
      <c r="J354" s="6">
        <f>VLOOKUP($D354,data!$D:$O,8,FALSE)</f>
        <v>3</v>
      </c>
      <c r="K354" s="6">
        <f>VLOOKUP($D354,data!$D:$O,9,FALSE)</f>
        <v>14</v>
      </c>
      <c r="L354" s="6">
        <f>VLOOKUP($D354,data!$D:$O,10,FALSE)</f>
        <v>0</v>
      </c>
      <c r="M354" s="6">
        <f>VLOOKUP($D354,data!D:O,11,FALSE)</f>
        <v>14</v>
      </c>
      <c r="N354" s="7">
        <f>VLOOKUP($D354,data!D:O,12,FALSE)</f>
        <v>14</v>
      </c>
    </row>
    <row r="355" spans="1:14" x14ac:dyDescent="0.3">
      <c r="A355" s="30">
        <v>4</v>
      </c>
      <c r="B355" s="31" t="s">
        <v>80</v>
      </c>
      <c r="C355" s="31" t="s">
        <v>40</v>
      </c>
      <c r="D355" s="31" t="s">
        <v>134</v>
      </c>
      <c r="E355" s="5">
        <f t="shared" si="2"/>
        <v>49</v>
      </c>
      <c r="F355" s="6">
        <f>VLOOKUP($D355,data!$D:$O,4,FALSE)</f>
        <v>0</v>
      </c>
      <c r="G355" s="6">
        <f>VLOOKUP($D355,data!$D:$O,5,FALSE)</f>
        <v>0</v>
      </c>
      <c r="H355" s="6">
        <f>VLOOKUP($D355,data!$D:$O,6,FALSE)</f>
        <v>2</v>
      </c>
      <c r="I355" s="6">
        <f>VLOOKUP($D355,data!$D:$O,7,FALSE)</f>
        <v>3</v>
      </c>
      <c r="J355" s="6">
        <f>VLOOKUP($D355,data!$D:$O,8,FALSE)</f>
        <v>2</v>
      </c>
      <c r="K355" s="6">
        <f>VLOOKUP($D355,data!$D:$O,9,FALSE)</f>
        <v>14</v>
      </c>
      <c r="L355" s="6">
        <f>VLOOKUP($D355,data!$D:$O,10,FALSE)</f>
        <v>0</v>
      </c>
      <c r="M355" s="6">
        <f>VLOOKUP($D355,data!D:O,11,FALSE)</f>
        <v>14</v>
      </c>
      <c r="N355" s="7">
        <f>VLOOKUP($D355,data!D:O,12,FALSE)</f>
        <v>14</v>
      </c>
    </row>
    <row r="356" spans="1:14" x14ac:dyDescent="0.3">
      <c r="A356" s="30">
        <v>4</v>
      </c>
      <c r="B356" s="31" t="s">
        <v>80</v>
      </c>
      <c r="C356" s="31" t="s">
        <v>40</v>
      </c>
      <c r="D356" s="31" t="s">
        <v>135</v>
      </c>
      <c r="E356" s="5">
        <f t="shared" si="2"/>
        <v>399</v>
      </c>
      <c r="F356" s="6">
        <f>VLOOKUP($D356,data!$D:$O,4,FALSE)</f>
        <v>0</v>
      </c>
      <c r="G356" s="6">
        <f>VLOOKUP($D356,data!$D:$O,5,FALSE)</f>
        <v>3</v>
      </c>
      <c r="H356" s="6">
        <f>VLOOKUP($D356,data!$D:$O,6,FALSE)</f>
        <v>19</v>
      </c>
      <c r="I356" s="6">
        <f>VLOOKUP($D356,data!$D:$O,7,FALSE)</f>
        <v>16</v>
      </c>
      <c r="J356" s="6">
        <f>VLOOKUP($D356,data!$D:$O,8,FALSE)</f>
        <v>19</v>
      </c>
      <c r="K356" s="6">
        <f>VLOOKUP($D356,data!$D:$O,9,FALSE)</f>
        <v>96</v>
      </c>
      <c r="L356" s="6">
        <f>VLOOKUP($D356,data!$D:$O,10,FALSE)</f>
        <v>18</v>
      </c>
      <c r="M356" s="6">
        <f>VLOOKUP($D356,data!D:O,11,FALSE)</f>
        <v>114</v>
      </c>
      <c r="N356" s="7">
        <f>VLOOKUP($D356,data!D:O,12,FALSE)</f>
        <v>114</v>
      </c>
    </row>
    <row r="357" spans="1:14" x14ac:dyDescent="0.3">
      <c r="A357" s="30">
        <v>4</v>
      </c>
      <c r="B357" s="31" t="s">
        <v>82</v>
      </c>
      <c r="C357" s="31" t="s">
        <v>40</v>
      </c>
      <c r="D357" s="31" t="s">
        <v>136</v>
      </c>
      <c r="E357" s="5">
        <f t="shared" si="2"/>
        <v>7</v>
      </c>
      <c r="F357" s="6">
        <f>VLOOKUP($D357,data!$D:$O,4,FALSE)</f>
        <v>0</v>
      </c>
      <c r="G357" s="6">
        <f>VLOOKUP($D357,data!$D:$O,5,FALSE)</f>
        <v>0</v>
      </c>
      <c r="H357" s="6">
        <f>VLOOKUP($D357,data!$D:$O,6,FALSE)</f>
        <v>0</v>
      </c>
      <c r="I357" s="6">
        <f>VLOOKUP($D357,data!$D:$O,7,FALSE)</f>
        <v>0</v>
      </c>
      <c r="J357" s="6">
        <f>VLOOKUP($D357,data!$D:$O,8,FALSE)</f>
        <v>1</v>
      </c>
      <c r="K357" s="6">
        <f>VLOOKUP($D357,data!$D:$O,9,FALSE)</f>
        <v>2</v>
      </c>
      <c r="L357" s="6">
        <f>VLOOKUP($D357,data!$D:$O,10,FALSE)</f>
        <v>0</v>
      </c>
      <c r="M357" s="6">
        <f>VLOOKUP($D357,data!D:O,11,FALSE)</f>
        <v>2</v>
      </c>
      <c r="N357" s="7">
        <f>VLOOKUP($D357,data!D:O,12,FALSE)</f>
        <v>2</v>
      </c>
    </row>
    <row r="358" spans="1:14" x14ac:dyDescent="0.3">
      <c r="A358" s="30">
        <v>4</v>
      </c>
      <c r="B358" s="31" t="s">
        <v>82</v>
      </c>
      <c r="C358" s="31" t="s">
        <v>40</v>
      </c>
      <c r="D358" s="31" t="s">
        <v>137</v>
      </c>
      <c r="E358" s="5">
        <f t="shared" si="2"/>
        <v>7</v>
      </c>
      <c r="F358" s="6">
        <f>VLOOKUP($D358,data!$D:$O,4,FALSE)</f>
        <v>0</v>
      </c>
      <c r="G358" s="6">
        <f>VLOOKUP($D358,data!$D:$O,5,FALSE)</f>
        <v>0</v>
      </c>
      <c r="H358" s="6">
        <f>VLOOKUP($D358,data!$D:$O,6,FALSE)</f>
        <v>0</v>
      </c>
      <c r="I358" s="6">
        <f>VLOOKUP($D358,data!$D:$O,7,FALSE)</f>
        <v>1</v>
      </c>
      <c r="J358" s="6">
        <f>VLOOKUP($D358,data!$D:$O,8,FALSE)</f>
        <v>0</v>
      </c>
      <c r="K358" s="6">
        <f>VLOOKUP($D358,data!$D:$O,9,FALSE)</f>
        <v>2</v>
      </c>
      <c r="L358" s="6">
        <f>VLOOKUP($D358,data!$D:$O,10,FALSE)</f>
        <v>0</v>
      </c>
      <c r="M358" s="6">
        <f>VLOOKUP($D358,data!D:O,11,FALSE)</f>
        <v>2</v>
      </c>
      <c r="N358" s="7">
        <f>VLOOKUP($D358,data!D:O,12,FALSE)</f>
        <v>2</v>
      </c>
    </row>
    <row r="359" spans="1:14" x14ac:dyDescent="0.3">
      <c r="A359" s="30">
        <v>4</v>
      </c>
      <c r="B359" s="31" t="s">
        <v>82</v>
      </c>
      <c r="C359" s="31" t="s">
        <v>40</v>
      </c>
      <c r="D359" s="31" t="s">
        <v>138</v>
      </c>
      <c r="E359" s="5">
        <f t="shared" si="2"/>
        <v>7</v>
      </c>
      <c r="F359" s="6">
        <f>VLOOKUP($D359,data!$D:$O,4,FALSE)</f>
        <v>0</v>
      </c>
      <c r="G359" s="6">
        <f>VLOOKUP($D359,data!$D:$O,5,FALSE)</f>
        <v>0</v>
      </c>
      <c r="H359" s="6">
        <f>VLOOKUP($D359,data!$D:$O,6,FALSE)</f>
        <v>1</v>
      </c>
      <c r="I359" s="6">
        <f>VLOOKUP($D359,data!$D:$O,7,FALSE)</f>
        <v>0</v>
      </c>
      <c r="J359" s="6">
        <f>VLOOKUP($D359,data!$D:$O,8,FALSE)</f>
        <v>0</v>
      </c>
      <c r="K359" s="6">
        <f>VLOOKUP($D359,data!$D:$O,9,FALSE)</f>
        <v>2</v>
      </c>
      <c r="L359" s="6">
        <f>VLOOKUP($D359,data!$D:$O,10,FALSE)</f>
        <v>0</v>
      </c>
      <c r="M359" s="6">
        <f>VLOOKUP($D359,data!D:O,11,FALSE)</f>
        <v>2</v>
      </c>
      <c r="N359" s="7">
        <f>VLOOKUP($D359,data!D:O,12,FALSE)</f>
        <v>2</v>
      </c>
    </row>
    <row r="360" spans="1:14" x14ac:dyDescent="0.3">
      <c r="A360" s="30">
        <v>4</v>
      </c>
      <c r="B360" s="31" t="s">
        <v>82</v>
      </c>
      <c r="C360" s="31" t="s">
        <v>40</v>
      </c>
      <c r="D360" s="31" t="s">
        <v>139</v>
      </c>
      <c r="E360" s="5">
        <f t="shared" si="2"/>
        <v>35</v>
      </c>
      <c r="F360" s="6">
        <f>VLOOKUP($D360,data!$D:$O,4,FALSE)</f>
        <v>0</v>
      </c>
      <c r="G360" s="6">
        <f>VLOOKUP($D360,data!$D:$O,5,FALSE)</f>
        <v>0</v>
      </c>
      <c r="H360" s="6">
        <f>VLOOKUP($D360,data!$D:$O,6,FALSE)</f>
        <v>2</v>
      </c>
      <c r="I360" s="6">
        <f>VLOOKUP($D360,data!$D:$O,7,FALSE)</f>
        <v>2</v>
      </c>
      <c r="J360" s="6">
        <f>VLOOKUP($D360,data!$D:$O,8,FALSE)</f>
        <v>1</v>
      </c>
      <c r="K360" s="6">
        <f>VLOOKUP($D360,data!$D:$O,9,FALSE)</f>
        <v>10</v>
      </c>
      <c r="L360" s="6">
        <f>VLOOKUP($D360,data!$D:$O,10,FALSE)</f>
        <v>0</v>
      </c>
      <c r="M360" s="6">
        <f>VLOOKUP($D360,data!D:O,11,FALSE)</f>
        <v>10</v>
      </c>
      <c r="N360" s="7">
        <f>VLOOKUP($D360,data!D:O,12,FALSE)</f>
        <v>10</v>
      </c>
    </row>
    <row r="361" spans="1:14" x14ac:dyDescent="0.3">
      <c r="A361" s="30">
        <v>4</v>
      </c>
      <c r="B361" s="31" t="s">
        <v>82</v>
      </c>
      <c r="C361" s="31" t="s">
        <v>40</v>
      </c>
      <c r="D361" s="31" t="s">
        <v>140</v>
      </c>
      <c r="E361" s="5">
        <f t="shared" si="2"/>
        <v>35</v>
      </c>
      <c r="F361" s="6">
        <f>VLOOKUP($D361,data!$D:$O,4,FALSE)</f>
        <v>0</v>
      </c>
      <c r="G361" s="6">
        <f>VLOOKUP($D361,data!$D:$O,5,FALSE)</f>
        <v>0</v>
      </c>
      <c r="H361" s="6">
        <f>VLOOKUP($D361,data!$D:$O,6,FALSE)</f>
        <v>2</v>
      </c>
      <c r="I361" s="6">
        <f>VLOOKUP($D361,data!$D:$O,7,FALSE)</f>
        <v>1</v>
      </c>
      <c r="J361" s="6">
        <f>VLOOKUP($D361,data!$D:$O,8,FALSE)</f>
        <v>2</v>
      </c>
      <c r="K361" s="6">
        <f>VLOOKUP($D361,data!$D:$O,9,FALSE)</f>
        <v>10</v>
      </c>
      <c r="L361" s="6">
        <f>VLOOKUP($D361,data!$D:$O,10,FALSE)</f>
        <v>0</v>
      </c>
      <c r="M361" s="6">
        <f>VLOOKUP($D361,data!D:O,11,FALSE)</f>
        <v>10</v>
      </c>
      <c r="N361" s="7">
        <f>VLOOKUP($D361,data!D:O,12,FALSE)</f>
        <v>10</v>
      </c>
    </row>
    <row r="362" spans="1:14" x14ac:dyDescent="0.3">
      <c r="A362" s="30">
        <v>4</v>
      </c>
      <c r="B362" s="31" t="s">
        <v>82</v>
      </c>
      <c r="C362" s="31" t="s">
        <v>40</v>
      </c>
      <c r="D362" s="31" t="s">
        <v>141</v>
      </c>
      <c r="E362" s="5">
        <f t="shared" si="2"/>
        <v>49</v>
      </c>
      <c r="F362" s="6">
        <f>VLOOKUP($D362,data!$D:$O,4,FALSE)</f>
        <v>0</v>
      </c>
      <c r="G362" s="6">
        <f>VLOOKUP($D362,data!$D:$O,5,FALSE)</f>
        <v>0</v>
      </c>
      <c r="H362" s="6">
        <f>VLOOKUP($D362,data!$D:$O,6,FALSE)</f>
        <v>2</v>
      </c>
      <c r="I362" s="6">
        <f>VLOOKUP($D362,data!$D:$O,7,FALSE)</f>
        <v>2</v>
      </c>
      <c r="J362" s="6">
        <f>VLOOKUP($D362,data!$D:$O,8,FALSE)</f>
        <v>3</v>
      </c>
      <c r="K362" s="6">
        <f>VLOOKUP($D362,data!$D:$O,9,FALSE)</f>
        <v>14</v>
      </c>
      <c r="L362" s="6">
        <f>VLOOKUP($D362,data!$D:$O,10,FALSE)</f>
        <v>0</v>
      </c>
      <c r="M362" s="6">
        <f>VLOOKUP($D362,data!D:O,11,FALSE)</f>
        <v>14</v>
      </c>
      <c r="N362" s="7">
        <f>VLOOKUP($D362,data!D:O,12,FALSE)</f>
        <v>14</v>
      </c>
    </row>
    <row r="363" spans="1:14" x14ac:dyDescent="0.3">
      <c r="A363" s="30">
        <v>4</v>
      </c>
      <c r="B363" s="31" t="s">
        <v>82</v>
      </c>
      <c r="C363" s="31" t="s">
        <v>40</v>
      </c>
      <c r="D363" s="31" t="s">
        <v>142</v>
      </c>
      <c r="E363" s="5">
        <f t="shared" si="2"/>
        <v>49</v>
      </c>
      <c r="F363" s="6">
        <f>VLOOKUP($D363,data!$D:$O,4,FALSE)</f>
        <v>0</v>
      </c>
      <c r="G363" s="6">
        <f>VLOOKUP($D363,data!$D:$O,5,FALSE)</f>
        <v>0</v>
      </c>
      <c r="H363" s="6">
        <f>VLOOKUP($D363,data!$D:$O,6,FALSE)</f>
        <v>2</v>
      </c>
      <c r="I363" s="6">
        <f>VLOOKUP($D363,data!$D:$O,7,FALSE)</f>
        <v>3</v>
      </c>
      <c r="J363" s="6">
        <f>VLOOKUP($D363,data!$D:$O,8,FALSE)</f>
        <v>2</v>
      </c>
      <c r="K363" s="6">
        <f>VLOOKUP($D363,data!$D:$O,9,FALSE)</f>
        <v>14</v>
      </c>
      <c r="L363" s="6">
        <f>VLOOKUP($D363,data!$D:$O,10,FALSE)</f>
        <v>0</v>
      </c>
      <c r="M363" s="6">
        <f>VLOOKUP($D363,data!D:O,11,FALSE)</f>
        <v>14</v>
      </c>
      <c r="N363" s="7">
        <f>VLOOKUP($D363,data!D:O,12,FALSE)</f>
        <v>14</v>
      </c>
    </row>
    <row r="364" spans="1:14" x14ac:dyDescent="0.3">
      <c r="A364" s="30">
        <v>4</v>
      </c>
      <c r="B364" s="31" t="s">
        <v>82</v>
      </c>
      <c r="C364" s="31" t="s">
        <v>40</v>
      </c>
      <c r="D364" s="31" t="s">
        <v>143</v>
      </c>
      <c r="E364" s="5">
        <f t="shared" si="2"/>
        <v>399</v>
      </c>
      <c r="F364" s="6">
        <f>VLOOKUP($D364,data!$D:$O,4,FALSE)</f>
        <v>0</v>
      </c>
      <c r="G364" s="6">
        <f>VLOOKUP($D364,data!$D:$O,5,FALSE)</f>
        <v>3</v>
      </c>
      <c r="H364" s="6">
        <f>VLOOKUP($D364,data!$D:$O,6,FALSE)</f>
        <v>19</v>
      </c>
      <c r="I364" s="6">
        <f>VLOOKUP($D364,data!$D:$O,7,FALSE)</f>
        <v>16</v>
      </c>
      <c r="J364" s="6">
        <f>VLOOKUP($D364,data!$D:$O,8,FALSE)</f>
        <v>19</v>
      </c>
      <c r="K364" s="6">
        <f>VLOOKUP($D364,data!$D:$O,9,FALSE)</f>
        <v>96</v>
      </c>
      <c r="L364" s="6">
        <f>VLOOKUP($D364,data!$D:$O,10,FALSE)</f>
        <v>18</v>
      </c>
      <c r="M364" s="6">
        <f>VLOOKUP($D364,data!D:O,11,FALSE)</f>
        <v>114</v>
      </c>
      <c r="N364" s="7">
        <f>VLOOKUP($D364,data!D:O,12,FALSE)</f>
        <v>114</v>
      </c>
    </row>
    <row r="365" spans="1:14" x14ac:dyDescent="0.3">
      <c r="A365" s="31">
        <v>5</v>
      </c>
      <c r="B365" s="31" t="s">
        <v>79</v>
      </c>
      <c r="C365" s="31" t="s">
        <v>15</v>
      </c>
      <c r="D365" s="31" t="s">
        <v>144</v>
      </c>
      <c r="E365" s="5">
        <f t="shared" si="2"/>
        <v>400</v>
      </c>
      <c r="F365" s="6">
        <f>VLOOKUP($D365,data!$D:$O,4,FALSE)</f>
        <v>100</v>
      </c>
      <c r="G365" s="6">
        <f>VLOOKUP($D365,data!$D:$O,5,FALSE)</f>
        <v>0</v>
      </c>
      <c r="H365" s="6">
        <f>VLOOKUP($D365,data!$D:$O,6,FALSE)</f>
        <v>0</v>
      </c>
      <c r="I365" s="6">
        <f>VLOOKUP($D365,data!$D:$O,7,FALSE)</f>
        <v>0</v>
      </c>
      <c r="J365" s="6">
        <f>VLOOKUP($D365,data!$D:$O,8,FALSE)</f>
        <v>0</v>
      </c>
      <c r="K365" s="6">
        <f>VLOOKUP($D365,data!$D:$O,9,FALSE)</f>
        <v>100</v>
      </c>
      <c r="L365" s="6">
        <f>VLOOKUP($D365,data!$D:$O,10,FALSE)</f>
        <v>0</v>
      </c>
      <c r="M365" s="6">
        <f>VLOOKUP($D365,data!D:O,11,FALSE)</f>
        <v>100</v>
      </c>
      <c r="N365" s="7">
        <f>VLOOKUP($D365,data!D:O,12,FALSE)</f>
        <v>100</v>
      </c>
    </row>
    <row r="366" spans="1:14" x14ac:dyDescent="0.3">
      <c r="A366" s="31">
        <v>5</v>
      </c>
      <c r="B366" s="31" t="s">
        <v>79</v>
      </c>
      <c r="C366" s="31" t="s">
        <v>15</v>
      </c>
      <c r="D366" s="31" t="s">
        <v>145</v>
      </c>
      <c r="E366" s="5">
        <f t="shared" si="2"/>
        <v>400</v>
      </c>
      <c r="F366" s="6">
        <f>VLOOKUP($D366,data!$D:$O,4,FALSE)</f>
        <v>100</v>
      </c>
      <c r="G366" s="6">
        <f>VLOOKUP($D366,data!$D:$O,5,FALSE)</f>
        <v>0</v>
      </c>
      <c r="H366" s="6">
        <f>VLOOKUP($D366,data!$D:$O,6,FALSE)</f>
        <v>0</v>
      </c>
      <c r="I366" s="6">
        <f>VLOOKUP($D366,data!$D:$O,7,FALSE)</f>
        <v>0</v>
      </c>
      <c r="J366" s="6">
        <f>VLOOKUP($D366,data!$D:$O,8,FALSE)</f>
        <v>0</v>
      </c>
      <c r="K366" s="6">
        <f>VLOOKUP($D366,data!$D:$O,9,FALSE)</f>
        <v>100</v>
      </c>
      <c r="L366" s="6">
        <f>VLOOKUP($D366,data!$D:$O,10,FALSE)</f>
        <v>0</v>
      </c>
      <c r="M366" s="6">
        <f>VLOOKUP($D366,data!D:O,11,FALSE)</f>
        <v>100</v>
      </c>
      <c r="N366" s="7">
        <f>VLOOKUP($D366,data!D:O,12,FALSE)</f>
        <v>100</v>
      </c>
    </row>
    <row r="367" spans="1:14" x14ac:dyDescent="0.3">
      <c r="A367" s="31">
        <v>5</v>
      </c>
      <c r="B367" s="31" t="s">
        <v>78</v>
      </c>
      <c r="C367" s="31" t="s">
        <v>15</v>
      </c>
      <c r="D367" s="31" t="s">
        <v>146</v>
      </c>
      <c r="E367" s="5">
        <f t="shared" si="2"/>
        <v>400</v>
      </c>
      <c r="F367" s="6">
        <f>VLOOKUP($D367,data!$D:$O,4,FALSE)</f>
        <v>100</v>
      </c>
      <c r="G367" s="6">
        <f>VLOOKUP($D367,data!$D:$O,5,FALSE)</f>
        <v>0</v>
      </c>
      <c r="H367" s="6">
        <f>VLOOKUP($D367,data!$D:$O,6,FALSE)</f>
        <v>0</v>
      </c>
      <c r="I367" s="6">
        <f>VLOOKUP($D367,data!$D:$O,7,FALSE)</f>
        <v>0</v>
      </c>
      <c r="J367" s="6">
        <f>VLOOKUP($D367,data!$D:$O,8,FALSE)</f>
        <v>0</v>
      </c>
      <c r="K367" s="6">
        <f>VLOOKUP($D367,data!$D:$O,9,FALSE)</f>
        <v>100</v>
      </c>
      <c r="L367" s="6">
        <f>VLOOKUP($D367,data!$D:$O,10,FALSE)</f>
        <v>0</v>
      </c>
      <c r="M367" s="6">
        <f>VLOOKUP($D367,data!D:O,11,FALSE)</f>
        <v>100</v>
      </c>
      <c r="N367" s="7">
        <f>VLOOKUP($D367,data!D:O,12,FALSE)</f>
        <v>100</v>
      </c>
    </row>
    <row r="368" spans="1:14" x14ac:dyDescent="0.3">
      <c r="A368" s="31">
        <v>5</v>
      </c>
      <c r="B368" s="31" t="s">
        <v>80</v>
      </c>
      <c r="C368" s="31" t="s">
        <v>15</v>
      </c>
      <c r="D368" s="31" t="s">
        <v>147</v>
      </c>
      <c r="E368" s="5">
        <f t="shared" si="2"/>
        <v>400</v>
      </c>
      <c r="F368" s="6">
        <f>VLOOKUP($D368,data!$D:$O,4,FALSE)</f>
        <v>100</v>
      </c>
      <c r="G368" s="6">
        <f>VLOOKUP($D368,data!$D:$O,5,FALSE)</f>
        <v>0</v>
      </c>
      <c r="H368" s="6">
        <f>VLOOKUP($D368,data!$D:$O,6,FALSE)</f>
        <v>0</v>
      </c>
      <c r="I368" s="6">
        <f>VLOOKUP($D368,data!$D:$O,7,FALSE)</f>
        <v>0</v>
      </c>
      <c r="J368" s="6">
        <f>VLOOKUP($D368,data!$D:$O,8,FALSE)</f>
        <v>0</v>
      </c>
      <c r="K368" s="6">
        <f>VLOOKUP($D368,data!$D:$O,9,FALSE)</f>
        <v>100</v>
      </c>
      <c r="L368" s="6">
        <f>VLOOKUP($D368,data!$D:$O,10,FALSE)</f>
        <v>0</v>
      </c>
      <c r="M368" s="6">
        <f>VLOOKUP($D368,data!D:O,11,FALSE)</f>
        <v>100</v>
      </c>
      <c r="N368" s="7">
        <f>VLOOKUP($D368,data!D:O,12,FALSE)</f>
        <v>100</v>
      </c>
    </row>
    <row r="369" spans="1:14" x14ac:dyDescent="0.3">
      <c r="A369" s="31">
        <v>5</v>
      </c>
      <c r="B369" s="31" t="s">
        <v>81</v>
      </c>
      <c r="C369" s="31" t="s">
        <v>15</v>
      </c>
      <c r="D369" s="31" t="s">
        <v>148</v>
      </c>
      <c r="E369" s="5">
        <f t="shared" si="2"/>
        <v>14</v>
      </c>
      <c r="F369" s="6">
        <f>VLOOKUP($D369,data!$D:$O,4,FALSE)</f>
        <v>0</v>
      </c>
      <c r="G369" s="6">
        <f>VLOOKUP($D369,data!$D:$O,5,FALSE)</f>
        <v>0</v>
      </c>
      <c r="H369" s="6">
        <f>VLOOKUP($D369,data!$D:$O,6,FALSE)</f>
        <v>0</v>
      </c>
      <c r="I369" s="6">
        <f>VLOOKUP($D369,data!$D:$O,7,FALSE)</f>
        <v>0</v>
      </c>
      <c r="J369" s="6">
        <f>VLOOKUP($D369,data!$D:$O,8,FALSE)</f>
        <v>0</v>
      </c>
      <c r="K369" s="6">
        <f>VLOOKUP($D369,data!$D:$O,9,FALSE)</f>
        <v>6</v>
      </c>
      <c r="L369" s="6">
        <f>VLOOKUP($D369,data!$D:$O,10,FALSE)</f>
        <v>0</v>
      </c>
      <c r="M369" s="6">
        <f>VLOOKUP($D369,data!D:O,11,FALSE)</f>
        <v>8</v>
      </c>
      <c r="N369" s="7">
        <f>VLOOKUP($D369,data!D:O,12,FALSE)</f>
        <v>0</v>
      </c>
    </row>
    <row r="370" spans="1:14" x14ac:dyDescent="0.3">
      <c r="A370" s="31">
        <v>5</v>
      </c>
      <c r="B370" s="31" t="s">
        <v>78</v>
      </c>
      <c r="C370" s="31" t="s">
        <v>19</v>
      </c>
      <c r="D370" s="31" t="s">
        <v>149</v>
      </c>
      <c r="E370" s="5">
        <f t="shared" si="2"/>
        <v>7</v>
      </c>
      <c r="F370" s="6">
        <f>VLOOKUP($D370,data!$D:$O,4,FALSE)</f>
        <v>1</v>
      </c>
      <c r="G370" s="6">
        <f>VLOOKUP($D370,data!$D:$O,5,FALSE)</f>
        <v>0</v>
      </c>
      <c r="H370" s="6">
        <f>VLOOKUP($D370,data!$D:$O,6,FALSE)</f>
        <v>1</v>
      </c>
      <c r="I370" s="6">
        <f>VLOOKUP($D370,data!$D:$O,7,FALSE)</f>
        <v>0</v>
      </c>
      <c r="J370" s="6">
        <f>VLOOKUP($D370,data!$D:$O,8,FALSE)</f>
        <v>0</v>
      </c>
      <c r="K370" s="6">
        <f>VLOOKUP($D370,data!$D:$O,9,FALSE)</f>
        <v>0</v>
      </c>
      <c r="L370" s="6">
        <f>VLOOKUP($D370,data!$D:$O,10,FALSE)</f>
        <v>1</v>
      </c>
      <c r="M370" s="6">
        <f>VLOOKUP($D370,data!D:O,11,FALSE)</f>
        <v>3</v>
      </c>
      <c r="N370" s="7">
        <f>VLOOKUP($D370,data!D:O,12,FALSE)</f>
        <v>1</v>
      </c>
    </row>
    <row r="371" spans="1:14" x14ac:dyDescent="0.3">
      <c r="A371" s="31">
        <v>5</v>
      </c>
      <c r="B371" s="31" t="s">
        <v>78</v>
      </c>
      <c r="C371" s="31" t="s">
        <v>19</v>
      </c>
      <c r="D371" s="31" t="s">
        <v>150</v>
      </c>
      <c r="E371" s="5">
        <f t="shared" si="2"/>
        <v>7</v>
      </c>
      <c r="F371" s="6">
        <f>VLOOKUP($D371,data!$D:$O,4,FALSE)</f>
        <v>1</v>
      </c>
      <c r="G371" s="6">
        <f>VLOOKUP($D371,data!$D:$O,5,FALSE)</f>
        <v>0</v>
      </c>
      <c r="H371" s="6">
        <f>VLOOKUP($D371,data!$D:$O,6,FALSE)</f>
        <v>0</v>
      </c>
      <c r="I371" s="6">
        <f>VLOOKUP($D371,data!$D:$O,7,FALSE)</f>
        <v>0</v>
      </c>
      <c r="J371" s="6">
        <f>VLOOKUP($D371,data!$D:$O,8,FALSE)</f>
        <v>1</v>
      </c>
      <c r="K371" s="6">
        <f>VLOOKUP($D371,data!$D:$O,9,FALSE)</f>
        <v>0</v>
      </c>
      <c r="L371" s="6">
        <f>VLOOKUP($D371,data!$D:$O,10,FALSE)</f>
        <v>1</v>
      </c>
      <c r="M371" s="6">
        <f>VLOOKUP($D371,data!D:O,11,FALSE)</f>
        <v>3</v>
      </c>
      <c r="N371" s="7">
        <f>VLOOKUP($D371,data!D:O,12,FALSE)</f>
        <v>1</v>
      </c>
    </row>
    <row r="372" spans="1:14" x14ac:dyDescent="0.3">
      <c r="A372" s="31">
        <v>5</v>
      </c>
      <c r="B372" s="31" t="s">
        <v>78</v>
      </c>
      <c r="C372" s="31" t="s">
        <v>19</v>
      </c>
      <c r="D372" s="31" t="s">
        <v>151</v>
      </c>
      <c r="E372" s="5">
        <f t="shared" si="2"/>
        <v>7</v>
      </c>
      <c r="F372" s="6">
        <f>VLOOKUP($D372,data!$D:$O,4,FALSE)</f>
        <v>2</v>
      </c>
      <c r="G372" s="6">
        <f>VLOOKUP($D372,data!$D:$O,5,FALSE)</f>
        <v>0</v>
      </c>
      <c r="H372" s="6">
        <f>VLOOKUP($D372,data!$D:$O,6,FALSE)</f>
        <v>0</v>
      </c>
      <c r="I372" s="6">
        <f>VLOOKUP($D372,data!$D:$O,7,FALSE)</f>
        <v>0</v>
      </c>
      <c r="J372" s="6">
        <f>VLOOKUP($D372,data!$D:$O,8,FALSE)</f>
        <v>0</v>
      </c>
      <c r="K372" s="6">
        <f>VLOOKUP($D372,data!$D:$O,9,FALSE)</f>
        <v>0</v>
      </c>
      <c r="L372" s="6">
        <f>VLOOKUP($D372,data!$D:$O,10,FALSE)</f>
        <v>1</v>
      </c>
      <c r="M372" s="6">
        <f>VLOOKUP($D372,data!D:O,11,FALSE)</f>
        <v>3</v>
      </c>
      <c r="N372" s="7">
        <f>VLOOKUP($D372,data!D:O,12,FALSE)</f>
        <v>1</v>
      </c>
    </row>
    <row r="373" spans="1:14" x14ac:dyDescent="0.3">
      <c r="A373" s="31">
        <v>5</v>
      </c>
      <c r="B373" s="31" t="s">
        <v>78</v>
      </c>
      <c r="C373" s="31" t="s">
        <v>19</v>
      </c>
      <c r="D373" s="31" t="s">
        <v>152</v>
      </c>
      <c r="E373" s="5">
        <f t="shared" si="2"/>
        <v>19</v>
      </c>
      <c r="F373" s="6">
        <f>VLOOKUP($D373,data!$D:$O,4,FALSE)</f>
        <v>0</v>
      </c>
      <c r="G373" s="6">
        <f>VLOOKUP($D373,data!$D:$O,5,FALSE)</f>
        <v>0</v>
      </c>
      <c r="H373" s="6">
        <f>VLOOKUP($D373,data!$D:$O,6,FALSE)</f>
        <v>3</v>
      </c>
      <c r="I373" s="6">
        <f>VLOOKUP($D373,data!$D:$O,7,FALSE)</f>
        <v>2</v>
      </c>
      <c r="J373" s="6">
        <f>VLOOKUP($D373,data!$D:$O,8,FALSE)</f>
        <v>3</v>
      </c>
      <c r="K373" s="6">
        <f>VLOOKUP($D373,data!$D:$O,9,FALSE)</f>
        <v>0</v>
      </c>
      <c r="L373" s="6">
        <f>VLOOKUP($D373,data!$D:$O,10,FALSE)</f>
        <v>3</v>
      </c>
      <c r="M373" s="6">
        <f>VLOOKUP($D373,data!D:O,11,FALSE)</f>
        <v>5</v>
      </c>
      <c r="N373" s="7">
        <f>VLOOKUP($D373,data!D:O,12,FALSE)</f>
        <v>3</v>
      </c>
    </row>
    <row r="374" spans="1:14" x14ac:dyDescent="0.3">
      <c r="A374" s="31">
        <v>5</v>
      </c>
      <c r="B374" s="31" t="s">
        <v>78</v>
      </c>
      <c r="C374" s="31" t="s">
        <v>19</v>
      </c>
      <c r="D374" s="31" t="s">
        <v>153</v>
      </c>
      <c r="E374" s="5">
        <f t="shared" si="2"/>
        <v>19</v>
      </c>
      <c r="F374" s="6">
        <f>VLOOKUP($D374,data!$D:$O,4,FALSE)</f>
        <v>3</v>
      </c>
      <c r="G374" s="6">
        <f>VLOOKUP($D374,data!$D:$O,5,FALSE)</f>
        <v>3</v>
      </c>
      <c r="H374" s="6">
        <f>VLOOKUP($D374,data!$D:$O,6,FALSE)</f>
        <v>0</v>
      </c>
      <c r="I374" s="6">
        <f>VLOOKUP($D374,data!$D:$O,7,FALSE)</f>
        <v>2</v>
      </c>
      <c r="J374" s="6">
        <f>VLOOKUP($D374,data!$D:$O,8,FALSE)</f>
        <v>0</v>
      </c>
      <c r="K374" s="6">
        <f>VLOOKUP($D374,data!$D:$O,9,FALSE)</f>
        <v>0</v>
      </c>
      <c r="L374" s="6">
        <f>VLOOKUP($D374,data!$D:$O,10,FALSE)</f>
        <v>3</v>
      </c>
      <c r="M374" s="6">
        <f>VLOOKUP($D374,data!D:O,11,FALSE)</f>
        <v>5</v>
      </c>
      <c r="N374" s="7">
        <f>VLOOKUP($D374,data!D:O,12,FALSE)</f>
        <v>3</v>
      </c>
    </row>
    <row r="375" spans="1:14" x14ac:dyDescent="0.3">
      <c r="A375" s="31">
        <v>5</v>
      </c>
      <c r="B375" s="31" t="s">
        <v>78</v>
      </c>
      <c r="C375" s="31" t="s">
        <v>19</v>
      </c>
      <c r="D375" s="31" t="s">
        <v>154</v>
      </c>
      <c r="E375" s="5">
        <f t="shared" si="2"/>
        <v>87</v>
      </c>
      <c r="F375" s="6">
        <f>VLOOKUP($D375,data!$D:$O,4,FALSE)</f>
        <v>12</v>
      </c>
      <c r="G375" s="6">
        <f>VLOOKUP($D375,data!$D:$O,5,FALSE)</f>
        <v>3</v>
      </c>
      <c r="H375" s="6">
        <f>VLOOKUP($D375,data!$D:$O,6,FALSE)</f>
        <v>6</v>
      </c>
      <c r="I375" s="6">
        <f>VLOOKUP($D375,data!$D:$O,7,FALSE)</f>
        <v>4</v>
      </c>
      <c r="J375" s="6">
        <f>VLOOKUP($D375,data!$D:$O,8,FALSE)</f>
        <v>5</v>
      </c>
      <c r="K375" s="6">
        <f>VLOOKUP($D375,data!$D:$O,9,FALSE)</f>
        <v>0</v>
      </c>
      <c r="L375" s="6">
        <f>VLOOKUP($D375,data!$D:$O,10,FALSE)</f>
        <v>13</v>
      </c>
      <c r="M375" s="6">
        <f>VLOOKUP($D375,data!D:O,11,FALSE)</f>
        <v>31</v>
      </c>
      <c r="N375" s="7">
        <f>VLOOKUP($D375,data!D:O,12,FALSE)</f>
        <v>13</v>
      </c>
    </row>
    <row r="376" spans="1:14" x14ac:dyDescent="0.3">
      <c r="A376" s="31">
        <v>5</v>
      </c>
      <c r="B376" s="31" t="s">
        <v>78</v>
      </c>
      <c r="C376" s="31" t="s">
        <v>19</v>
      </c>
      <c r="D376" s="31" t="s">
        <v>155</v>
      </c>
      <c r="E376" s="5">
        <f t="shared" si="2"/>
        <v>1002</v>
      </c>
      <c r="F376" s="6">
        <f>VLOOKUP($D376,data!$D:$O,4,FALSE)</f>
        <v>57</v>
      </c>
      <c r="G376" s="6">
        <f>VLOOKUP($D376,data!$D:$O,5,FALSE)</f>
        <v>103</v>
      </c>
      <c r="H376" s="6">
        <f>VLOOKUP($D376,data!$D:$O,6,FALSE)</f>
        <v>69</v>
      </c>
      <c r="I376" s="6">
        <f>VLOOKUP($D376,data!$D:$O,7,FALSE)</f>
        <v>48</v>
      </c>
      <c r="J376" s="6">
        <f>VLOOKUP($D376,data!$D:$O,8,FALSE)</f>
        <v>71</v>
      </c>
      <c r="K376" s="6">
        <f>VLOOKUP($D376,data!$D:$O,9,FALSE)</f>
        <v>64</v>
      </c>
      <c r="L376" s="6">
        <f>VLOOKUP($D376,data!$D:$O,10,FALSE)</f>
        <v>86</v>
      </c>
      <c r="M376" s="6">
        <f>VLOOKUP($D376,data!D:O,11,FALSE)</f>
        <v>354</v>
      </c>
      <c r="N376" s="7">
        <f>VLOOKUP($D376,data!D:O,12,FALSE)</f>
        <v>150</v>
      </c>
    </row>
    <row r="377" spans="1:14" x14ac:dyDescent="0.3">
      <c r="A377" s="31">
        <v>5</v>
      </c>
      <c r="B377" s="31" t="s">
        <v>79</v>
      </c>
      <c r="C377" s="31" t="s">
        <v>19</v>
      </c>
      <c r="D377" s="31" t="s">
        <v>156</v>
      </c>
      <c r="E377" s="5">
        <f t="shared" si="2"/>
        <v>7</v>
      </c>
      <c r="F377" s="6">
        <f>VLOOKUP($D377,data!$D:$O,4,FALSE)</f>
        <v>1</v>
      </c>
      <c r="G377" s="6">
        <f>VLOOKUP($D377,data!$D:$O,5,FALSE)</f>
        <v>0</v>
      </c>
      <c r="H377" s="6">
        <f>VLOOKUP($D377,data!$D:$O,6,FALSE)</f>
        <v>1</v>
      </c>
      <c r="I377" s="6">
        <f>VLOOKUP($D377,data!$D:$O,7,FALSE)</f>
        <v>0</v>
      </c>
      <c r="J377" s="6">
        <f>VLOOKUP($D377,data!$D:$O,8,FALSE)</f>
        <v>0</v>
      </c>
      <c r="K377" s="6">
        <f>VLOOKUP($D377,data!$D:$O,9,FALSE)</f>
        <v>0</v>
      </c>
      <c r="L377" s="6">
        <f>VLOOKUP($D377,data!$D:$O,10,FALSE)</f>
        <v>1</v>
      </c>
      <c r="M377" s="6">
        <f>VLOOKUP($D377,data!D:O,11,FALSE)</f>
        <v>3</v>
      </c>
      <c r="N377" s="7">
        <f>VLOOKUP($D377,data!D:O,12,FALSE)</f>
        <v>1</v>
      </c>
    </row>
    <row r="378" spans="1:14" x14ac:dyDescent="0.3">
      <c r="A378" s="31">
        <v>5</v>
      </c>
      <c r="B378" s="31" t="s">
        <v>79</v>
      </c>
      <c r="C378" s="31" t="s">
        <v>19</v>
      </c>
      <c r="D378" s="31" t="s">
        <v>157</v>
      </c>
      <c r="E378" s="5">
        <f t="shared" si="2"/>
        <v>7</v>
      </c>
      <c r="F378" s="6">
        <f>VLOOKUP($D378,data!$D:$O,4,FALSE)</f>
        <v>0</v>
      </c>
      <c r="G378" s="6">
        <f>VLOOKUP($D378,data!$D:$O,5,FALSE)</f>
        <v>1</v>
      </c>
      <c r="H378" s="6">
        <f>VLOOKUP($D378,data!$D:$O,6,FALSE)</f>
        <v>0</v>
      </c>
      <c r="I378" s="6">
        <f>VLOOKUP($D378,data!$D:$O,7,FALSE)</f>
        <v>0</v>
      </c>
      <c r="J378" s="6">
        <f>VLOOKUP($D378,data!$D:$O,8,FALSE)</f>
        <v>1</v>
      </c>
      <c r="K378" s="6">
        <f>VLOOKUP($D378,data!$D:$O,9,FALSE)</f>
        <v>0</v>
      </c>
      <c r="L378" s="6">
        <f>VLOOKUP($D378,data!$D:$O,10,FALSE)</f>
        <v>1</v>
      </c>
      <c r="M378" s="6">
        <f>VLOOKUP($D378,data!D:O,11,FALSE)</f>
        <v>3</v>
      </c>
      <c r="N378" s="7">
        <f>VLOOKUP($D378,data!D:O,12,FALSE)</f>
        <v>1</v>
      </c>
    </row>
    <row r="379" spans="1:14" x14ac:dyDescent="0.3">
      <c r="A379" s="31">
        <v>5</v>
      </c>
      <c r="B379" s="31" t="s">
        <v>79</v>
      </c>
      <c r="C379" s="31" t="s">
        <v>19</v>
      </c>
      <c r="D379" s="31" t="s">
        <v>158</v>
      </c>
      <c r="E379" s="5">
        <f t="shared" si="2"/>
        <v>7</v>
      </c>
      <c r="F379" s="6">
        <f>VLOOKUP($D379,data!$D:$O,4,FALSE)</f>
        <v>2</v>
      </c>
      <c r="G379" s="6">
        <f>VLOOKUP($D379,data!$D:$O,5,FALSE)</f>
        <v>0</v>
      </c>
      <c r="H379" s="6">
        <f>VLOOKUP($D379,data!$D:$O,6,FALSE)</f>
        <v>0</v>
      </c>
      <c r="I379" s="6">
        <f>VLOOKUP($D379,data!$D:$O,7,FALSE)</f>
        <v>0</v>
      </c>
      <c r="J379" s="6">
        <f>VLOOKUP($D379,data!$D:$O,8,FALSE)</f>
        <v>0</v>
      </c>
      <c r="K379" s="6">
        <f>VLOOKUP($D379,data!$D:$O,9,FALSE)</f>
        <v>0</v>
      </c>
      <c r="L379" s="6">
        <f>VLOOKUP($D379,data!$D:$O,10,FALSE)</f>
        <v>1</v>
      </c>
      <c r="M379" s="6">
        <f>VLOOKUP($D379,data!D:O,11,FALSE)</f>
        <v>3</v>
      </c>
      <c r="N379" s="7">
        <f>VLOOKUP($D379,data!D:O,12,FALSE)</f>
        <v>1</v>
      </c>
    </row>
    <row r="380" spans="1:14" x14ac:dyDescent="0.3">
      <c r="A380" s="31">
        <v>5</v>
      </c>
      <c r="B380" s="31" t="s">
        <v>79</v>
      </c>
      <c r="C380" s="31" t="s">
        <v>19</v>
      </c>
      <c r="D380" s="31" t="s">
        <v>159</v>
      </c>
      <c r="E380" s="5">
        <f t="shared" si="2"/>
        <v>19</v>
      </c>
      <c r="F380" s="6">
        <f>VLOOKUP($D380,data!$D:$O,4,FALSE)</f>
        <v>0</v>
      </c>
      <c r="G380" s="6">
        <f>VLOOKUP($D380,data!$D:$O,5,FALSE)</f>
        <v>0</v>
      </c>
      <c r="H380" s="6">
        <f>VLOOKUP($D380,data!$D:$O,6,FALSE)</f>
        <v>3</v>
      </c>
      <c r="I380" s="6">
        <f>VLOOKUP($D380,data!$D:$O,7,FALSE)</f>
        <v>2</v>
      </c>
      <c r="J380" s="6">
        <f>VLOOKUP($D380,data!$D:$O,8,FALSE)</f>
        <v>3</v>
      </c>
      <c r="K380" s="6">
        <f>VLOOKUP($D380,data!$D:$O,9,FALSE)</f>
        <v>0</v>
      </c>
      <c r="L380" s="6">
        <f>VLOOKUP($D380,data!$D:$O,10,FALSE)</f>
        <v>3</v>
      </c>
      <c r="M380" s="6">
        <f>VLOOKUP($D380,data!D:O,11,FALSE)</f>
        <v>5</v>
      </c>
      <c r="N380" s="7">
        <f>VLOOKUP($D380,data!D:O,12,FALSE)</f>
        <v>3</v>
      </c>
    </row>
    <row r="381" spans="1:14" x14ac:dyDescent="0.3">
      <c r="A381" s="31">
        <v>5</v>
      </c>
      <c r="B381" s="31" t="s">
        <v>79</v>
      </c>
      <c r="C381" s="31" t="s">
        <v>19</v>
      </c>
      <c r="D381" s="31" t="s">
        <v>160</v>
      </c>
      <c r="E381" s="5">
        <f t="shared" si="2"/>
        <v>19</v>
      </c>
      <c r="F381" s="6">
        <f>VLOOKUP($D381,data!$D:$O,4,FALSE)</f>
        <v>3</v>
      </c>
      <c r="G381" s="6">
        <f>VLOOKUP($D381,data!$D:$O,5,FALSE)</f>
        <v>3</v>
      </c>
      <c r="H381" s="6">
        <f>VLOOKUP($D381,data!$D:$O,6,FALSE)</f>
        <v>0</v>
      </c>
      <c r="I381" s="6">
        <f>VLOOKUP($D381,data!$D:$O,7,FALSE)</f>
        <v>2</v>
      </c>
      <c r="J381" s="6">
        <f>VLOOKUP($D381,data!$D:$O,8,FALSE)</f>
        <v>0</v>
      </c>
      <c r="K381" s="6">
        <f>VLOOKUP($D381,data!$D:$O,9,FALSE)</f>
        <v>0</v>
      </c>
      <c r="L381" s="6">
        <f>VLOOKUP($D381,data!$D:$O,10,FALSE)</f>
        <v>3</v>
      </c>
      <c r="M381" s="6">
        <f>VLOOKUP($D381,data!D:O,11,FALSE)</f>
        <v>5</v>
      </c>
      <c r="N381" s="7">
        <f>VLOOKUP($D381,data!D:O,12,FALSE)</f>
        <v>3</v>
      </c>
    </row>
    <row r="382" spans="1:14" x14ac:dyDescent="0.3">
      <c r="A382" s="31">
        <v>5</v>
      </c>
      <c r="B382" s="31" t="s">
        <v>79</v>
      </c>
      <c r="C382" s="31" t="s">
        <v>19</v>
      </c>
      <c r="D382" s="31" t="s">
        <v>161</v>
      </c>
      <c r="E382" s="5">
        <f t="shared" si="2"/>
        <v>87</v>
      </c>
      <c r="F382" s="6">
        <f>VLOOKUP($D382,data!$D:$O,4,FALSE)</f>
        <v>10</v>
      </c>
      <c r="G382" s="6">
        <f>VLOOKUP($D382,data!$D:$O,5,FALSE)</f>
        <v>5</v>
      </c>
      <c r="H382" s="6">
        <f>VLOOKUP($D382,data!$D:$O,6,FALSE)</f>
        <v>6</v>
      </c>
      <c r="I382" s="6">
        <f>VLOOKUP($D382,data!$D:$O,7,FALSE)</f>
        <v>4</v>
      </c>
      <c r="J382" s="6">
        <f>VLOOKUP($D382,data!$D:$O,8,FALSE)</f>
        <v>5</v>
      </c>
      <c r="K382" s="6">
        <f>VLOOKUP($D382,data!$D:$O,9,FALSE)</f>
        <v>0</v>
      </c>
      <c r="L382" s="6">
        <f>VLOOKUP($D382,data!$D:$O,10,FALSE)</f>
        <v>13</v>
      </c>
      <c r="M382" s="6">
        <f>VLOOKUP($D382,data!D:O,11,FALSE)</f>
        <v>31</v>
      </c>
      <c r="N382" s="7">
        <f>VLOOKUP($D382,data!D:O,12,FALSE)</f>
        <v>13</v>
      </c>
    </row>
    <row r="383" spans="1:14" x14ac:dyDescent="0.3">
      <c r="A383" s="31">
        <v>5</v>
      </c>
      <c r="B383" s="31" t="s">
        <v>79</v>
      </c>
      <c r="C383" s="31" t="s">
        <v>19</v>
      </c>
      <c r="D383" s="31" t="s">
        <v>162</v>
      </c>
      <c r="E383" s="5">
        <f t="shared" si="2"/>
        <v>1002</v>
      </c>
      <c r="F383" s="6">
        <f>VLOOKUP($D383,data!$D:$O,4,FALSE)</f>
        <v>83</v>
      </c>
      <c r="G383" s="6">
        <f>VLOOKUP($D383,data!$D:$O,5,FALSE)</f>
        <v>43</v>
      </c>
      <c r="H383" s="6">
        <f>VLOOKUP($D383,data!$D:$O,6,FALSE)</f>
        <v>69</v>
      </c>
      <c r="I383" s="6">
        <f>VLOOKUP($D383,data!$D:$O,7,FALSE)</f>
        <v>82</v>
      </c>
      <c r="J383" s="6">
        <f>VLOOKUP($D383,data!$D:$O,8,FALSE)</f>
        <v>71</v>
      </c>
      <c r="K383" s="6">
        <f>VLOOKUP($D383,data!$D:$O,9,FALSE)</f>
        <v>64</v>
      </c>
      <c r="L383" s="6">
        <f>VLOOKUP($D383,data!$D:$O,10,FALSE)</f>
        <v>86</v>
      </c>
      <c r="M383" s="6">
        <f>VLOOKUP($D383,data!D:O,11,FALSE)</f>
        <v>354</v>
      </c>
      <c r="N383" s="7">
        <f>VLOOKUP($D383,data!D:O,12,FALSE)</f>
        <v>150</v>
      </c>
    </row>
    <row r="384" spans="1:14" x14ac:dyDescent="0.3">
      <c r="A384" s="31">
        <v>5</v>
      </c>
      <c r="B384" s="31" t="s">
        <v>80</v>
      </c>
      <c r="C384" s="31" t="s">
        <v>19</v>
      </c>
      <c r="D384" s="31" t="s">
        <v>163</v>
      </c>
      <c r="E384" s="5">
        <f t="shared" si="2"/>
        <v>7</v>
      </c>
      <c r="F384" s="6">
        <f>VLOOKUP($D384,data!$D:$O,4,FALSE)</f>
        <v>1</v>
      </c>
      <c r="G384" s="6">
        <f>VLOOKUP($D384,data!$D:$O,5,FALSE)</f>
        <v>1</v>
      </c>
      <c r="H384" s="6">
        <f>VLOOKUP($D384,data!$D:$O,6,FALSE)</f>
        <v>0</v>
      </c>
      <c r="I384" s="6">
        <f>VLOOKUP($D384,data!$D:$O,7,FALSE)</f>
        <v>0</v>
      </c>
      <c r="J384" s="6">
        <f>VLOOKUP($D384,data!$D:$O,8,FALSE)</f>
        <v>0</v>
      </c>
      <c r="K384" s="6">
        <f>VLOOKUP($D384,data!$D:$O,9,FALSE)</f>
        <v>0</v>
      </c>
      <c r="L384" s="6">
        <f>VLOOKUP($D384,data!$D:$O,10,FALSE)</f>
        <v>1</v>
      </c>
      <c r="M384" s="6">
        <f>VLOOKUP($D384,data!D:O,11,FALSE)</f>
        <v>3</v>
      </c>
      <c r="N384" s="7">
        <f>VLOOKUP($D384,data!D:O,12,FALSE)</f>
        <v>1</v>
      </c>
    </row>
    <row r="385" spans="1:14" x14ac:dyDescent="0.3">
      <c r="A385" s="31">
        <v>5</v>
      </c>
      <c r="B385" s="31" t="s">
        <v>80</v>
      </c>
      <c r="C385" s="31" t="s">
        <v>19</v>
      </c>
      <c r="D385" s="31" t="s">
        <v>164</v>
      </c>
      <c r="E385" s="5">
        <f t="shared" si="2"/>
        <v>7</v>
      </c>
      <c r="F385" s="6">
        <f>VLOOKUP($D385,data!$D:$O,4,FALSE)</f>
        <v>1</v>
      </c>
      <c r="G385" s="6">
        <f>VLOOKUP($D385,data!$D:$O,5,FALSE)</f>
        <v>0</v>
      </c>
      <c r="H385" s="6">
        <f>VLOOKUP($D385,data!$D:$O,6,FALSE)</f>
        <v>0</v>
      </c>
      <c r="I385" s="6">
        <f>VLOOKUP($D385,data!$D:$O,7,FALSE)</f>
        <v>0</v>
      </c>
      <c r="J385" s="6">
        <f>VLOOKUP($D385,data!$D:$O,8,FALSE)</f>
        <v>1</v>
      </c>
      <c r="K385" s="6">
        <f>VLOOKUP($D385,data!$D:$O,9,FALSE)</f>
        <v>0</v>
      </c>
      <c r="L385" s="6">
        <f>VLOOKUP($D385,data!$D:$O,10,FALSE)</f>
        <v>1</v>
      </c>
      <c r="M385" s="6">
        <f>VLOOKUP($D385,data!D:O,11,FALSE)</f>
        <v>3</v>
      </c>
      <c r="N385" s="7">
        <f>VLOOKUP($D385,data!D:O,12,FALSE)</f>
        <v>1</v>
      </c>
    </row>
    <row r="386" spans="1:14" x14ac:dyDescent="0.3">
      <c r="A386" s="31">
        <v>5</v>
      </c>
      <c r="B386" s="31" t="s">
        <v>80</v>
      </c>
      <c r="C386" s="31" t="s">
        <v>19</v>
      </c>
      <c r="D386" s="31" t="s">
        <v>165</v>
      </c>
      <c r="E386" s="5">
        <f t="shared" ref="E386:E449" si="3">SUM(F386:N386)</f>
        <v>7</v>
      </c>
      <c r="F386" s="6">
        <f>VLOOKUP($D386,data!$D:$O,4,FALSE)</f>
        <v>2</v>
      </c>
      <c r="G386" s="6">
        <f>VLOOKUP($D386,data!$D:$O,5,FALSE)</f>
        <v>0</v>
      </c>
      <c r="H386" s="6">
        <f>VLOOKUP($D386,data!$D:$O,6,FALSE)</f>
        <v>0</v>
      </c>
      <c r="I386" s="6">
        <f>VLOOKUP($D386,data!$D:$O,7,FALSE)</f>
        <v>0</v>
      </c>
      <c r="J386" s="6">
        <f>VLOOKUP($D386,data!$D:$O,8,FALSE)</f>
        <v>0</v>
      </c>
      <c r="K386" s="6">
        <f>VLOOKUP($D386,data!$D:$O,9,FALSE)</f>
        <v>0</v>
      </c>
      <c r="L386" s="6">
        <f>VLOOKUP($D386,data!$D:$O,10,FALSE)</f>
        <v>1</v>
      </c>
      <c r="M386" s="6">
        <f>VLOOKUP($D386,data!D:O,11,FALSE)</f>
        <v>3</v>
      </c>
      <c r="N386" s="7">
        <f>VLOOKUP($D386,data!D:O,12,FALSE)</f>
        <v>1</v>
      </c>
    </row>
    <row r="387" spans="1:14" x14ac:dyDescent="0.3">
      <c r="A387" s="31">
        <v>5</v>
      </c>
      <c r="B387" s="31" t="s">
        <v>80</v>
      </c>
      <c r="C387" s="31" t="s">
        <v>19</v>
      </c>
      <c r="D387" s="31" t="s">
        <v>166</v>
      </c>
      <c r="E387" s="5">
        <f t="shared" si="3"/>
        <v>19</v>
      </c>
      <c r="F387" s="6">
        <f>VLOOKUP($D387,data!$D:$O,4,FALSE)</f>
        <v>0</v>
      </c>
      <c r="G387" s="6">
        <f>VLOOKUP($D387,data!$D:$O,5,FALSE)</f>
        <v>0</v>
      </c>
      <c r="H387" s="6">
        <f>VLOOKUP($D387,data!$D:$O,6,FALSE)</f>
        <v>3</v>
      </c>
      <c r="I387" s="6">
        <f>VLOOKUP($D387,data!$D:$O,7,FALSE)</f>
        <v>2</v>
      </c>
      <c r="J387" s="6">
        <f>VLOOKUP($D387,data!$D:$O,8,FALSE)</f>
        <v>3</v>
      </c>
      <c r="K387" s="6">
        <f>VLOOKUP($D387,data!$D:$O,9,FALSE)</f>
        <v>0</v>
      </c>
      <c r="L387" s="6">
        <f>VLOOKUP($D387,data!$D:$O,10,FALSE)</f>
        <v>3</v>
      </c>
      <c r="M387" s="6">
        <f>VLOOKUP($D387,data!D:O,11,FALSE)</f>
        <v>5</v>
      </c>
      <c r="N387" s="7">
        <f>VLOOKUP($D387,data!D:O,12,FALSE)</f>
        <v>3</v>
      </c>
    </row>
    <row r="388" spans="1:14" x14ac:dyDescent="0.3">
      <c r="A388" s="31">
        <v>5</v>
      </c>
      <c r="B388" s="31" t="s">
        <v>80</v>
      </c>
      <c r="C388" s="31" t="s">
        <v>19</v>
      </c>
      <c r="D388" s="31" t="s">
        <v>167</v>
      </c>
      <c r="E388" s="5">
        <f t="shared" si="3"/>
        <v>19</v>
      </c>
      <c r="F388" s="6">
        <f>VLOOKUP($D388,data!$D:$O,4,FALSE)</f>
        <v>3</v>
      </c>
      <c r="G388" s="6">
        <f>VLOOKUP($D388,data!$D:$O,5,FALSE)</f>
        <v>3</v>
      </c>
      <c r="H388" s="6">
        <f>VLOOKUP($D388,data!$D:$O,6,FALSE)</f>
        <v>0</v>
      </c>
      <c r="I388" s="6">
        <f>VLOOKUP($D388,data!$D:$O,7,FALSE)</f>
        <v>2</v>
      </c>
      <c r="J388" s="6">
        <f>VLOOKUP($D388,data!$D:$O,8,FALSE)</f>
        <v>0</v>
      </c>
      <c r="K388" s="6">
        <f>VLOOKUP($D388,data!$D:$O,9,FALSE)</f>
        <v>0</v>
      </c>
      <c r="L388" s="6">
        <f>VLOOKUP($D388,data!$D:$O,10,FALSE)</f>
        <v>3</v>
      </c>
      <c r="M388" s="6">
        <f>VLOOKUP($D388,data!D:O,11,FALSE)</f>
        <v>5</v>
      </c>
      <c r="N388" s="7">
        <f>VLOOKUP($D388,data!D:O,12,FALSE)</f>
        <v>3</v>
      </c>
    </row>
    <row r="389" spans="1:14" x14ac:dyDescent="0.3">
      <c r="A389" s="31">
        <v>5</v>
      </c>
      <c r="B389" s="31" t="s">
        <v>80</v>
      </c>
      <c r="C389" s="31" t="s">
        <v>19</v>
      </c>
      <c r="D389" s="31" t="s">
        <v>168</v>
      </c>
      <c r="E389" s="5">
        <f t="shared" si="3"/>
        <v>87</v>
      </c>
      <c r="F389" s="6">
        <f>VLOOKUP($D389,data!$D:$O,4,FALSE)</f>
        <v>12</v>
      </c>
      <c r="G389" s="6">
        <f>VLOOKUP($D389,data!$D:$O,5,FALSE)</f>
        <v>6</v>
      </c>
      <c r="H389" s="6">
        <f>VLOOKUP($D389,data!$D:$O,6,FALSE)</f>
        <v>3</v>
      </c>
      <c r="I389" s="6">
        <f>VLOOKUP($D389,data!$D:$O,7,FALSE)</f>
        <v>4</v>
      </c>
      <c r="J389" s="6">
        <f>VLOOKUP($D389,data!$D:$O,8,FALSE)</f>
        <v>5</v>
      </c>
      <c r="K389" s="6">
        <f>VLOOKUP($D389,data!$D:$O,9,FALSE)</f>
        <v>0</v>
      </c>
      <c r="L389" s="6">
        <f>VLOOKUP($D389,data!$D:$O,10,FALSE)</f>
        <v>13</v>
      </c>
      <c r="M389" s="6">
        <f>VLOOKUP($D389,data!D:O,11,FALSE)</f>
        <v>31</v>
      </c>
      <c r="N389" s="7">
        <f>VLOOKUP($D389,data!D:O,12,FALSE)</f>
        <v>13</v>
      </c>
    </row>
    <row r="390" spans="1:14" x14ac:dyDescent="0.3">
      <c r="A390" s="31">
        <v>5</v>
      </c>
      <c r="B390" s="31" t="s">
        <v>80</v>
      </c>
      <c r="C390" s="31" t="s">
        <v>19</v>
      </c>
      <c r="D390" s="31" t="s">
        <v>169</v>
      </c>
      <c r="E390" s="5">
        <f t="shared" si="3"/>
        <v>1002</v>
      </c>
      <c r="F390" s="6">
        <f>VLOOKUP($D390,data!$D:$O,4,FALSE)</f>
        <v>51</v>
      </c>
      <c r="G390" s="6">
        <f>VLOOKUP($D390,data!$D:$O,5,FALSE)</f>
        <v>69</v>
      </c>
      <c r="H390" s="6">
        <f>VLOOKUP($D390,data!$D:$O,6,FALSE)</f>
        <v>73</v>
      </c>
      <c r="I390" s="6">
        <f>VLOOKUP($D390,data!$D:$O,7,FALSE)</f>
        <v>82</v>
      </c>
      <c r="J390" s="6">
        <f>VLOOKUP($D390,data!$D:$O,8,FALSE)</f>
        <v>73</v>
      </c>
      <c r="K390" s="6">
        <f>VLOOKUP($D390,data!$D:$O,9,FALSE)</f>
        <v>64</v>
      </c>
      <c r="L390" s="6">
        <f>VLOOKUP($D390,data!$D:$O,10,FALSE)</f>
        <v>86</v>
      </c>
      <c r="M390" s="6">
        <f>VLOOKUP($D390,data!D:O,11,FALSE)</f>
        <v>354</v>
      </c>
      <c r="N390" s="7">
        <f>VLOOKUP($D390,data!D:O,12,FALSE)</f>
        <v>150</v>
      </c>
    </row>
    <row r="391" spans="1:14" x14ac:dyDescent="0.3">
      <c r="A391" s="31">
        <v>5</v>
      </c>
      <c r="B391" s="31" t="s">
        <v>82</v>
      </c>
      <c r="C391" s="31" t="s">
        <v>19</v>
      </c>
      <c r="D391" s="31" t="s">
        <v>170</v>
      </c>
      <c r="E391" s="5">
        <f t="shared" si="3"/>
        <v>7</v>
      </c>
      <c r="F391" s="6">
        <f>VLOOKUP($D391,data!$D:$O,4,FALSE)</f>
        <v>1</v>
      </c>
      <c r="G391" s="6">
        <f>VLOOKUP($D391,data!$D:$O,5,FALSE)</f>
        <v>0</v>
      </c>
      <c r="H391" s="6">
        <f>VLOOKUP($D391,data!$D:$O,6,FALSE)</f>
        <v>0</v>
      </c>
      <c r="I391" s="6">
        <f>VLOOKUP($D391,data!$D:$O,7,FALSE)</f>
        <v>1</v>
      </c>
      <c r="J391" s="6">
        <f>VLOOKUP($D391,data!$D:$O,8,FALSE)</f>
        <v>0</v>
      </c>
      <c r="K391" s="6">
        <f>VLOOKUP($D391,data!$D:$O,9,FALSE)</f>
        <v>0</v>
      </c>
      <c r="L391" s="6">
        <f>VLOOKUP($D391,data!$D:$O,10,FALSE)</f>
        <v>1</v>
      </c>
      <c r="M391" s="6">
        <f>VLOOKUP($D391,data!D:O,11,FALSE)</f>
        <v>3</v>
      </c>
      <c r="N391" s="7">
        <f>VLOOKUP($D391,data!D:O,12,FALSE)</f>
        <v>1</v>
      </c>
    </row>
    <row r="392" spans="1:14" x14ac:dyDescent="0.3">
      <c r="A392" s="31">
        <v>5</v>
      </c>
      <c r="B392" s="31" t="s">
        <v>82</v>
      </c>
      <c r="C392" s="31" t="s">
        <v>19</v>
      </c>
      <c r="D392" s="31" t="s">
        <v>171</v>
      </c>
      <c r="E392" s="5">
        <f t="shared" si="3"/>
        <v>7</v>
      </c>
      <c r="F392" s="6">
        <f>VLOOKUP($D392,data!$D:$O,4,FALSE)</f>
        <v>1</v>
      </c>
      <c r="G392" s="6">
        <f>VLOOKUP($D392,data!$D:$O,5,FALSE)</f>
        <v>1</v>
      </c>
      <c r="H392" s="6">
        <f>VLOOKUP($D392,data!$D:$O,6,FALSE)</f>
        <v>0</v>
      </c>
      <c r="I392" s="6">
        <f>VLOOKUP($D392,data!$D:$O,7,FALSE)</f>
        <v>0</v>
      </c>
      <c r="J392" s="6">
        <f>VLOOKUP($D392,data!$D:$O,8,FALSE)</f>
        <v>0</v>
      </c>
      <c r="K392" s="6">
        <f>VLOOKUP($D392,data!$D:$O,9,FALSE)</f>
        <v>0</v>
      </c>
      <c r="L392" s="6">
        <f>VLOOKUP($D392,data!$D:$O,10,FALSE)</f>
        <v>1</v>
      </c>
      <c r="M392" s="6">
        <f>VLOOKUP($D392,data!D:O,11,FALSE)</f>
        <v>3</v>
      </c>
      <c r="N392" s="7">
        <f>VLOOKUP($D392,data!D:O,12,FALSE)</f>
        <v>1</v>
      </c>
    </row>
    <row r="393" spans="1:14" x14ac:dyDescent="0.3">
      <c r="A393" s="31">
        <v>5</v>
      </c>
      <c r="B393" s="31" t="s">
        <v>82</v>
      </c>
      <c r="C393" s="31" t="s">
        <v>19</v>
      </c>
      <c r="D393" s="31" t="s">
        <v>172</v>
      </c>
      <c r="E393" s="5">
        <f t="shared" si="3"/>
        <v>7</v>
      </c>
      <c r="F393" s="6">
        <f>VLOOKUP($D393,data!$D:$O,4,FALSE)</f>
        <v>2</v>
      </c>
      <c r="G393" s="6">
        <f>VLOOKUP($D393,data!$D:$O,5,FALSE)</f>
        <v>0</v>
      </c>
      <c r="H393" s="6">
        <f>VLOOKUP($D393,data!$D:$O,6,FALSE)</f>
        <v>0</v>
      </c>
      <c r="I393" s="6">
        <f>VLOOKUP($D393,data!$D:$O,7,FALSE)</f>
        <v>0</v>
      </c>
      <c r="J393" s="6">
        <f>VLOOKUP($D393,data!$D:$O,8,FALSE)</f>
        <v>0</v>
      </c>
      <c r="K393" s="6">
        <f>VLOOKUP($D393,data!$D:$O,9,FALSE)</f>
        <v>0</v>
      </c>
      <c r="L393" s="6">
        <f>VLOOKUP($D393,data!$D:$O,10,FALSE)</f>
        <v>1</v>
      </c>
      <c r="M393" s="6">
        <f>VLOOKUP($D393,data!D:O,11,FALSE)</f>
        <v>3</v>
      </c>
      <c r="N393" s="7">
        <f>VLOOKUP($D393,data!D:O,12,FALSE)</f>
        <v>1</v>
      </c>
    </row>
    <row r="394" spans="1:14" x14ac:dyDescent="0.3">
      <c r="A394" s="31">
        <v>5</v>
      </c>
      <c r="B394" s="31" t="s">
        <v>82</v>
      </c>
      <c r="C394" s="31" t="s">
        <v>19</v>
      </c>
      <c r="D394" s="31" t="s">
        <v>173</v>
      </c>
      <c r="E394" s="5">
        <f t="shared" si="3"/>
        <v>19</v>
      </c>
      <c r="F394" s="6">
        <f>VLOOKUP($D394,data!$D:$O,4,FALSE)</f>
        <v>2</v>
      </c>
      <c r="G394" s="6">
        <f>VLOOKUP($D394,data!$D:$O,5,FALSE)</f>
        <v>0</v>
      </c>
      <c r="H394" s="6">
        <f>VLOOKUP($D394,data!$D:$O,6,FALSE)</f>
        <v>3</v>
      </c>
      <c r="I394" s="6">
        <f>VLOOKUP($D394,data!$D:$O,7,FALSE)</f>
        <v>3</v>
      </c>
      <c r="J394" s="6">
        <f>VLOOKUP($D394,data!$D:$O,8,FALSE)</f>
        <v>0</v>
      </c>
      <c r="K394" s="6">
        <f>VLOOKUP($D394,data!$D:$O,9,FALSE)</f>
        <v>0</v>
      </c>
      <c r="L394" s="6">
        <f>VLOOKUP($D394,data!$D:$O,10,FALSE)</f>
        <v>3</v>
      </c>
      <c r="M394" s="6">
        <f>VLOOKUP($D394,data!D:O,11,FALSE)</f>
        <v>5</v>
      </c>
      <c r="N394" s="7">
        <f>VLOOKUP($D394,data!D:O,12,FALSE)</f>
        <v>3</v>
      </c>
    </row>
    <row r="395" spans="1:14" x14ac:dyDescent="0.3">
      <c r="A395" s="31">
        <v>5</v>
      </c>
      <c r="B395" s="31" t="s">
        <v>82</v>
      </c>
      <c r="C395" s="31" t="s">
        <v>19</v>
      </c>
      <c r="D395" s="31" t="s">
        <v>174</v>
      </c>
      <c r="E395" s="5">
        <f t="shared" si="3"/>
        <v>19</v>
      </c>
      <c r="F395" s="6">
        <f>VLOOKUP($D395,data!$D:$O,4,FALSE)</f>
        <v>3</v>
      </c>
      <c r="G395" s="6">
        <f>VLOOKUP($D395,data!$D:$O,5,FALSE)</f>
        <v>3</v>
      </c>
      <c r="H395" s="6">
        <f>VLOOKUP($D395,data!$D:$O,6,FALSE)</f>
        <v>0</v>
      </c>
      <c r="I395" s="6">
        <f>VLOOKUP($D395,data!$D:$O,7,FALSE)</f>
        <v>2</v>
      </c>
      <c r="J395" s="6">
        <f>VLOOKUP($D395,data!$D:$O,8,FALSE)</f>
        <v>0</v>
      </c>
      <c r="K395" s="6">
        <f>VLOOKUP($D395,data!$D:$O,9,FALSE)</f>
        <v>0</v>
      </c>
      <c r="L395" s="6">
        <f>VLOOKUP($D395,data!$D:$O,10,FALSE)</f>
        <v>3</v>
      </c>
      <c r="M395" s="6">
        <f>VLOOKUP($D395,data!D:O,11,FALSE)</f>
        <v>5</v>
      </c>
      <c r="N395" s="7">
        <f>VLOOKUP($D395,data!D:O,12,FALSE)</f>
        <v>3</v>
      </c>
    </row>
    <row r="396" spans="1:14" x14ac:dyDescent="0.3">
      <c r="A396" s="31">
        <v>5</v>
      </c>
      <c r="B396" s="31" t="s">
        <v>82</v>
      </c>
      <c r="C396" s="31" t="s">
        <v>19</v>
      </c>
      <c r="D396" s="31" t="s">
        <v>175</v>
      </c>
      <c r="E396" s="5">
        <f t="shared" si="3"/>
        <v>87</v>
      </c>
      <c r="F396" s="6">
        <f>VLOOKUP($D396,data!$D:$O,4,FALSE)</f>
        <v>14</v>
      </c>
      <c r="G396" s="6">
        <f>VLOOKUP($D396,data!$D:$O,5,FALSE)</f>
        <v>5</v>
      </c>
      <c r="H396" s="6">
        <f>VLOOKUP($D396,data!$D:$O,6,FALSE)</f>
        <v>3</v>
      </c>
      <c r="I396" s="6">
        <f>VLOOKUP($D396,data!$D:$O,7,FALSE)</f>
        <v>8</v>
      </c>
      <c r="J396" s="6">
        <f>VLOOKUP($D396,data!$D:$O,8,FALSE)</f>
        <v>0</v>
      </c>
      <c r="K396" s="6">
        <f>VLOOKUP($D396,data!$D:$O,9,FALSE)</f>
        <v>0</v>
      </c>
      <c r="L396" s="6">
        <f>VLOOKUP($D396,data!$D:$O,10,FALSE)</f>
        <v>13</v>
      </c>
      <c r="M396" s="6">
        <f>VLOOKUP($D396,data!D:O,11,FALSE)</f>
        <v>31</v>
      </c>
      <c r="N396" s="7">
        <f>VLOOKUP($D396,data!D:O,12,FALSE)</f>
        <v>13</v>
      </c>
    </row>
    <row r="397" spans="1:14" x14ac:dyDescent="0.3">
      <c r="A397" s="31">
        <v>5</v>
      </c>
      <c r="B397" s="31" t="s">
        <v>82</v>
      </c>
      <c r="C397" s="31" t="s">
        <v>19</v>
      </c>
      <c r="D397" s="31" t="s">
        <v>176</v>
      </c>
      <c r="E397" s="5">
        <f t="shared" si="3"/>
        <v>1002</v>
      </c>
      <c r="F397" s="6">
        <f>VLOOKUP($D397,data!$D:$O,4,FALSE)</f>
        <v>115</v>
      </c>
      <c r="G397" s="6">
        <f>VLOOKUP($D397,data!$D:$O,5,FALSE)</f>
        <v>63</v>
      </c>
      <c r="H397" s="6">
        <f>VLOOKUP($D397,data!$D:$O,6,FALSE)</f>
        <v>77</v>
      </c>
      <c r="I397" s="6">
        <f>VLOOKUP($D397,data!$D:$O,7,FALSE)</f>
        <v>67</v>
      </c>
      <c r="J397" s="6">
        <f>VLOOKUP($D397,data!$D:$O,8,FALSE)</f>
        <v>26</v>
      </c>
      <c r="K397" s="6">
        <f>VLOOKUP($D397,data!$D:$O,9,FALSE)</f>
        <v>64</v>
      </c>
      <c r="L397" s="6">
        <f>VLOOKUP($D397,data!$D:$O,10,FALSE)</f>
        <v>86</v>
      </c>
      <c r="M397" s="6">
        <f>VLOOKUP($D397,data!D:O,11,FALSE)</f>
        <v>354</v>
      </c>
      <c r="N397" s="7">
        <f>VLOOKUP($D397,data!D:O,12,FALSE)</f>
        <v>150</v>
      </c>
    </row>
    <row r="398" spans="1:14" x14ac:dyDescent="0.3">
      <c r="A398" s="31">
        <v>5</v>
      </c>
      <c r="B398" s="31" t="s">
        <v>78</v>
      </c>
      <c r="C398" s="31" t="s">
        <v>40</v>
      </c>
      <c r="D398" s="31" t="s">
        <v>177</v>
      </c>
      <c r="E398" s="5">
        <f t="shared" si="3"/>
        <v>7</v>
      </c>
      <c r="F398" s="6">
        <f>VLOOKUP($D398,data!$D:$O,4,FALSE)</f>
        <v>0</v>
      </c>
      <c r="G398" s="6">
        <f>VLOOKUP($D398,data!$D:$O,5,FALSE)</f>
        <v>1</v>
      </c>
      <c r="H398" s="6">
        <f>VLOOKUP($D398,data!$D:$O,6,FALSE)</f>
        <v>1</v>
      </c>
      <c r="I398" s="6">
        <f>VLOOKUP($D398,data!$D:$O,7,FALSE)</f>
        <v>0</v>
      </c>
      <c r="J398" s="6">
        <f>VLOOKUP($D398,data!$D:$O,8,FALSE)</f>
        <v>0</v>
      </c>
      <c r="K398" s="6">
        <f>VLOOKUP($D398,data!$D:$O,9,FALSE)</f>
        <v>1</v>
      </c>
      <c r="L398" s="6">
        <f>VLOOKUP($D398,data!$D:$O,10,FALSE)</f>
        <v>0</v>
      </c>
      <c r="M398" s="6">
        <f>VLOOKUP($D398,data!D:O,11,FALSE)</f>
        <v>3</v>
      </c>
      <c r="N398" s="7">
        <f>VLOOKUP($D398,data!D:O,12,FALSE)</f>
        <v>1</v>
      </c>
    </row>
    <row r="399" spans="1:14" x14ac:dyDescent="0.3">
      <c r="A399" s="31">
        <v>5</v>
      </c>
      <c r="B399" s="31" t="s">
        <v>78</v>
      </c>
      <c r="C399" s="31" t="s">
        <v>40</v>
      </c>
      <c r="D399" s="31" t="s">
        <v>178</v>
      </c>
      <c r="E399" s="5">
        <f t="shared" si="3"/>
        <v>7</v>
      </c>
      <c r="F399" s="6">
        <f>VLOOKUP($D399,data!$D:$O,4,FALSE)</f>
        <v>0</v>
      </c>
      <c r="G399" s="6">
        <f>VLOOKUP($D399,data!$D:$O,5,FALSE)</f>
        <v>1</v>
      </c>
      <c r="H399" s="6">
        <f>VLOOKUP($D399,data!$D:$O,6,FALSE)</f>
        <v>0</v>
      </c>
      <c r="I399" s="6">
        <f>VLOOKUP($D399,data!$D:$O,7,FALSE)</f>
        <v>0</v>
      </c>
      <c r="J399" s="6">
        <f>VLOOKUP($D399,data!$D:$O,8,FALSE)</f>
        <v>1</v>
      </c>
      <c r="K399" s="6">
        <f>VLOOKUP($D399,data!$D:$O,9,FALSE)</f>
        <v>1</v>
      </c>
      <c r="L399" s="6">
        <f>VLOOKUP($D399,data!$D:$O,10,FALSE)</f>
        <v>0</v>
      </c>
      <c r="M399" s="6">
        <f>VLOOKUP($D399,data!D:O,11,FALSE)</f>
        <v>3</v>
      </c>
      <c r="N399" s="7">
        <f>VLOOKUP($D399,data!D:O,12,FALSE)</f>
        <v>1</v>
      </c>
    </row>
    <row r="400" spans="1:14" x14ac:dyDescent="0.3">
      <c r="A400" s="31">
        <v>5</v>
      </c>
      <c r="B400" s="31" t="s">
        <v>78</v>
      </c>
      <c r="C400" s="31" t="s">
        <v>40</v>
      </c>
      <c r="D400" s="31" t="s">
        <v>179</v>
      </c>
      <c r="E400" s="5">
        <f t="shared" si="3"/>
        <v>33</v>
      </c>
      <c r="F400" s="6">
        <f>VLOOKUP($D400,data!$D:$O,4,FALSE)</f>
        <v>0</v>
      </c>
      <c r="G400" s="6">
        <f>VLOOKUP($D400,data!$D:$O,5,FALSE)</f>
        <v>2</v>
      </c>
      <c r="H400" s="6">
        <f>VLOOKUP($D400,data!$D:$O,6,FALSE)</f>
        <v>5</v>
      </c>
      <c r="I400" s="6">
        <f>VLOOKUP($D400,data!$D:$O,7,FALSE)</f>
        <v>2</v>
      </c>
      <c r="J400" s="6">
        <f>VLOOKUP($D400,data!$D:$O,8,FALSE)</f>
        <v>3</v>
      </c>
      <c r="K400" s="6">
        <f>VLOOKUP($D400,data!$D:$O,9,FALSE)</f>
        <v>2</v>
      </c>
      <c r="L400" s="6">
        <f>VLOOKUP($D400,data!$D:$O,10,FALSE)</f>
        <v>3</v>
      </c>
      <c r="M400" s="6">
        <f>VLOOKUP($D400,data!D:O,11,FALSE)</f>
        <v>11</v>
      </c>
      <c r="N400" s="7">
        <f>VLOOKUP($D400,data!D:O,12,FALSE)</f>
        <v>5</v>
      </c>
    </row>
    <row r="401" spans="1:14" x14ac:dyDescent="0.3">
      <c r="A401" s="31">
        <v>5</v>
      </c>
      <c r="B401" s="31" t="s">
        <v>78</v>
      </c>
      <c r="C401" s="31" t="s">
        <v>40</v>
      </c>
      <c r="D401" s="31" t="s">
        <v>180</v>
      </c>
      <c r="E401" s="5">
        <f t="shared" si="3"/>
        <v>33</v>
      </c>
      <c r="F401" s="6">
        <f>VLOOKUP($D401,data!$D:$O,4,FALSE)</f>
        <v>3</v>
      </c>
      <c r="G401" s="6">
        <f>VLOOKUP($D401,data!$D:$O,5,FALSE)</f>
        <v>5</v>
      </c>
      <c r="H401" s="6">
        <f>VLOOKUP($D401,data!$D:$O,6,FALSE)</f>
        <v>0</v>
      </c>
      <c r="I401" s="6">
        <f>VLOOKUP($D401,data!$D:$O,7,FALSE)</f>
        <v>2</v>
      </c>
      <c r="J401" s="6">
        <f>VLOOKUP($D401,data!$D:$O,8,FALSE)</f>
        <v>2</v>
      </c>
      <c r="K401" s="6">
        <f>VLOOKUP($D401,data!$D:$O,9,FALSE)</f>
        <v>2</v>
      </c>
      <c r="L401" s="6">
        <f>VLOOKUP($D401,data!$D:$O,10,FALSE)</f>
        <v>3</v>
      </c>
      <c r="M401" s="6">
        <f>VLOOKUP($D401,data!D:O,11,FALSE)</f>
        <v>11</v>
      </c>
      <c r="N401" s="7">
        <f>VLOOKUP($D401,data!D:O,12,FALSE)</f>
        <v>5</v>
      </c>
    </row>
    <row r="402" spans="1:14" x14ac:dyDescent="0.3">
      <c r="A402" s="31">
        <v>5</v>
      </c>
      <c r="B402" s="31" t="s">
        <v>78</v>
      </c>
      <c r="C402" s="31" t="s">
        <v>40</v>
      </c>
      <c r="D402" s="31" t="s">
        <v>181</v>
      </c>
      <c r="E402" s="5">
        <f t="shared" si="3"/>
        <v>47</v>
      </c>
      <c r="F402" s="6">
        <f>VLOOKUP($D402,data!$D:$O,4,FALSE)</f>
        <v>0</v>
      </c>
      <c r="G402" s="6">
        <f>VLOOKUP($D402,data!$D:$O,5,FALSE)</f>
        <v>4</v>
      </c>
      <c r="H402" s="6">
        <f>VLOOKUP($D402,data!$D:$O,6,FALSE)</f>
        <v>5</v>
      </c>
      <c r="I402" s="6">
        <f>VLOOKUP($D402,data!$D:$O,7,FALSE)</f>
        <v>2</v>
      </c>
      <c r="J402" s="6">
        <f>VLOOKUP($D402,data!$D:$O,8,FALSE)</f>
        <v>5</v>
      </c>
      <c r="K402" s="6">
        <f>VLOOKUP($D402,data!$D:$O,9,FALSE)</f>
        <v>4</v>
      </c>
      <c r="L402" s="6">
        <f>VLOOKUP($D402,data!$D:$O,10,FALSE)</f>
        <v>3</v>
      </c>
      <c r="M402" s="6">
        <f>VLOOKUP($D402,data!D:O,11,FALSE)</f>
        <v>17</v>
      </c>
      <c r="N402" s="7">
        <f>VLOOKUP($D402,data!D:O,12,FALSE)</f>
        <v>7</v>
      </c>
    </row>
    <row r="403" spans="1:14" x14ac:dyDescent="0.3">
      <c r="A403" s="31">
        <v>5</v>
      </c>
      <c r="B403" s="31" t="s">
        <v>78</v>
      </c>
      <c r="C403" s="31" t="s">
        <v>40</v>
      </c>
      <c r="D403" s="31" t="s">
        <v>182</v>
      </c>
      <c r="E403" s="5">
        <f t="shared" si="3"/>
        <v>47</v>
      </c>
      <c r="F403" s="6">
        <f>VLOOKUP($D403,data!$D:$O,4,FALSE)</f>
        <v>3</v>
      </c>
      <c r="G403" s="6">
        <f>VLOOKUP($D403,data!$D:$O,5,FALSE)</f>
        <v>7</v>
      </c>
      <c r="H403" s="6">
        <f>VLOOKUP($D403,data!$D:$O,6,FALSE)</f>
        <v>2</v>
      </c>
      <c r="I403" s="6">
        <f>VLOOKUP($D403,data!$D:$O,7,FALSE)</f>
        <v>2</v>
      </c>
      <c r="J403" s="6">
        <f>VLOOKUP($D403,data!$D:$O,8,FALSE)</f>
        <v>2</v>
      </c>
      <c r="K403" s="6">
        <f>VLOOKUP($D403,data!$D:$O,9,FALSE)</f>
        <v>4</v>
      </c>
      <c r="L403" s="6">
        <f>VLOOKUP($D403,data!$D:$O,10,FALSE)</f>
        <v>3</v>
      </c>
      <c r="M403" s="6">
        <f>VLOOKUP($D403,data!D:O,11,FALSE)</f>
        <v>17</v>
      </c>
      <c r="N403" s="7">
        <f>VLOOKUP($D403,data!D:O,12,FALSE)</f>
        <v>7</v>
      </c>
    </row>
    <row r="404" spans="1:14" x14ac:dyDescent="0.3">
      <c r="A404" s="31">
        <v>5</v>
      </c>
      <c r="B404" s="31" t="s">
        <v>78</v>
      </c>
      <c r="C404" s="31" t="s">
        <v>40</v>
      </c>
      <c r="D404" s="31" t="s">
        <v>183</v>
      </c>
      <c r="E404" s="5">
        <f t="shared" si="3"/>
        <v>87</v>
      </c>
      <c r="F404" s="6">
        <f>VLOOKUP($D404,data!$D:$O,4,FALSE)</f>
        <v>3</v>
      </c>
      <c r="G404" s="6">
        <f>VLOOKUP($D404,data!$D:$O,5,FALSE)</f>
        <v>10</v>
      </c>
      <c r="H404" s="6">
        <f>VLOOKUP($D404,data!$D:$O,6,FALSE)</f>
        <v>6</v>
      </c>
      <c r="I404" s="6">
        <f>VLOOKUP($D404,data!$D:$O,7,FALSE)</f>
        <v>4</v>
      </c>
      <c r="J404" s="6">
        <f>VLOOKUP($D404,data!$D:$O,8,FALSE)</f>
        <v>7</v>
      </c>
      <c r="K404" s="6">
        <f>VLOOKUP($D404,data!$D:$O,9,FALSE)</f>
        <v>7</v>
      </c>
      <c r="L404" s="6">
        <f>VLOOKUP($D404,data!$D:$O,10,FALSE)</f>
        <v>6</v>
      </c>
      <c r="M404" s="6">
        <f>VLOOKUP($D404,data!D:O,11,FALSE)</f>
        <v>31</v>
      </c>
      <c r="N404" s="7">
        <f>VLOOKUP($D404,data!D:O,12,FALSE)</f>
        <v>13</v>
      </c>
    </row>
    <row r="405" spans="1:14" x14ac:dyDescent="0.3">
      <c r="A405" s="31">
        <v>5</v>
      </c>
      <c r="B405" s="31" t="s">
        <v>78</v>
      </c>
      <c r="C405" s="31" t="s">
        <v>40</v>
      </c>
      <c r="D405" s="31" t="s">
        <v>184</v>
      </c>
      <c r="E405" s="5">
        <f t="shared" si="3"/>
        <v>334</v>
      </c>
      <c r="F405" s="6">
        <f>VLOOKUP($D405,data!$D:$O,4,FALSE)</f>
        <v>15</v>
      </c>
      <c r="G405" s="6">
        <f>VLOOKUP($D405,data!$D:$O,5,FALSE)</f>
        <v>41</v>
      </c>
      <c r="H405" s="6">
        <f>VLOOKUP($D405,data!$D:$O,6,FALSE)</f>
        <v>21</v>
      </c>
      <c r="I405" s="6">
        <f>VLOOKUP($D405,data!$D:$O,7,FALSE)</f>
        <v>16</v>
      </c>
      <c r="J405" s="6">
        <f>VLOOKUP($D405,data!$D:$O,8,FALSE)</f>
        <v>23</v>
      </c>
      <c r="K405" s="6">
        <f>VLOOKUP($D405,data!$D:$O,9,FALSE)</f>
        <v>26</v>
      </c>
      <c r="L405" s="6">
        <f>VLOOKUP($D405,data!$D:$O,10,FALSE)</f>
        <v>24</v>
      </c>
      <c r="M405" s="6">
        <f>VLOOKUP($D405,data!D:O,11,FALSE)</f>
        <v>118</v>
      </c>
      <c r="N405" s="7">
        <f>VLOOKUP($D405,data!D:O,12,FALSE)</f>
        <v>50</v>
      </c>
    </row>
    <row r="406" spans="1:14" x14ac:dyDescent="0.3">
      <c r="A406" s="31">
        <v>5</v>
      </c>
      <c r="B406" s="31" t="s">
        <v>79</v>
      </c>
      <c r="C406" s="31" t="s">
        <v>40</v>
      </c>
      <c r="D406" s="31" t="s">
        <v>185</v>
      </c>
      <c r="E406" s="5">
        <f t="shared" si="3"/>
        <v>7</v>
      </c>
      <c r="F406" s="6">
        <f>VLOOKUP($D406,data!$D:$O,4,FALSE)</f>
        <v>1</v>
      </c>
      <c r="G406" s="6">
        <f>VLOOKUP($D406,data!$D:$O,5,FALSE)</f>
        <v>0</v>
      </c>
      <c r="H406" s="6">
        <f>VLOOKUP($D406,data!$D:$O,6,FALSE)</f>
        <v>1</v>
      </c>
      <c r="I406" s="6">
        <f>VLOOKUP($D406,data!$D:$O,7,FALSE)</f>
        <v>0</v>
      </c>
      <c r="J406" s="6">
        <f>VLOOKUP($D406,data!$D:$O,8,FALSE)</f>
        <v>0</v>
      </c>
      <c r="K406" s="6">
        <f>VLOOKUP($D406,data!$D:$O,9,FALSE)</f>
        <v>1</v>
      </c>
      <c r="L406" s="6">
        <f>VLOOKUP($D406,data!$D:$O,10,FALSE)</f>
        <v>0</v>
      </c>
      <c r="M406" s="6">
        <f>VLOOKUP($D406,data!D:O,11,FALSE)</f>
        <v>3</v>
      </c>
      <c r="N406" s="7">
        <f>VLOOKUP($D406,data!D:O,12,FALSE)</f>
        <v>1</v>
      </c>
    </row>
    <row r="407" spans="1:14" x14ac:dyDescent="0.3">
      <c r="A407" s="31">
        <v>5</v>
      </c>
      <c r="B407" s="31" t="s">
        <v>79</v>
      </c>
      <c r="C407" s="31" t="s">
        <v>40</v>
      </c>
      <c r="D407" s="31" t="s">
        <v>186</v>
      </c>
      <c r="E407" s="5">
        <f t="shared" si="3"/>
        <v>7</v>
      </c>
      <c r="F407" s="6">
        <f>VLOOKUP($D407,data!$D:$O,4,FALSE)</f>
        <v>0</v>
      </c>
      <c r="G407" s="6">
        <f>VLOOKUP($D407,data!$D:$O,5,FALSE)</f>
        <v>0</v>
      </c>
      <c r="H407" s="6">
        <f>VLOOKUP($D407,data!$D:$O,6,FALSE)</f>
        <v>0</v>
      </c>
      <c r="I407" s="6">
        <f>VLOOKUP($D407,data!$D:$O,7,FALSE)</f>
        <v>1</v>
      </c>
      <c r="J407" s="6">
        <f>VLOOKUP($D407,data!$D:$O,8,FALSE)</f>
        <v>1</v>
      </c>
      <c r="K407" s="6">
        <f>VLOOKUP($D407,data!$D:$O,9,FALSE)</f>
        <v>1</v>
      </c>
      <c r="L407" s="6">
        <f>VLOOKUP($D407,data!$D:$O,10,FALSE)</f>
        <v>0</v>
      </c>
      <c r="M407" s="6">
        <f>VLOOKUP($D407,data!D:O,11,FALSE)</f>
        <v>3</v>
      </c>
      <c r="N407" s="7">
        <f>VLOOKUP($D407,data!D:O,12,FALSE)</f>
        <v>1</v>
      </c>
    </row>
    <row r="408" spans="1:14" x14ac:dyDescent="0.3">
      <c r="A408" s="31">
        <v>5</v>
      </c>
      <c r="B408" s="31" t="s">
        <v>16</v>
      </c>
      <c r="C408" s="31" t="s">
        <v>40</v>
      </c>
      <c r="D408" s="31" t="s">
        <v>187</v>
      </c>
      <c r="E408" s="5">
        <f t="shared" si="3"/>
        <v>33</v>
      </c>
      <c r="F408" s="6">
        <f>VLOOKUP($D408,data!$D:$O,4,FALSE)</f>
        <v>2</v>
      </c>
      <c r="G408" s="6">
        <f>VLOOKUP($D408,data!$D:$O,5,FALSE)</f>
        <v>0</v>
      </c>
      <c r="H408" s="6">
        <f>VLOOKUP($D408,data!$D:$O,6,FALSE)</f>
        <v>5</v>
      </c>
      <c r="I408" s="6">
        <f>VLOOKUP($D408,data!$D:$O,7,FALSE)</f>
        <v>2</v>
      </c>
      <c r="J408" s="6">
        <f>VLOOKUP($D408,data!$D:$O,8,FALSE)</f>
        <v>3</v>
      </c>
      <c r="K408" s="6">
        <f>VLOOKUP($D408,data!$D:$O,9,FALSE)</f>
        <v>2</v>
      </c>
      <c r="L408" s="6">
        <f>VLOOKUP($D408,data!$D:$O,10,FALSE)</f>
        <v>3</v>
      </c>
      <c r="M408" s="6">
        <f>VLOOKUP($D408,data!D:O,11,FALSE)</f>
        <v>11</v>
      </c>
      <c r="N408" s="7">
        <f>VLOOKUP($D408,data!D:O,12,FALSE)</f>
        <v>5</v>
      </c>
    </row>
    <row r="409" spans="1:14" x14ac:dyDescent="0.3">
      <c r="A409" s="31">
        <v>5</v>
      </c>
      <c r="B409" s="31" t="s">
        <v>79</v>
      </c>
      <c r="C409" s="31" t="s">
        <v>40</v>
      </c>
      <c r="D409" s="31" t="s">
        <v>188</v>
      </c>
      <c r="E409" s="5">
        <f t="shared" si="3"/>
        <v>33</v>
      </c>
      <c r="F409" s="6">
        <f>VLOOKUP($D409,data!$D:$O,4,FALSE)</f>
        <v>3</v>
      </c>
      <c r="G409" s="6">
        <f>VLOOKUP($D409,data!$D:$O,5,FALSE)</f>
        <v>3</v>
      </c>
      <c r="H409" s="6">
        <f>VLOOKUP($D409,data!$D:$O,6,FALSE)</f>
        <v>0</v>
      </c>
      <c r="I409" s="6">
        <f>VLOOKUP($D409,data!$D:$O,7,FALSE)</f>
        <v>4</v>
      </c>
      <c r="J409" s="6">
        <f>VLOOKUP($D409,data!$D:$O,8,FALSE)</f>
        <v>2</v>
      </c>
      <c r="K409" s="6">
        <f>VLOOKUP($D409,data!$D:$O,9,FALSE)</f>
        <v>2</v>
      </c>
      <c r="L409" s="6">
        <f>VLOOKUP($D409,data!$D:$O,10,FALSE)</f>
        <v>3</v>
      </c>
      <c r="M409" s="6">
        <f>VLOOKUP($D409,data!D:O,11,FALSE)</f>
        <v>11</v>
      </c>
      <c r="N409" s="7">
        <f>VLOOKUP($D409,data!D:O,12,FALSE)</f>
        <v>5</v>
      </c>
    </row>
    <row r="410" spans="1:14" x14ac:dyDescent="0.3">
      <c r="A410" s="31">
        <v>5</v>
      </c>
      <c r="B410" s="31" t="s">
        <v>79</v>
      </c>
      <c r="C410" s="31" t="s">
        <v>40</v>
      </c>
      <c r="D410" s="31" t="s">
        <v>189</v>
      </c>
      <c r="E410" s="5">
        <f t="shared" si="3"/>
        <v>47</v>
      </c>
      <c r="F410" s="6">
        <f>VLOOKUP($D410,data!$D:$O,4,FALSE)</f>
        <v>2</v>
      </c>
      <c r="G410" s="6">
        <f>VLOOKUP($D410,data!$D:$O,5,FALSE)</f>
        <v>0</v>
      </c>
      <c r="H410" s="6">
        <f>VLOOKUP($D410,data!$D:$O,6,FALSE)</f>
        <v>5</v>
      </c>
      <c r="I410" s="6">
        <f>VLOOKUP($D410,data!$D:$O,7,FALSE)</f>
        <v>4</v>
      </c>
      <c r="J410" s="6">
        <f>VLOOKUP($D410,data!$D:$O,8,FALSE)</f>
        <v>5</v>
      </c>
      <c r="K410" s="6">
        <f>VLOOKUP($D410,data!$D:$O,9,FALSE)</f>
        <v>4</v>
      </c>
      <c r="L410" s="6">
        <f>VLOOKUP($D410,data!$D:$O,10,FALSE)</f>
        <v>3</v>
      </c>
      <c r="M410" s="6">
        <f>VLOOKUP($D410,data!D:O,11,FALSE)</f>
        <v>17</v>
      </c>
      <c r="N410" s="7">
        <f>VLOOKUP($D410,data!D:O,12,FALSE)</f>
        <v>7</v>
      </c>
    </row>
    <row r="411" spans="1:14" x14ac:dyDescent="0.3">
      <c r="A411" s="31">
        <v>5</v>
      </c>
      <c r="B411" s="31" t="s">
        <v>79</v>
      </c>
      <c r="C411" s="31" t="s">
        <v>40</v>
      </c>
      <c r="D411" s="31" t="s">
        <v>190</v>
      </c>
      <c r="E411" s="5">
        <f t="shared" si="3"/>
        <v>47</v>
      </c>
      <c r="F411" s="6">
        <f>VLOOKUP($D411,data!$D:$O,4,FALSE)</f>
        <v>5</v>
      </c>
      <c r="G411" s="6">
        <f>VLOOKUP($D411,data!$D:$O,5,FALSE)</f>
        <v>3</v>
      </c>
      <c r="H411" s="6">
        <f>VLOOKUP($D411,data!$D:$O,6,FALSE)</f>
        <v>2</v>
      </c>
      <c r="I411" s="6">
        <f>VLOOKUP($D411,data!$D:$O,7,FALSE)</f>
        <v>4</v>
      </c>
      <c r="J411" s="6">
        <f>VLOOKUP($D411,data!$D:$O,8,FALSE)</f>
        <v>2</v>
      </c>
      <c r="K411" s="6">
        <f>VLOOKUP($D411,data!$D:$O,9,FALSE)</f>
        <v>4</v>
      </c>
      <c r="L411" s="6">
        <f>VLOOKUP($D411,data!$D:$O,10,FALSE)</f>
        <v>3</v>
      </c>
      <c r="M411" s="6">
        <f>VLOOKUP($D411,data!D:O,11,FALSE)</f>
        <v>17</v>
      </c>
      <c r="N411" s="7">
        <f>VLOOKUP($D411,data!D:O,12,FALSE)</f>
        <v>7</v>
      </c>
    </row>
    <row r="412" spans="1:14" x14ac:dyDescent="0.3">
      <c r="A412" s="31">
        <v>5</v>
      </c>
      <c r="B412" s="31" t="s">
        <v>79</v>
      </c>
      <c r="C412" s="31" t="s">
        <v>40</v>
      </c>
      <c r="D412" s="31" t="s">
        <v>191</v>
      </c>
      <c r="E412" s="5">
        <f t="shared" si="3"/>
        <v>87</v>
      </c>
      <c r="F412" s="6">
        <f>VLOOKUP($D412,data!$D:$O,4,FALSE)</f>
        <v>6</v>
      </c>
      <c r="G412" s="6">
        <f>VLOOKUP($D412,data!$D:$O,5,FALSE)</f>
        <v>3</v>
      </c>
      <c r="H412" s="6">
        <f>VLOOKUP($D412,data!$D:$O,6,FALSE)</f>
        <v>6</v>
      </c>
      <c r="I412" s="6">
        <f>VLOOKUP($D412,data!$D:$O,7,FALSE)</f>
        <v>8</v>
      </c>
      <c r="J412" s="6">
        <f>VLOOKUP($D412,data!$D:$O,8,FALSE)</f>
        <v>7</v>
      </c>
      <c r="K412" s="6">
        <f>VLOOKUP($D412,data!$D:$O,9,FALSE)</f>
        <v>7</v>
      </c>
      <c r="L412" s="6">
        <f>VLOOKUP($D412,data!$D:$O,10,FALSE)</f>
        <v>6</v>
      </c>
      <c r="M412" s="6">
        <f>VLOOKUP($D412,data!D:O,11,FALSE)</f>
        <v>31</v>
      </c>
      <c r="N412" s="7">
        <f>VLOOKUP($D412,data!D:O,12,FALSE)</f>
        <v>13</v>
      </c>
    </row>
    <row r="413" spans="1:14" x14ac:dyDescent="0.3">
      <c r="A413" s="31">
        <v>5</v>
      </c>
      <c r="B413" s="31" t="s">
        <v>79</v>
      </c>
      <c r="C413" s="31" t="s">
        <v>40</v>
      </c>
      <c r="D413" s="31" t="s">
        <v>192</v>
      </c>
      <c r="E413" s="5">
        <f t="shared" si="3"/>
        <v>334</v>
      </c>
      <c r="F413" s="6">
        <f>VLOOKUP($D413,data!$D:$O,4,FALSE)</f>
        <v>27</v>
      </c>
      <c r="G413" s="6">
        <f>VLOOKUP($D413,data!$D:$O,5,FALSE)</f>
        <v>15</v>
      </c>
      <c r="H413" s="6">
        <f>VLOOKUP($D413,data!$D:$O,6,FALSE)</f>
        <v>21</v>
      </c>
      <c r="I413" s="6">
        <f>VLOOKUP($D413,data!$D:$O,7,FALSE)</f>
        <v>30</v>
      </c>
      <c r="J413" s="6">
        <f>VLOOKUP($D413,data!$D:$O,8,FALSE)</f>
        <v>23</v>
      </c>
      <c r="K413" s="6">
        <f>VLOOKUP($D413,data!$D:$O,9,FALSE)</f>
        <v>26</v>
      </c>
      <c r="L413" s="6">
        <f>VLOOKUP($D413,data!$D:$O,10,FALSE)</f>
        <v>24</v>
      </c>
      <c r="M413" s="6">
        <f>VLOOKUP($D413,data!D:O,11,FALSE)</f>
        <v>118</v>
      </c>
      <c r="N413" s="7">
        <f>VLOOKUP($D413,data!D:O,12,FALSE)</f>
        <v>50</v>
      </c>
    </row>
    <row r="414" spans="1:14" x14ac:dyDescent="0.3">
      <c r="A414" s="31">
        <v>5</v>
      </c>
      <c r="B414" s="31" t="s">
        <v>80</v>
      </c>
      <c r="C414" s="31" t="s">
        <v>40</v>
      </c>
      <c r="D414" s="31" t="s">
        <v>193</v>
      </c>
      <c r="E414" s="5">
        <f t="shared" si="3"/>
        <v>7</v>
      </c>
      <c r="F414" s="6">
        <f>VLOOKUP($D414,data!$D:$O,4,FALSE)</f>
        <v>0</v>
      </c>
      <c r="G414" s="6">
        <f>VLOOKUP($D414,data!$D:$O,5,FALSE)</f>
        <v>0</v>
      </c>
      <c r="H414" s="6">
        <f>VLOOKUP($D414,data!$D:$O,6,FALSE)</f>
        <v>1</v>
      </c>
      <c r="I414" s="6">
        <f>VLOOKUP($D414,data!$D:$O,7,FALSE)</f>
        <v>1</v>
      </c>
      <c r="J414" s="6">
        <f>VLOOKUP($D414,data!$D:$O,8,FALSE)</f>
        <v>0</v>
      </c>
      <c r="K414" s="6">
        <f>VLOOKUP($D414,data!$D:$O,9,FALSE)</f>
        <v>1</v>
      </c>
      <c r="L414" s="6">
        <f>VLOOKUP($D414,data!$D:$O,10,FALSE)</f>
        <v>0</v>
      </c>
      <c r="M414" s="6">
        <f>VLOOKUP($D414,data!D:O,11,FALSE)</f>
        <v>3</v>
      </c>
      <c r="N414" s="7">
        <f>VLOOKUP($D414,data!D:O,12,FALSE)</f>
        <v>1</v>
      </c>
    </row>
    <row r="415" spans="1:14" x14ac:dyDescent="0.3">
      <c r="A415" s="31">
        <v>5</v>
      </c>
      <c r="B415" s="31" t="s">
        <v>80</v>
      </c>
      <c r="C415" s="31" t="s">
        <v>40</v>
      </c>
      <c r="D415" s="31" t="s">
        <v>194</v>
      </c>
      <c r="E415" s="5">
        <f t="shared" si="3"/>
        <v>7</v>
      </c>
      <c r="F415" s="6">
        <f>VLOOKUP($D415,data!$D:$O,4,FALSE)</f>
        <v>0</v>
      </c>
      <c r="G415" s="6">
        <f>VLOOKUP($D415,data!$D:$O,5,FALSE)</f>
        <v>1</v>
      </c>
      <c r="H415" s="6">
        <f>VLOOKUP($D415,data!$D:$O,6,FALSE)</f>
        <v>0</v>
      </c>
      <c r="I415" s="6">
        <f>VLOOKUP($D415,data!$D:$O,7,FALSE)</f>
        <v>0</v>
      </c>
      <c r="J415" s="6">
        <f>VLOOKUP($D415,data!$D:$O,8,FALSE)</f>
        <v>1</v>
      </c>
      <c r="K415" s="6">
        <f>VLOOKUP($D415,data!$D:$O,9,FALSE)</f>
        <v>1</v>
      </c>
      <c r="L415" s="6">
        <f>VLOOKUP($D415,data!$D:$O,10,FALSE)</f>
        <v>0</v>
      </c>
      <c r="M415" s="6">
        <f>VLOOKUP($D415,data!D:O,11,FALSE)</f>
        <v>3</v>
      </c>
      <c r="N415" s="7">
        <f>VLOOKUP($D415,data!D:O,12,FALSE)</f>
        <v>1</v>
      </c>
    </row>
    <row r="416" spans="1:14" x14ac:dyDescent="0.3">
      <c r="A416" s="31">
        <v>5</v>
      </c>
      <c r="B416" s="31" t="s">
        <v>17</v>
      </c>
      <c r="C416" s="31" t="s">
        <v>40</v>
      </c>
      <c r="D416" s="31" t="s">
        <v>195</v>
      </c>
      <c r="E416" s="5">
        <f t="shared" si="3"/>
        <v>33</v>
      </c>
      <c r="F416" s="6">
        <f>VLOOKUP($D416,data!$D:$O,4,FALSE)</f>
        <v>0</v>
      </c>
      <c r="G416" s="6">
        <f>VLOOKUP($D416,data!$D:$O,5,FALSE)</f>
        <v>0</v>
      </c>
      <c r="H416" s="6">
        <f>VLOOKUP($D416,data!$D:$O,6,FALSE)</f>
        <v>5</v>
      </c>
      <c r="I416" s="6">
        <f>VLOOKUP($D416,data!$D:$O,7,FALSE)</f>
        <v>4</v>
      </c>
      <c r="J416" s="6">
        <f>VLOOKUP($D416,data!$D:$O,8,FALSE)</f>
        <v>3</v>
      </c>
      <c r="K416" s="6">
        <f>VLOOKUP($D416,data!$D:$O,9,FALSE)</f>
        <v>2</v>
      </c>
      <c r="L416" s="6">
        <f>VLOOKUP($D416,data!$D:$O,10,FALSE)</f>
        <v>3</v>
      </c>
      <c r="M416" s="6">
        <f>VLOOKUP($D416,data!D:O,11,FALSE)</f>
        <v>11</v>
      </c>
      <c r="N416" s="7">
        <f>VLOOKUP($D416,data!D:O,12,FALSE)</f>
        <v>5</v>
      </c>
    </row>
    <row r="417" spans="1:14" x14ac:dyDescent="0.3">
      <c r="A417" s="31">
        <v>5</v>
      </c>
      <c r="B417" s="31" t="s">
        <v>80</v>
      </c>
      <c r="C417" s="31" t="s">
        <v>40</v>
      </c>
      <c r="D417" s="31" t="s">
        <v>196</v>
      </c>
      <c r="E417" s="5">
        <f t="shared" si="3"/>
        <v>33</v>
      </c>
      <c r="F417" s="6">
        <f>VLOOKUP($D417,data!$D:$O,4,FALSE)</f>
        <v>3</v>
      </c>
      <c r="G417" s="6">
        <f>VLOOKUP($D417,data!$D:$O,5,FALSE)</f>
        <v>5</v>
      </c>
      <c r="H417" s="6">
        <f>VLOOKUP($D417,data!$D:$O,6,FALSE)</f>
        <v>0</v>
      </c>
      <c r="I417" s="6">
        <f>VLOOKUP($D417,data!$D:$O,7,FALSE)</f>
        <v>2</v>
      </c>
      <c r="J417" s="6">
        <f>VLOOKUP($D417,data!$D:$O,8,FALSE)</f>
        <v>2</v>
      </c>
      <c r="K417" s="6">
        <f>VLOOKUP($D417,data!$D:$O,9,FALSE)</f>
        <v>2</v>
      </c>
      <c r="L417" s="6">
        <f>VLOOKUP($D417,data!$D:$O,10,FALSE)</f>
        <v>3</v>
      </c>
      <c r="M417" s="6">
        <f>VLOOKUP($D417,data!D:O,11,FALSE)</f>
        <v>11</v>
      </c>
      <c r="N417" s="7">
        <f>VLOOKUP($D417,data!D:O,12,FALSE)</f>
        <v>5</v>
      </c>
    </row>
    <row r="418" spans="1:14" x14ac:dyDescent="0.3">
      <c r="A418" s="31">
        <v>5</v>
      </c>
      <c r="B418" s="31" t="s">
        <v>80</v>
      </c>
      <c r="C418" s="31" t="s">
        <v>40</v>
      </c>
      <c r="D418" s="31" t="s">
        <v>197</v>
      </c>
      <c r="E418" s="5">
        <f t="shared" si="3"/>
        <v>47</v>
      </c>
      <c r="F418" s="6">
        <f>VLOOKUP($D418,data!$D:$O,4,FALSE)</f>
        <v>3</v>
      </c>
      <c r="G418" s="6">
        <f>VLOOKUP($D418,data!$D:$O,5,FALSE)</f>
        <v>7</v>
      </c>
      <c r="H418" s="6">
        <f>VLOOKUP($D418,data!$D:$O,6,FALSE)</f>
        <v>0</v>
      </c>
      <c r="I418" s="6">
        <f>VLOOKUP($D418,data!$D:$O,7,FALSE)</f>
        <v>2</v>
      </c>
      <c r="J418" s="6">
        <f>VLOOKUP($D418,data!$D:$O,8,FALSE)</f>
        <v>4</v>
      </c>
      <c r="K418" s="6">
        <f>VLOOKUP($D418,data!$D:$O,9,FALSE)</f>
        <v>4</v>
      </c>
      <c r="L418" s="6">
        <f>VLOOKUP($D418,data!$D:$O,10,FALSE)</f>
        <v>3</v>
      </c>
      <c r="M418" s="6">
        <f>VLOOKUP($D418,data!D:O,11,FALSE)</f>
        <v>17</v>
      </c>
      <c r="N418" s="7">
        <f>VLOOKUP($D418,data!D:O,12,FALSE)</f>
        <v>7</v>
      </c>
    </row>
    <row r="419" spans="1:14" x14ac:dyDescent="0.3">
      <c r="A419" s="31">
        <v>5</v>
      </c>
      <c r="B419" s="31" t="s">
        <v>80</v>
      </c>
      <c r="C419" s="31" t="s">
        <v>40</v>
      </c>
      <c r="D419" s="31" t="s">
        <v>198</v>
      </c>
      <c r="E419" s="5">
        <f t="shared" si="3"/>
        <v>47</v>
      </c>
      <c r="F419" s="6">
        <f>VLOOKUP($D419,data!$D:$O,4,FALSE)</f>
        <v>0</v>
      </c>
      <c r="G419" s="6">
        <f>VLOOKUP($D419,data!$D:$O,5,FALSE)</f>
        <v>0</v>
      </c>
      <c r="H419" s="6">
        <f>VLOOKUP($D419,data!$D:$O,6,FALSE)</f>
        <v>7</v>
      </c>
      <c r="I419" s="6">
        <f>VLOOKUP($D419,data!$D:$O,7,FALSE)</f>
        <v>6</v>
      </c>
      <c r="J419" s="6">
        <f>VLOOKUP($D419,data!$D:$O,8,FALSE)</f>
        <v>3</v>
      </c>
      <c r="K419" s="6">
        <f>VLOOKUP($D419,data!$D:$O,9,FALSE)</f>
        <v>4</v>
      </c>
      <c r="L419" s="6">
        <f>VLOOKUP($D419,data!$D:$O,10,FALSE)</f>
        <v>3</v>
      </c>
      <c r="M419" s="6">
        <f>VLOOKUP($D419,data!D:O,11,FALSE)</f>
        <v>17</v>
      </c>
      <c r="N419" s="7">
        <f>VLOOKUP($D419,data!D:O,12,FALSE)</f>
        <v>7</v>
      </c>
    </row>
    <row r="420" spans="1:14" x14ac:dyDescent="0.3">
      <c r="A420" s="31">
        <v>5</v>
      </c>
      <c r="B420" s="31" t="s">
        <v>80</v>
      </c>
      <c r="C420" s="31" t="s">
        <v>40</v>
      </c>
      <c r="D420" s="31" t="s">
        <v>199</v>
      </c>
      <c r="E420" s="5">
        <f t="shared" si="3"/>
        <v>87</v>
      </c>
      <c r="F420" s="6">
        <f>VLOOKUP($D420,data!$D:$O,4,FALSE)</f>
        <v>3</v>
      </c>
      <c r="G420" s="6">
        <f>VLOOKUP($D420,data!$D:$O,5,FALSE)</f>
        <v>7</v>
      </c>
      <c r="H420" s="6">
        <f>VLOOKUP($D420,data!$D:$O,6,FALSE)</f>
        <v>6</v>
      </c>
      <c r="I420" s="6">
        <f>VLOOKUP($D420,data!$D:$O,7,FALSE)</f>
        <v>7</v>
      </c>
      <c r="J420" s="6">
        <f>VLOOKUP($D420,data!$D:$O,8,FALSE)</f>
        <v>7</v>
      </c>
      <c r="K420" s="6">
        <f>VLOOKUP($D420,data!$D:$O,9,FALSE)</f>
        <v>7</v>
      </c>
      <c r="L420" s="6">
        <f>VLOOKUP($D420,data!$D:$O,10,FALSE)</f>
        <v>6</v>
      </c>
      <c r="M420" s="6">
        <f>VLOOKUP($D420,data!D:O,11,FALSE)</f>
        <v>31</v>
      </c>
      <c r="N420" s="7">
        <f>VLOOKUP($D420,data!D:O,12,FALSE)</f>
        <v>13</v>
      </c>
    </row>
    <row r="421" spans="1:14" x14ac:dyDescent="0.3">
      <c r="A421" s="31">
        <v>5</v>
      </c>
      <c r="B421" s="31" t="s">
        <v>80</v>
      </c>
      <c r="C421" s="31" t="s">
        <v>40</v>
      </c>
      <c r="D421" s="31" t="s">
        <v>200</v>
      </c>
      <c r="E421" s="5">
        <f t="shared" si="3"/>
        <v>334</v>
      </c>
      <c r="F421" s="6">
        <f>VLOOKUP($D421,data!$D:$O,4,FALSE)</f>
        <v>9</v>
      </c>
      <c r="G421" s="6">
        <f>VLOOKUP($D421,data!$D:$O,5,FALSE)</f>
        <v>19</v>
      </c>
      <c r="H421" s="6">
        <f>VLOOKUP($D421,data!$D:$O,6,FALSE)</f>
        <v>31</v>
      </c>
      <c r="I421" s="6">
        <f>VLOOKUP($D421,data!$D:$O,7,FALSE)</f>
        <v>32</v>
      </c>
      <c r="J421" s="6">
        <f>VLOOKUP($D421,data!$D:$O,8,FALSE)</f>
        <v>25</v>
      </c>
      <c r="K421" s="6">
        <f>VLOOKUP($D421,data!$D:$O,9,FALSE)</f>
        <v>26</v>
      </c>
      <c r="L421" s="6">
        <f>VLOOKUP($D421,data!$D:$O,10,FALSE)</f>
        <v>24</v>
      </c>
      <c r="M421" s="6">
        <f>VLOOKUP($D421,data!D:O,11,FALSE)</f>
        <v>118</v>
      </c>
      <c r="N421" s="7">
        <f>VLOOKUP($D421,data!D:O,12,FALSE)</f>
        <v>50</v>
      </c>
    </row>
    <row r="422" spans="1:14" x14ac:dyDescent="0.3">
      <c r="A422" s="31">
        <v>5</v>
      </c>
      <c r="B422" s="31" t="s">
        <v>82</v>
      </c>
      <c r="C422" s="31" t="s">
        <v>40</v>
      </c>
      <c r="D422" s="31" t="s">
        <v>201</v>
      </c>
      <c r="E422" s="5">
        <f t="shared" si="3"/>
        <v>7</v>
      </c>
      <c r="F422" s="6">
        <f>VLOOKUP($D422,data!$D:$O,4,FALSE)</f>
        <v>1</v>
      </c>
      <c r="G422" s="6">
        <f>VLOOKUP($D422,data!$D:$O,5,FALSE)</f>
        <v>0</v>
      </c>
      <c r="H422" s="6">
        <f>VLOOKUP($D422,data!$D:$O,6,FALSE)</f>
        <v>1</v>
      </c>
      <c r="I422" s="6">
        <f>VLOOKUP($D422,data!$D:$O,7,FALSE)</f>
        <v>0</v>
      </c>
      <c r="J422" s="6">
        <f>VLOOKUP($D422,data!$D:$O,8,FALSE)</f>
        <v>0</v>
      </c>
      <c r="K422" s="6">
        <f>VLOOKUP($D422,data!$D:$O,9,FALSE)</f>
        <v>1</v>
      </c>
      <c r="L422" s="6">
        <f>VLOOKUP($D422,data!$D:$O,10,FALSE)</f>
        <v>0</v>
      </c>
      <c r="M422" s="6">
        <f>VLOOKUP($D422,data!D:O,11,FALSE)</f>
        <v>3</v>
      </c>
      <c r="N422" s="7">
        <f>VLOOKUP($D422,data!D:O,12,FALSE)</f>
        <v>1</v>
      </c>
    </row>
    <row r="423" spans="1:14" x14ac:dyDescent="0.3">
      <c r="A423" s="31">
        <v>5</v>
      </c>
      <c r="B423" s="31" t="s">
        <v>82</v>
      </c>
      <c r="C423" s="31" t="s">
        <v>40</v>
      </c>
      <c r="D423" s="31" t="s">
        <v>202</v>
      </c>
      <c r="E423" s="5">
        <f t="shared" si="3"/>
        <v>7</v>
      </c>
      <c r="F423" s="6">
        <f>VLOOKUP($D423,data!$D:$O,4,FALSE)</f>
        <v>0</v>
      </c>
      <c r="G423" s="6">
        <f>VLOOKUP($D423,data!$D:$O,5,FALSE)</f>
        <v>1</v>
      </c>
      <c r="H423" s="6">
        <f>VLOOKUP($D423,data!$D:$O,6,FALSE)</f>
        <v>0</v>
      </c>
      <c r="I423" s="6">
        <f>VLOOKUP($D423,data!$D:$O,7,FALSE)</f>
        <v>0</v>
      </c>
      <c r="J423" s="6">
        <f>VLOOKUP($D423,data!$D:$O,8,FALSE)</f>
        <v>1</v>
      </c>
      <c r="K423" s="6">
        <f>VLOOKUP($D423,data!$D:$O,9,FALSE)</f>
        <v>1</v>
      </c>
      <c r="L423" s="6">
        <f>VLOOKUP($D423,data!$D:$O,10,FALSE)</f>
        <v>0</v>
      </c>
      <c r="M423" s="6">
        <f>VLOOKUP($D423,data!D:O,11,FALSE)</f>
        <v>3</v>
      </c>
      <c r="N423" s="7">
        <f>VLOOKUP($D423,data!D:O,12,FALSE)</f>
        <v>1</v>
      </c>
    </row>
    <row r="424" spans="1:14" x14ac:dyDescent="0.3">
      <c r="A424" s="31">
        <v>5</v>
      </c>
      <c r="B424" s="31" t="s">
        <v>18</v>
      </c>
      <c r="C424" s="31" t="s">
        <v>40</v>
      </c>
      <c r="D424" s="31" t="s">
        <v>203</v>
      </c>
      <c r="E424" s="5">
        <f t="shared" si="3"/>
        <v>33</v>
      </c>
      <c r="F424" s="6">
        <f>VLOOKUP($D424,data!$D:$O,4,FALSE)</f>
        <v>4</v>
      </c>
      <c r="G424" s="6">
        <f>VLOOKUP($D424,data!$D:$O,5,FALSE)</f>
        <v>0</v>
      </c>
      <c r="H424" s="6">
        <f>VLOOKUP($D424,data!$D:$O,6,FALSE)</f>
        <v>5</v>
      </c>
      <c r="I424" s="6">
        <f>VLOOKUP($D424,data!$D:$O,7,FALSE)</f>
        <v>3</v>
      </c>
      <c r="J424" s="6">
        <f>VLOOKUP($D424,data!$D:$O,8,FALSE)</f>
        <v>0</v>
      </c>
      <c r="K424" s="6">
        <f>VLOOKUP($D424,data!$D:$O,9,FALSE)</f>
        <v>2</v>
      </c>
      <c r="L424" s="6">
        <f>VLOOKUP($D424,data!$D:$O,10,FALSE)</f>
        <v>3</v>
      </c>
      <c r="M424" s="6">
        <f>VLOOKUP($D424,data!D:O,11,FALSE)</f>
        <v>11</v>
      </c>
      <c r="N424" s="7">
        <f>VLOOKUP($D424,data!D:O,12,FALSE)</f>
        <v>5</v>
      </c>
    </row>
    <row r="425" spans="1:14" x14ac:dyDescent="0.3">
      <c r="A425" s="31">
        <v>5</v>
      </c>
      <c r="B425" s="31" t="s">
        <v>82</v>
      </c>
      <c r="C425" s="31" t="s">
        <v>40</v>
      </c>
      <c r="D425" s="31" t="s">
        <v>204</v>
      </c>
      <c r="E425" s="5">
        <f t="shared" si="3"/>
        <v>33</v>
      </c>
      <c r="F425" s="6">
        <f>VLOOKUP($D425,data!$D:$O,4,FALSE)</f>
        <v>3</v>
      </c>
      <c r="G425" s="6">
        <f>VLOOKUP($D425,data!$D:$O,5,FALSE)</f>
        <v>5</v>
      </c>
      <c r="H425" s="6">
        <f>VLOOKUP($D425,data!$D:$O,6,FALSE)</f>
        <v>0</v>
      </c>
      <c r="I425" s="6">
        <f>VLOOKUP($D425,data!$D:$O,7,FALSE)</f>
        <v>2</v>
      </c>
      <c r="J425" s="6">
        <f>VLOOKUP($D425,data!$D:$O,8,FALSE)</f>
        <v>2</v>
      </c>
      <c r="K425" s="6">
        <f>VLOOKUP($D425,data!$D:$O,9,FALSE)</f>
        <v>2</v>
      </c>
      <c r="L425" s="6">
        <f>VLOOKUP($D425,data!$D:$O,10,FALSE)</f>
        <v>3</v>
      </c>
      <c r="M425" s="6">
        <f>VLOOKUP($D425,data!D:O,11,FALSE)</f>
        <v>11</v>
      </c>
      <c r="N425" s="7">
        <f>VLOOKUP($D425,data!D:O,12,FALSE)</f>
        <v>5</v>
      </c>
    </row>
    <row r="426" spans="1:14" x14ac:dyDescent="0.3">
      <c r="A426" s="31">
        <v>5</v>
      </c>
      <c r="B426" s="31" t="s">
        <v>82</v>
      </c>
      <c r="C426" s="31" t="s">
        <v>40</v>
      </c>
      <c r="D426" s="31" t="s">
        <v>205</v>
      </c>
      <c r="E426" s="5">
        <f t="shared" si="3"/>
        <v>47</v>
      </c>
      <c r="F426" s="6">
        <f>VLOOKUP($D426,data!$D:$O,4,FALSE)</f>
        <v>5</v>
      </c>
      <c r="G426" s="6">
        <f>VLOOKUP($D426,data!$D:$O,5,FALSE)</f>
        <v>5</v>
      </c>
      <c r="H426" s="6">
        <f>VLOOKUP($D426,data!$D:$O,6,FALSE)</f>
        <v>2</v>
      </c>
      <c r="I426" s="6">
        <f>VLOOKUP($D426,data!$D:$O,7,FALSE)</f>
        <v>2</v>
      </c>
      <c r="J426" s="6">
        <f>VLOOKUP($D426,data!$D:$O,8,FALSE)</f>
        <v>2</v>
      </c>
      <c r="K426" s="6">
        <f>VLOOKUP($D426,data!$D:$O,9,FALSE)</f>
        <v>4</v>
      </c>
      <c r="L426" s="6">
        <f>VLOOKUP($D426,data!$D:$O,10,FALSE)</f>
        <v>3</v>
      </c>
      <c r="M426" s="6">
        <f>VLOOKUP($D426,data!D:O,11,FALSE)</f>
        <v>17</v>
      </c>
      <c r="N426" s="7">
        <f>VLOOKUP($D426,data!D:O,12,FALSE)</f>
        <v>7</v>
      </c>
    </row>
    <row r="427" spans="1:14" x14ac:dyDescent="0.3">
      <c r="A427" s="31">
        <v>5</v>
      </c>
      <c r="B427" s="31" t="s">
        <v>82</v>
      </c>
      <c r="C427" s="31" t="s">
        <v>40</v>
      </c>
      <c r="D427" s="31" t="s">
        <v>206</v>
      </c>
      <c r="E427" s="5">
        <f t="shared" si="3"/>
        <v>47</v>
      </c>
      <c r="F427" s="6">
        <f>VLOOKUP($D427,data!$D:$O,4,FALSE)</f>
        <v>4</v>
      </c>
      <c r="G427" s="6">
        <f>VLOOKUP($D427,data!$D:$O,5,FALSE)</f>
        <v>2</v>
      </c>
      <c r="H427" s="6">
        <f>VLOOKUP($D427,data!$D:$O,6,FALSE)</f>
        <v>5</v>
      </c>
      <c r="I427" s="6">
        <f>VLOOKUP($D427,data!$D:$O,7,FALSE)</f>
        <v>3</v>
      </c>
      <c r="J427" s="6">
        <f>VLOOKUP($D427,data!$D:$O,8,FALSE)</f>
        <v>2</v>
      </c>
      <c r="K427" s="6">
        <f>VLOOKUP($D427,data!$D:$O,9,FALSE)</f>
        <v>4</v>
      </c>
      <c r="L427" s="6">
        <f>VLOOKUP($D427,data!$D:$O,10,FALSE)</f>
        <v>3</v>
      </c>
      <c r="M427" s="6">
        <f>VLOOKUP($D427,data!D:O,11,FALSE)</f>
        <v>17</v>
      </c>
      <c r="N427" s="7">
        <f>VLOOKUP($D427,data!D:O,12,FALSE)</f>
        <v>7</v>
      </c>
    </row>
    <row r="428" spans="1:14" x14ac:dyDescent="0.3">
      <c r="A428" s="31">
        <v>5</v>
      </c>
      <c r="B428" s="31" t="s">
        <v>82</v>
      </c>
      <c r="C428" s="31" t="s">
        <v>40</v>
      </c>
      <c r="D428" s="31" t="s">
        <v>207</v>
      </c>
      <c r="E428" s="5">
        <f t="shared" si="3"/>
        <v>87</v>
      </c>
      <c r="F428" s="6">
        <f>VLOOKUP($D428,data!$D:$O,4,FALSE)</f>
        <v>10</v>
      </c>
      <c r="G428" s="6">
        <f>VLOOKUP($D428,data!$D:$O,5,FALSE)</f>
        <v>5</v>
      </c>
      <c r="H428" s="6">
        <f>VLOOKUP($D428,data!$D:$O,6,FALSE)</f>
        <v>8</v>
      </c>
      <c r="I428" s="6">
        <f>VLOOKUP($D428,data!$D:$O,7,FALSE)</f>
        <v>5</v>
      </c>
      <c r="J428" s="6">
        <f>VLOOKUP($D428,data!$D:$O,8,FALSE)</f>
        <v>2</v>
      </c>
      <c r="K428" s="6">
        <f>VLOOKUP($D428,data!$D:$O,9,FALSE)</f>
        <v>7</v>
      </c>
      <c r="L428" s="6">
        <f>VLOOKUP($D428,data!$D:$O,10,FALSE)</f>
        <v>6</v>
      </c>
      <c r="M428" s="6">
        <f>VLOOKUP($D428,data!D:O,11,FALSE)</f>
        <v>31</v>
      </c>
      <c r="N428" s="7">
        <f>VLOOKUP($D428,data!D:O,12,FALSE)</f>
        <v>13</v>
      </c>
    </row>
    <row r="429" spans="1:14" x14ac:dyDescent="0.3">
      <c r="A429" s="31">
        <v>5</v>
      </c>
      <c r="B429" s="31" t="s">
        <v>82</v>
      </c>
      <c r="C429" s="31" t="s">
        <v>40</v>
      </c>
      <c r="D429" s="31" t="s">
        <v>208</v>
      </c>
      <c r="E429" s="5">
        <f t="shared" si="3"/>
        <v>334</v>
      </c>
      <c r="F429" s="6">
        <f>VLOOKUP($D429,data!$D:$O,4,FALSE)</f>
        <v>35</v>
      </c>
      <c r="G429" s="6">
        <f>VLOOKUP($D429,data!$D:$O,5,FALSE)</f>
        <v>19</v>
      </c>
      <c r="H429" s="6">
        <f>VLOOKUP($D429,data!$D:$O,6,FALSE)</f>
        <v>31</v>
      </c>
      <c r="I429" s="6">
        <f>VLOOKUP($D429,data!$D:$O,7,FALSE)</f>
        <v>21</v>
      </c>
      <c r="J429" s="6">
        <f>VLOOKUP($D429,data!$D:$O,8,FALSE)</f>
        <v>10</v>
      </c>
      <c r="K429" s="6">
        <f>VLOOKUP($D429,data!$D:$O,9,FALSE)</f>
        <v>26</v>
      </c>
      <c r="L429" s="6">
        <f>VLOOKUP($D429,data!$D:$O,10,FALSE)</f>
        <v>24</v>
      </c>
      <c r="M429" s="6">
        <f>VLOOKUP($D429,data!D:O,11,FALSE)</f>
        <v>118</v>
      </c>
      <c r="N429" s="7">
        <f>VLOOKUP($D429,data!D:O,12,FALSE)</f>
        <v>50</v>
      </c>
    </row>
    <row r="430" spans="1:14" x14ac:dyDescent="0.3">
      <c r="A430" s="31">
        <v>5</v>
      </c>
      <c r="B430" s="10" t="s">
        <v>73</v>
      </c>
      <c r="C430" s="10" t="s">
        <v>74</v>
      </c>
      <c r="D430" s="10" t="s">
        <v>209</v>
      </c>
      <c r="E430" s="5">
        <f t="shared" si="3"/>
        <v>7</v>
      </c>
      <c r="F430" s="6">
        <f>VLOOKUP($D430,data!$D:$O,4,FALSE)</f>
        <v>0</v>
      </c>
      <c r="G430" s="6">
        <f>VLOOKUP($D430,data!$D:$O,5,FALSE)</f>
        <v>0</v>
      </c>
      <c r="H430" s="6">
        <f>VLOOKUP($D430,data!$D:$O,6,FALSE)</f>
        <v>0</v>
      </c>
      <c r="I430" s="6">
        <f>VLOOKUP($D430,data!$D:$O,7,FALSE)</f>
        <v>0</v>
      </c>
      <c r="J430" s="6">
        <f>VLOOKUP($D430,data!$D:$O,8,FALSE)</f>
        <v>0</v>
      </c>
      <c r="K430" s="6">
        <f>VLOOKUP($D430,data!$D:$O,9,FALSE)</f>
        <v>3</v>
      </c>
      <c r="L430" s="6">
        <f>VLOOKUP($D430,data!$D:$O,10,FALSE)</f>
        <v>0</v>
      </c>
      <c r="M430" s="6">
        <f>VLOOKUP($D430,data!D:O,11,FALSE)</f>
        <v>4</v>
      </c>
      <c r="N430" s="7">
        <f>VLOOKUP($D430,data!D:O,12,FALSE)</f>
        <v>0</v>
      </c>
    </row>
    <row r="431" spans="1:14" x14ac:dyDescent="0.3">
      <c r="A431" s="31">
        <v>5</v>
      </c>
      <c r="B431" s="10" t="s">
        <v>73</v>
      </c>
      <c r="C431" s="10" t="s">
        <v>210</v>
      </c>
      <c r="D431" s="10" t="s">
        <v>211</v>
      </c>
      <c r="E431" s="5">
        <f t="shared" si="3"/>
        <v>0</v>
      </c>
      <c r="F431" s="6">
        <f>VLOOKUP($D431,data!$D:$O,4,FALSE)</f>
        <v>0</v>
      </c>
      <c r="G431" s="6">
        <f>VLOOKUP($D431,data!$D:$O,5,FALSE)</f>
        <v>0</v>
      </c>
      <c r="H431" s="6">
        <f>VLOOKUP($D431,data!$D:$O,6,FALSE)</f>
        <v>0</v>
      </c>
      <c r="I431" s="6">
        <f>VLOOKUP($D431,data!$D:$O,7,FALSE)</f>
        <v>0</v>
      </c>
      <c r="J431" s="6">
        <f>VLOOKUP($D431,data!$D:$O,8,FALSE)</f>
        <v>0</v>
      </c>
      <c r="K431" s="6">
        <f>VLOOKUP($D431,data!$D:$O,9,FALSE)</f>
        <v>0</v>
      </c>
      <c r="L431" s="6">
        <f>VLOOKUP($D431,data!$D:$O,10,FALSE)</f>
        <v>0</v>
      </c>
      <c r="M431" s="6">
        <f>VLOOKUP($D431,data!D:O,11,FALSE)</f>
        <v>0</v>
      </c>
      <c r="N431" s="7">
        <f>VLOOKUP($D431,data!D:O,12,FALSE)</f>
        <v>0</v>
      </c>
    </row>
    <row r="432" spans="1:14" x14ac:dyDescent="0.3">
      <c r="A432" s="32">
        <v>6</v>
      </c>
      <c r="B432" s="32" t="s">
        <v>14</v>
      </c>
      <c r="C432" s="33" t="s">
        <v>75</v>
      </c>
      <c r="D432" s="33" t="s">
        <v>212</v>
      </c>
      <c r="E432" s="5">
        <f t="shared" si="3"/>
        <v>7</v>
      </c>
      <c r="F432" s="6">
        <f>VLOOKUP($D432,data!$D:$O,4,FALSE)</f>
        <v>1</v>
      </c>
      <c r="G432" s="6">
        <f>VLOOKUP($D432,data!$D:$O,5,FALSE)</f>
        <v>0</v>
      </c>
      <c r="H432" s="6">
        <f>VLOOKUP($D432,data!$D:$O,6,FALSE)</f>
        <v>1</v>
      </c>
      <c r="I432" s="6">
        <f>VLOOKUP($D432,data!$D:$O,7,FALSE)</f>
        <v>0</v>
      </c>
      <c r="J432" s="6">
        <f>VLOOKUP($D432,data!$D:$O,8,FALSE)</f>
        <v>0</v>
      </c>
      <c r="K432" s="6">
        <f>VLOOKUP($D432,data!$D:$O,9,FALSE)</f>
        <v>0</v>
      </c>
      <c r="L432" s="6">
        <f>VLOOKUP($D432,data!$D:$O,10,FALSE)</f>
        <v>1</v>
      </c>
      <c r="M432" s="6">
        <f>VLOOKUP($D432,data!D:O,11,FALSE)</f>
        <v>3</v>
      </c>
      <c r="N432" s="34">
        <f>VLOOKUP($D432,data!D:O,12,FALSE)</f>
        <v>1</v>
      </c>
    </row>
    <row r="433" spans="1:14" x14ac:dyDescent="0.3">
      <c r="A433" s="32">
        <v>6</v>
      </c>
      <c r="B433" s="32" t="s">
        <v>14</v>
      </c>
      <c r="C433" s="33" t="s">
        <v>75</v>
      </c>
      <c r="D433" s="33" t="s">
        <v>213</v>
      </c>
      <c r="E433" s="5">
        <f t="shared" si="3"/>
        <v>7</v>
      </c>
      <c r="F433" s="6">
        <f>VLOOKUP($D433,data!$D:$O,4,FALSE)</f>
        <v>1</v>
      </c>
      <c r="G433" s="6">
        <f>VLOOKUP($D433,data!$D:$O,5,FALSE)</f>
        <v>0</v>
      </c>
      <c r="H433" s="6">
        <f>VLOOKUP($D433,data!$D:$O,6,FALSE)</f>
        <v>0</v>
      </c>
      <c r="I433" s="6">
        <f>VLOOKUP($D433,data!$D:$O,7,FALSE)</f>
        <v>0</v>
      </c>
      <c r="J433" s="6">
        <f>VLOOKUP($D433,data!$D:$O,8,FALSE)</f>
        <v>1</v>
      </c>
      <c r="K433" s="6">
        <f>VLOOKUP($D433,data!$D:$O,9,FALSE)</f>
        <v>0</v>
      </c>
      <c r="L433" s="6">
        <f>VLOOKUP($D433,data!$D:$O,10,FALSE)</f>
        <v>1</v>
      </c>
      <c r="M433" s="6">
        <f>VLOOKUP($D433,data!D:O,11,FALSE)</f>
        <v>3</v>
      </c>
      <c r="N433" s="34">
        <f>VLOOKUP($D433,data!D:O,12,FALSE)</f>
        <v>1</v>
      </c>
    </row>
    <row r="434" spans="1:14" x14ac:dyDescent="0.3">
      <c r="A434" s="32">
        <v>6</v>
      </c>
      <c r="B434" s="32" t="s">
        <v>14</v>
      </c>
      <c r="C434" s="33" t="s">
        <v>75</v>
      </c>
      <c r="D434" s="33" t="s">
        <v>214</v>
      </c>
      <c r="E434" s="5">
        <f t="shared" si="3"/>
        <v>7</v>
      </c>
      <c r="F434" s="6">
        <f>VLOOKUP($D434,data!$D:$O,4,FALSE)</f>
        <v>1</v>
      </c>
      <c r="G434" s="6">
        <f>VLOOKUP($D434,data!$D:$O,5,FALSE)</f>
        <v>0</v>
      </c>
      <c r="H434" s="6">
        <f>VLOOKUP($D434,data!$D:$O,6,FALSE)</f>
        <v>1</v>
      </c>
      <c r="I434" s="6">
        <f>VLOOKUP($D434,data!$D:$O,7,FALSE)</f>
        <v>0</v>
      </c>
      <c r="J434" s="6">
        <f>VLOOKUP($D434,data!$D:$O,8,FALSE)</f>
        <v>0</v>
      </c>
      <c r="K434" s="6">
        <f>VLOOKUP($D434,data!$D:$O,9,FALSE)</f>
        <v>0</v>
      </c>
      <c r="L434" s="6">
        <f>VLOOKUP($D434,data!$D:$O,10,FALSE)</f>
        <v>1</v>
      </c>
      <c r="M434" s="6">
        <f>VLOOKUP($D434,data!D:O,11,FALSE)</f>
        <v>3</v>
      </c>
      <c r="N434" s="34">
        <f>VLOOKUP($D434,data!D:O,12,FALSE)</f>
        <v>1</v>
      </c>
    </row>
    <row r="435" spans="1:14" x14ac:dyDescent="0.3">
      <c r="A435" s="32">
        <v>6</v>
      </c>
      <c r="B435" s="32" t="s">
        <v>14</v>
      </c>
      <c r="C435" s="33" t="s">
        <v>75</v>
      </c>
      <c r="D435" s="33" t="s">
        <v>215</v>
      </c>
      <c r="E435" s="5">
        <f t="shared" si="3"/>
        <v>19</v>
      </c>
      <c r="F435" s="6">
        <f>VLOOKUP($D435,data!$D:$O,4,FALSE)</f>
        <v>1</v>
      </c>
      <c r="G435" s="6">
        <f>VLOOKUP($D435,data!$D:$O,5,FALSE)</f>
        <v>2</v>
      </c>
      <c r="H435" s="6">
        <f>VLOOKUP($D435,data!$D:$O,6,FALSE)</f>
        <v>1</v>
      </c>
      <c r="I435" s="6">
        <f>VLOOKUP($D435,data!$D:$O,7,FALSE)</f>
        <v>2</v>
      </c>
      <c r="J435" s="6">
        <f>VLOOKUP($D435,data!$D:$O,8,FALSE)</f>
        <v>2</v>
      </c>
      <c r="K435" s="6">
        <f>VLOOKUP($D435,data!$D:$O,9,FALSE)</f>
        <v>0</v>
      </c>
      <c r="L435" s="6">
        <f>VLOOKUP($D435,data!$D:$O,10,FALSE)</f>
        <v>3</v>
      </c>
      <c r="M435" s="6">
        <f>VLOOKUP($D435,data!D:O,11,FALSE)</f>
        <v>6</v>
      </c>
      <c r="N435" s="34">
        <f>VLOOKUP($D435,data!D:O,12,FALSE)</f>
        <v>2</v>
      </c>
    </row>
    <row r="436" spans="1:14" x14ac:dyDescent="0.3">
      <c r="A436" s="32">
        <v>6</v>
      </c>
      <c r="B436" s="32" t="s">
        <v>14</v>
      </c>
      <c r="C436" s="33" t="s">
        <v>75</v>
      </c>
      <c r="D436" s="33" t="s">
        <v>216</v>
      </c>
      <c r="E436" s="5">
        <f t="shared" si="3"/>
        <v>19</v>
      </c>
      <c r="F436" s="6">
        <f>VLOOKUP($D436,data!$D:$O,4,FALSE)</f>
        <v>1</v>
      </c>
      <c r="G436" s="6">
        <f>VLOOKUP($D436,data!$D:$O,5,FALSE)</f>
        <v>2</v>
      </c>
      <c r="H436" s="6">
        <f>VLOOKUP($D436,data!$D:$O,6,FALSE)</f>
        <v>1</v>
      </c>
      <c r="I436" s="6">
        <f>VLOOKUP($D436,data!$D:$O,7,FALSE)</f>
        <v>2</v>
      </c>
      <c r="J436" s="6">
        <f>VLOOKUP($D436,data!$D:$O,8,FALSE)</f>
        <v>2</v>
      </c>
      <c r="K436" s="6">
        <f>VLOOKUP($D436,data!$D:$O,9,FALSE)</f>
        <v>0</v>
      </c>
      <c r="L436" s="6">
        <f>VLOOKUP($D436,data!$D:$O,10,FALSE)</f>
        <v>3</v>
      </c>
      <c r="M436" s="6">
        <f>VLOOKUP($D436,data!D:O,11,FALSE)</f>
        <v>6</v>
      </c>
      <c r="N436" s="34">
        <f>VLOOKUP($D436,data!D:O,12,FALSE)</f>
        <v>2</v>
      </c>
    </row>
    <row r="437" spans="1:14" x14ac:dyDescent="0.3">
      <c r="A437" s="32">
        <v>6</v>
      </c>
      <c r="B437" s="32" t="s">
        <v>14</v>
      </c>
      <c r="C437" s="33" t="s">
        <v>75</v>
      </c>
      <c r="D437" s="33" t="s">
        <v>217</v>
      </c>
      <c r="E437" s="5">
        <f t="shared" si="3"/>
        <v>87</v>
      </c>
      <c r="F437" s="6">
        <f>VLOOKUP($D437,data!$D:$O,4,FALSE)</f>
        <v>9</v>
      </c>
      <c r="G437" s="6">
        <f>VLOOKUP($D437,data!$D:$O,5,FALSE)</f>
        <v>4</v>
      </c>
      <c r="H437" s="6">
        <f>VLOOKUP($D437,data!$D:$O,6,FALSE)</f>
        <v>6</v>
      </c>
      <c r="I437" s="6">
        <f>VLOOKUP($D437,data!$D:$O,7,FALSE)</f>
        <v>4</v>
      </c>
      <c r="J437" s="6">
        <f>VLOOKUP($D437,data!$D:$O,8,FALSE)</f>
        <v>7</v>
      </c>
      <c r="K437" s="6">
        <f>VLOOKUP($D437,data!$D:$O,9,FALSE)</f>
        <v>0</v>
      </c>
      <c r="L437" s="6">
        <f>VLOOKUP($D437,data!$D:$O,10,FALSE)</f>
        <v>13</v>
      </c>
      <c r="M437" s="6">
        <f>VLOOKUP($D437,data!D:O,11,FALSE)</f>
        <v>33</v>
      </c>
      <c r="N437" s="34">
        <f>VLOOKUP($D437,data!D:O,12,FALSE)</f>
        <v>11</v>
      </c>
    </row>
    <row r="438" spans="1:14" x14ac:dyDescent="0.3">
      <c r="A438" s="32">
        <v>6</v>
      </c>
      <c r="B438" s="32" t="s">
        <v>14</v>
      </c>
      <c r="C438" s="33" t="s">
        <v>75</v>
      </c>
      <c r="D438" s="33" t="s">
        <v>218</v>
      </c>
      <c r="E438" s="5">
        <f t="shared" si="3"/>
        <v>1101</v>
      </c>
      <c r="F438" s="6">
        <f>VLOOKUP($D438,data!$D:$O,4,FALSE)</f>
        <v>78</v>
      </c>
      <c r="G438" s="6">
        <f>VLOOKUP($D438,data!$D:$O,5,FALSE)</f>
        <v>78</v>
      </c>
      <c r="H438" s="6">
        <f>VLOOKUP($D438,data!$D:$O,6,FALSE)</f>
        <v>76</v>
      </c>
      <c r="I438" s="6">
        <f>VLOOKUP($D438,data!$D:$O,7,FALSE)</f>
        <v>77</v>
      </c>
      <c r="J438" s="6">
        <f>VLOOKUP($D438,data!$D:$O,8,FALSE)</f>
        <v>75</v>
      </c>
      <c r="K438" s="6">
        <f>VLOOKUP($D438,data!$D:$O,9,FALSE)</f>
        <v>47</v>
      </c>
      <c r="L438" s="6">
        <f>VLOOKUP($D438,data!$D:$O,10,FALSE)</f>
        <v>118</v>
      </c>
      <c r="M438" s="6">
        <f>VLOOKUP($D438,data!D:O,11,FALSE)</f>
        <v>414</v>
      </c>
      <c r="N438" s="34">
        <f>VLOOKUP($D438,data!D:O,12,FALSE)</f>
        <v>138</v>
      </c>
    </row>
    <row r="439" spans="1:14" x14ac:dyDescent="0.3">
      <c r="A439" s="32">
        <v>6</v>
      </c>
      <c r="B439" s="32" t="s">
        <v>16</v>
      </c>
      <c r="C439" s="33" t="s">
        <v>75</v>
      </c>
      <c r="D439" s="33" t="s">
        <v>219</v>
      </c>
      <c r="E439" s="5">
        <f t="shared" si="3"/>
        <v>7</v>
      </c>
      <c r="F439" s="6">
        <f>VLOOKUP($D439,data!$D:$O,4,FALSE)</f>
        <v>0</v>
      </c>
      <c r="G439" s="6">
        <f>VLOOKUP($D439,data!$D:$O,5,FALSE)</f>
        <v>0</v>
      </c>
      <c r="H439" s="6">
        <f>VLOOKUP($D439,data!$D:$O,6,FALSE)</f>
        <v>0</v>
      </c>
      <c r="I439" s="6">
        <f>VLOOKUP($D439,data!$D:$O,7,FALSE)</f>
        <v>1</v>
      </c>
      <c r="J439" s="6">
        <f>VLOOKUP($D439,data!$D:$O,8,FALSE)</f>
        <v>1</v>
      </c>
      <c r="K439" s="6">
        <f>VLOOKUP($D439,data!$D:$O,9,FALSE)</f>
        <v>0</v>
      </c>
      <c r="L439" s="6">
        <f>VLOOKUP($D439,data!$D:$O,10,FALSE)</f>
        <v>1</v>
      </c>
      <c r="M439" s="6">
        <f>VLOOKUP($D439,data!D:O,11,FALSE)</f>
        <v>3</v>
      </c>
      <c r="N439" s="34">
        <f>VLOOKUP($D439,data!D:O,12,FALSE)</f>
        <v>1</v>
      </c>
    </row>
    <row r="440" spans="1:14" x14ac:dyDescent="0.3">
      <c r="A440" s="32">
        <v>6</v>
      </c>
      <c r="B440" s="32" t="s">
        <v>16</v>
      </c>
      <c r="C440" s="33" t="s">
        <v>75</v>
      </c>
      <c r="D440" s="33" t="s">
        <v>220</v>
      </c>
      <c r="E440" s="5">
        <f t="shared" si="3"/>
        <v>7</v>
      </c>
      <c r="F440" s="6">
        <f>VLOOKUP($D440,data!$D:$O,4,FALSE)</f>
        <v>0</v>
      </c>
      <c r="G440" s="6">
        <f>VLOOKUP($D440,data!$D:$O,5,FALSE)</f>
        <v>0</v>
      </c>
      <c r="H440" s="6">
        <f>VLOOKUP($D440,data!$D:$O,6,FALSE)</f>
        <v>1</v>
      </c>
      <c r="I440" s="6">
        <f>VLOOKUP($D440,data!$D:$O,7,FALSE)</f>
        <v>0</v>
      </c>
      <c r="J440" s="6">
        <f>VLOOKUP($D440,data!$D:$O,8,FALSE)</f>
        <v>1</v>
      </c>
      <c r="K440" s="6">
        <f>VLOOKUP($D440,data!$D:$O,9,FALSE)</f>
        <v>0</v>
      </c>
      <c r="L440" s="6">
        <f>VLOOKUP($D440,data!$D:$O,10,FALSE)</f>
        <v>1</v>
      </c>
      <c r="M440" s="6">
        <f>VLOOKUP($D440,data!D:O,11,FALSE)</f>
        <v>3</v>
      </c>
      <c r="N440" s="34">
        <f>VLOOKUP($D440,data!D:O,12,FALSE)</f>
        <v>1</v>
      </c>
    </row>
    <row r="441" spans="1:14" x14ac:dyDescent="0.3">
      <c r="A441" s="32">
        <v>6</v>
      </c>
      <c r="B441" s="32" t="s">
        <v>16</v>
      </c>
      <c r="C441" s="33" t="s">
        <v>75</v>
      </c>
      <c r="D441" s="33" t="s">
        <v>221</v>
      </c>
      <c r="E441" s="5">
        <f t="shared" si="3"/>
        <v>7</v>
      </c>
      <c r="F441" s="6">
        <f>VLOOKUP($D441,data!$D:$O,4,FALSE)</f>
        <v>0</v>
      </c>
      <c r="G441" s="6">
        <f>VLOOKUP($D441,data!$D:$O,5,FALSE)</f>
        <v>1</v>
      </c>
      <c r="H441" s="6">
        <f>VLOOKUP($D441,data!$D:$O,6,FALSE)</f>
        <v>1</v>
      </c>
      <c r="I441" s="6">
        <f>VLOOKUP($D441,data!$D:$O,7,FALSE)</f>
        <v>0</v>
      </c>
      <c r="J441" s="6">
        <f>VLOOKUP($D441,data!$D:$O,8,FALSE)</f>
        <v>0</v>
      </c>
      <c r="K441" s="6">
        <f>VLOOKUP($D441,data!$D:$O,9,FALSE)</f>
        <v>0</v>
      </c>
      <c r="L441" s="6">
        <f>VLOOKUP($D441,data!$D:$O,10,FALSE)</f>
        <v>1</v>
      </c>
      <c r="M441" s="6">
        <f>VLOOKUP($D441,data!D:O,11,FALSE)</f>
        <v>3</v>
      </c>
      <c r="N441" s="34">
        <f>VLOOKUP($D441,data!D:O,12,FALSE)</f>
        <v>1</v>
      </c>
    </row>
    <row r="442" spans="1:14" x14ac:dyDescent="0.3">
      <c r="A442" s="32">
        <v>6</v>
      </c>
      <c r="B442" s="32" t="s">
        <v>16</v>
      </c>
      <c r="C442" s="33" t="s">
        <v>75</v>
      </c>
      <c r="D442" s="33" t="s">
        <v>222</v>
      </c>
      <c r="E442" s="5">
        <f t="shared" si="3"/>
        <v>19</v>
      </c>
      <c r="F442" s="6">
        <f>VLOOKUP($D442,data!$D:$O,4,FALSE)</f>
        <v>2</v>
      </c>
      <c r="G442" s="6">
        <f>VLOOKUP($D442,data!$D:$O,5,FALSE)</f>
        <v>2</v>
      </c>
      <c r="H442" s="6">
        <f>VLOOKUP($D442,data!$D:$O,6,FALSE)</f>
        <v>2</v>
      </c>
      <c r="I442" s="6">
        <f>VLOOKUP($D442,data!$D:$O,7,FALSE)</f>
        <v>1</v>
      </c>
      <c r="J442" s="6">
        <f>VLOOKUP($D442,data!$D:$O,8,FALSE)</f>
        <v>1</v>
      </c>
      <c r="K442" s="6">
        <f>VLOOKUP($D442,data!$D:$O,9,FALSE)</f>
        <v>0</v>
      </c>
      <c r="L442" s="6">
        <f>VLOOKUP($D442,data!$D:$O,10,FALSE)</f>
        <v>3</v>
      </c>
      <c r="M442" s="6">
        <f>VLOOKUP($D442,data!D:O,11,FALSE)</f>
        <v>6</v>
      </c>
      <c r="N442" s="34">
        <f>VLOOKUP($D442,data!D:O,12,FALSE)</f>
        <v>2</v>
      </c>
    </row>
    <row r="443" spans="1:14" x14ac:dyDescent="0.3">
      <c r="A443" s="32">
        <v>6</v>
      </c>
      <c r="B443" s="32" t="s">
        <v>16</v>
      </c>
      <c r="C443" s="33" t="s">
        <v>75</v>
      </c>
      <c r="D443" s="33" t="s">
        <v>223</v>
      </c>
      <c r="E443" s="5">
        <f t="shared" si="3"/>
        <v>19</v>
      </c>
      <c r="F443" s="6">
        <f>VLOOKUP($D443,data!$D:$O,4,FALSE)</f>
        <v>2</v>
      </c>
      <c r="G443" s="6">
        <f>VLOOKUP($D443,data!$D:$O,5,FALSE)</f>
        <v>1</v>
      </c>
      <c r="H443" s="6">
        <f>VLOOKUP($D443,data!$D:$O,6,FALSE)</f>
        <v>1</v>
      </c>
      <c r="I443" s="6">
        <f>VLOOKUP($D443,data!$D:$O,7,FALSE)</f>
        <v>2</v>
      </c>
      <c r="J443" s="6">
        <f>VLOOKUP($D443,data!$D:$O,8,FALSE)</f>
        <v>2</v>
      </c>
      <c r="K443" s="6">
        <f>VLOOKUP($D443,data!$D:$O,9,FALSE)</f>
        <v>0</v>
      </c>
      <c r="L443" s="6">
        <f>VLOOKUP($D443,data!$D:$O,10,FALSE)</f>
        <v>3</v>
      </c>
      <c r="M443" s="6">
        <f>VLOOKUP($D443,data!D:O,11,FALSE)</f>
        <v>6</v>
      </c>
      <c r="N443" s="34">
        <f>VLOOKUP($D443,data!D:O,12,FALSE)</f>
        <v>2</v>
      </c>
    </row>
    <row r="444" spans="1:14" x14ac:dyDescent="0.3">
      <c r="A444" s="32">
        <v>6</v>
      </c>
      <c r="B444" s="32" t="s">
        <v>16</v>
      </c>
      <c r="C444" s="33" t="s">
        <v>75</v>
      </c>
      <c r="D444" s="33" t="s">
        <v>224</v>
      </c>
      <c r="E444" s="5">
        <f t="shared" si="3"/>
        <v>87</v>
      </c>
      <c r="F444" s="6">
        <f>VLOOKUP($D444,data!$D:$O,4,FALSE)</f>
        <v>4</v>
      </c>
      <c r="G444" s="6">
        <f>VLOOKUP($D444,data!$D:$O,5,FALSE)</f>
        <v>6</v>
      </c>
      <c r="H444" s="6">
        <f>VLOOKUP($D444,data!$D:$O,6,FALSE)</f>
        <v>8</v>
      </c>
      <c r="I444" s="6">
        <f>VLOOKUP($D444,data!$D:$O,7,FALSE)</f>
        <v>5</v>
      </c>
      <c r="J444" s="6">
        <f>VLOOKUP($D444,data!$D:$O,8,FALSE)</f>
        <v>7</v>
      </c>
      <c r="K444" s="6">
        <f>VLOOKUP($D444,data!$D:$O,9,FALSE)</f>
        <v>0</v>
      </c>
      <c r="L444" s="6">
        <f>VLOOKUP($D444,data!$D:$O,10,FALSE)</f>
        <v>13</v>
      </c>
      <c r="M444" s="6">
        <f>VLOOKUP($D444,data!D:O,11,FALSE)</f>
        <v>33</v>
      </c>
      <c r="N444" s="34">
        <f>VLOOKUP($D444,data!D:O,12,FALSE)</f>
        <v>11</v>
      </c>
    </row>
    <row r="445" spans="1:14" x14ac:dyDescent="0.3">
      <c r="A445" s="32">
        <v>6</v>
      </c>
      <c r="B445" s="32" t="s">
        <v>16</v>
      </c>
      <c r="C445" s="33" t="s">
        <v>75</v>
      </c>
      <c r="D445" s="33" t="s">
        <v>225</v>
      </c>
      <c r="E445" s="5">
        <f t="shared" si="3"/>
        <v>1101</v>
      </c>
      <c r="F445" s="6">
        <f>VLOOKUP($D445,data!$D:$O,4,FALSE)</f>
        <v>73</v>
      </c>
      <c r="G445" s="6">
        <f>VLOOKUP($D445,data!$D:$O,5,FALSE)</f>
        <v>67</v>
      </c>
      <c r="H445" s="6">
        <f>VLOOKUP($D445,data!$D:$O,6,FALSE)</f>
        <v>85</v>
      </c>
      <c r="I445" s="6">
        <f>VLOOKUP($D445,data!$D:$O,7,FALSE)</f>
        <v>80</v>
      </c>
      <c r="J445" s="6">
        <f>VLOOKUP($D445,data!$D:$O,8,FALSE)</f>
        <v>79</v>
      </c>
      <c r="K445" s="6">
        <f>VLOOKUP($D445,data!$D:$O,9,FALSE)</f>
        <v>47</v>
      </c>
      <c r="L445" s="6">
        <f>VLOOKUP($D445,data!$D:$O,10,FALSE)</f>
        <v>118</v>
      </c>
      <c r="M445" s="6">
        <f>VLOOKUP($D445,data!D:O,11,FALSE)</f>
        <v>414</v>
      </c>
      <c r="N445" s="34">
        <f>VLOOKUP($D445,data!D:O,12,FALSE)</f>
        <v>138</v>
      </c>
    </row>
    <row r="446" spans="1:14" x14ac:dyDescent="0.3">
      <c r="A446" s="32">
        <v>6</v>
      </c>
      <c r="B446" s="32" t="s">
        <v>17</v>
      </c>
      <c r="C446" s="33" t="s">
        <v>75</v>
      </c>
      <c r="D446" s="33" t="s">
        <v>226</v>
      </c>
      <c r="E446" s="5">
        <f t="shared" si="3"/>
        <v>7</v>
      </c>
      <c r="F446" s="6">
        <f>VLOOKUP($D446,data!$D:$O,4,FALSE)</f>
        <v>1</v>
      </c>
      <c r="G446" s="6">
        <f>VLOOKUP($D446,data!$D:$O,5,FALSE)</f>
        <v>1</v>
      </c>
      <c r="H446" s="6">
        <f>VLOOKUP($D446,data!$D:$O,6,FALSE)</f>
        <v>0</v>
      </c>
      <c r="I446" s="6">
        <f>VLOOKUP($D446,data!$D:$O,7,FALSE)</f>
        <v>0</v>
      </c>
      <c r="J446" s="6">
        <f>VLOOKUP($D446,data!$D:$O,8,FALSE)</f>
        <v>0</v>
      </c>
      <c r="K446" s="6">
        <f>VLOOKUP($D446,data!$D:$O,9,FALSE)</f>
        <v>0</v>
      </c>
      <c r="L446" s="6">
        <f>VLOOKUP($D446,data!$D:$O,10,FALSE)</f>
        <v>1</v>
      </c>
      <c r="M446" s="6">
        <f>VLOOKUP($D446,data!D:O,11,FALSE)</f>
        <v>3</v>
      </c>
      <c r="N446" s="34">
        <f>VLOOKUP($D446,data!D:O,12,FALSE)</f>
        <v>1</v>
      </c>
    </row>
    <row r="447" spans="1:14" x14ac:dyDescent="0.3">
      <c r="A447" s="32">
        <v>6</v>
      </c>
      <c r="B447" s="32" t="s">
        <v>17</v>
      </c>
      <c r="C447" s="33" t="s">
        <v>75</v>
      </c>
      <c r="D447" s="33" t="s">
        <v>227</v>
      </c>
      <c r="E447" s="5">
        <f t="shared" si="3"/>
        <v>7</v>
      </c>
      <c r="F447" s="6">
        <f>VLOOKUP($D447,data!$D:$O,4,FALSE)</f>
        <v>0</v>
      </c>
      <c r="G447" s="6">
        <f>VLOOKUP($D447,data!$D:$O,5,FALSE)</f>
        <v>0</v>
      </c>
      <c r="H447" s="6">
        <f>VLOOKUP($D447,data!$D:$O,6,FALSE)</f>
        <v>1</v>
      </c>
      <c r="I447" s="6">
        <f>VLOOKUP($D447,data!$D:$O,7,FALSE)</f>
        <v>0</v>
      </c>
      <c r="J447" s="6">
        <f>VLOOKUP($D447,data!$D:$O,8,FALSE)</f>
        <v>1</v>
      </c>
      <c r="K447" s="6">
        <f>VLOOKUP($D447,data!$D:$O,9,FALSE)</f>
        <v>0</v>
      </c>
      <c r="L447" s="6">
        <f>VLOOKUP($D447,data!$D:$O,10,FALSE)</f>
        <v>1</v>
      </c>
      <c r="M447" s="6">
        <f>VLOOKUP($D447,data!D:O,11,FALSE)</f>
        <v>3</v>
      </c>
      <c r="N447" s="34">
        <f>VLOOKUP($D447,data!D:O,12,FALSE)</f>
        <v>1</v>
      </c>
    </row>
    <row r="448" spans="1:14" x14ac:dyDescent="0.3">
      <c r="A448" s="32">
        <v>6</v>
      </c>
      <c r="B448" s="32" t="s">
        <v>17</v>
      </c>
      <c r="C448" s="33" t="s">
        <v>75</v>
      </c>
      <c r="D448" s="33" t="s">
        <v>228</v>
      </c>
      <c r="E448" s="5">
        <f t="shared" si="3"/>
        <v>7</v>
      </c>
      <c r="F448" s="6">
        <f>VLOOKUP($D448,data!$D:$O,4,FALSE)</f>
        <v>1</v>
      </c>
      <c r="G448" s="6">
        <f>VLOOKUP($D448,data!$D:$O,5,FALSE)</f>
        <v>0</v>
      </c>
      <c r="H448" s="6">
        <f>VLOOKUP($D448,data!$D:$O,6,FALSE)</f>
        <v>0</v>
      </c>
      <c r="I448" s="6">
        <f>VLOOKUP($D448,data!$D:$O,7,FALSE)</f>
        <v>1</v>
      </c>
      <c r="J448" s="6">
        <f>VLOOKUP($D448,data!$D:$O,8,FALSE)</f>
        <v>0</v>
      </c>
      <c r="K448" s="6">
        <f>VLOOKUP($D448,data!$D:$O,9,FALSE)</f>
        <v>0</v>
      </c>
      <c r="L448" s="6">
        <f>VLOOKUP($D448,data!$D:$O,10,FALSE)</f>
        <v>1</v>
      </c>
      <c r="M448" s="6">
        <f>VLOOKUP($D448,data!D:O,11,FALSE)</f>
        <v>3</v>
      </c>
      <c r="N448" s="34">
        <f>VLOOKUP($D448,data!D:O,12,FALSE)</f>
        <v>1</v>
      </c>
    </row>
    <row r="449" spans="1:14" x14ac:dyDescent="0.3">
      <c r="A449" s="32">
        <v>6</v>
      </c>
      <c r="B449" s="32" t="s">
        <v>17</v>
      </c>
      <c r="C449" s="33" t="s">
        <v>75</v>
      </c>
      <c r="D449" s="33" t="s">
        <v>229</v>
      </c>
      <c r="E449" s="5">
        <f t="shared" si="3"/>
        <v>19</v>
      </c>
      <c r="F449" s="6">
        <f>VLOOKUP($D449,data!$D:$O,4,FALSE)</f>
        <v>1</v>
      </c>
      <c r="G449" s="6">
        <f>VLOOKUP($D449,data!$D:$O,5,FALSE)</f>
        <v>2</v>
      </c>
      <c r="H449" s="6">
        <f>VLOOKUP($D449,data!$D:$O,6,FALSE)</f>
        <v>1</v>
      </c>
      <c r="I449" s="6">
        <f>VLOOKUP($D449,data!$D:$O,7,FALSE)</f>
        <v>2</v>
      </c>
      <c r="J449" s="6">
        <f>VLOOKUP($D449,data!$D:$O,8,FALSE)</f>
        <v>2</v>
      </c>
      <c r="K449" s="6">
        <f>VLOOKUP($D449,data!$D:$O,9,FALSE)</f>
        <v>0</v>
      </c>
      <c r="L449" s="6">
        <f>VLOOKUP($D449,data!$D:$O,10,FALSE)</f>
        <v>3</v>
      </c>
      <c r="M449" s="6">
        <f>VLOOKUP($D449,data!D:O,11,FALSE)</f>
        <v>6</v>
      </c>
      <c r="N449" s="34">
        <f>VLOOKUP($D449,data!D:O,12,FALSE)</f>
        <v>2</v>
      </c>
    </row>
    <row r="450" spans="1:14" x14ac:dyDescent="0.3">
      <c r="A450" s="32">
        <v>6</v>
      </c>
      <c r="B450" s="32" t="s">
        <v>17</v>
      </c>
      <c r="C450" s="33" t="s">
        <v>75</v>
      </c>
      <c r="D450" s="33" t="s">
        <v>230</v>
      </c>
      <c r="E450" s="5">
        <f t="shared" ref="E450:E513" si="4">SUM(F450:N450)</f>
        <v>19</v>
      </c>
      <c r="F450" s="6">
        <f>VLOOKUP($D450,data!$D:$O,4,FALSE)</f>
        <v>2</v>
      </c>
      <c r="G450" s="6">
        <f>VLOOKUP($D450,data!$D:$O,5,FALSE)</f>
        <v>1</v>
      </c>
      <c r="H450" s="6">
        <f>VLOOKUP($D450,data!$D:$O,6,FALSE)</f>
        <v>1</v>
      </c>
      <c r="I450" s="6">
        <f>VLOOKUP($D450,data!$D:$O,7,FALSE)</f>
        <v>2</v>
      </c>
      <c r="J450" s="6">
        <f>VLOOKUP($D450,data!$D:$O,8,FALSE)</f>
        <v>2</v>
      </c>
      <c r="K450" s="6">
        <f>VLOOKUP($D450,data!$D:$O,9,FALSE)</f>
        <v>0</v>
      </c>
      <c r="L450" s="6">
        <f>VLOOKUP($D450,data!$D:$O,10,FALSE)</f>
        <v>3</v>
      </c>
      <c r="M450" s="6">
        <f>VLOOKUP($D450,data!D:O,11,FALSE)</f>
        <v>6</v>
      </c>
      <c r="N450" s="34">
        <f>VLOOKUP($D450,data!D:O,12,FALSE)</f>
        <v>2</v>
      </c>
    </row>
    <row r="451" spans="1:14" x14ac:dyDescent="0.3">
      <c r="A451" s="32">
        <v>6</v>
      </c>
      <c r="B451" s="32" t="s">
        <v>17</v>
      </c>
      <c r="C451" s="33" t="s">
        <v>75</v>
      </c>
      <c r="D451" s="33" t="s">
        <v>231</v>
      </c>
      <c r="E451" s="5">
        <f t="shared" si="4"/>
        <v>87</v>
      </c>
      <c r="F451" s="6">
        <f>VLOOKUP($D451,data!$D:$O,4,FALSE)</f>
        <v>8</v>
      </c>
      <c r="G451" s="6">
        <f>VLOOKUP($D451,data!$D:$O,5,FALSE)</f>
        <v>5</v>
      </c>
      <c r="H451" s="6">
        <f>VLOOKUP($D451,data!$D:$O,6,FALSE)</f>
        <v>4</v>
      </c>
      <c r="I451" s="6">
        <f>VLOOKUP($D451,data!$D:$O,7,FALSE)</f>
        <v>7</v>
      </c>
      <c r="J451" s="6">
        <f>VLOOKUP($D451,data!$D:$O,8,FALSE)</f>
        <v>6</v>
      </c>
      <c r="K451" s="6">
        <f>VLOOKUP($D451,data!$D:$O,9,FALSE)</f>
        <v>0</v>
      </c>
      <c r="L451" s="6">
        <f>VLOOKUP($D451,data!$D:$O,10,FALSE)</f>
        <v>13</v>
      </c>
      <c r="M451" s="6">
        <f>VLOOKUP($D451,data!D:O,11,FALSE)</f>
        <v>33</v>
      </c>
      <c r="N451" s="34">
        <f>VLOOKUP($D451,data!D:O,12,FALSE)</f>
        <v>11</v>
      </c>
    </row>
    <row r="452" spans="1:14" x14ac:dyDescent="0.3">
      <c r="A452" s="32">
        <v>6</v>
      </c>
      <c r="B452" s="32" t="s">
        <v>17</v>
      </c>
      <c r="C452" s="33" t="s">
        <v>75</v>
      </c>
      <c r="D452" s="33" t="s">
        <v>232</v>
      </c>
      <c r="E452" s="5">
        <f t="shared" si="4"/>
        <v>1101</v>
      </c>
      <c r="F452" s="6">
        <f>VLOOKUP($D452,data!$D:$O,4,FALSE)</f>
        <v>78</v>
      </c>
      <c r="G452" s="6">
        <f>VLOOKUP($D452,data!$D:$O,5,FALSE)</f>
        <v>72</v>
      </c>
      <c r="H452" s="6">
        <f>VLOOKUP($D452,data!$D:$O,6,FALSE)</f>
        <v>73</v>
      </c>
      <c r="I452" s="6">
        <f>VLOOKUP($D452,data!$D:$O,7,FALSE)</f>
        <v>80</v>
      </c>
      <c r="J452" s="6">
        <f>VLOOKUP($D452,data!$D:$O,8,FALSE)</f>
        <v>81</v>
      </c>
      <c r="K452" s="6">
        <f>VLOOKUP($D452,data!$D:$O,9,FALSE)</f>
        <v>47</v>
      </c>
      <c r="L452" s="6">
        <f>VLOOKUP($D452,data!$D:$O,10,FALSE)</f>
        <v>118</v>
      </c>
      <c r="M452" s="6">
        <f>VLOOKUP($D452,data!D:O,11,FALSE)</f>
        <v>414</v>
      </c>
      <c r="N452" s="34">
        <f>VLOOKUP($D452,data!D:O,12,FALSE)</f>
        <v>138</v>
      </c>
    </row>
    <row r="453" spans="1:14" x14ac:dyDescent="0.3">
      <c r="A453" s="32">
        <v>6</v>
      </c>
      <c r="B453" s="33" t="s">
        <v>18</v>
      </c>
      <c r="C453" s="33" t="s">
        <v>75</v>
      </c>
      <c r="D453" s="33" t="s">
        <v>233</v>
      </c>
      <c r="E453" s="5">
        <f t="shared" si="4"/>
        <v>7</v>
      </c>
      <c r="F453" s="6">
        <f>VLOOKUP($D453,data!$D:$O,4,FALSE)</f>
        <v>0</v>
      </c>
      <c r="G453" s="6">
        <f>VLOOKUP($D453,data!$D:$O,5,FALSE)</f>
        <v>0</v>
      </c>
      <c r="H453" s="6">
        <f>VLOOKUP($D453,data!$D:$O,6,FALSE)</f>
        <v>1</v>
      </c>
      <c r="I453" s="6">
        <f>VLOOKUP($D453,data!$D:$O,7,FALSE)</f>
        <v>1</v>
      </c>
      <c r="J453" s="6">
        <f>VLOOKUP($D453,data!$D:$O,8,FALSE)</f>
        <v>0</v>
      </c>
      <c r="K453" s="6">
        <f>VLOOKUP($D453,data!$D:$O,9,FALSE)</f>
        <v>0</v>
      </c>
      <c r="L453" s="6">
        <f>VLOOKUP($D453,data!$D:$O,10,FALSE)</f>
        <v>1</v>
      </c>
      <c r="M453" s="6">
        <f>VLOOKUP($D453,data!D:O,11,FALSE)</f>
        <v>3</v>
      </c>
      <c r="N453" s="34">
        <f>VLOOKUP($D453,data!D:O,12,FALSE)</f>
        <v>1</v>
      </c>
    </row>
    <row r="454" spans="1:14" x14ac:dyDescent="0.3">
      <c r="A454" s="32">
        <v>6</v>
      </c>
      <c r="B454" s="33" t="s">
        <v>18</v>
      </c>
      <c r="C454" s="33" t="s">
        <v>75</v>
      </c>
      <c r="D454" s="33" t="s">
        <v>234</v>
      </c>
      <c r="E454" s="5">
        <f t="shared" si="4"/>
        <v>7</v>
      </c>
      <c r="F454" s="6">
        <f>VLOOKUP($D454,data!$D:$O,4,FALSE)</f>
        <v>0</v>
      </c>
      <c r="G454" s="6">
        <f>VLOOKUP($D454,data!$D:$O,5,FALSE)</f>
        <v>1</v>
      </c>
      <c r="H454" s="6">
        <f>VLOOKUP($D454,data!$D:$O,6,FALSE)</f>
        <v>1</v>
      </c>
      <c r="I454" s="6">
        <f>VLOOKUP($D454,data!$D:$O,7,FALSE)</f>
        <v>0</v>
      </c>
      <c r="J454" s="6">
        <f>VLOOKUP($D454,data!$D:$O,8,FALSE)</f>
        <v>0</v>
      </c>
      <c r="K454" s="6">
        <f>VLOOKUP($D454,data!$D:$O,9,FALSE)</f>
        <v>0</v>
      </c>
      <c r="L454" s="6">
        <f>VLOOKUP($D454,data!$D:$O,10,FALSE)</f>
        <v>1</v>
      </c>
      <c r="M454" s="6">
        <f>VLOOKUP($D454,data!D:O,11,FALSE)</f>
        <v>3</v>
      </c>
      <c r="N454" s="34">
        <f>VLOOKUP($D454,data!D:O,12,FALSE)</f>
        <v>1</v>
      </c>
    </row>
    <row r="455" spans="1:14" x14ac:dyDescent="0.3">
      <c r="A455" s="32">
        <v>6</v>
      </c>
      <c r="B455" s="33" t="s">
        <v>18</v>
      </c>
      <c r="C455" s="33" t="s">
        <v>75</v>
      </c>
      <c r="D455" s="33" t="s">
        <v>235</v>
      </c>
      <c r="E455" s="5">
        <f t="shared" si="4"/>
        <v>7</v>
      </c>
      <c r="F455" s="6">
        <f>VLOOKUP($D455,data!$D:$O,4,FALSE)</f>
        <v>0</v>
      </c>
      <c r="G455" s="6">
        <f>VLOOKUP($D455,data!$D:$O,5,FALSE)</f>
        <v>1</v>
      </c>
      <c r="H455" s="6">
        <f>VLOOKUP($D455,data!$D:$O,6,FALSE)</f>
        <v>0</v>
      </c>
      <c r="I455" s="6">
        <f>VLOOKUP($D455,data!$D:$O,7,FALSE)</f>
        <v>1</v>
      </c>
      <c r="J455" s="6">
        <f>VLOOKUP($D455,data!$D:$O,8,FALSE)</f>
        <v>0</v>
      </c>
      <c r="K455" s="6">
        <f>VLOOKUP($D455,data!$D:$O,9,FALSE)</f>
        <v>0</v>
      </c>
      <c r="L455" s="6">
        <f>VLOOKUP($D455,data!$D:$O,10,FALSE)</f>
        <v>1</v>
      </c>
      <c r="M455" s="6">
        <f>VLOOKUP($D455,data!D:O,11,FALSE)</f>
        <v>3</v>
      </c>
      <c r="N455" s="34">
        <f>VLOOKUP($D455,data!D:O,12,FALSE)</f>
        <v>1</v>
      </c>
    </row>
    <row r="456" spans="1:14" x14ac:dyDescent="0.3">
      <c r="A456" s="32">
        <v>6</v>
      </c>
      <c r="B456" s="33" t="s">
        <v>18</v>
      </c>
      <c r="C456" s="33" t="s">
        <v>75</v>
      </c>
      <c r="D456" s="33" t="s">
        <v>236</v>
      </c>
      <c r="E456" s="5">
        <f t="shared" si="4"/>
        <v>19</v>
      </c>
      <c r="F456" s="6">
        <f>VLOOKUP($D456,data!$D:$O,4,FALSE)</f>
        <v>2</v>
      </c>
      <c r="G456" s="6">
        <f>VLOOKUP($D456,data!$D:$O,5,FALSE)</f>
        <v>2</v>
      </c>
      <c r="H456" s="6">
        <f>VLOOKUP($D456,data!$D:$O,6,FALSE)</f>
        <v>1</v>
      </c>
      <c r="I456" s="6">
        <f>VLOOKUP($D456,data!$D:$O,7,FALSE)</f>
        <v>1</v>
      </c>
      <c r="J456" s="6">
        <f>VLOOKUP($D456,data!$D:$O,8,FALSE)</f>
        <v>2</v>
      </c>
      <c r="K456" s="6">
        <f>VLOOKUP($D456,data!$D:$O,9,FALSE)</f>
        <v>0</v>
      </c>
      <c r="L456" s="6">
        <f>VLOOKUP($D456,data!$D:$O,10,FALSE)</f>
        <v>3</v>
      </c>
      <c r="M456" s="6">
        <f>VLOOKUP($D456,data!D:O,11,FALSE)</f>
        <v>6</v>
      </c>
      <c r="N456" s="34">
        <f>VLOOKUP($D456,data!D:O,12,FALSE)</f>
        <v>2</v>
      </c>
    </row>
    <row r="457" spans="1:14" x14ac:dyDescent="0.3">
      <c r="A457" s="32">
        <v>6</v>
      </c>
      <c r="B457" s="33" t="s">
        <v>18</v>
      </c>
      <c r="C457" s="33" t="s">
        <v>75</v>
      </c>
      <c r="D457" s="33" t="s">
        <v>237</v>
      </c>
      <c r="E457" s="5">
        <f t="shared" si="4"/>
        <v>19</v>
      </c>
      <c r="F457" s="6">
        <f>VLOOKUP($D457,data!$D:$O,4,FALSE)</f>
        <v>1</v>
      </c>
      <c r="G457" s="6">
        <f>VLOOKUP($D457,data!$D:$O,5,FALSE)</f>
        <v>1</v>
      </c>
      <c r="H457" s="6">
        <f>VLOOKUP($D457,data!$D:$O,6,FALSE)</f>
        <v>2</v>
      </c>
      <c r="I457" s="6">
        <f>VLOOKUP($D457,data!$D:$O,7,FALSE)</f>
        <v>2</v>
      </c>
      <c r="J457" s="6">
        <f>VLOOKUP($D457,data!$D:$O,8,FALSE)</f>
        <v>2</v>
      </c>
      <c r="K457" s="6">
        <f>VLOOKUP($D457,data!$D:$O,9,FALSE)</f>
        <v>0</v>
      </c>
      <c r="L457" s="6">
        <f>VLOOKUP($D457,data!$D:$O,10,FALSE)</f>
        <v>3</v>
      </c>
      <c r="M457" s="6">
        <f>VLOOKUP($D457,data!D:O,11,FALSE)</f>
        <v>6</v>
      </c>
      <c r="N457" s="34">
        <f>VLOOKUP($D457,data!D:O,12,FALSE)</f>
        <v>2</v>
      </c>
    </row>
    <row r="458" spans="1:14" x14ac:dyDescent="0.3">
      <c r="A458" s="32">
        <v>6</v>
      </c>
      <c r="B458" s="33" t="s">
        <v>18</v>
      </c>
      <c r="C458" s="33" t="s">
        <v>75</v>
      </c>
      <c r="D458" s="33" t="s">
        <v>238</v>
      </c>
      <c r="E458" s="5">
        <f t="shared" si="4"/>
        <v>87</v>
      </c>
      <c r="F458" s="6">
        <f>VLOOKUP($D458,data!$D:$O,4,FALSE)</f>
        <v>3</v>
      </c>
      <c r="G458" s="6">
        <f>VLOOKUP($D458,data!$D:$O,5,FALSE)</f>
        <v>8</v>
      </c>
      <c r="H458" s="6">
        <f>VLOOKUP($D458,data!$D:$O,6,FALSE)</f>
        <v>7</v>
      </c>
      <c r="I458" s="6">
        <f>VLOOKUP($D458,data!$D:$O,7,FALSE)</f>
        <v>8</v>
      </c>
      <c r="J458" s="6">
        <f>VLOOKUP($D458,data!$D:$O,8,FALSE)</f>
        <v>4</v>
      </c>
      <c r="K458" s="6">
        <f>VLOOKUP($D458,data!$D:$O,9,FALSE)</f>
        <v>0</v>
      </c>
      <c r="L458" s="6">
        <f>VLOOKUP($D458,data!$D:$O,10,FALSE)</f>
        <v>13</v>
      </c>
      <c r="M458" s="6">
        <f>VLOOKUP($D458,data!D:O,11,FALSE)</f>
        <v>33</v>
      </c>
      <c r="N458" s="34">
        <f>VLOOKUP($D458,data!D:O,12,FALSE)</f>
        <v>11</v>
      </c>
    </row>
    <row r="459" spans="1:14" x14ac:dyDescent="0.3">
      <c r="A459" s="32">
        <v>6</v>
      </c>
      <c r="B459" s="33" t="s">
        <v>18</v>
      </c>
      <c r="C459" s="33" t="s">
        <v>75</v>
      </c>
      <c r="D459" s="33" t="s">
        <v>239</v>
      </c>
      <c r="E459" s="5">
        <f t="shared" si="4"/>
        <v>1101</v>
      </c>
      <c r="F459" s="6">
        <f>VLOOKUP($D459,data!$D:$O,4,FALSE)</f>
        <v>73</v>
      </c>
      <c r="G459" s="6">
        <f>VLOOKUP($D459,data!$D:$O,5,FALSE)</f>
        <v>79</v>
      </c>
      <c r="H459" s="6">
        <f>VLOOKUP($D459,data!$D:$O,6,FALSE)</f>
        <v>80</v>
      </c>
      <c r="I459" s="6">
        <f>VLOOKUP($D459,data!$D:$O,7,FALSE)</f>
        <v>79</v>
      </c>
      <c r="J459" s="6">
        <f>VLOOKUP($D459,data!$D:$O,8,FALSE)</f>
        <v>73</v>
      </c>
      <c r="K459" s="6">
        <f>VLOOKUP($D459,data!$D:$O,9,FALSE)</f>
        <v>47</v>
      </c>
      <c r="L459" s="6">
        <f>VLOOKUP($D459,data!$D:$O,10,FALSE)</f>
        <v>118</v>
      </c>
      <c r="M459" s="6">
        <f>VLOOKUP($D459,data!D:O,11,FALSE)</f>
        <v>414</v>
      </c>
      <c r="N459" s="34">
        <f>VLOOKUP($D459,data!D:O,12,FALSE)</f>
        <v>138</v>
      </c>
    </row>
    <row r="460" spans="1:14" x14ac:dyDescent="0.3">
      <c r="A460" s="32">
        <v>6</v>
      </c>
      <c r="B460" s="33" t="s">
        <v>14</v>
      </c>
      <c r="C460" s="33" t="s">
        <v>210</v>
      </c>
      <c r="D460" s="33" t="s">
        <v>240</v>
      </c>
      <c r="E460" s="5">
        <f t="shared" si="4"/>
        <v>7</v>
      </c>
      <c r="F460" s="6">
        <f>VLOOKUP($D460,data!$D:$O,4,FALSE)</f>
        <v>1</v>
      </c>
      <c r="G460" s="6">
        <f>VLOOKUP($D460,data!$D:$O,5,FALSE)</f>
        <v>0</v>
      </c>
      <c r="H460" s="6">
        <f>VLOOKUP($D460,data!$D:$O,6,FALSE)</f>
        <v>0</v>
      </c>
      <c r="I460" s="6">
        <f>VLOOKUP($D460,data!$D:$O,7,FALSE)</f>
        <v>1</v>
      </c>
      <c r="J460" s="6">
        <f>VLOOKUP($D460,data!$D:$O,8,FALSE)</f>
        <v>0</v>
      </c>
      <c r="K460" s="6">
        <f>VLOOKUP($D460,data!$D:$O,9,FALSE)</f>
        <v>1</v>
      </c>
      <c r="L460" s="6">
        <f>VLOOKUP($D460,data!$D:$O,10,FALSE)</f>
        <v>0</v>
      </c>
      <c r="M460" s="6">
        <f>VLOOKUP($D460,data!D:O,11,FALSE)</f>
        <v>3</v>
      </c>
      <c r="N460" s="34">
        <f>VLOOKUP($D460,data!D:O,12,FALSE)</f>
        <v>1</v>
      </c>
    </row>
    <row r="461" spans="1:14" x14ac:dyDescent="0.3">
      <c r="A461" s="32">
        <v>6</v>
      </c>
      <c r="B461" s="33" t="s">
        <v>14</v>
      </c>
      <c r="C461" s="33" t="s">
        <v>210</v>
      </c>
      <c r="D461" s="33" t="s">
        <v>241</v>
      </c>
      <c r="E461" s="5">
        <f t="shared" si="4"/>
        <v>7</v>
      </c>
      <c r="F461" s="6">
        <f>VLOOKUP($D461,data!$D:$O,4,FALSE)</f>
        <v>0</v>
      </c>
      <c r="G461" s="6">
        <f>VLOOKUP($D461,data!$D:$O,5,FALSE)</f>
        <v>0</v>
      </c>
      <c r="H461" s="6">
        <f>VLOOKUP($D461,data!$D:$O,6,FALSE)</f>
        <v>0</v>
      </c>
      <c r="I461" s="6">
        <f>VLOOKUP($D461,data!$D:$O,7,FALSE)</f>
        <v>1</v>
      </c>
      <c r="J461" s="6">
        <f>VLOOKUP($D461,data!$D:$O,8,FALSE)</f>
        <v>1</v>
      </c>
      <c r="K461" s="6">
        <f>VLOOKUP($D461,data!$D:$O,9,FALSE)</f>
        <v>1</v>
      </c>
      <c r="L461" s="6">
        <f>VLOOKUP($D461,data!$D:$O,10,FALSE)</f>
        <v>0</v>
      </c>
      <c r="M461" s="6">
        <f>VLOOKUP($D461,data!D:O,11,FALSE)</f>
        <v>3</v>
      </c>
      <c r="N461" s="34">
        <f>VLOOKUP($D461,data!D:O,12,FALSE)</f>
        <v>1</v>
      </c>
    </row>
    <row r="462" spans="1:14" x14ac:dyDescent="0.3">
      <c r="A462" s="32">
        <v>6</v>
      </c>
      <c r="B462" s="33" t="s">
        <v>14</v>
      </c>
      <c r="C462" s="33" t="s">
        <v>210</v>
      </c>
      <c r="D462" s="33" t="s">
        <v>242</v>
      </c>
      <c r="E462" s="5">
        <f t="shared" si="4"/>
        <v>7</v>
      </c>
      <c r="F462" s="6">
        <f>VLOOKUP($D462,data!$D:$O,4,FALSE)</f>
        <v>0</v>
      </c>
      <c r="G462" s="6">
        <f>VLOOKUP($D462,data!$D:$O,5,FALSE)</f>
        <v>1</v>
      </c>
      <c r="H462" s="6">
        <f>VLOOKUP($D462,data!$D:$O,6,FALSE)</f>
        <v>1</v>
      </c>
      <c r="I462" s="6">
        <f>VLOOKUP($D462,data!$D:$O,7,FALSE)</f>
        <v>0</v>
      </c>
      <c r="J462" s="6">
        <f>VLOOKUP($D462,data!$D:$O,8,FALSE)</f>
        <v>0</v>
      </c>
      <c r="K462" s="6">
        <f>VLOOKUP($D462,data!$D:$O,9,FALSE)</f>
        <v>1</v>
      </c>
      <c r="L462" s="6">
        <f>VLOOKUP($D462,data!$D:$O,10,FALSE)</f>
        <v>0</v>
      </c>
      <c r="M462" s="6">
        <f>VLOOKUP($D462,data!D:O,11,FALSE)</f>
        <v>3</v>
      </c>
      <c r="N462" s="34">
        <f>VLOOKUP($D462,data!D:O,12,FALSE)</f>
        <v>1</v>
      </c>
    </row>
    <row r="463" spans="1:14" x14ac:dyDescent="0.3">
      <c r="A463" s="32">
        <v>6</v>
      </c>
      <c r="B463" s="33" t="s">
        <v>14</v>
      </c>
      <c r="C463" s="33" t="s">
        <v>210</v>
      </c>
      <c r="D463" s="33" t="s">
        <v>243</v>
      </c>
      <c r="E463" s="5">
        <f t="shared" si="4"/>
        <v>33</v>
      </c>
      <c r="F463" s="6">
        <f>VLOOKUP($D463,data!$D:$O,4,FALSE)</f>
        <v>1</v>
      </c>
      <c r="G463" s="6">
        <f>VLOOKUP($D463,data!$D:$O,5,FALSE)</f>
        <v>3</v>
      </c>
      <c r="H463" s="6">
        <f>VLOOKUP($D463,data!$D:$O,6,FALSE)</f>
        <v>2</v>
      </c>
      <c r="I463" s="6">
        <f>VLOOKUP($D463,data!$D:$O,7,FALSE)</f>
        <v>3</v>
      </c>
      <c r="J463" s="6">
        <f>VLOOKUP($D463,data!$D:$O,8,FALSE)</f>
        <v>3</v>
      </c>
      <c r="K463" s="6">
        <f>VLOOKUP($D463,data!$D:$O,9,FALSE)</f>
        <v>2</v>
      </c>
      <c r="L463" s="6">
        <f>VLOOKUP($D463,data!$D:$O,10,FALSE)</f>
        <v>3</v>
      </c>
      <c r="M463" s="6">
        <f>VLOOKUP($D463,data!D:O,11,FALSE)</f>
        <v>12</v>
      </c>
      <c r="N463" s="34">
        <f>VLOOKUP($D463,data!D:O,12,FALSE)</f>
        <v>4</v>
      </c>
    </row>
    <row r="464" spans="1:14" x14ac:dyDescent="0.3">
      <c r="A464" s="32">
        <v>6</v>
      </c>
      <c r="B464" s="33" t="s">
        <v>14</v>
      </c>
      <c r="C464" s="33" t="s">
        <v>210</v>
      </c>
      <c r="D464" s="33" t="s">
        <v>244</v>
      </c>
      <c r="E464" s="5">
        <f t="shared" si="4"/>
        <v>33</v>
      </c>
      <c r="F464" s="6">
        <f>VLOOKUP($D464,data!$D:$O,4,FALSE)</f>
        <v>2</v>
      </c>
      <c r="G464" s="6">
        <f>VLOOKUP($D464,data!$D:$O,5,FALSE)</f>
        <v>3</v>
      </c>
      <c r="H464" s="6">
        <f>VLOOKUP($D464,data!$D:$O,6,FALSE)</f>
        <v>2</v>
      </c>
      <c r="I464" s="6">
        <f>VLOOKUP($D464,data!$D:$O,7,FALSE)</f>
        <v>3</v>
      </c>
      <c r="J464" s="6">
        <f>VLOOKUP($D464,data!$D:$O,8,FALSE)</f>
        <v>2</v>
      </c>
      <c r="K464" s="6">
        <f>VLOOKUP($D464,data!$D:$O,9,FALSE)</f>
        <v>2</v>
      </c>
      <c r="L464" s="6">
        <f>VLOOKUP($D464,data!$D:$O,10,FALSE)</f>
        <v>3</v>
      </c>
      <c r="M464" s="6">
        <f>VLOOKUP($D464,data!D:O,11,FALSE)</f>
        <v>12</v>
      </c>
      <c r="N464" s="34">
        <f>VLOOKUP($D464,data!D:O,12,FALSE)</f>
        <v>4</v>
      </c>
    </row>
    <row r="465" spans="1:14" x14ac:dyDescent="0.3">
      <c r="A465" s="32">
        <v>6</v>
      </c>
      <c r="B465" s="33" t="s">
        <v>14</v>
      </c>
      <c r="C465" s="33" t="s">
        <v>210</v>
      </c>
      <c r="D465" s="33" t="s">
        <v>245</v>
      </c>
      <c r="E465" s="5">
        <f t="shared" si="4"/>
        <v>47</v>
      </c>
      <c r="F465" s="6">
        <f>VLOOKUP($D465,data!$D:$O,4,FALSE)</f>
        <v>3</v>
      </c>
      <c r="G465" s="6">
        <f>VLOOKUP($D465,data!$D:$O,5,FALSE)</f>
        <v>3</v>
      </c>
      <c r="H465" s="6">
        <f>VLOOKUP($D465,data!$D:$O,6,FALSE)</f>
        <v>3</v>
      </c>
      <c r="I465" s="6">
        <f>VLOOKUP($D465,data!$D:$O,7,FALSE)</f>
        <v>4</v>
      </c>
      <c r="J465" s="6">
        <f>VLOOKUP($D465,data!$D:$O,8,FALSE)</f>
        <v>3</v>
      </c>
      <c r="K465" s="6">
        <f>VLOOKUP($D465,data!$D:$O,9,FALSE)</f>
        <v>3</v>
      </c>
      <c r="L465" s="6">
        <f>VLOOKUP($D465,data!$D:$O,10,FALSE)</f>
        <v>4</v>
      </c>
      <c r="M465" s="6">
        <f>VLOOKUP($D465,data!D:O,11,FALSE)</f>
        <v>18</v>
      </c>
      <c r="N465" s="34">
        <f>VLOOKUP($D465,data!D:O,12,FALSE)</f>
        <v>6</v>
      </c>
    </row>
    <row r="466" spans="1:14" x14ac:dyDescent="0.3">
      <c r="A466" s="32">
        <v>6</v>
      </c>
      <c r="B466" s="33" t="s">
        <v>14</v>
      </c>
      <c r="C466" s="33" t="s">
        <v>210</v>
      </c>
      <c r="D466" s="33" t="s">
        <v>246</v>
      </c>
      <c r="E466" s="5">
        <f t="shared" si="4"/>
        <v>47</v>
      </c>
      <c r="F466" s="6">
        <f>VLOOKUP($D466,data!$D:$O,4,FALSE)</f>
        <v>3</v>
      </c>
      <c r="G466" s="6">
        <f>VLOOKUP($D466,data!$D:$O,5,FALSE)</f>
        <v>4</v>
      </c>
      <c r="H466" s="6">
        <f>VLOOKUP($D466,data!$D:$O,6,FALSE)</f>
        <v>4</v>
      </c>
      <c r="I466" s="6">
        <f>VLOOKUP($D466,data!$D:$O,7,FALSE)</f>
        <v>3</v>
      </c>
      <c r="J466" s="6">
        <f>VLOOKUP($D466,data!$D:$O,8,FALSE)</f>
        <v>2</v>
      </c>
      <c r="K466" s="6">
        <f>VLOOKUP($D466,data!$D:$O,9,FALSE)</f>
        <v>3</v>
      </c>
      <c r="L466" s="6">
        <f>VLOOKUP($D466,data!$D:$O,10,FALSE)</f>
        <v>4</v>
      </c>
      <c r="M466" s="6">
        <f>VLOOKUP($D466,data!D:O,11,FALSE)</f>
        <v>18</v>
      </c>
      <c r="N466" s="34">
        <f>VLOOKUP($D466,data!D:O,12,FALSE)</f>
        <v>6</v>
      </c>
    </row>
    <row r="467" spans="1:14" x14ac:dyDescent="0.3">
      <c r="A467" s="32">
        <v>6</v>
      </c>
      <c r="B467" s="33" t="s">
        <v>14</v>
      </c>
      <c r="C467" s="33" t="s">
        <v>210</v>
      </c>
      <c r="D467" s="33" t="s">
        <v>247</v>
      </c>
      <c r="E467" s="5">
        <f t="shared" si="4"/>
        <v>360</v>
      </c>
      <c r="F467" s="6">
        <f>VLOOKUP($D467,data!$D:$O,4,FALSE)</f>
        <v>24</v>
      </c>
      <c r="G467" s="6">
        <f>VLOOKUP($D467,data!$D:$O,5,FALSE)</f>
        <v>27</v>
      </c>
      <c r="H467" s="6">
        <f>VLOOKUP($D467,data!$D:$O,6,FALSE)</f>
        <v>25</v>
      </c>
      <c r="I467" s="6">
        <f>VLOOKUP($D467,data!$D:$O,7,FALSE)</f>
        <v>26</v>
      </c>
      <c r="J467" s="6">
        <f>VLOOKUP($D467,data!$D:$O,8,FALSE)</f>
        <v>24</v>
      </c>
      <c r="K467" s="6">
        <f>VLOOKUP($D467,data!$D:$O,9,FALSE)</f>
        <v>17</v>
      </c>
      <c r="L467" s="6">
        <f>VLOOKUP($D467,data!$D:$O,10,FALSE)</f>
        <v>37</v>
      </c>
      <c r="M467" s="6">
        <f>VLOOKUP($D467,data!D:O,11,FALSE)</f>
        <v>135</v>
      </c>
      <c r="N467" s="34">
        <f>VLOOKUP($D467,data!D:O,12,FALSE)</f>
        <v>45</v>
      </c>
    </row>
    <row r="468" spans="1:14" x14ac:dyDescent="0.3">
      <c r="A468" s="32">
        <v>6</v>
      </c>
      <c r="B468" s="33" t="s">
        <v>16</v>
      </c>
      <c r="C468" s="33" t="s">
        <v>210</v>
      </c>
      <c r="D468" s="33" t="s">
        <v>248</v>
      </c>
      <c r="E468" s="5">
        <f t="shared" si="4"/>
        <v>7</v>
      </c>
      <c r="F468" s="6">
        <f>VLOOKUP($D468,data!$D:$O,4,FALSE)</f>
        <v>0</v>
      </c>
      <c r="G468" s="6">
        <f>VLOOKUP($D468,data!$D:$O,5,FALSE)</f>
        <v>0</v>
      </c>
      <c r="H468" s="6">
        <f>VLOOKUP($D468,data!$D:$O,6,FALSE)</f>
        <v>0</v>
      </c>
      <c r="I468" s="6">
        <f>VLOOKUP($D468,data!$D:$O,7,FALSE)</f>
        <v>1</v>
      </c>
      <c r="J468" s="6">
        <f>VLOOKUP($D468,data!$D:$O,8,FALSE)</f>
        <v>1</v>
      </c>
      <c r="K468" s="6">
        <f>VLOOKUP($D468,data!$D:$O,9,FALSE)</f>
        <v>1</v>
      </c>
      <c r="L468" s="6">
        <f>VLOOKUP($D468,data!$D:$O,10,FALSE)</f>
        <v>0</v>
      </c>
      <c r="M468" s="6">
        <f>VLOOKUP($D468,data!D:O,11,FALSE)</f>
        <v>3</v>
      </c>
      <c r="N468" s="34">
        <f>VLOOKUP($D468,data!D:O,12,FALSE)</f>
        <v>1</v>
      </c>
    </row>
    <row r="469" spans="1:14" x14ac:dyDescent="0.3">
      <c r="A469" s="32">
        <v>6</v>
      </c>
      <c r="B469" s="33" t="s">
        <v>16</v>
      </c>
      <c r="C469" s="33" t="s">
        <v>210</v>
      </c>
      <c r="D469" s="33" t="s">
        <v>249</v>
      </c>
      <c r="E469" s="5">
        <f t="shared" si="4"/>
        <v>7</v>
      </c>
      <c r="F469" s="6">
        <f>VLOOKUP($D469,data!$D:$O,4,FALSE)</f>
        <v>1</v>
      </c>
      <c r="G469" s="6">
        <f>VLOOKUP($D469,data!$D:$O,5,FALSE)</f>
        <v>0</v>
      </c>
      <c r="H469" s="6">
        <f>VLOOKUP($D469,data!$D:$O,6,FALSE)</f>
        <v>1</v>
      </c>
      <c r="I469" s="6">
        <f>VLOOKUP($D469,data!$D:$O,7,FALSE)</f>
        <v>0</v>
      </c>
      <c r="J469" s="6">
        <f>VLOOKUP($D469,data!$D:$O,8,FALSE)</f>
        <v>0</v>
      </c>
      <c r="K469" s="6">
        <f>VLOOKUP($D469,data!$D:$O,9,FALSE)</f>
        <v>1</v>
      </c>
      <c r="L469" s="6">
        <f>VLOOKUP($D469,data!$D:$O,10,FALSE)</f>
        <v>0</v>
      </c>
      <c r="M469" s="6">
        <f>VLOOKUP($D469,data!D:O,11,FALSE)</f>
        <v>3</v>
      </c>
      <c r="N469" s="34">
        <f>VLOOKUP($D469,data!D:O,12,FALSE)</f>
        <v>1</v>
      </c>
    </row>
    <row r="470" spans="1:14" x14ac:dyDescent="0.3">
      <c r="A470" s="32">
        <v>6</v>
      </c>
      <c r="B470" s="33" t="s">
        <v>16</v>
      </c>
      <c r="C470" s="33" t="s">
        <v>210</v>
      </c>
      <c r="D470" s="33" t="s">
        <v>250</v>
      </c>
      <c r="E470" s="5">
        <f t="shared" si="4"/>
        <v>7</v>
      </c>
      <c r="F470" s="6">
        <f>VLOOKUP($D470,data!$D:$O,4,FALSE)</f>
        <v>0</v>
      </c>
      <c r="G470" s="6">
        <f>VLOOKUP($D470,data!$D:$O,5,FALSE)</f>
        <v>1</v>
      </c>
      <c r="H470" s="6">
        <f>VLOOKUP($D470,data!$D:$O,6,FALSE)</f>
        <v>0</v>
      </c>
      <c r="I470" s="6">
        <f>VLOOKUP($D470,data!$D:$O,7,FALSE)</f>
        <v>1</v>
      </c>
      <c r="J470" s="6">
        <f>VLOOKUP($D470,data!$D:$O,8,FALSE)</f>
        <v>0</v>
      </c>
      <c r="K470" s="6">
        <f>VLOOKUP($D470,data!$D:$O,9,FALSE)</f>
        <v>1</v>
      </c>
      <c r="L470" s="6">
        <f>VLOOKUP($D470,data!$D:$O,10,FALSE)</f>
        <v>0</v>
      </c>
      <c r="M470" s="6">
        <f>VLOOKUP($D470,data!D:O,11,FALSE)</f>
        <v>3</v>
      </c>
      <c r="N470" s="34">
        <f>VLOOKUP($D470,data!D:O,12,FALSE)</f>
        <v>1</v>
      </c>
    </row>
    <row r="471" spans="1:14" x14ac:dyDescent="0.3">
      <c r="A471" s="32">
        <v>6</v>
      </c>
      <c r="B471" s="33" t="s">
        <v>16</v>
      </c>
      <c r="C471" s="33" t="s">
        <v>210</v>
      </c>
      <c r="D471" s="33" t="s">
        <v>251</v>
      </c>
      <c r="E471" s="5">
        <f t="shared" si="4"/>
        <v>33</v>
      </c>
      <c r="F471" s="6">
        <f>VLOOKUP($D471,data!$D:$O,4,FALSE)</f>
        <v>3</v>
      </c>
      <c r="G471" s="6">
        <f>VLOOKUP($D471,data!$D:$O,5,FALSE)</f>
        <v>2</v>
      </c>
      <c r="H471" s="6">
        <f>VLOOKUP($D471,data!$D:$O,6,FALSE)</f>
        <v>3</v>
      </c>
      <c r="I471" s="6">
        <f>VLOOKUP($D471,data!$D:$O,7,FALSE)</f>
        <v>2</v>
      </c>
      <c r="J471" s="6">
        <f>VLOOKUP($D471,data!$D:$O,8,FALSE)</f>
        <v>2</v>
      </c>
      <c r="K471" s="6">
        <f>VLOOKUP($D471,data!$D:$O,9,FALSE)</f>
        <v>2</v>
      </c>
      <c r="L471" s="6">
        <f>VLOOKUP($D471,data!$D:$O,10,FALSE)</f>
        <v>3</v>
      </c>
      <c r="M471" s="6">
        <f>VLOOKUP($D471,data!D:O,11,FALSE)</f>
        <v>12</v>
      </c>
      <c r="N471" s="34">
        <f>VLOOKUP($D471,data!D:O,12,FALSE)</f>
        <v>4</v>
      </c>
    </row>
    <row r="472" spans="1:14" x14ac:dyDescent="0.3">
      <c r="A472" s="32">
        <v>6</v>
      </c>
      <c r="B472" s="33" t="s">
        <v>16</v>
      </c>
      <c r="C472" s="33" t="s">
        <v>210</v>
      </c>
      <c r="D472" s="33" t="s">
        <v>252</v>
      </c>
      <c r="E472" s="5">
        <f t="shared" si="4"/>
        <v>33</v>
      </c>
      <c r="F472" s="6">
        <f>VLOOKUP($D472,data!$D:$O,4,FALSE)</f>
        <v>3</v>
      </c>
      <c r="G472" s="6">
        <f>VLOOKUP($D472,data!$D:$O,5,FALSE)</f>
        <v>2</v>
      </c>
      <c r="H472" s="6">
        <f>VLOOKUP($D472,data!$D:$O,6,FALSE)</f>
        <v>2</v>
      </c>
      <c r="I472" s="6">
        <f>VLOOKUP($D472,data!$D:$O,7,FALSE)</f>
        <v>3</v>
      </c>
      <c r="J472" s="6">
        <f>VLOOKUP($D472,data!$D:$O,8,FALSE)</f>
        <v>2</v>
      </c>
      <c r="K472" s="6">
        <f>VLOOKUP($D472,data!$D:$O,9,FALSE)</f>
        <v>2</v>
      </c>
      <c r="L472" s="6">
        <f>VLOOKUP($D472,data!$D:$O,10,FALSE)</f>
        <v>3</v>
      </c>
      <c r="M472" s="6">
        <f>VLOOKUP($D472,data!D:O,11,FALSE)</f>
        <v>12</v>
      </c>
      <c r="N472" s="34">
        <f>VLOOKUP($D472,data!D:O,12,FALSE)</f>
        <v>4</v>
      </c>
    </row>
    <row r="473" spans="1:14" x14ac:dyDescent="0.3">
      <c r="A473" s="32">
        <v>6</v>
      </c>
      <c r="B473" s="33" t="s">
        <v>16</v>
      </c>
      <c r="C473" s="33" t="s">
        <v>210</v>
      </c>
      <c r="D473" s="33" t="s">
        <v>253</v>
      </c>
      <c r="E473" s="5">
        <f t="shared" si="4"/>
        <v>47</v>
      </c>
      <c r="F473" s="6">
        <f>VLOOKUP($D473,data!$D:$O,4,FALSE)</f>
        <v>3</v>
      </c>
      <c r="G473" s="6">
        <f>VLOOKUP($D473,data!$D:$O,5,FALSE)</f>
        <v>2</v>
      </c>
      <c r="H473" s="6">
        <f>VLOOKUP($D473,data!$D:$O,6,FALSE)</f>
        <v>2</v>
      </c>
      <c r="I473" s="6">
        <f>VLOOKUP($D473,data!$D:$O,7,FALSE)</f>
        <v>5</v>
      </c>
      <c r="J473" s="6">
        <f>VLOOKUP($D473,data!$D:$O,8,FALSE)</f>
        <v>4</v>
      </c>
      <c r="K473" s="6">
        <f>VLOOKUP($D473,data!$D:$O,9,FALSE)</f>
        <v>3</v>
      </c>
      <c r="L473" s="6">
        <f>VLOOKUP($D473,data!$D:$O,10,FALSE)</f>
        <v>4</v>
      </c>
      <c r="M473" s="6">
        <f>VLOOKUP($D473,data!D:O,11,FALSE)</f>
        <v>18</v>
      </c>
      <c r="N473" s="34">
        <f>VLOOKUP($D473,data!D:O,12,FALSE)</f>
        <v>6</v>
      </c>
    </row>
    <row r="474" spans="1:14" x14ac:dyDescent="0.3">
      <c r="A474" s="32">
        <v>6</v>
      </c>
      <c r="B474" s="33" t="s">
        <v>16</v>
      </c>
      <c r="C474" s="33" t="s">
        <v>210</v>
      </c>
      <c r="D474" s="33" t="s">
        <v>254</v>
      </c>
      <c r="E474" s="5">
        <f t="shared" si="4"/>
        <v>47</v>
      </c>
      <c r="F474" s="6">
        <f>VLOOKUP($D474,data!$D:$O,4,FALSE)</f>
        <v>3</v>
      </c>
      <c r="G474" s="6">
        <f>VLOOKUP($D474,data!$D:$O,5,FALSE)</f>
        <v>3</v>
      </c>
      <c r="H474" s="6">
        <f>VLOOKUP($D474,data!$D:$O,6,FALSE)</f>
        <v>4</v>
      </c>
      <c r="I474" s="6">
        <f>VLOOKUP($D474,data!$D:$O,7,FALSE)</f>
        <v>3</v>
      </c>
      <c r="J474" s="6">
        <f>VLOOKUP($D474,data!$D:$O,8,FALSE)</f>
        <v>3</v>
      </c>
      <c r="K474" s="6">
        <f>VLOOKUP($D474,data!$D:$O,9,FALSE)</f>
        <v>3</v>
      </c>
      <c r="L474" s="6">
        <f>VLOOKUP($D474,data!$D:$O,10,FALSE)</f>
        <v>4</v>
      </c>
      <c r="M474" s="6">
        <f>VLOOKUP($D474,data!D:O,11,FALSE)</f>
        <v>18</v>
      </c>
      <c r="N474" s="34">
        <f>VLOOKUP($D474,data!D:O,12,FALSE)</f>
        <v>6</v>
      </c>
    </row>
    <row r="475" spans="1:14" x14ac:dyDescent="0.3">
      <c r="A475" s="32">
        <v>6</v>
      </c>
      <c r="B475" s="33" t="s">
        <v>16</v>
      </c>
      <c r="C475" s="33" t="s">
        <v>210</v>
      </c>
      <c r="D475" s="33" t="s">
        <v>255</v>
      </c>
      <c r="E475" s="5">
        <f t="shared" si="4"/>
        <v>360</v>
      </c>
      <c r="F475" s="6">
        <f>VLOOKUP($D475,data!$D:$O,4,FALSE)</f>
        <v>25</v>
      </c>
      <c r="G475" s="6">
        <f>VLOOKUP($D475,data!$D:$O,5,FALSE)</f>
        <v>22</v>
      </c>
      <c r="H475" s="6">
        <f>VLOOKUP($D475,data!$D:$O,6,FALSE)</f>
        <v>28</v>
      </c>
      <c r="I475" s="6">
        <f>VLOOKUP($D475,data!$D:$O,7,FALSE)</f>
        <v>26</v>
      </c>
      <c r="J475" s="6">
        <f>VLOOKUP($D475,data!$D:$O,8,FALSE)</f>
        <v>25</v>
      </c>
      <c r="K475" s="6">
        <f>VLOOKUP($D475,data!$D:$O,9,FALSE)</f>
        <v>17</v>
      </c>
      <c r="L475" s="6">
        <f>VLOOKUP($D475,data!$D:$O,10,FALSE)</f>
        <v>37</v>
      </c>
      <c r="M475" s="6">
        <f>VLOOKUP($D475,data!D:O,11,FALSE)</f>
        <v>135</v>
      </c>
      <c r="N475" s="34">
        <f>VLOOKUP($D475,data!D:O,12,FALSE)</f>
        <v>45</v>
      </c>
    </row>
    <row r="476" spans="1:14" x14ac:dyDescent="0.3">
      <c r="A476" s="32">
        <v>6</v>
      </c>
      <c r="B476" s="33" t="s">
        <v>17</v>
      </c>
      <c r="C476" s="33" t="s">
        <v>210</v>
      </c>
      <c r="D476" s="33" t="s">
        <v>256</v>
      </c>
      <c r="E476" s="5">
        <f t="shared" si="4"/>
        <v>7</v>
      </c>
      <c r="F476" s="6">
        <f>VLOOKUP($D476,data!$D:$O,4,FALSE)</f>
        <v>1</v>
      </c>
      <c r="G476" s="6">
        <f>VLOOKUP($D476,data!$D:$O,5,FALSE)</f>
        <v>0</v>
      </c>
      <c r="H476" s="6">
        <f>VLOOKUP($D476,data!$D:$O,6,FALSE)</f>
        <v>0</v>
      </c>
      <c r="I476" s="6">
        <f>VLOOKUP($D476,data!$D:$O,7,FALSE)</f>
        <v>1</v>
      </c>
      <c r="J476" s="6">
        <f>VLOOKUP($D476,data!$D:$O,8,FALSE)</f>
        <v>0</v>
      </c>
      <c r="K476" s="6">
        <f>VLOOKUP($D476,data!$D:$O,9,FALSE)</f>
        <v>1</v>
      </c>
      <c r="L476" s="6">
        <f>VLOOKUP($D476,data!$D:$O,10,FALSE)</f>
        <v>0</v>
      </c>
      <c r="M476" s="6">
        <f>VLOOKUP($D476,data!D:O,11,FALSE)</f>
        <v>3</v>
      </c>
      <c r="N476" s="34">
        <f>VLOOKUP($D476,data!D:O,12,FALSE)</f>
        <v>1</v>
      </c>
    </row>
    <row r="477" spans="1:14" x14ac:dyDescent="0.3">
      <c r="A477" s="32">
        <v>6</v>
      </c>
      <c r="B477" s="33" t="s">
        <v>17</v>
      </c>
      <c r="C477" s="33" t="s">
        <v>210</v>
      </c>
      <c r="D477" s="33" t="s">
        <v>257</v>
      </c>
      <c r="E477" s="5">
        <f t="shared" si="4"/>
        <v>7</v>
      </c>
      <c r="F477" s="6">
        <f>VLOOKUP($D477,data!$D:$O,4,FALSE)</f>
        <v>0</v>
      </c>
      <c r="G477" s="6">
        <f>VLOOKUP($D477,data!$D:$O,5,FALSE)</f>
        <v>1</v>
      </c>
      <c r="H477" s="6">
        <f>VLOOKUP($D477,data!$D:$O,6,FALSE)</f>
        <v>1</v>
      </c>
      <c r="I477" s="6">
        <f>VLOOKUP($D477,data!$D:$O,7,FALSE)</f>
        <v>0</v>
      </c>
      <c r="J477" s="6">
        <f>VLOOKUP($D477,data!$D:$O,8,FALSE)</f>
        <v>0</v>
      </c>
      <c r="K477" s="6">
        <f>VLOOKUP($D477,data!$D:$O,9,FALSE)</f>
        <v>1</v>
      </c>
      <c r="L477" s="6">
        <f>VLOOKUP($D477,data!$D:$O,10,FALSE)</f>
        <v>0</v>
      </c>
      <c r="M477" s="6">
        <f>VLOOKUP($D477,data!D:O,11,FALSE)</f>
        <v>3</v>
      </c>
      <c r="N477" s="34">
        <f>VLOOKUP($D477,data!D:O,12,FALSE)</f>
        <v>1</v>
      </c>
    </row>
    <row r="478" spans="1:14" x14ac:dyDescent="0.3">
      <c r="A478" s="32">
        <v>6</v>
      </c>
      <c r="B478" s="33" t="s">
        <v>17</v>
      </c>
      <c r="C478" s="33" t="s">
        <v>210</v>
      </c>
      <c r="D478" s="33" t="s">
        <v>258</v>
      </c>
      <c r="E478" s="5">
        <f t="shared" si="4"/>
        <v>7</v>
      </c>
      <c r="F478" s="6">
        <f>VLOOKUP($D478,data!$D:$O,4,FALSE)</f>
        <v>0</v>
      </c>
      <c r="G478" s="6">
        <f>VLOOKUP($D478,data!$D:$O,5,FALSE)</f>
        <v>0</v>
      </c>
      <c r="H478" s="6">
        <f>VLOOKUP($D478,data!$D:$O,6,FALSE)</f>
        <v>1</v>
      </c>
      <c r="I478" s="6">
        <f>VLOOKUP($D478,data!$D:$O,7,FALSE)</f>
        <v>0</v>
      </c>
      <c r="J478" s="6">
        <f>VLOOKUP($D478,data!$D:$O,8,FALSE)</f>
        <v>1</v>
      </c>
      <c r="K478" s="6">
        <f>VLOOKUP($D478,data!$D:$O,9,FALSE)</f>
        <v>1</v>
      </c>
      <c r="L478" s="6">
        <f>VLOOKUP($D478,data!$D:$O,10,FALSE)</f>
        <v>0</v>
      </c>
      <c r="M478" s="6">
        <f>VLOOKUP($D478,data!D:O,11,FALSE)</f>
        <v>3</v>
      </c>
      <c r="N478" s="34">
        <f>VLOOKUP($D478,data!D:O,12,FALSE)</f>
        <v>1</v>
      </c>
    </row>
    <row r="479" spans="1:14" x14ac:dyDescent="0.3">
      <c r="A479" s="32">
        <v>6</v>
      </c>
      <c r="B479" s="33" t="s">
        <v>17</v>
      </c>
      <c r="C479" s="33" t="s">
        <v>210</v>
      </c>
      <c r="D479" s="33" t="s">
        <v>259</v>
      </c>
      <c r="E479" s="5">
        <f t="shared" si="4"/>
        <v>33</v>
      </c>
      <c r="F479" s="6">
        <f>VLOOKUP($D479,data!$D:$O,4,FALSE)</f>
        <v>2</v>
      </c>
      <c r="G479" s="6">
        <f>VLOOKUP($D479,data!$D:$O,5,FALSE)</f>
        <v>3</v>
      </c>
      <c r="H479" s="6">
        <f>VLOOKUP($D479,data!$D:$O,6,FALSE)</f>
        <v>2</v>
      </c>
      <c r="I479" s="6">
        <f>VLOOKUP($D479,data!$D:$O,7,FALSE)</f>
        <v>3</v>
      </c>
      <c r="J479" s="6">
        <f>VLOOKUP($D479,data!$D:$O,8,FALSE)</f>
        <v>2</v>
      </c>
      <c r="K479" s="6">
        <f>VLOOKUP($D479,data!$D:$O,9,FALSE)</f>
        <v>2</v>
      </c>
      <c r="L479" s="6">
        <f>VLOOKUP($D479,data!$D:$O,10,FALSE)</f>
        <v>3</v>
      </c>
      <c r="M479" s="6">
        <f>VLOOKUP($D479,data!D:O,11,FALSE)</f>
        <v>12</v>
      </c>
      <c r="N479" s="34">
        <f>VLOOKUP($D479,data!D:O,12,FALSE)</f>
        <v>4</v>
      </c>
    </row>
    <row r="480" spans="1:14" x14ac:dyDescent="0.3">
      <c r="A480" s="32">
        <v>6</v>
      </c>
      <c r="B480" s="33" t="s">
        <v>17</v>
      </c>
      <c r="C480" s="33" t="s">
        <v>210</v>
      </c>
      <c r="D480" s="33" t="s">
        <v>260</v>
      </c>
      <c r="E480" s="5">
        <f t="shared" si="4"/>
        <v>33</v>
      </c>
      <c r="F480" s="6">
        <f>VLOOKUP($D480,data!$D:$O,4,FALSE)</f>
        <v>2</v>
      </c>
      <c r="G480" s="6">
        <f>VLOOKUP($D480,data!$D:$O,5,FALSE)</f>
        <v>2</v>
      </c>
      <c r="H480" s="6">
        <f>VLOOKUP($D480,data!$D:$O,6,FALSE)</f>
        <v>3</v>
      </c>
      <c r="I480" s="6">
        <f>VLOOKUP($D480,data!$D:$O,7,FALSE)</f>
        <v>2</v>
      </c>
      <c r="J480" s="6">
        <f>VLOOKUP($D480,data!$D:$O,8,FALSE)</f>
        <v>3</v>
      </c>
      <c r="K480" s="6">
        <f>VLOOKUP($D480,data!$D:$O,9,FALSE)</f>
        <v>2</v>
      </c>
      <c r="L480" s="6">
        <f>VLOOKUP($D480,data!$D:$O,10,FALSE)</f>
        <v>3</v>
      </c>
      <c r="M480" s="6">
        <f>VLOOKUP($D480,data!D:O,11,FALSE)</f>
        <v>12</v>
      </c>
      <c r="N480" s="34">
        <f>VLOOKUP($D480,data!D:O,12,FALSE)</f>
        <v>4</v>
      </c>
    </row>
    <row r="481" spans="1:14" x14ac:dyDescent="0.3">
      <c r="A481" s="32">
        <v>6</v>
      </c>
      <c r="B481" s="33" t="s">
        <v>17</v>
      </c>
      <c r="C481" s="33" t="s">
        <v>210</v>
      </c>
      <c r="D481" s="33" t="s">
        <v>261</v>
      </c>
      <c r="E481" s="5">
        <f t="shared" si="4"/>
        <v>47</v>
      </c>
      <c r="F481" s="6">
        <f>VLOOKUP($D481,data!$D:$O,4,FALSE)</f>
        <v>4</v>
      </c>
      <c r="G481" s="6">
        <f>VLOOKUP($D481,data!$D:$O,5,FALSE)</f>
        <v>3</v>
      </c>
      <c r="H481" s="6">
        <f>VLOOKUP($D481,data!$D:$O,6,FALSE)</f>
        <v>3</v>
      </c>
      <c r="I481" s="6">
        <f>VLOOKUP($D481,data!$D:$O,7,FALSE)</f>
        <v>3</v>
      </c>
      <c r="J481" s="6">
        <f>VLOOKUP($D481,data!$D:$O,8,FALSE)</f>
        <v>3</v>
      </c>
      <c r="K481" s="6">
        <f>VLOOKUP($D481,data!$D:$O,9,FALSE)</f>
        <v>3</v>
      </c>
      <c r="L481" s="6">
        <f>VLOOKUP($D481,data!$D:$O,10,FALSE)</f>
        <v>4</v>
      </c>
      <c r="M481" s="6">
        <f>VLOOKUP($D481,data!D:O,11,FALSE)</f>
        <v>18</v>
      </c>
      <c r="N481" s="34">
        <f>VLOOKUP($D481,data!D:O,12,FALSE)</f>
        <v>6</v>
      </c>
    </row>
    <row r="482" spans="1:14" x14ac:dyDescent="0.3">
      <c r="A482" s="32">
        <v>6</v>
      </c>
      <c r="B482" s="33" t="s">
        <v>17</v>
      </c>
      <c r="C482" s="33" t="s">
        <v>210</v>
      </c>
      <c r="D482" s="33" t="s">
        <v>262</v>
      </c>
      <c r="E482" s="5">
        <f t="shared" si="4"/>
        <v>47</v>
      </c>
      <c r="F482" s="6">
        <f>VLOOKUP($D482,data!$D:$O,4,FALSE)</f>
        <v>2</v>
      </c>
      <c r="G482" s="6">
        <f>VLOOKUP($D482,data!$D:$O,5,FALSE)</f>
        <v>3</v>
      </c>
      <c r="H482" s="6">
        <f>VLOOKUP($D482,data!$D:$O,6,FALSE)</f>
        <v>4</v>
      </c>
      <c r="I482" s="6">
        <f>VLOOKUP($D482,data!$D:$O,7,FALSE)</f>
        <v>3</v>
      </c>
      <c r="J482" s="6">
        <f>VLOOKUP($D482,data!$D:$O,8,FALSE)</f>
        <v>4</v>
      </c>
      <c r="K482" s="6">
        <f>VLOOKUP($D482,data!$D:$O,9,FALSE)</f>
        <v>3</v>
      </c>
      <c r="L482" s="6">
        <f>VLOOKUP($D482,data!$D:$O,10,FALSE)</f>
        <v>4</v>
      </c>
      <c r="M482" s="6">
        <f>VLOOKUP($D482,data!D:O,11,FALSE)</f>
        <v>18</v>
      </c>
      <c r="N482" s="34">
        <f>VLOOKUP($D482,data!D:O,12,FALSE)</f>
        <v>6</v>
      </c>
    </row>
    <row r="483" spans="1:14" x14ac:dyDescent="0.3">
      <c r="A483" s="32">
        <v>6</v>
      </c>
      <c r="B483" s="33" t="s">
        <v>17</v>
      </c>
      <c r="C483" s="33" t="s">
        <v>210</v>
      </c>
      <c r="D483" s="33" t="s">
        <v>263</v>
      </c>
      <c r="E483" s="5">
        <f t="shared" si="4"/>
        <v>360</v>
      </c>
      <c r="F483" s="6">
        <f>VLOOKUP($D483,data!$D:$O,4,FALSE)</f>
        <v>24</v>
      </c>
      <c r="G483" s="6">
        <f>VLOOKUP($D483,data!$D:$O,5,FALSE)</f>
        <v>24</v>
      </c>
      <c r="H483" s="6">
        <f>VLOOKUP($D483,data!$D:$O,6,FALSE)</f>
        <v>25</v>
      </c>
      <c r="I483" s="6">
        <f>VLOOKUP($D483,data!$D:$O,7,FALSE)</f>
        <v>26</v>
      </c>
      <c r="J483" s="6">
        <f>VLOOKUP($D483,data!$D:$O,8,FALSE)</f>
        <v>27</v>
      </c>
      <c r="K483" s="6">
        <f>VLOOKUP($D483,data!$D:$O,9,FALSE)</f>
        <v>17</v>
      </c>
      <c r="L483" s="6">
        <f>VLOOKUP($D483,data!$D:$O,10,FALSE)</f>
        <v>37</v>
      </c>
      <c r="M483" s="6">
        <f>VLOOKUP($D483,data!D:O,11,FALSE)</f>
        <v>135</v>
      </c>
      <c r="N483" s="34">
        <f>VLOOKUP($D483,data!D:O,12,FALSE)</f>
        <v>45</v>
      </c>
    </row>
    <row r="484" spans="1:14" x14ac:dyDescent="0.3">
      <c r="A484" s="32">
        <v>6</v>
      </c>
      <c r="B484" s="33" t="s">
        <v>18</v>
      </c>
      <c r="C484" s="33" t="s">
        <v>210</v>
      </c>
      <c r="D484" s="33" t="s">
        <v>264</v>
      </c>
      <c r="E484" s="5">
        <f t="shared" si="4"/>
        <v>7</v>
      </c>
      <c r="F484" s="6">
        <f>VLOOKUP($D484,data!$D:$O,4,FALSE)</f>
        <v>1</v>
      </c>
      <c r="G484" s="6">
        <f>VLOOKUP($D484,data!$D:$O,5,FALSE)</f>
        <v>0</v>
      </c>
      <c r="H484" s="6">
        <f>VLOOKUP($D484,data!$D:$O,6,FALSE)</f>
        <v>1</v>
      </c>
      <c r="I484" s="6">
        <f>VLOOKUP($D484,data!$D:$O,7,FALSE)</f>
        <v>0</v>
      </c>
      <c r="J484" s="6">
        <f>VLOOKUP($D484,data!$D:$O,8,FALSE)</f>
        <v>0</v>
      </c>
      <c r="K484" s="6">
        <f>VLOOKUP($D484,data!$D:$O,9,FALSE)</f>
        <v>1</v>
      </c>
      <c r="L484" s="6">
        <f>VLOOKUP($D484,data!$D:$O,10,FALSE)</f>
        <v>0</v>
      </c>
      <c r="M484" s="6">
        <f>VLOOKUP($D484,data!D:O,11,FALSE)</f>
        <v>3</v>
      </c>
      <c r="N484" s="34">
        <f>VLOOKUP($D484,data!D:O,12,FALSE)</f>
        <v>1</v>
      </c>
    </row>
    <row r="485" spans="1:14" x14ac:dyDescent="0.3">
      <c r="A485" s="32">
        <v>6</v>
      </c>
      <c r="B485" s="33" t="s">
        <v>18</v>
      </c>
      <c r="C485" s="33" t="s">
        <v>210</v>
      </c>
      <c r="D485" s="33" t="s">
        <v>265</v>
      </c>
      <c r="E485" s="5">
        <f t="shared" si="4"/>
        <v>7</v>
      </c>
      <c r="F485" s="6">
        <f>VLOOKUP($D485,data!$D:$O,4,FALSE)</f>
        <v>1</v>
      </c>
      <c r="G485" s="6">
        <f>VLOOKUP($D485,data!$D:$O,5,FALSE)</f>
        <v>0</v>
      </c>
      <c r="H485" s="6">
        <f>VLOOKUP($D485,data!$D:$O,6,FALSE)</f>
        <v>0</v>
      </c>
      <c r="I485" s="6">
        <f>VLOOKUP($D485,data!$D:$O,7,FALSE)</f>
        <v>0</v>
      </c>
      <c r="J485" s="6">
        <f>VLOOKUP($D485,data!$D:$O,8,FALSE)</f>
        <v>1</v>
      </c>
      <c r="K485" s="6">
        <f>VLOOKUP($D485,data!$D:$O,9,FALSE)</f>
        <v>1</v>
      </c>
      <c r="L485" s="6">
        <f>VLOOKUP($D485,data!$D:$O,10,FALSE)</f>
        <v>0</v>
      </c>
      <c r="M485" s="6">
        <f>VLOOKUP($D485,data!D:O,11,FALSE)</f>
        <v>3</v>
      </c>
      <c r="N485" s="34">
        <f>VLOOKUP($D485,data!D:O,12,FALSE)</f>
        <v>1</v>
      </c>
    </row>
    <row r="486" spans="1:14" x14ac:dyDescent="0.3">
      <c r="A486" s="32">
        <v>6</v>
      </c>
      <c r="B486" s="33" t="s">
        <v>18</v>
      </c>
      <c r="C486" s="33" t="s">
        <v>210</v>
      </c>
      <c r="D486" s="33" t="s">
        <v>266</v>
      </c>
      <c r="E486" s="5">
        <f t="shared" si="4"/>
        <v>7</v>
      </c>
      <c r="F486" s="6">
        <f>VLOOKUP($D486,data!$D:$O,4,FALSE)</f>
        <v>0</v>
      </c>
      <c r="G486" s="6">
        <f>VLOOKUP($D486,data!$D:$O,5,FALSE)</f>
        <v>1</v>
      </c>
      <c r="H486" s="6">
        <f>VLOOKUP($D486,data!$D:$O,6,FALSE)</f>
        <v>0</v>
      </c>
      <c r="I486" s="6">
        <f>VLOOKUP($D486,data!$D:$O,7,FALSE)</f>
        <v>1</v>
      </c>
      <c r="J486" s="6">
        <f>VLOOKUP($D486,data!$D:$O,8,FALSE)</f>
        <v>0</v>
      </c>
      <c r="K486" s="6">
        <f>VLOOKUP($D486,data!$D:$O,9,FALSE)</f>
        <v>1</v>
      </c>
      <c r="L486" s="6">
        <f>VLOOKUP($D486,data!$D:$O,10,FALSE)</f>
        <v>0</v>
      </c>
      <c r="M486" s="6">
        <f>VLOOKUP($D486,data!D:O,11,FALSE)</f>
        <v>3</v>
      </c>
      <c r="N486" s="34">
        <f>VLOOKUP($D486,data!D:O,12,FALSE)</f>
        <v>1</v>
      </c>
    </row>
    <row r="487" spans="1:14" x14ac:dyDescent="0.3">
      <c r="A487" s="32">
        <v>6</v>
      </c>
      <c r="B487" s="33" t="s">
        <v>18</v>
      </c>
      <c r="C487" s="33" t="s">
        <v>210</v>
      </c>
      <c r="D487" s="33" t="s">
        <v>267</v>
      </c>
      <c r="E487" s="5">
        <f t="shared" si="4"/>
        <v>33</v>
      </c>
      <c r="F487" s="6">
        <f>VLOOKUP($D487,data!$D:$O,4,FALSE)</f>
        <v>3</v>
      </c>
      <c r="G487" s="6">
        <f>VLOOKUP($D487,data!$D:$O,5,FALSE)</f>
        <v>3</v>
      </c>
      <c r="H487" s="6">
        <f>VLOOKUP($D487,data!$D:$O,6,FALSE)</f>
        <v>1</v>
      </c>
      <c r="I487" s="6">
        <f>VLOOKUP($D487,data!$D:$O,7,FALSE)</f>
        <v>2</v>
      </c>
      <c r="J487" s="6">
        <f>VLOOKUP($D487,data!$D:$O,8,FALSE)</f>
        <v>3</v>
      </c>
      <c r="K487" s="6">
        <f>VLOOKUP($D487,data!$D:$O,9,FALSE)</f>
        <v>2</v>
      </c>
      <c r="L487" s="6">
        <f>VLOOKUP($D487,data!$D:$O,10,FALSE)</f>
        <v>3</v>
      </c>
      <c r="M487" s="6">
        <f>VLOOKUP($D487,data!D:O,11,FALSE)</f>
        <v>12</v>
      </c>
      <c r="N487" s="34">
        <f>VLOOKUP($D487,data!D:O,12,FALSE)</f>
        <v>4</v>
      </c>
    </row>
    <row r="488" spans="1:14" x14ac:dyDescent="0.3">
      <c r="A488" s="32">
        <v>6</v>
      </c>
      <c r="B488" s="33" t="s">
        <v>18</v>
      </c>
      <c r="C488" s="33" t="s">
        <v>210</v>
      </c>
      <c r="D488" s="33" t="s">
        <v>268</v>
      </c>
      <c r="E488" s="5">
        <f t="shared" si="4"/>
        <v>33</v>
      </c>
      <c r="F488" s="6">
        <f>VLOOKUP($D488,data!$D:$O,4,FALSE)</f>
        <v>3</v>
      </c>
      <c r="G488" s="6">
        <f>VLOOKUP($D488,data!$D:$O,5,FALSE)</f>
        <v>1</v>
      </c>
      <c r="H488" s="6">
        <f>VLOOKUP($D488,data!$D:$O,6,FALSE)</f>
        <v>3</v>
      </c>
      <c r="I488" s="6">
        <f>VLOOKUP($D488,data!$D:$O,7,FALSE)</f>
        <v>2</v>
      </c>
      <c r="J488" s="6">
        <f>VLOOKUP($D488,data!$D:$O,8,FALSE)</f>
        <v>3</v>
      </c>
      <c r="K488" s="6">
        <f>VLOOKUP($D488,data!$D:$O,9,FALSE)</f>
        <v>2</v>
      </c>
      <c r="L488" s="6">
        <f>VLOOKUP($D488,data!$D:$O,10,FALSE)</f>
        <v>3</v>
      </c>
      <c r="M488" s="6">
        <f>VLOOKUP($D488,data!D:O,11,FALSE)</f>
        <v>12</v>
      </c>
      <c r="N488" s="34">
        <f>VLOOKUP($D488,data!D:O,12,FALSE)</f>
        <v>4</v>
      </c>
    </row>
    <row r="489" spans="1:14" x14ac:dyDescent="0.3">
      <c r="A489" s="32">
        <v>6</v>
      </c>
      <c r="B489" s="33" t="s">
        <v>18</v>
      </c>
      <c r="C489" s="33" t="s">
        <v>210</v>
      </c>
      <c r="D489" s="33" t="s">
        <v>269</v>
      </c>
      <c r="E489" s="5">
        <f t="shared" si="4"/>
        <v>47</v>
      </c>
      <c r="F489" s="6">
        <f>VLOOKUP($D489,data!$D:$O,4,FALSE)</f>
        <v>4</v>
      </c>
      <c r="G489" s="6">
        <f>VLOOKUP($D489,data!$D:$O,5,FALSE)</f>
        <v>3</v>
      </c>
      <c r="H489" s="6">
        <f>VLOOKUP($D489,data!$D:$O,6,FALSE)</f>
        <v>3</v>
      </c>
      <c r="I489" s="6">
        <f>VLOOKUP($D489,data!$D:$O,7,FALSE)</f>
        <v>3</v>
      </c>
      <c r="J489" s="6">
        <f>VLOOKUP($D489,data!$D:$O,8,FALSE)</f>
        <v>3</v>
      </c>
      <c r="K489" s="6">
        <f>VLOOKUP($D489,data!$D:$O,9,FALSE)</f>
        <v>3</v>
      </c>
      <c r="L489" s="6">
        <f>VLOOKUP($D489,data!$D:$O,10,FALSE)</f>
        <v>4</v>
      </c>
      <c r="M489" s="6">
        <f>VLOOKUP($D489,data!D:O,11,FALSE)</f>
        <v>18</v>
      </c>
      <c r="N489" s="34">
        <f>VLOOKUP($D489,data!D:O,12,FALSE)</f>
        <v>6</v>
      </c>
    </row>
    <row r="490" spans="1:14" x14ac:dyDescent="0.3">
      <c r="A490" s="32">
        <v>6</v>
      </c>
      <c r="B490" s="33" t="s">
        <v>18</v>
      </c>
      <c r="C490" s="33" t="s">
        <v>210</v>
      </c>
      <c r="D490" s="33" t="s">
        <v>270</v>
      </c>
      <c r="E490" s="5">
        <f t="shared" si="4"/>
        <v>47</v>
      </c>
      <c r="F490" s="6">
        <f>VLOOKUP($D490,data!$D:$O,4,FALSE)</f>
        <v>3</v>
      </c>
      <c r="G490" s="6">
        <f>VLOOKUP($D490,data!$D:$O,5,FALSE)</f>
        <v>3</v>
      </c>
      <c r="H490" s="6">
        <f>VLOOKUP($D490,data!$D:$O,6,FALSE)</f>
        <v>4</v>
      </c>
      <c r="I490" s="6">
        <f>VLOOKUP($D490,data!$D:$O,7,FALSE)</f>
        <v>3</v>
      </c>
      <c r="J490" s="6">
        <f>VLOOKUP($D490,data!$D:$O,8,FALSE)</f>
        <v>3</v>
      </c>
      <c r="K490" s="6">
        <f>VLOOKUP($D490,data!$D:$O,9,FALSE)</f>
        <v>3</v>
      </c>
      <c r="L490" s="6">
        <f>VLOOKUP($D490,data!$D:$O,10,FALSE)</f>
        <v>4</v>
      </c>
      <c r="M490" s="6">
        <f>VLOOKUP($D490,data!D:O,11,FALSE)</f>
        <v>18</v>
      </c>
      <c r="N490" s="34">
        <f>VLOOKUP($D490,data!D:O,12,FALSE)</f>
        <v>6</v>
      </c>
    </row>
    <row r="491" spans="1:14" x14ac:dyDescent="0.3">
      <c r="A491" s="32">
        <v>6</v>
      </c>
      <c r="B491" s="33" t="s">
        <v>18</v>
      </c>
      <c r="C491" s="33" t="s">
        <v>210</v>
      </c>
      <c r="D491" s="33" t="s">
        <v>271</v>
      </c>
      <c r="E491" s="5">
        <f t="shared" si="4"/>
        <v>360</v>
      </c>
      <c r="F491" s="6">
        <f>VLOOKUP($D491,data!$D:$O,4,FALSE)</f>
        <v>25</v>
      </c>
      <c r="G491" s="6">
        <f>VLOOKUP($D491,data!$D:$O,5,FALSE)</f>
        <v>25</v>
      </c>
      <c r="H491" s="6">
        <f>VLOOKUP($D491,data!$D:$O,6,FALSE)</f>
        <v>26</v>
      </c>
      <c r="I491" s="6">
        <f>VLOOKUP($D491,data!$D:$O,7,FALSE)</f>
        <v>25</v>
      </c>
      <c r="J491" s="6">
        <f>VLOOKUP($D491,data!$D:$O,8,FALSE)</f>
        <v>25</v>
      </c>
      <c r="K491" s="6">
        <f>VLOOKUP($D491,data!$D:$O,9,FALSE)</f>
        <v>17</v>
      </c>
      <c r="L491" s="6">
        <f>VLOOKUP($D491,data!$D:$O,10,FALSE)</f>
        <v>37</v>
      </c>
      <c r="M491" s="6">
        <f>VLOOKUP($D491,data!D:O,11,FALSE)</f>
        <v>135</v>
      </c>
      <c r="N491" s="34">
        <f>VLOOKUP($D491,data!D:O,12,FALSE)</f>
        <v>45</v>
      </c>
    </row>
    <row r="492" spans="1:14" x14ac:dyDescent="0.3">
      <c r="A492" s="35" t="s">
        <v>272</v>
      </c>
      <c r="B492" s="35" t="s">
        <v>14</v>
      </c>
      <c r="C492" s="36" t="s">
        <v>75</v>
      </c>
      <c r="D492" s="36" t="s">
        <v>273</v>
      </c>
      <c r="E492" s="5">
        <f t="shared" si="4"/>
        <v>7</v>
      </c>
      <c r="F492" s="6">
        <f>VLOOKUP($D492,data!$D:$O,4,FALSE)</f>
        <v>0</v>
      </c>
      <c r="G492" s="6">
        <f>VLOOKUP($D492,data!$D:$O,5,FALSE)</f>
        <v>0</v>
      </c>
      <c r="H492" s="6">
        <f>VLOOKUP($D492,data!$D:$O,6,FALSE)</f>
        <v>0</v>
      </c>
      <c r="I492" s="6">
        <f>VLOOKUP($D492,data!$D:$O,7,FALSE)</f>
        <v>0</v>
      </c>
      <c r="J492" s="6">
        <f>VLOOKUP($D492,data!$D:$O,8,FALSE)</f>
        <v>1</v>
      </c>
      <c r="K492" s="6">
        <f>VLOOKUP($D492,data!$D:$O,9,FALSE)</f>
        <v>0</v>
      </c>
      <c r="L492" s="6">
        <f>VLOOKUP($D492,data!$D:$O,10,FALSE)</f>
        <v>2</v>
      </c>
      <c r="M492" s="6">
        <f>VLOOKUP($D492,data!D:O,11,FALSE)</f>
        <v>3</v>
      </c>
      <c r="N492" s="34">
        <f>VLOOKUP($D492,data!D:O,12,FALSE)</f>
        <v>1</v>
      </c>
    </row>
    <row r="493" spans="1:14" x14ac:dyDescent="0.3">
      <c r="A493" s="35" t="s">
        <v>272</v>
      </c>
      <c r="B493" s="35" t="s">
        <v>14</v>
      </c>
      <c r="C493" s="36" t="s">
        <v>75</v>
      </c>
      <c r="D493" s="36" t="s">
        <v>274</v>
      </c>
      <c r="E493" s="5">
        <f t="shared" si="4"/>
        <v>7</v>
      </c>
      <c r="F493" s="6">
        <f>VLOOKUP($D493,data!$D:$O,4,FALSE)</f>
        <v>0</v>
      </c>
      <c r="G493" s="6">
        <f>VLOOKUP($D493,data!$D:$O,5,FALSE)</f>
        <v>0</v>
      </c>
      <c r="H493" s="6">
        <f>VLOOKUP($D493,data!$D:$O,6,FALSE)</f>
        <v>1</v>
      </c>
      <c r="I493" s="6">
        <f>VLOOKUP($D493,data!$D:$O,7,FALSE)</f>
        <v>0</v>
      </c>
      <c r="J493" s="6">
        <f>VLOOKUP($D493,data!$D:$O,8,FALSE)</f>
        <v>0</v>
      </c>
      <c r="K493" s="6">
        <f>VLOOKUP($D493,data!$D:$O,9,FALSE)</f>
        <v>0</v>
      </c>
      <c r="L493" s="6">
        <f>VLOOKUP($D493,data!$D:$O,10,FALSE)</f>
        <v>2</v>
      </c>
      <c r="M493" s="6">
        <f>VLOOKUP($D493,data!D:O,11,FALSE)</f>
        <v>3</v>
      </c>
      <c r="N493" s="34">
        <f>VLOOKUP($D493,data!D:O,12,FALSE)</f>
        <v>1</v>
      </c>
    </row>
    <row r="494" spans="1:14" x14ac:dyDescent="0.3">
      <c r="A494" s="35" t="s">
        <v>272</v>
      </c>
      <c r="B494" s="35" t="s">
        <v>14</v>
      </c>
      <c r="C494" s="36" t="s">
        <v>75</v>
      </c>
      <c r="D494" s="36" t="s">
        <v>275</v>
      </c>
      <c r="E494" s="5">
        <f t="shared" si="4"/>
        <v>47</v>
      </c>
      <c r="F494" s="6">
        <f>VLOOKUP($D494,data!$D:$O,4,FALSE)</f>
        <v>0</v>
      </c>
      <c r="G494" s="6">
        <f>VLOOKUP($D494,data!$D:$O,5,FALSE)</f>
        <v>2</v>
      </c>
      <c r="H494" s="6">
        <f>VLOOKUP($D494,data!$D:$O,6,FALSE)</f>
        <v>4</v>
      </c>
      <c r="I494" s="6">
        <f>VLOOKUP($D494,data!$D:$O,7,FALSE)</f>
        <v>2</v>
      </c>
      <c r="J494" s="6">
        <f>VLOOKUP($D494,data!$D:$O,8,FALSE)</f>
        <v>4</v>
      </c>
      <c r="K494" s="6">
        <f>VLOOKUP($D494,data!$D:$O,9,FALSE)</f>
        <v>3</v>
      </c>
      <c r="L494" s="6">
        <f>VLOOKUP($D494,data!$D:$O,10,FALSE)</f>
        <v>8</v>
      </c>
      <c r="M494" s="6">
        <f>VLOOKUP($D494,data!D:O,11,FALSE)</f>
        <v>16</v>
      </c>
      <c r="N494" s="34">
        <f>VLOOKUP($D494,data!D:O,12,FALSE)</f>
        <v>8</v>
      </c>
    </row>
    <row r="495" spans="1:14" x14ac:dyDescent="0.3">
      <c r="A495" s="35" t="s">
        <v>272</v>
      </c>
      <c r="B495" s="35" t="s">
        <v>14</v>
      </c>
      <c r="C495" s="36" t="s">
        <v>75</v>
      </c>
      <c r="D495" s="36" t="s">
        <v>276</v>
      </c>
      <c r="E495" s="5">
        <f t="shared" si="4"/>
        <v>87</v>
      </c>
      <c r="F495" s="6">
        <f>VLOOKUP($D495,data!$D:$O,4,FALSE)</f>
        <v>0</v>
      </c>
      <c r="G495" s="6">
        <f>VLOOKUP($D495,data!$D:$O,5,FALSE)</f>
        <v>4</v>
      </c>
      <c r="H495" s="6">
        <f>VLOOKUP($D495,data!$D:$O,6,FALSE)</f>
        <v>7</v>
      </c>
      <c r="I495" s="6">
        <f>VLOOKUP($D495,data!$D:$O,7,FALSE)</f>
        <v>4</v>
      </c>
      <c r="J495" s="6">
        <f>VLOOKUP($D495,data!$D:$O,8,FALSE)</f>
        <v>8</v>
      </c>
      <c r="K495" s="6">
        <f>VLOOKUP($D495,data!$D:$O,9,FALSE)</f>
        <v>6</v>
      </c>
      <c r="L495" s="6">
        <f>VLOOKUP($D495,data!$D:$O,10,FALSE)</f>
        <v>14</v>
      </c>
      <c r="M495" s="6">
        <f>VLOOKUP($D495,data!D:O,11,FALSE)</f>
        <v>29</v>
      </c>
      <c r="N495" s="34">
        <f>VLOOKUP($D495,data!D:O,12,FALSE)</f>
        <v>15</v>
      </c>
    </row>
    <row r="496" spans="1:14" x14ac:dyDescent="0.3">
      <c r="A496" s="35" t="s">
        <v>272</v>
      </c>
      <c r="B496" s="35" t="s">
        <v>14</v>
      </c>
      <c r="C496" s="36" t="s">
        <v>75</v>
      </c>
      <c r="D496" s="36" t="s">
        <v>967</v>
      </c>
      <c r="E496" s="5">
        <f t="shared" si="4"/>
        <v>1054</v>
      </c>
      <c r="F496" s="6">
        <f>VLOOKUP($D496,data!$D:$O,4,FALSE)</f>
        <v>0</v>
      </c>
      <c r="G496" s="6">
        <f>VLOOKUP($D496,data!$D:$O,5,FALSE)</f>
        <v>70</v>
      </c>
      <c r="H496" s="6">
        <f>VLOOKUP($D496,data!$D:$O,6,FALSE)</f>
        <v>90</v>
      </c>
      <c r="I496" s="6">
        <f>VLOOKUP($D496,data!$D:$O,7,FALSE)</f>
        <v>64</v>
      </c>
      <c r="J496" s="6">
        <f>VLOOKUP($D496,data!$D:$O,8,FALSE)</f>
        <v>88</v>
      </c>
      <c r="K496" s="6">
        <f>VLOOKUP($D496,data!$D:$O,9,FALSE)</f>
        <v>102</v>
      </c>
      <c r="L496" s="6">
        <f>VLOOKUP($D496,data!$D:$O,10,FALSE)</f>
        <v>112</v>
      </c>
      <c r="M496" s="6">
        <f>VLOOKUP($D496,data!D:O,11,FALSE)</f>
        <v>320</v>
      </c>
      <c r="N496" s="34">
        <f>VLOOKUP($D496,data!D:O,12,FALSE)</f>
        <v>208</v>
      </c>
    </row>
    <row r="497" spans="1:14" x14ac:dyDescent="0.3">
      <c r="A497" s="35" t="s">
        <v>272</v>
      </c>
      <c r="B497" s="35" t="s">
        <v>16</v>
      </c>
      <c r="C497" s="36" t="s">
        <v>75</v>
      </c>
      <c r="D497" s="36" t="s">
        <v>277</v>
      </c>
      <c r="E497" s="5">
        <f t="shared" si="4"/>
        <v>7</v>
      </c>
      <c r="F497" s="6">
        <f>VLOOKUP($D497,data!$D:$O,4,FALSE)</f>
        <v>0</v>
      </c>
      <c r="G497" s="6">
        <f>VLOOKUP($D497,data!$D:$O,5,FALSE)</f>
        <v>0</v>
      </c>
      <c r="H497" s="6">
        <f>VLOOKUP($D497,data!$D:$O,6,FALSE)</f>
        <v>1</v>
      </c>
      <c r="I497" s="6">
        <f>VLOOKUP($D497,data!$D:$O,7,FALSE)</f>
        <v>0</v>
      </c>
      <c r="J497" s="6">
        <f>VLOOKUP($D497,data!$D:$O,8,FALSE)</f>
        <v>0</v>
      </c>
      <c r="K497" s="6">
        <f>VLOOKUP($D497,data!$D:$O,9,FALSE)</f>
        <v>0</v>
      </c>
      <c r="L497" s="6">
        <f>VLOOKUP($D497,data!$D:$O,10,FALSE)</f>
        <v>2</v>
      </c>
      <c r="M497" s="6">
        <f>VLOOKUP($D497,data!D:O,11,FALSE)</f>
        <v>3</v>
      </c>
      <c r="N497" s="34">
        <f>VLOOKUP($D497,data!D:O,12,FALSE)</f>
        <v>1</v>
      </c>
    </row>
    <row r="498" spans="1:14" x14ac:dyDescent="0.3">
      <c r="A498" s="35" t="s">
        <v>272</v>
      </c>
      <c r="B498" s="35" t="s">
        <v>16</v>
      </c>
      <c r="C498" s="36" t="s">
        <v>75</v>
      </c>
      <c r="D498" s="36" t="s">
        <v>278</v>
      </c>
      <c r="E498" s="5">
        <f t="shared" si="4"/>
        <v>7</v>
      </c>
      <c r="F498" s="6">
        <f>VLOOKUP($D498,data!$D:$O,4,FALSE)</f>
        <v>0</v>
      </c>
      <c r="G498" s="6">
        <f>VLOOKUP($D498,data!$D:$O,5,FALSE)</f>
        <v>0</v>
      </c>
      <c r="H498" s="6">
        <f>VLOOKUP($D498,data!$D:$O,6,FALSE)</f>
        <v>0</v>
      </c>
      <c r="I498" s="6">
        <f>VLOOKUP($D498,data!$D:$O,7,FALSE)</f>
        <v>1</v>
      </c>
      <c r="J498" s="6">
        <f>VLOOKUP($D498,data!$D:$O,8,FALSE)</f>
        <v>0</v>
      </c>
      <c r="K498" s="6">
        <f>VLOOKUP($D498,data!$D:$O,9,FALSE)</f>
        <v>0</v>
      </c>
      <c r="L498" s="6">
        <f>VLOOKUP($D498,data!$D:$O,10,FALSE)</f>
        <v>2</v>
      </c>
      <c r="M498" s="6">
        <f>VLOOKUP($D498,data!D:O,11,FALSE)</f>
        <v>3</v>
      </c>
      <c r="N498" s="34">
        <f>VLOOKUP($D498,data!D:O,12,FALSE)</f>
        <v>1</v>
      </c>
    </row>
    <row r="499" spans="1:14" x14ac:dyDescent="0.3">
      <c r="A499" s="35" t="s">
        <v>272</v>
      </c>
      <c r="B499" s="35" t="s">
        <v>16</v>
      </c>
      <c r="C499" s="36" t="s">
        <v>75</v>
      </c>
      <c r="D499" s="36" t="s">
        <v>279</v>
      </c>
      <c r="E499" s="5">
        <f t="shared" si="4"/>
        <v>47</v>
      </c>
      <c r="F499" s="6">
        <f>VLOOKUP($D499,data!$D:$O,4,FALSE)</f>
        <v>0</v>
      </c>
      <c r="G499" s="6">
        <f>VLOOKUP($D499,data!$D:$O,5,FALSE)</f>
        <v>2</v>
      </c>
      <c r="H499" s="6">
        <f>VLOOKUP($D499,data!$D:$O,6,FALSE)</f>
        <v>4</v>
      </c>
      <c r="I499" s="6">
        <f>VLOOKUP($D499,data!$D:$O,7,FALSE)</f>
        <v>4</v>
      </c>
      <c r="J499" s="6">
        <f>VLOOKUP($D499,data!$D:$O,8,FALSE)</f>
        <v>2</v>
      </c>
      <c r="K499" s="6">
        <f>VLOOKUP($D499,data!$D:$O,9,FALSE)</f>
        <v>3</v>
      </c>
      <c r="L499" s="6">
        <f>VLOOKUP($D499,data!$D:$O,10,FALSE)</f>
        <v>8</v>
      </c>
      <c r="M499" s="6">
        <f>VLOOKUP($D499,data!D:O,11,FALSE)</f>
        <v>16</v>
      </c>
      <c r="N499" s="34">
        <f>VLOOKUP($D499,data!D:O,12,FALSE)</f>
        <v>8</v>
      </c>
    </row>
    <row r="500" spans="1:14" x14ac:dyDescent="0.3">
      <c r="A500" s="35" t="s">
        <v>272</v>
      </c>
      <c r="B500" s="35" t="s">
        <v>16</v>
      </c>
      <c r="C500" s="36" t="s">
        <v>75</v>
      </c>
      <c r="D500" s="36" t="s">
        <v>280</v>
      </c>
      <c r="E500" s="5">
        <f t="shared" si="4"/>
        <v>87</v>
      </c>
      <c r="F500" s="6">
        <f>VLOOKUP($D500,data!$D:$O,4,FALSE)</f>
        <v>0</v>
      </c>
      <c r="G500" s="6">
        <f>VLOOKUP($D500,data!$D:$O,5,FALSE)</f>
        <v>4</v>
      </c>
      <c r="H500" s="6">
        <f>VLOOKUP($D500,data!$D:$O,6,FALSE)</f>
        <v>8</v>
      </c>
      <c r="I500" s="6">
        <f>VLOOKUP($D500,data!$D:$O,7,FALSE)</f>
        <v>7</v>
      </c>
      <c r="J500" s="6">
        <f>VLOOKUP($D500,data!$D:$O,8,FALSE)</f>
        <v>4</v>
      </c>
      <c r="K500" s="6">
        <f>VLOOKUP($D500,data!$D:$O,9,FALSE)</f>
        <v>6</v>
      </c>
      <c r="L500" s="6">
        <f>VLOOKUP($D500,data!$D:$O,10,FALSE)</f>
        <v>14</v>
      </c>
      <c r="M500" s="6">
        <f>VLOOKUP($D500,data!D:O,11,FALSE)</f>
        <v>29</v>
      </c>
      <c r="N500" s="34">
        <f>VLOOKUP($D500,data!D:O,12,FALSE)</f>
        <v>15</v>
      </c>
    </row>
    <row r="501" spans="1:14" x14ac:dyDescent="0.3">
      <c r="A501" s="35" t="s">
        <v>272</v>
      </c>
      <c r="B501" s="35" t="s">
        <v>16</v>
      </c>
      <c r="C501" s="36" t="s">
        <v>75</v>
      </c>
      <c r="D501" s="36" t="s">
        <v>281</v>
      </c>
      <c r="E501" s="5">
        <f t="shared" si="4"/>
        <v>1054</v>
      </c>
      <c r="F501" s="6">
        <f>VLOOKUP($D501,data!$D:$O,4,FALSE)</f>
        <v>0</v>
      </c>
      <c r="G501" s="6">
        <f>VLOOKUP($D501,data!$D:$O,5,FALSE)</f>
        <v>64</v>
      </c>
      <c r="H501" s="6">
        <f>VLOOKUP($D501,data!$D:$O,6,FALSE)</f>
        <v>94</v>
      </c>
      <c r="I501" s="6">
        <f>VLOOKUP($D501,data!$D:$O,7,FALSE)</f>
        <v>84</v>
      </c>
      <c r="J501" s="6">
        <f>VLOOKUP($D501,data!$D:$O,8,FALSE)</f>
        <v>70</v>
      </c>
      <c r="K501" s="6">
        <f>VLOOKUP($D501,data!$D:$O,9,FALSE)</f>
        <v>102</v>
      </c>
      <c r="L501" s="6">
        <f>VLOOKUP($D501,data!$D:$O,10,FALSE)</f>
        <v>112</v>
      </c>
      <c r="M501" s="6">
        <f>VLOOKUP($D501,data!D:O,11,FALSE)</f>
        <v>320</v>
      </c>
      <c r="N501" s="34">
        <f>VLOOKUP($D501,data!D:O,12,FALSE)</f>
        <v>208</v>
      </c>
    </row>
    <row r="502" spans="1:14" x14ac:dyDescent="0.3">
      <c r="A502" s="35" t="s">
        <v>272</v>
      </c>
      <c r="B502" s="35" t="s">
        <v>17</v>
      </c>
      <c r="C502" s="36" t="s">
        <v>75</v>
      </c>
      <c r="D502" s="36" t="s">
        <v>282</v>
      </c>
      <c r="E502" s="5">
        <f t="shared" si="4"/>
        <v>7</v>
      </c>
      <c r="F502" s="6">
        <f>VLOOKUP($D502,data!$D:$O,4,FALSE)</f>
        <v>0</v>
      </c>
      <c r="G502" s="6">
        <f>VLOOKUP($D502,data!$D:$O,5,FALSE)</f>
        <v>0</v>
      </c>
      <c r="H502" s="6">
        <f>VLOOKUP($D502,data!$D:$O,6,FALSE)</f>
        <v>0</v>
      </c>
      <c r="I502" s="6">
        <f>VLOOKUP($D502,data!$D:$O,7,FALSE)</f>
        <v>1</v>
      </c>
      <c r="J502" s="6">
        <f>VLOOKUP($D502,data!$D:$O,8,FALSE)</f>
        <v>0</v>
      </c>
      <c r="K502" s="6">
        <f>VLOOKUP($D502,data!$D:$O,9,FALSE)</f>
        <v>0</v>
      </c>
      <c r="L502" s="6">
        <f>VLOOKUP($D502,data!$D:$O,10,FALSE)</f>
        <v>2</v>
      </c>
      <c r="M502" s="6">
        <f>VLOOKUP($D502,data!D:O,11,FALSE)</f>
        <v>3</v>
      </c>
      <c r="N502" s="34">
        <f>VLOOKUP($D502,data!D:O,12,FALSE)</f>
        <v>1</v>
      </c>
    </row>
    <row r="503" spans="1:14" x14ac:dyDescent="0.3">
      <c r="A503" s="35" t="s">
        <v>272</v>
      </c>
      <c r="B503" s="35" t="s">
        <v>17</v>
      </c>
      <c r="C503" s="36" t="s">
        <v>75</v>
      </c>
      <c r="D503" s="36" t="s">
        <v>283</v>
      </c>
      <c r="E503" s="5">
        <f t="shared" si="4"/>
        <v>7</v>
      </c>
      <c r="F503" s="6">
        <f>VLOOKUP($D503,data!$D:$O,4,FALSE)</f>
        <v>0</v>
      </c>
      <c r="G503" s="6">
        <f>VLOOKUP($D503,data!$D:$O,5,FALSE)</f>
        <v>0</v>
      </c>
      <c r="H503" s="6">
        <f>VLOOKUP($D503,data!$D:$O,6,FALSE)</f>
        <v>1</v>
      </c>
      <c r="I503" s="6">
        <f>VLOOKUP($D503,data!$D:$O,7,FALSE)</f>
        <v>0</v>
      </c>
      <c r="J503" s="6">
        <f>VLOOKUP($D503,data!$D:$O,8,FALSE)</f>
        <v>0</v>
      </c>
      <c r="K503" s="6">
        <f>VLOOKUP($D503,data!$D:$O,9,FALSE)</f>
        <v>0</v>
      </c>
      <c r="L503" s="6">
        <f>VLOOKUP($D503,data!$D:$O,10,FALSE)</f>
        <v>2</v>
      </c>
      <c r="M503" s="6">
        <f>VLOOKUP($D503,data!D:O,11,FALSE)</f>
        <v>3</v>
      </c>
      <c r="N503" s="34">
        <f>VLOOKUP($D503,data!D:O,12,FALSE)</f>
        <v>1</v>
      </c>
    </row>
    <row r="504" spans="1:14" x14ac:dyDescent="0.3">
      <c r="A504" s="35" t="s">
        <v>272</v>
      </c>
      <c r="B504" s="35" t="s">
        <v>17</v>
      </c>
      <c r="C504" s="36" t="s">
        <v>75</v>
      </c>
      <c r="D504" s="36" t="s">
        <v>284</v>
      </c>
      <c r="E504" s="5">
        <f t="shared" si="4"/>
        <v>47</v>
      </c>
      <c r="F504" s="6">
        <f>VLOOKUP($D504,data!$D:$O,4,FALSE)</f>
        <v>0</v>
      </c>
      <c r="G504" s="6">
        <f>VLOOKUP($D504,data!$D:$O,5,FALSE)</f>
        <v>2</v>
      </c>
      <c r="H504" s="6">
        <f>VLOOKUP($D504,data!$D:$O,6,FALSE)</f>
        <v>4</v>
      </c>
      <c r="I504" s="6">
        <f>VLOOKUP($D504,data!$D:$O,7,FALSE)</f>
        <v>4</v>
      </c>
      <c r="J504" s="6">
        <f>VLOOKUP($D504,data!$D:$O,8,FALSE)</f>
        <v>2</v>
      </c>
      <c r="K504" s="6">
        <f>VLOOKUP($D504,data!$D:$O,9,FALSE)</f>
        <v>3</v>
      </c>
      <c r="L504" s="6">
        <f>VLOOKUP($D504,data!$D:$O,10,FALSE)</f>
        <v>8</v>
      </c>
      <c r="M504" s="6">
        <f>VLOOKUP($D504,data!D:O,11,FALSE)</f>
        <v>16</v>
      </c>
      <c r="N504" s="34">
        <f>VLOOKUP($D504,data!D:O,12,FALSE)</f>
        <v>8</v>
      </c>
    </row>
    <row r="505" spans="1:14" x14ac:dyDescent="0.3">
      <c r="A505" s="35" t="s">
        <v>272</v>
      </c>
      <c r="B505" s="35" t="s">
        <v>17</v>
      </c>
      <c r="C505" s="36" t="s">
        <v>75</v>
      </c>
      <c r="D505" s="36" t="s">
        <v>285</v>
      </c>
      <c r="E505" s="5">
        <f t="shared" si="4"/>
        <v>87</v>
      </c>
      <c r="F505" s="6">
        <f>VLOOKUP($D505,data!$D:$O,4,FALSE)</f>
        <v>0</v>
      </c>
      <c r="G505" s="6">
        <f>VLOOKUP($D505,data!$D:$O,5,FALSE)</f>
        <v>4</v>
      </c>
      <c r="H505" s="6">
        <f>VLOOKUP($D505,data!$D:$O,6,FALSE)</f>
        <v>7</v>
      </c>
      <c r="I505" s="6">
        <f>VLOOKUP($D505,data!$D:$O,7,FALSE)</f>
        <v>8</v>
      </c>
      <c r="J505" s="6">
        <f>VLOOKUP($D505,data!$D:$O,8,FALSE)</f>
        <v>4</v>
      </c>
      <c r="K505" s="6">
        <f>VLOOKUP($D505,data!$D:$O,9,FALSE)</f>
        <v>6</v>
      </c>
      <c r="L505" s="6">
        <f>VLOOKUP($D505,data!$D:$O,10,FALSE)</f>
        <v>14</v>
      </c>
      <c r="M505" s="6">
        <f>VLOOKUP($D505,data!D:O,11,FALSE)</f>
        <v>29</v>
      </c>
      <c r="N505" s="34">
        <f>VLOOKUP($D505,data!D:O,12,FALSE)</f>
        <v>15</v>
      </c>
    </row>
    <row r="506" spans="1:14" x14ac:dyDescent="0.3">
      <c r="A506" s="35" t="s">
        <v>272</v>
      </c>
      <c r="B506" s="35" t="s">
        <v>17</v>
      </c>
      <c r="C506" s="36" t="s">
        <v>75</v>
      </c>
      <c r="D506" s="36" t="s">
        <v>286</v>
      </c>
      <c r="E506" s="5">
        <f t="shared" si="4"/>
        <v>1054</v>
      </c>
      <c r="F506" s="6">
        <f>VLOOKUP($D506,data!$D:$O,4,FALSE)</f>
        <v>0</v>
      </c>
      <c r="G506" s="6">
        <f>VLOOKUP($D506,data!$D:$O,5,FALSE)</f>
        <v>58</v>
      </c>
      <c r="H506" s="6">
        <f>VLOOKUP($D506,data!$D:$O,6,FALSE)</f>
        <v>96</v>
      </c>
      <c r="I506" s="6">
        <f>VLOOKUP($D506,data!$D:$O,7,FALSE)</f>
        <v>88</v>
      </c>
      <c r="J506" s="6">
        <f>VLOOKUP($D506,data!$D:$O,8,FALSE)</f>
        <v>70</v>
      </c>
      <c r="K506" s="6">
        <f>VLOOKUP($D506,data!$D:$O,9,FALSE)</f>
        <v>102</v>
      </c>
      <c r="L506" s="6">
        <f>VLOOKUP($D506,data!$D:$O,10,FALSE)</f>
        <v>112</v>
      </c>
      <c r="M506" s="6">
        <f>VLOOKUP($D506,data!D:O,11,FALSE)</f>
        <v>320</v>
      </c>
      <c r="N506" s="34">
        <f>VLOOKUP($D506,data!D:O,12,FALSE)</f>
        <v>208</v>
      </c>
    </row>
    <row r="507" spans="1:14" x14ac:dyDescent="0.3">
      <c r="A507" s="35" t="s">
        <v>272</v>
      </c>
      <c r="B507" s="35" t="s">
        <v>18</v>
      </c>
      <c r="C507" s="36" t="s">
        <v>75</v>
      </c>
      <c r="D507" s="36" t="s">
        <v>287</v>
      </c>
      <c r="E507" s="5">
        <f t="shared" si="4"/>
        <v>7</v>
      </c>
      <c r="F507" s="6">
        <f>VLOOKUP($D507,data!$D:$O,4,FALSE)</f>
        <v>0</v>
      </c>
      <c r="G507" s="6">
        <f>VLOOKUP($D507,data!$D:$O,5,FALSE)</f>
        <v>0</v>
      </c>
      <c r="H507" s="6">
        <f>VLOOKUP($D507,data!$D:$O,6,FALSE)</f>
        <v>1</v>
      </c>
      <c r="I507" s="6">
        <f>VLOOKUP($D507,data!$D:$O,7,FALSE)</f>
        <v>1</v>
      </c>
      <c r="J507" s="6">
        <f>VLOOKUP($D507,data!$D:$O,8,FALSE)</f>
        <v>0</v>
      </c>
      <c r="K507" s="6">
        <f>VLOOKUP($D507,data!$D:$O,9,FALSE)</f>
        <v>0</v>
      </c>
      <c r="L507" s="6">
        <f>VLOOKUP($D507,data!$D:$O,10,FALSE)</f>
        <v>1</v>
      </c>
      <c r="M507" s="6">
        <f>VLOOKUP($D507,data!D:O,11,FALSE)</f>
        <v>3</v>
      </c>
      <c r="N507" s="34">
        <f>VLOOKUP($D507,data!D:O,12,FALSE)</f>
        <v>1</v>
      </c>
    </row>
    <row r="508" spans="1:14" x14ac:dyDescent="0.3">
      <c r="A508" s="35" t="s">
        <v>272</v>
      </c>
      <c r="B508" s="35" t="s">
        <v>18</v>
      </c>
      <c r="C508" s="36" t="s">
        <v>75</v>
      </c>
      <c r="D508" s="36" t="s">
        <v>288</v>
      </c>
      <c r="E508" s="5">
        <f t="shared" si="4"/>
        <v>7</v>
      </c>
      <c r="F508" s="6">
        <f>VLOOKUP($D508,data!$D:$O,4,FALSE)</f>
        <v>0</v>
      </c>
      <c r="G508" s="6">
        <f>VLOOKUP($D508,data!$D:$O,5,FALSE)</f>
        <v>1</v>
      </c>
      <c r="H508" s="6">
        <f>VLOOKUP($D508,data!$D:$O,6,FALSE)</f>
        <v>1</v>
      </c>
      <c r="I508" s="6">
        <f>VLOOKUP($D508,data!$D:$O,7,FALSE)</f>
        <v>0</v>
      </c>
      <c r="J508" s="6">
        <f>VLOOKUP($D508,data!$D:$O,8,FALSE)</f>
        <v>0</v>
      </c>
      <c r="K508" s="6">
        <f>VLOOKUP($D508,data!$D:$O,9,FALSE)</f>
        <v>0</v>
      </c>
      <c r="L508" s="6">
        <f>VLOOKUP($D508,data!$D:$O,10,FALSE)</f>
        <v>1</v>
      </c>
      <c r="M508" s="6">
        <f>VLOOKUP($D508,data!D:O,11,FALSE)</f>
        <v>3</v>
      </c>
      <c r="N508" s="34">
        <f>VLOOKUP($D508,data!D:O,12,FALSE)</f>
        <v>1</v>
      </c>
    </row>
    <row r="509" spans="1:14" x14ac:dyDescent="0.3">
      <c r="A509" s="35" t="s">
        <v>272</v>
      </c>
      <c r="B509" s="35" t="s">
        <v>18</v>
      </c>
      <c r="C509" s="36" t="s">
        <v>75</v>
      </c>
      <c r="D509" s="36" t="s">
        <v>289</v>
      </c>
      <c r="E509" s="5">
        <f t="shared" si="4"/>
        <v>47</v>
      </c>
      <c r="F509" s="6">
        <f>VLOOKUP($D509,data!$D:$O,4,FALSE)</f>
        <v>0</v>
      </c>
      <c r="G509" s="6">
        <f>VLOOKUP($D509,data!$D:$O,5,FALSE)</f>
        <v>4</v>
      </c>
      <c r="H509" s="6">
        <f>VLOOKUP($D509,data!$D:$O,6,FALSE)</f>
        <v>6</v>
      </c>
      <c r="I509" s="6">
        <f>VLOOKUP($D509,data!$D:$O,7,FALSE)</f>
        <v>4</v>
      </c>
      <c r="J509" s="6">
        <f>VLOOKUP($D509,data!$D:$O,8,FALSE)</f>
        <v>2</v>
      </c>
      <c r="K509" s="6">
        <f>VLOOKUP($D509,data!$D:$O,9,FALSE)</f>
        <v>3</v>
      </c>
      <c r="L509" s="6">
        <f>VLOOKUP($D509,data!$D:$O,10,FALSE)</f>
        <v>4</v>
      </c>
      <c r="M509" s="6">
        <f>VLOOKUP($D509,data!D:O,11,FALSE)</f>
        <v>16</v>
      </c>
      <c r="N509" s="34">
        <f>VLOOKUP($D509,data!D:O,12,FALSE)</f>
        <v>8</v>
      </c>
    </row>
    <row r="510" spans="1:14" x14ac:dyDescent="0.3">
      <c r="A510" s="35" t="s">
        <v>272</v>
      </c>
      <c r="B510" s="35" t="s">
        <v>18</v>
      </c>
      <c r="C510" s="36" t="s">
        <v>75</v>
      </c>
      <c r="D510" s="36" t="s">
        <v>290</v>
      </c>
      <c r="E510" s="5">
        <f t="shared" si="4"/>
        <v>87</v>
      </c>
      <c r="F510" s="6">
        <f>VLOOKUP($D510,data!$D:$O,4,FALSE)</f>
        <v>0</v>
      </c>
      <c r="G510" s="6">
        <f>VLOOKUP($D510,data!$D:$O,5,FALSE)</f>
        <v>7</v>
      </c>
      <c r="H510" s="6">
        <f>VLOOKUP($D510,data!$D:$O,6,FALSE)</f>
        <v>11</v>
      </c>
      <c r="I510" s="6">
        <f>VLOOKUP($D510,data!$D:$O,7,FALSE)</f>
        <v>8</v>
      </c>
      <c r="J510" s="6">
        <f>VLOOKUP($D510,data!$D:$O,8,FALSE)</f>
        <v>4</v>
      </c>
      <c r="K510" s="6">
        <f>VLOOKUP($D510,data!$D:$O,9,FALSE)</f>
        <v>6</v>
      </c>
      <c r="L510" s="6">
        <f>VLOOKUP($D510,data!$D:$O,10,FALSE)</f>
        <v>7</v>
      </c>
      <c r="M510" s="6">
        <f>VLOOKUP($D510,data!D:O,11,FALSE)</f>
        <v>29</v>
      </c>
      <c r="N510" s="34">
        <f>VLOOKUP($D510,data!D:O,12,FALSE)</f>
        <v>15</v>
      </c>
    </row>
    <row r="511" spans="1:14" x14ac:dyDescent="0.3">
      <c r="A511" s="35" t="s">
        <v>272</v>
      </c>
      <c r="B511" s="35" t="s">
        <v>18</v>
      </c>
      <c r="C511" s="36" t="s">
        <v>75</v>
      </c>
      <c r="D511" s="36" t="s">
        <v>291</v>
      </c>
      <c r="E511" s="5">
        <f t="shared" si="4"/>
        <v>1054</v>
      </c>
      <c r="F511" s="6">
        <f>VLOOKUP($D511,data!$D:$O,4,FALSE)</f>
        <v>18</v>
      </c>
      <c r="G511" s="6">
        <f>VLOOKUP($D511,data!$D:$O,5,FALSE)</f>
        <v>84</v>
      </c>
      <c r="H511" s="6">
        <f>VLOOKUP($D511,data!$D:$O,6,FALSE)</f>
        <v>120</v>
      </c>
      <c r="I511" s="6">
        <f>VLOOKUP($D511,data!$D:$O,7,FALSE)</f>
        <v>88</v>
      </c>
      <c r="J511" s="6">
        <f>VLOOKUP($D511,data!$D:$O,8,FALSE)</f>
        <v>58</v>
      </c>
      <c r="K511" s="6">
        <f>VLOOKUP($D511,data!$D:$O,9,FALSE)</f>
        <v>102</v>
      </c>
      <c r="L511" s="6">
        <f>VLOOKUP($D511,data!$D:$O,10,FALSE)</f>
        <v>56</v>
      </c>
      <c r="M511" s="6">
        <f>VLOOKUP($D511,data!D:O,11,FALSE)</f>
        <v>320</v>
      </c>
      <c r="N511" s="34">
        <f>VLOOKUP($D511,data!D:O,12,FALSE)</f>
        <v>208</v>
      </c>
    </row>
    <row r="512" spans="1:14" x14ac:dyDescent="0.3">
      <c r="A512" s="35" t="s">
        <v>272</v>
      </c>
      <c r="B512" s="35" t="s">
        <v>14</v>
      </c>
      <c r="C512" s="36" t="s">
        <v>210</v>
      </c>
      <c r="D512" s="36" t="s">
        <v>292</v>
      </c>
      <c r="E512" s="5">
        <f t="shared" si="4"/>
        <v>7</v>
      </c>
      <c r="F512" s="6">
        <f>VLOOKUP($D512,data!$D:$O,4,FALSE)</f>
        <v>0</v>
      </c>
      <c r="G512" s="6">
        <f>VLOOKUP($D512,data!$D:$O,5,FALSE)</f>
        <v>1</v>
      </c>
      <c r="H512" s="6">
        <f>VLOOKUP($D512,data!$D:$O,6,FALSE)</f>
        <v>1</v>
      </c>
      <c r="I512" s="6">
        <f>VLOOKUP($D512,data!$D:$O,7,FALSE)</f>
        <v>0</v>
      </c>
      <c r="J512" s="6">
        <f>VLOOKUP($D512,data!$D:$O,8,FALSE)</f>
        <v>0</v>
      </c>
      <c r="K512" s="6">
        <f>VLOOKUP($D512,data!$D:$O,9,FALSE)</f>
        <v>1</v>
      </c>
      <c r="L512" s="6">
        <f>VLOOKUP($D512,data!$D:$O,10,FALSE)</f>
        <v>0</v>
      </c>
      <c r="M512" s="6">
        <f>VLOOKUP($D512,data!D:O,11,FALSE)</f>
        <v>2</v>
      </c>
      <c r="N512" s="34">
        <f>VLOOKUP($D512,data!D:O,12,FALSE)</f>
        <v>2</v>
      </c>
    </row>
    <row r="513" spans="1:14" x14ac:dyDescent="0.3">
      <c r="A513" s="35" t="s">
        <v>272</v>
      </c>
      <c r="B513" s="35" t="s">
        <v>14</v>
      </c>
      <c r="C513" s="36" t="s">
        <v>210</v>
      </c>
      <c r="D513" s="36" t="s">
        <v>293</v>
      </c>
      <c r="E513" s="5">
        <f t="shared" si="4"/>
        <v>7</v>
      </c>
      <c r="F513" s="6">
        <f>VLOOKUP($D513,data!$D:$O,4,FALSE)</f>
        <v>0</v>
      </c>
      <c r="G513" s="6">
        <f>VLOOKUP($D513,data!$D:$O,5,FALSE)</f>
        <v>1</v>
      </c>
      <c r="H513" s="6">
        <f>VLOOKUP($D513,data!$D:$O,6,FALSE)</f>
        <v>0</v>
      </c>
      <c r="I513" s="6">
        <f>VLOOKUP($D513,data!$D:$O,7,FALSE)</f>
        <v>1</v>
      </c>
      <c r="J513" s="6">
        <f>VLOOKUP($D513,data!$D:$O,8,FALSE)</f>
        <v>0</v>
      </c>
      <c r="K513" s="6">
        <f>VLOOKUP($D513,data!$D:$O,9,FALSE)</f>
        <v>1</v>
      </c>
      <c r="L513" s="6">
        <f>VLOOKUP($D513,data!$D:$O,10,FALSE)</f>
        <v>0</v>
      </c>
      <c r="M513" s="6">
        <f>VLOOKUP($D513,data!D:O,11,FALSE)</f>
        <v>2</v>
      </c>
      <c r="N513" s="34">
        <f>VLOOKUP($D513,data!D:O,12,FALSE)</f>
        <v>2</v>
      </c>
    </row>
    <row r="514" spans="1:14" x14ac:dyDescent="0.3">
      <c r="A514" s="35" t="s">
        <v>272</v>
      </c>
      <c r="B514" s="35" t="s">
        <v>14</v>
      </c>
      <c r="C514" s="36" t="s">
        <v>210</v>
      </c>
      <c r="D514" s="36" t="s">
        <v>294</v>
      </c>
      <c r="E514" s="5">
        <f t="shared" ref="E514:E577" si="5">SUM(F514:N514)</f>
        <v>7</v>
      </c>
      <c r="F514" s="6">
        <f>VLOOKUP($D514,data!$D:$O,4,FALSE)</f>
        <v>0</v>
      </c>
      <c r="G514" s="6">
        <f>VLOOKUP($D514,data!$D:$O,5,FALSE)</f>
        <v>0</v>
      </c>
      <c r="H514" s="6">
        <f>VLOOKUP($D514,data!$D:$O,6,FALSE)</f>
        <v>0</v>
      </c>
      <c r="I514" s="6">
        <f>VLOOKUP($D514,data!$D:$O,7,FALSE)</f>
        <v>1</v>
      </c>
      <c r="J514" s="6">
        <f>VLOOKUP($D514,data!$D:$O,8,FALSE)</f>
        <v>1</v>
      </c>
      <c r="K514" s="6">
        <f>VLOOKUP($D514,data!$D:$O,9,FALSE)</f>
        <v>1</v>
      </c>
      <c r="L514" s="6">
        <f>VLOOKUP($D514,data!$D:$O,10,FALSE)</f>
        <v>0</v>
      </c>
      <c r="M514" s="6">
        <f>VLOOKUP($D514,data!D:O,11,FALSE)</f>
        <v>2</v>
      </c>
      <c r="N514" s="34">
        <f>VLOOKUP($D514,data!D:O,12,FALSE)</f>
        <v>2</v>
      </c>
    </row>
    <row r="515" spans="1:14" x14ac:dyDescent="0.3">
      <c r="A515" s="35" t="s">
        <v>272</v>
      </c>
      <c r="B515" s="35" t="s">
        <v>14</v>
      </c>
      <c r="C515" s="36" t="s">
        <v>210</v>
      </c>
      <c r="D515" s="36" t="s">
        <v>295</v>
      </c>
      <c r="E515" s="5">
        <f t="shared" si="5"/>
        <v>19</v>
      </c>
      <c r="F515" s="6">
        <f>VLOOKUP($D515,data!$D:$O,4,FALSE)</f>
        <v>0</v>
      </c>
      <c r="G515" s="6">
        <f>VLOOKUP($D515,data!$D:$O,5,FALSE)</f>
        <v>2</v>
      </c>
      <c r="H515" s="6">
        <f>VLOOKUP($D515,data!$D:$O,6,FALSE)</f>
        <v>2</v>
      </c>
      <c r="I515" s="6">
        <f>VLOOKUP($D515,data!$D:$O,7,FALSE)</f>
        <v>2</v>
      </c>
      <c r="J515" s="6">
        <f>VLOOKUP($D515,data!$D:$O,8,FALSE)</f>
        <v>2</v>
      </c>
      <c r="K515" s="6">
        <f>VLOOKUP($D515,data!$D:$O,9,FALSE)</f>
        <v>3</v>
      </c>
      <c r="L515" s="6">
        <f>VLOOKUP($D515,data!$D:$O,10,FALSE)</f>
        <v>0</v>
      </c>
      <c r="M515" s="6">
        <f>VLOOKUP($D515,data!D:O,11,FALSE)</f>
        <v>4</v>
      </c>
      <c r="N515" s="34">
        <f>VLOOKUP($D515,data!D:O,12,FALSE)</f>
        <v>4</v>
      </c>
    </row>
    <row r="516" spans="1:14" x14ac:dyDescent="0.3">
      <c r="A516" s="35" t="s">
        <v>272</v>
      </c>
      <c r="B516" s="35" t="s">
        <v>14</v>
      </c>
      <c r="C516" s="36" t="s">
        <v>210</v>
      </c>
      <c r="D516" s="36" t="s">
        <v>296</v>
      </c>
      <c r="E516" s="5">
        <f t="shared" si="5"/>
        <v>47</v>
      </c>
      <c r="F516" s="6">
        <f>VLOOKUP($D516,data!$D:$O,4,FALSE)</f>
        <v>0</v>
      </c>
      <c r="G516" s="6">
        <f>VLOOKUP($D516,data!$D:$O,5,FALSE)</f>
        <v>5</v>
      </c>
      <c r="H516" s="6">
        <f>VLOOKUP($D516,data!$D:$O,6,FALSE)</f>
        <v>4</v>
      </c>
      <c r="I516" s="6">
        <f>VLOOKUP($D516,data!$D:$O,7,FALSE)</f>
        <v>4</v>
      </c>
      <c r="J516" s="6">
        <f>VLOOKUP($D516,data!$D:$O,8,FALSE)</f>
        <v>3</v>
      </c>
      <c r="K516" s="6">
        <f>VLOOKUP($D516,data!$D:$O,9,FALSE)</f>
        <v>7</v>
      </c>
      <c r="L516" s="6">
        <f>VLOOKUP($D516,data!$D:$O,10,FALSE)</f>
        <v>0</v>
      </c>
      <c r="M516" s="6">
        <f>VLOOKUP($D516,data!D:O,11,FALSE)</f>
        <v>12</v>
      </c>
      <c r="N516" s="34">
        <f>VLOOKUP($D516,data!D:O,12,FALSE)</f>
        <v>12</v>
      </c>
    </row>
    <row r="517" spans="1:14" x14ac:dyDescent="0.3">
      <c r="A517" s="35" t="s">
        <v>272</v>
      </c>
      <c r="B517" s="35" t="s">
        <v>14</v>
      </c>
      <c r="C517" s="36" t="s">
        <v>210</v>
      </c>
      <c r="D517" s="36" t="s">
        <v>297</v>
      </c>
      <c r="E517" s="5">
        <f t="shared" si="5"/>
        <v>353</v>
      </c>
      <c r="F517" s="6">
        <f>VLOOKUP($D517,data!$D:$O,4,FALSE)</f>
        <v>0</v>
      </c>
      <c r="G517" s="6">
        <f>VLOOKUP($D517,data!$D:$O,5,FALSE)</f>
        <v>21</v>
      </c>
      <c r="H517" s="6">
        <f>VLOOKUP($D517,data!$D:$O,6,FALSE)</f>
        <v>30</v>
      </c>
      <c r="I517" s="6">
        <f>VLOOKUP($D517,data!$D:$O,7,FALSE)</f>
        <v>20</v>
      </c>
      <c r="J517" s="6">
        <f>VLOOKUP($D517,data!$D:$O,8,FALSE)</f>
        <v>31</v>
      </c>
      <c r="K517" s="6">
        <f>VLOOKUP($D517,data!$D:$O,9,FALSE)</f>
        <v>31</v>
      </c>
      <c r="L517" s="6">
        <f>VLOOKUP($D517,data!$D:$O,10,FALSE)</f>
        <v>44</v>
      </c>
      <c r="M517" s="6">
        <f>VLOOKUP($D517,data!D:O,11,FALSE)</f>
        <v>110</v>
      </c>
      <c r="N517" s="34">
        <f>VLOOKUP($D517,data!D:O,12,FALSE)</f>
        <v>66</v>
      </c>
    </row>
    <row r="518" spans="1:14" x14ac:dyDescent="0.3">
      <c r="A518" s="35" t="s">
        <v>272</v>
      </c>
      <c r="B518" s="35" t="s">
        <v>16</v>
      </c>
      <c r="C518" s="36" t="s">
        <v>210</v>
      </c>
      <c r="D518" s="36" t="s">
        <v>298</v>
      </c>
      <c r="E518" s="5">
        <f t="shared" si="5"/>
        <v>7</v>
      </c>
      <c r="F518" s="6">
        <f>VLOOKUP($D518,data!$D:$O,4,FALSE)</f>
        <v>0</v>
      </c>
      <c r="G518" s="6">
        <f>VLOOKUP($D518,data!$D:$O,5,FALSE)</f>
        <v>0</v>
      </c>
      <c r="H518" s="6">
        <f>VLOOKUP($D518,data!$D:$O,6,FALSE)</f>
        <v>1</v>
      </c>
      <c r="I518" s="6">
        <f>VLOOKUP($D518,data!$D:$O,7,FALSE)</f>
        <v>0</v>
      </c>
      <c r="J518" s="6">
        <f>VLOOKUP($D518,data!$D:$O,8,FALSE)</f>
        <v>1</v>
      </c>
      <c r="K518" s="6">
        <f>VLOOKUP($D518,data!$D:$O,9,FALSE)</f>
        <v>1</v>
      </c>
      <c r="L518" s="6">
        <f>VLOOKUP($D518,data!$D:$O,10,FALSE)</f>
        <v>0</v>
      </c>
      <c r="M518" s="6">
        <f>VLOOKUP($D518,data!D:O,11,FALSE)</f>
        <v>2</v>
      </c>
      <c r="N518" s="34">
        <f>VLOOKUP($D518,data!D:O,12,FALSE)</f>
        <v>2</v>
      </c>
    </row>
    <row r="519" spans="1:14" x14ac:dyDescent="0.3">
      <c r="A519" s="35" t="s">
        <v>272</v>
      </c>
      <c r="B519" s="35" t="s">
        <v>16</v>
      </c>
      <c r="C519" s="36" t="s">
        <v>210</v>
      </c>
      <c r="D519" s="36" t="s">
        <v>299</v>
      </c>
      <c r="E519" s="5">
        <f t="shared" si="5"/>
        <v>7</v>
      </c>
      <c r="F519" s="6">
        <f>VLOOKUP($D519,data!$D:$O,4,FALSE)</f>
        <v>0</v>
      </c>
      <c r="G519" s="6">
        <f>VLOOKUP($D519,data!$D:$O,5,FALSE)</f>
        <v>1</v>
      </c>
      <c r="H519" s="6">
        <f>VLOOKUP($D519,data!$D:$O,6,FALSE)</f>
        <v>0</v>
      </c>
      <c r="I519" s="6">
        <f>VLOOKUP($D519,data!$D:$O,7,FALSE)</f>
        <v>0</v>
      </c>
      <c r="J519" s="6">
        <f>VLOOKUP($D519,data!$D:$O,8,FALSE)</f>
        <v>1</v>
      </c>
      <c r="K519" s="6">
        <f>VLOOKUP($D519,data!$D:$O,9,FALSE)</f>
        <v>1</v>
      </c>
      <c r="L519" s="6">
        <f>VLOOKUP($D519,data!$D:$O,10,FALSE)</f>
        <v>0</v>
      </c>
      <c r="M519" s="6">
        <f>VLOOKUP($D519,data!D:O,11,FALSE)</f>
        <v>2</v>
      </c>
      <c r="N519" s="34">
        <f>VLOOKUP($D519,data!D:O,12,FALSE)</f>
        <v>2</v>
      </c>
    </row>
    <row r="520" spans="1:14" x14ac:dyDescent="0.3">
      <c r="A520" s="35" t="s">
        <v>272</v>
      </c>
      <c r="B520" s="35" t="s">
        <v>16</v>
      </c>
      <c r="C520" s="36" t="s">
        <v>210</v>
      </c>
      <c r="D520" s="36" t="s">
        <v>300</v>
      </c>
      <c r="E520" s="5">
        <f t="shared" si="5"/>
        <v>7</v>
      </c>
      <c r="F520" s="6">
        <f>VLOOKUP($D520,data!$D:$O,4,FALSE)</f>
        <v>0</v>
      </c>
      <c r="G520" s="6">
        <f>VLOOKUP($D520,data!$D:$O,5,FALSE)</f>
        <v>1</v>
      </c>
      <c r="H520" s="6">
        <f>VLOOKUP($D520,data!$D:$O,6,FALSE)</f>
        <v>0</v>
      </c>
      <c r="I520" s="6">
        <f>VLOOKUP($D520,data!$D:$O,7,FALSE)</f>
        <v>1</v>
      </c>
      <c r="J520" s="6">
        <f>VLOOKUP($D520,data!$D:$O,8,FALSE)</f>
        <v>0</v>
      </c>
      <c r="K520" s="6">
        <f>VLOOKUP($D520,data!$D:$O,9,FALSE)</f>
        <v>1</v>
      </c>
      <c r="L520" s="6">
        <f>VLOOKUP($D520,data!$D:$O,10,FALSE)</f>
        <v>0</v>
      </c>
      <c r="M520" s="6">
        <f>VLOOKUP($D520,data!D:O,11,FALSE)</f>
        <v>2</v>
      </c>
      <c r="N520" s="34">
        <f>VLOOKUP($D520,data!D:O,12,FALSE)</f>
        <v>2</v>
      </c>
    </row>
    <row r="521" spans="1:14" x14ac:dyDescent="0.3">
      <c r="A521" s="35" t="s">
        <v>272</v>
      </c>
      <c r="B521" s="35" t="s">
        <v>16</v>
      </c>
      <c r="C521" s="36" t="s">
        <v>210</v>
      </c>
      <c r="D521" s="36" t="s">
        <v>301</v>
      </c>
      <c r="E521" s="5">
        <f t="shared" si="5"/>
        <v>19</v>
      </c>
      <c r="F521" s="6">
        <f>VLOOKUP($D521,data!$D:$O,4,FALSE)</f>
        <v>0</v>
      </c>
      <c r="G521" s="6">
        <f>VLOOKUP($D521,data!$D:$O,5,FALSE)</f>
        <v>2</v>
      </c>
      <c r="H521" s="6">
        <f>VLOOKUP($D521,data!$D:$O,6,FALSE)</f>
        <v>2</v>
      </c>
      <c r="I521" s="6">
        <f>VLOOKUP($D521,data!$D:$O,7,FALSE)</f>
        <v>2</v>
      </c>
      <c r="J521" s="6">
        <f>VLOOKUP($D521,data!$D:$O,8,FALSE)</f>
        <v>2</v>
      </c>
      <c r="K521" s="6">
        <f>VLOOKUP($D521,data!$D:$O,9,FALSE)</f>
        <v>3</v>
      </c>
      <c r="L521" s="6">
        <f>VLOOKUP($D521,data!$D:$O,10,FALSE)</f>
        <v>0</v>
      </c>
      <c r="M521" s="6">
        <f>VLOOKUP($D521,data!D:O,11,FALSE)</f>
        <v>4</v>
      </c>
      <c r="N521" s="34">
        <f>VLOOKUP($D521,data!D:O,12,FALSE)</f>
        <v>4</v>
      </c>
    </row>
    <row r="522" spans="1:14" x14ac:dyDescent="0.3">
      <c r="A522" s="35" t="s">
        <v>272</v>
      </c>
      <c r="B522" s="35" t="s">
        <v>16</v>
      </c>
      <c r="C522" s="36" t="s">
        <v>210</v>
      </c>
      <c r="D522" s="36" t="s">
        <v>302</v>
      </c>
      <c r="E522" s="5">
        <f t="shared" si="5"/>
        <v>47</v>
      </c>
      <c r="F522" s="6">
        <f>VLOOKUP($D522,data!$D:$O,4,FALSE)</f>
        <v>0</v>
      </c>
      <c r="G522" s="6">
        <f>VLOOKUP($D522,data!$D:$O,5,FALSE)</f>
        <v>4</v>
      </c>
      <c r="H522" s="6">
        <f>VLOOKUP($D522,data!$D:$O,6,FALSE)</f>
        <v>4</v>
      </c>
      <c r="I522" s="6">
        <f>VLOOKUP($D522,data!$D:$O,7,FALSE)</f>
        <v>3</v>
      </c>
      <c r="J522" s="6">
        <f>VLOOKUP($D522,data!$D:$O,8,FALSE)</f>
        <v>5</v>
      </c>
      <c r="K522" s="6">
        <f>VLOOKUP($D522,data!$D:$O,9,FALSE)</f>
        <v>7</v>
      </c>
      <c r="L522" s="6">
        <f>VLOOKUP($D522,data!$D:$O,10,FALSE)</f>
        <v>0</v>
      </c>
      <c r="M522" s="6">
        <f>VLOOKUP($D522,data!D:O,11,FALSE)</f>
        <v>12</v>
      </c>
      <c r="N522" s="34">
        <f>VLOOKUP($D522,data!D:O,12,FALSE)</f>
        <v>12</v>
      </c>
    </row>
    <row r="523" spans="1:14" x14ac:dyDescent="0.3">
      <c r="A523" s="35" t="s">
        <v>272</v>
      </c>
      <c r="B523" s="35" t="s">
        <v>16</v>
      </c>
      <c r="C523" s="36" t="s">
        <v>210</v>
      </c>
      <c r="D523" s="36" t="s">
        <v>303</v>
      </c>
      <c r="E523" s="5">
        <f t="shared" si="5"/>
        <v>353</v>
      </c>
      <c r="F523" s="6">
        <f>VLOOKUP($D523,data!$D:$O,4,FALSE)</f>
        <v>0</v>
      </c>
      <c r="G523" s="6">
        <f>VLOOKUP($D523,data!$D:$O,5,FALSE)</f>
        <v>20</v>
      </c>
      <c r="H523" s="6">
        <f>VLOOKUP($D523,data!$D:$O,6,FALSE)</f>
        <v>32</v>
      </c>
      <c r="I523" s="6">
        <f>VLOOKUP($D523,data!$D:$O,7,FALSE)</f>
        <v>29</v>
      </c>
      <c r="J523" s="6">
        <f>VLOOKUP($D523,data!$D:$O,8,FALSE)</f>
        <v>21</v>
      </c>
      <c r="K523" s="6">
        <f>VLOOKUP($D523,data!$D:$O,9,FALSE)</f>
        <v>31</v>
      </c>
      <c r="L523" s="6">
        <f>VLOOKUP($D523,data!$D:$O,10,FALSE)</f>
        <v>44</v>
      </c>
      <c r="M523" s="6">
        <f>VLOOKUP($D523,data!D:O,11,FALSE)</f>
        <v>110</v>
      </c>
      <c r="N523" s="34">
        <f>VLOOKUP($D523,data!D:O,12,FALSE)</f>
        <v>66</v>
      </c>
    </row>
    <row r="524" spans="1:14" x14ac:dyDescent="0.3">
      <c r="A524" s="35" t="s">
        <v>272</v>
      </c>
      <c r="B524" s="35" t="s">
        <v>17</v>
      </c>
      <c r="C524" s="36" t="s">
        <v>210</v>
      </c>
      <c r="D524" s="36" t="s">
        <v>304</v>
      </c>
      <c r="E524" s="5">
        <f t="shared" si="5"/>
        <v>7</v>
      </c>
      <c r="F524" s="6">
        <f>VLOOKUP($D524,data!$D:$O,4,FALSE)</f>
        <v>0</v>
      </c>
      <c r="G524" s="6">
        <f>VLOOKUP($D524,data!$D:$O,5,FALSE)</f>
        <v>0</v>
      </c>
      <c r="H524" s="6">
        <f>VLOOKUP($D524,data!$D:$O,6,FALSE)</f>
        <v>1</v>
      </c>
      <c r="I524" s="6">
        <f>VLOOKUP($D524,data!$D:$O,7,FALSE)</f>
        <v>0</v>
      </c>
      <c r="J524" s="6">
        <f>VLOOKUP($D524,data!$D:$O,8,FALSE)</f>
        <v>1</v>
      </c>
      <c r="K524" s="6">
        <f>VLOOKUP($D524,data!$D:$O,9,FALSE)</f>
        <v>1</v>
      </c>
      <c r="L524" s="6">
        <f>VLOOKUP($D524,data!$D:$O,10,FALSE)</f>
        <v>0</v>
      </c>
      <c r="M524" s="6">
        <f>VLOOKUP($D524,data!D:O,11,FALSE)</f>
        <v>2</v>
      </c>
      <c r="N524" s="34">
        <f>VLOOKUP($D524,data!D:O,12,FALSE)</f>
        <v>2</v>
      </c>
    </row>
    <row r="525" spans="1:14" x14ac:dyDescent="0.3">
      <c r="A525" s="35" t="s">
        <v>272</v>
      </c>
      <c r="B525" s="35" t="s">
        <v>17</v>
      </c>
      <c r="C525" s="36" t="s">
        <v>210</v>
      </c>
      <c r="D525" s="36" t="s">
        <v>305</v>
      </c>
      <c r="E525" s="5">
        <f t="shared" si="5"/>
        <v>7</v>
      </c>
      <c r="F525" s="6">
        <f>VLOOKUP($D525,data!$D:$O,4,FALSE)</f>
        <v>0</v>
      </c>
      <c r="G525" s="6">
        <f>VLOOKUP($D525,data!$D:$O,5,FALSE)</f>
        <v>0</v>
      </c>
      <c r="H525" s="6">
        <f>VLOOKUP($D525,data!$D:$O,6,FALSE)</f>
        <v>1</v>
      </c>
      <c r="I525" s="6">
        <f>VLOOKUP($D525,data!$D:$O,7,FALSE)</f>
        <v>1</v>
      </c>
      <c r="J525" s="6">
        <f>VLOOKUP($D525,data!$D:$O,8,FALSE)</f>
        <v>0</v>
      </c>
      <c r="K525" s="6">
        <f>VLOOKUP($D525,data!$D:$O,9,FALSE)</f>
        <v>1</v>
      </c>
      <c r="L525" s="6">
        <f>VLOOKUP($D525,data!$D:$O,10,FALSE)</f>
        <v>0</v>
      </c>
      <c r="M525" s="6">
        <f>VLOOKUP($D525,data!D:O,11,FALSE)</f>
        <v>2</v>
      </c>
      <c r="N525" s="34">
        <f>VLOOKUP($D525,data!D:O,12,FALSE)</f>
        <v>2</v>
      </c>
    </row>
    <row r="526" spans="1:14" x14ac:dyDescent="0.3">
      <c r="A526" s="35" t="s">
        <v>272</v>
      </c>
      <c r="B526" s="35" t="s">
        <v>17</v>
      </c>
      <c r="C526" s="36" t="s">
        <v>210</v>
      </c>
      <c r="D526" s="36" t="s">
        <v>306</v>
      </c>
      <c r="E526" s="5">
        <f t="shared" si="5"/>
        <v>7</v>
      </c>
      <c r="F526" s="6">
        <f>VLOOKUP($D526,data!$D:$O,4,FALSE)</f>
        <v>0</v>
      </c>
      <c r="G526" s="6">
        <f>VLOOKUP($D526,data!$D:$O,5,FALSE)</f>
        <v>1</v>
      </c>
      <c r="H526" s="6">
        <f>VLOOKUP($D526,data!$D:$O,6,FALSE)</f>
        <v>0</v>
      </c>
      <c r="I526" s="6">
        <f>VLOOKUP($D526,data!$D:$O,7,FALSE)</f>
        <v>0</v>
      </c>
      <c r="J526" s="6">
        <f>VLOOKUP($D526,data!$D:$O,8,FALSE)</f>
        <v>1</v>
      </c>
      <c r="K526" s="6">
        <f>VLOOKUP($D526,data!$D:$O,9,FALSE)</f>
        <v>1</v>
      </c>
      <c r="L526" s="6">
        <f>VLOOKUP($D526,data!$D:$O,10,FALSE)</f>
        <v>0</v>
      </c>
      <c r="M526" s="6">
        <f>VLOOKUP($D526,data!D:O,11,FALSE)</f>
        <v>2</v>
      </c>
      <c r="N526" s="34">
        <f>VLOOKUP($D526,data!D:O,12,FALSE)</f>
        <v>2</v>
      </c>
    </row>
    <row r="527" spans="1:14" x14ac:dyDescent="0.3">
      <c r="A527" s="35" t="s">
        <v>272</v>
      </c>
      <c r="B527" s="35" t="s">
        <v>17</v>
      </c>
      <c r="C527" s="36" t="s">
        <v>210</v>
      </c>
      <c r="D527" s="36" t="s">
        <v>307</v>
      </c>
      <c r="E527" s="5">
        <f t="shared" si="5"/>
        <v>19</v>
      </c>
      <c r="F527" s="6">
        <f>VLOOKUP($D527,data!$D:$O,4,FALSE)</f>
        <v>0</v>
      </c>
      <c r="G527" s="6">
        <f>VLOOKUP($D527,data!$D:$O,5,FALSE)</f>
        <v>2</v>
      </c>
      <c r="H527" s="6">
        <f>VLOOKUP($D527,data!$D:$O,6,FALSE)</f>
        <v>2</v>
      </c>
      <c r="I527" s="6">
        <f>VLOOKUP($D527,data!$D:$O,7,FALSE)</f>
        <v>2</v>
      </c>
      <c r="J527" s="6">
        <f>VLOOKUP($D527,data!$D:$O,8,FALSE)</f>
        <v>2</v>
      </c>
      <c r="K527" s="6">
        <f>VLOOKUP($D527,data!$D:$O,9,FALSE)</f>
        <v>3</v>
      </c>
      <c r="L527" s="6">
        <f>VLOOKUP($D527,data!$D:$O,10,FALSE)</f>
        <v>0</v>
      </c>
      <c r="M527" s="6">
        <f>VLOOKUP($D527,data!D:O,11,FALSE)</f>
        <v>4</v>
      </c>
      <c r="N527" s="34">
        <f>VLOOKUP($D527,data!D:O,12,FALSE)</f>
        <v>4</v>
      </c>
    </row>
    <row r="528" spans="1:14" x14ac:dyDescent="0.3">
      <c r="A528" s="35" t="s">
        <v>272</v>
      </c>
      <c r="B528" s="35" t="s">
        <v>17</v>
      </c>
      <c r="C528" s="36" t="s">
        <v>210</v>
      </c>
      <c r="D528" s="36" t="s">
        <v>308</v>
      </c>
      <c r="E528" s="5">
        <f t="shared" si="5"/>
        <v>47</v>
      </c>
      <c r="F528" s="6">
        <f>VLOOKUP($D528,data!$D:$O,4,FALSE)</f>
        <v>0</v>
      </c>
      <c r="G528" s="6">
        <f>VLOOKUP($D528,data!$D:$O,5,FALSE)</f>
        <v>3</v>
      </c>
      <c r="H528" s="6">
        <f>VLOOKUP($D528,data!$D:$O,6,FALSE)</f>
        <v>5</v>
      </c>
      <c r="I528" s="6">
        <f>VLOOKUP($D528,data!$D:$O,7,FALSE)</f>
        <v>3</v>
      </c>
      <c r="J528" s="6">
        <f>VLOOKUP($D528,data!$D:$O,8,FALSE)</f>
        <v>5</v>
      </c>
      <c r="K528" s="6">
        <f>VLOOKUP($D528,data!$D:$O,9,FALSE)</f>
        <v>7</v>
      </c>
      <c r="L528" s="6">
        <f>VLOOKUP($D528,data!$D:$O,10,FALSE)</f>
        <v>0</v>
      </c>
      <c r="M528" s="6">
        <f>VLOOKUP($D528,data!D:O,11,FALSE)</f>
        <v>12</v>
      </c>
      <c r="N528" s="34">
        <f>VLOOKUP($D528,data!D:O,12,FALSE)</f>
        <v>12</v>
      </c>
    </row>
    <row r="529" spans="1:14" x14ac:dyDescent="0.3">
      <c r="A529" s="35" t="s">
        <v>272</v>
      </c>
      <c r="B529" s="35" t="s">
        <v>17</v>
      </c>
      <c r="C529" s="36" t="s">
        <v>210</v>
      </c>
      <c r="D529" s="36" t="s">
        <v>309</v>
      </c>
      <c r="E529" s="5">
        <f t="shared" si="5"/>
        <v>353</v>
      </c>
      <c r="F529" s="6">
        <f>VLOOKUP($D529,data!$D:$O,4,FALSE)</f>
        <v>0</v>
      </c>
      <c r="G529" s="6">
        <f>VLOOKUP($D529,data!$D:$O,5,FALSE)</f>
        <v>19</v>
      </c>
      <c r="H529" s="6">
        <f>VLOOKUP($D529,data!$D:$O,6,FALSE)</f>
        <v>31</v>
      </c>
      <c r="I529" s="6">
        <f>VLOOKUP($D529,data!$D:$O,7,FALSE)</f>
        <v>31</v>
      </c>
      <c r="J529" s="6">
        <f>VLOOKUP($D529,data!$D:$O,8,FALSE)</f>
        <v>21</v>
      </c>
      <c r="K529" s="6">
        <f>VLOOKUP($D529,data!$D:$O,9,FALSE)</f>
        <v>31</v>
      </c>
      <c r="L529" s="6">
        <f>VLOOKUP($D529,data!$D:$O,10,FALSE)</f>
        <v>44</v>
      </c>
      <c r="M529" s="6">
        <f>VLOOKUP($D529,data!D:O,11,FALSE)</f>
        <v>110</v>
      </c>
      <c r="N529" s="34">
        <f>VLOOKUP($D529,data!D:O,12,FALSE)</f>
        <v>66</v>
      </c>
    </row>
    <row r="530" spans="1:14" x14ac:dyDescent="0.3">
      <c r="A530" s="35" t="s">
        <v>272</v>
      </c>
      <c r="B530" s="35" t="s">
        <v>18</v>
      </c>
      <c r="C530" s="36" t="s">
        <v>210</v>
      </c>
      <c r="D530" s="36" t="s">
        <v>310</v>
      </c>
      <c r="E530" s="5">
        <f t="shared" si="5"/>
        <v>7</v>
      </c>
      <c r="F530" s="6">
        <f>VLOOKUP($D530,data!$D:$O,4,FALSE)</f>
        <v>1</v>
      </c>
      <c r="G530" s="6">
        <f>VLOOKUP($D530,data!$D:$O,5,FALSE)</f>
        <v>0</v>
      </c>
      <c r="H530" s="6">
        <f>VLOOKUP($D530,data!$D:$O,6,FALSE)</f>
        <v>1</v>
      </c>
      <c r="I530" s="6">
        <f>VLOOKUP($D530,data!$D:$O,7,FALSE)</f>
        <v>0</v>
      </c>
      <c r="J530" s="6">
        <f>VLOOKUP($D530,data!$D:$O,8,FALSE)</f>
        <v>0</v>
      </c>
      <c r="K530" s="6">
        <f>VLOOKUP($D530,data!$D:$O,9,FALSE)</f>
        <v>1</v>
      </c>
      <c r="L530" s="6">
        <f>VLOOKUP($D530,data!$D:$O,10,FALSE)</f>
        <v>0</v>
      </c>
      <c r="M530" s="6">
        <f>VLOOKUP($D530,data!D:O,11,FALSE)</f>
        <v>2</v>
      </c>
      <c r="N530" s="34">
        <f>VLOOKUP($D530,data!D:O,12,FALSE)</f>
        <v>2</v>
      </c>
    </row>
    <row r="531" spans="1:14" x14ac:dyDescent="0.3">
      <c r="A531" s="35" t="s">
        <v>272</v>
      </c>
      <c r="B531" s="35" t="s">
        <v>18</v>
      </c>
      <c r="C531" s="36" t="s">
        <v>210</v>
      </c>
      <c r="D531" s="36" t="s">
        <v>311</v>
      </c>
      <c r="E531" s="5">
        <f t="shared" si="5"/>
        <v>7</v>
      </c>
      <c r="F531" s="6">
        <f>VLOOKUP($D531,data!$D:$O,4,FALSE)</f>
        <v>1</v>
      </c>
      <c r="G531" s="6">
        <f>VLOOKUP($D531,data!$D:$O,5,FALSE)</f>
        <v>0</v>
      </c>
      <c r="H531" s="6">
        <f>VLOOKUP($D531,data!$D:$O,6,FALSE)</f>
        <v>0</v>
      </c>
      <c r="I531" s="6">
        <f>VLOOKUP($D531,data!$D:$O,7,FALSE)</f>
        <v>0</v>
      </c>
      <c r="J531" s="6">
        <f>VLOOKUP($D531,data!$D:$O,8,FALSE)</f>
        <v>1</v>
      </c>
      <c r="K531" s="6">
        <f>VLOOKUP($D531,data!$D:$O,9,FALSE)</f>
        <v>1</v>
      </c>
      <c r="L531" s="6">
        <f>VLOOKUP($D531,data!$D:$O,10,FALSE)</f>
        <v>0</v>
      </c>
      <c r="M531" s="6">
        <f>VLOOKUP($D531,data!D:O,11,FALSE)</f>
        <v>2</v>
      </c>
      <c r="N531" s="34">
        <f>VLOOKUP($D531,data!D:O,12,FALSE)</f>
        <v>2</v>
      </c>
    </row>
    <row r="532" spans="1:14" x14ac:dyDescent="0.3">
      <c r="A532" s="35" t="s">
        <v>272</v>
      </c>
      <c r="B532" s="35" t="s">
        <v>18</v>
      </c>
      <c r="C532" s="36" t="s">
        <v>210</v>
      </c>
      <c r="D532" s="36" t="s">
        <v>312</v>
      </c>
      <c r="E532" s="5">
        <f t="shared" si="5"/>
        <v>7</v>
      </c>
      <c r="F532" s="6">
        <f>VLOOKUP($D532,data!$D:$O,4,FALSE)</f>
        <v>0</v>
      </c>
      <c r="G532" s="6">
        <f>VLOOKUP($D532,data!$D:$O,5,FALSE)</f>
        <v>1</v>
      </c>
      <c r="H532" s="6">
        <f>VLOOKUP($D532,data!$D:$O,6,FALSE)</f>
        <v>0</v>
      </c>
      <c r="I532" s="6">
        <f>VLOOKUP($D532,data!$D:$O,7,FALSE)</f>
        <v>1</v>
      </c>
      <c r="J532" s="6">
        <f>VLOOKUP($D532,data!$D:$O,8,FALSE)</f>
        <v>0</v>
      </c>
      <c r="K532" s="6">
        <f>VLOOKUP($D532,data!$D:$O,9,FALSE)</f>
        <v>1</v>
      </c>
      <c r="L532" s="6">
        <f>VLOOKUP($D532,data!$D:$O,10,FALSE)</f>
        <v>0</v>
      </c>
      <c r="M532" s="6">
        <f>VLOOKUP($D532,data!D:O,11,FALSE)</f>
        <v>2</v>
      </c>
      <c r="N532" s="34">
        <f>VLOOKUP($D532,data!D:O,12,FALSE)</f>
        <v>2</v>
      </c>
    </row>
    <row r="533" spans="1:14" x14ac:dyDescent="0.3">
      <c r="A533" s="35" t="s">
        <v>272</v>
      </c>
      <c r="B533" s="35" t="s">
        <v>18</v>
      </c>
      <c r="C533" s="36" t="s">
        <v>210</v>
      </c>
      <c r="D533" s="36" t="s">
        <v>313</v>
      </c>
      <c r="E533" s="5">
        <f t="shared" si="5"/>
        <v>19</v>
      </c>
      <c r="F533" s="6">
        <f>VLOOKUP($D533,data!$D:$O,4,FALSE)</f>
        <v>0</v>
      </c>
      <c r="G533" s="6">
        <f>VLOOKUP($D533,data!$D:$O,5,FALSE)</f>
        <v>2</v>
      </c>
      <c r="H533" s="6">
        <f>VLOOKUP($D533,data!$D:$O,6,FALSE)</f>
        <v>2</v>
      </c>
      <c r="I533" s="6">
        <f>VLOOKUP($D533,data!$D:$O,7,FALSE)</f>
        <v>2</v>
      </c>
      <c r="J533" s="6">
        <f>VLOOKUP($D533,data!$D:$O,8,FALSE)</f>
        <v>2</v>
      </c>
      <c r="K533" s="6">
        <f>VLOOKUP($D533,data!$D:$O,9,FALSE)</f>
        <v>3</v>
      </c>
      <c r="L533" s="6">
        <f>VLOOKUP($D533,data!$D:$O,10,FALSE)</f>
        <v>0</v>
      </c>
      <c r="M533" s="6">
        <f>VLOOKUP($D533,data!D:O,11,FALSE)</f>
        <v>4</v>
      </c>
      <c r="N533" s="34">
        <f>VLOOKUP($D533,data!D:O,12,FALSE)</f>
        <v>4</v>
      </c>
    </row>
    <row r="534" spans="1:14" x14ac:dyDescent="0.3">
      <c r="A534" s="35" t="s">
        <v>272</v>
      </c>
      <c r="B534" s="35" t="s">
        <v>18</v>
      </c>
      <c r="C534" s="36" t="s">
        <v>210</v>
      </c>
      <c r="D534" s="36" t="s">
        <v>314</v>
      </c>
      <c r="E534" s="5">
        <f t="shared" si="5"/>
        <v>47</v>
      </c>
      <c r="F534" s="6">
        <f>VLOOKUP($D534,data!$D:$O,4,FALSE)</f>
        <v>3</v>
      </c>
      <c r="G534" s="6">
        <f>VLOOKUP($D534,data!$D:$O,5,FALSE)</f>
        <v>3</v>
      </c>
      <c r="H534" s="6">
        <f>VLOOKUP($D534,data!$D:$O,6,FALSE)</f>
        <v>4</v>
      </c>
      <c r="I534" s="6">
        <f>VLOOKUP($D534,data!$D:$O,7,FALSE)</f>
        <v>3</v>
      </c>
      <c r="J534" s="6">
        <f>VLOOKUP($D534,data!$D:$O,8,FALSE)</f>
        <v>3</v>
      </c>
      <c r="K534" s="6">
        <f>VLOOKUP($D534,data!$D:$O,9,FALSE)</f>
        <v>7</v>
      </c>
      <c r="L534" s="6">
        <f>VLOOKUP($D534,data!$D:$O,10,FALSE)</f>
        <v>0</v>
      </c>
      <c r="M534" s="6">
        <f>VLOOKUP($D534,data!D:O,11,FALSE)</f>
        <v>12</v>
      </c>
      <c r="N534" s="34">
        <f>VLOOKUP($D534,data!D:O,12,FALSE)</f>
        <v>12</v>
      </c>
    </row>
    <row r="535" spans="1:14" x14ac:dyDescent="0.3">
      <c r="A535" s="35" t="s">
        <v>272</v>
      </c>
      <c r="B535" s="35" t="s">
        <v>18</v>
      </c>
      <c r="C535" s="36" t="s">
        <v>210</v>
      </c>
      <c r="D535" s="36" t="s">
        <v>315</v>
      </c>
      <c r="E535" s="5">
        <f t="shared" si="5"/>
        <v>353</v>
      </c>
      <c r="F535" s="6">
        <f>VLOOKUP($D535,data!$D:$O,4,FALSE)</f>
        <v>3</v>
      </c>
      <c r="G535" s="6">
        <f>VLOOKUP($D535,data!$D:$O,5,FALSE)</f>
        <v>29</v>
      </c>
      <c r="H535" s="6">
        <f>VLOOKUP($D535,data!$D:$O,6,FALSE)</f>
        <v>42</v>
      </c>
      <c r="I535" s="6">
        <f>VLOOKUP($D535,data!$D:$O,7,FALSE)</f>
        <v>31</v>
      </c>
      <c r="J535" s="6">
        <f>VLOOKUP($D535,data!$D:$O,8,FALSE)</f>
        <v>19</v>
      </c>
      <c r="K535" s="6">
        <f>VLOOKUP($D535,data!$D:$O,9,FALSE)</f>
        <v>31</v>
      </c>
      <c r="L535" s="6">
        <f>VLOOKUP($D535,data!$D:$O,10,FALSE)</f>
        <v>22</v>
      </c>
      <c r="M535" s="6">
        <f>VLOOKUP($D535,data!D:O,11,FALSE)</f>
        <v>110</v>
      </c>
      <c r="N535" s="34">
        <f>VLOOKUP($D535,data!D:O,12,FALSE)</f>
        <v>66</v>
      </c>
    </row>
    <row r="536" spans="1:14" x14ac:dyDescent="0.3">
      <c r="A536" s="35" t="s">
        <v>272</v>
      </c>
      <c r="B536" s="35" t="s">
        <v>14</v>
      </c>
      <c r="C536" s="36" t="s">
        <v>75</v>
      </c>
      <c r="D536" s="36" t="s">
        <v>978</v>
      </c>
      <c r="E536" s="5">
        <f t="shared" si="5"/>
        <v>18</v>
      </c>
      <c r="F536" s="6">
        <f>VLOOKUP($D536,data!$D:$O,4,FALSE)</f>
        <v>2</v>
      </c>
      <c r="G536" s="6">
        <f>VLOOKUP($D536,data!$D:$O,5,FALSE)</f>
        <v>3</v>
      </c>
      <c r="H536" s="6">
        <f>VLOOKUP($D536,data!$D:$O,6,FALSE)</f>
        <v>1</v>
      </c>
      <c r="I536" s="6">
        <f>VLOOKUP($D536,data!$D:$O,7,FALSE)</f>
        <v>0</v>
      </c>
      <c r="J536" s="6">
        <f>VLOOKUP($D536,data!$D:$O,8,FALSE)</f>
        <v>3</v>
      </c>
      <c r="K536" s="6">
        <f>VLOOKUP($D536,data!$D:$O,9,FALSE)</f>
        <v>0</v>
      </c>
      <c r="L536" s="6">
        <f>VLOOKUP($D536,data!$D:$O,10,FALSE)</f>
        <v>3</v>
      </c>
      <c r="M536" s="6">
        <f>VLOOKUP($D536,data!D:O,11,FALSE)</f>
        <v>3</v>
      </c>
      <c r="N536" s="34">
        <f>VLOOKUP($D536,data!D:O,12,FALSE)</f>
        <v>3</v>
      </c>
    </row>
    <row r="537" spans="1:14" x14ac:dyDescent="0.3">
      <c r="A537" s="35" t="s">
        <v>272</v>
      </c>
      <c r="B537" s="35" t="s">
        <v>14</v>
      </c>
      <c r="C537" s="36" t="s">
        <v>75</v>
      </c>
      <c r="D537" s="36" t="s">
        <v>979</v>
      </c>
      <c r="E537" s="5">
        <f t="shared" si="5"/>
        <v>18</v>
      </c>
      <c r="F537" s="6">
        <f>VLOOKUP($D537,data!$D:$O,4,FALSE)</f>
        <v>2</v>
      </c>
      <c r="G537" s="6">
        <f>VLOOKUP($D537,data!$D:$O,5,FALSE)</f>
        <v>1</v>
      </c>
      <c r="H537" s="6">
        <f>VLOOKUP($D537,data!$D:$O,6,FALSE)</f>
        <v>1</v>
      </c>
      <c r="I537" s="6">
        <f>VLOOKUP($D537,data!$D:$O,7,FALSE)</f>
        <v>2</v>
      </c>
      <c r="J537" s="6">
        <f>VLOOKUP($D537,data!$D:$O,8,FALSE)</f>
        <v>3</v>
      </c>
      <c r="K537" s="6">
        <f>VLOOKUP($D537,data!$D:$O,9,FALSE)</f>
        <v>0</v>
      </c>
      <c r="L537" s="6">
        <f>VLOOKUP($D537,data!$D:$O,10,FALSE)</f>
        <v>3</v>
      </c>
      <c r="M537" s="6">
        <f>VLOOKUP($D537,data!D:O,11,FALSE)</f>
        <v>3</v>
      </c>
      <c r="N537" s="34">
        <f>VLOOKUP($D537,data!D:O,12,FALSE)</f>
        <v>3</v>
      </c>
    </row>
    <row r="538" spans="1:14" x14ac:dyDescent="0.3">
      <c r="A538" s="35" t="s">
        <v>272</v>
      </c>
      <c r="B538" s="35" t="s">
        <v>14</v>
      </c>
      <c r="C538" s="36" t="s">
        <v>75</v>
      </c>
      <c r="D538" s="36" t="s">
        <v>980</v>
      </c>
      <c r="E538" s="5">
        <f t="shared" si="5"/>
        <v>53</v>
      </c>
      <c r="F538" s="6">
        <f>VLOOKUP($D538,data!$D:$O,4,FALSE)</f>
        <v>6</v>
      </c>
      <c r="G538" s="6">
        <f>VLOOKUP($D538,data!$D:$O,5,FALSE)</f>
        <v>6</v>
      </c>
      <c r="H538" s="6">
        <f>VLOOKUP($D538,data!$D:$O,6,FALSE)</f>
        <v>4</v>
      </c>
      <c r="I538" s="6">
        <f>VLOOKUP($D538,data!$D:$O,7,FALSE)</f>
        <v>5</v>
      </c>
      <c r="J538" s="6">
        <f>VLOOKUP($D538,data!$D:$O,8,FALSE)</f>
        <v>6</v>
      </c>
      <c r="K538" s="6">
        <f>VLOOKUP($D538,data!$D:$O,9,FALSE)</f>
        <v>4</v>
      </c>
      <c r="L538" s="6">
        <f>VLOOKUP($D538,data!$D:$O,10,FALSE)</f>
        <v>6</v>
      </c>
      <c r="M538" s="6">
        <f>VLOOKUP($D538,data!D:O,11,FALSE)</f>
        <v>8</v>
      </c>
      <c r="N538" s="34">
        <f>VLOOKUP($D538,data!D:O,12,FALSE)</f>
        <v>8</v>
      </c>
    </row>
    <row r="539" spans="1:14" x14ac:dyDescent="0.3">
      <c r="A539" s="35" t="s">
        <v>272</v>
      </c>
      <c r="B539" s="35" t="s">
        <v>16</v>
      </c>
      <c r="C539" s="36" t="s">
        <v>75</v>
      </c>
      <c r="D539" s="36" t="s">
        <v>982</v>
      </c>
      <c r="E539" s="5">
        <f t="shared" si="5"/>
        <v>18</v>
      </c>
      <c r="F539" s="6">
        <f>VLOOKUP($D539,data!$D:$O,4,FALSE)</f>
        <v>2</v>
      </c>
      <c r="G539" s="6">
        <f>VLOOKUP($D539,data!$D:$O,5,FALSE)</f>
        <v>3</v>
      </c>
      <c r="H539" s="6">
        <f>VLOOKUP($D539,data!$D:$O,6,FALSE)</f>
        <v>1</v>
      </c>
      <c r="I539" s="6">
        <f>VLOOKUP($D539,data!$D:$O,7,FALSE)</f>
        <v>0</v>
      </c>
      <c r="J539" s="6">
        <f>VLOOKUP($D539,data!$D:$O,8,FALSE)</f>
        <v>3</v>
      </c>
      <c r="K539" s="6">
        <f>VLOOKUP($D539,data!$D:$O,9,FALSE)</f>
        <v>0</v>
      </c>
      <c r="L539" s="6">
        <f>VLOOKUP($D539,data!$D:$O,10,FALSE)</f>
        <v>3</v>
      </c>
      <c r="M539" s="6">
        <f>VLOOKUP($D539,data!D:O,11,FALSE)</f>
        <v>3</v>
      </c>
      <c r="N539" s="34">
        <f>VLOOKUP($D539,data!D:O,12,FALSE)</f>
        <v>3</v>
      </c>
    </row>
    <row r="540" spans="1:14" x14ac:dyDescent="0.3">
      <c r="A540" s="35" t="s">
        <v>272</v>
      </c>
      <c r="B540" s="35" t="s">
        <v>16</v>
      </c>
      <c r="C540" s="36" t="s">
        <v>75</v>
      </c>
      <c r="D540" s="36" t="s">
        <v>984</v>
      </c>
      <c r="E540" s="5">
        <f t="shared" si="5"/>
        <v>18</v>
      </c>
      <c r="F540" s="6">
        <f>VLOOKUP($D540,data!$D:$O,4,FALSE)</f>
        <v>2</v>
      </c>
      <c r="G540" s="6">
        <f>VLOOKUP($D540,data!$D:$O,5,FALSE)</f>
        <v>1</v>
      </c>
      <c r="H540" s="6">
        <f>VLOOKUP($D540,data!$D:$O,6,FALSE)</f>
        <v>1</v>
      </c>
      <c r="I540" s="6">
        <f>VLOOKUP($D540,data!$D:$O,7,FALSE)</f>
        <v>2</v>
      </c>
      <c r="J540" s="6">
        <f>VLOOKUP($D540,data!$D:$O,8,FALSE)</f>
        <v>3</v>
      </c>
      <c r="K540" s="6">
        <f>VLOOKUP($D540,data!$D:$O,9,FALSE)</f>
        <v>0</v>
      </c>
      <c r="L540" s="6">
        <f>VLOOKUP($D540,data!$D:$O,10,FALSE)</f>
        <v>3</v>
      </c>
      <c r="M540" s="6">
        <f>VLOOKUP($D540,data!D:O,11,FALSE)</f>
        <v>3</v>
      </c>
      <c r="N540" s="34">
        <f>VLOOKUP($D540,data!D:O,12,FALSE)</f>
        <v>3</v>
      </c>
    </row>
    <row r="541" spans="1:14" x14ac:dyDescent="0.3">
      <c r="A541" s="35" t="s">
        <v>272</v>
      </c>
      <c r="B541" s="35" t="s">
        <v>16</v>
      </c>
      <c r="C541" s="36" t="s">
        <v>75</v>
      </c>
      <c r="D541" s="36" t="s">
        <v>983</v>
      </c>
      <c r="E541" s="5">
        <f t="shared" si="5"/>
        <v>53</v>
      </c>
      <c r="F541" s="6">
        <f>VLOOKUP($D541,data!$D:$O,4,FALSE)</f>
        <v>6</v>
      </c>
      <c r="G541" s="6">
        <f>VLOOKUP($D541,data!$D:$O,5,FALSE)</f>
        <v>6</v>
      </c>
      <c r="H541" s="6">
        <f>VLOOKUP($D541,data!$D:$O,6,FALSE)</f>
        <v>4</v>
      </c>
      <c r="I541" s="6">
        <f>VLOOKUP($D541,data!$D:$O,7,FALSE)</f>
        <v>5</v>
      </c>
      <c r="J541" s="6">
        <f>VLOOKUP($D541,data!$D:$O,8,FALSE)</f>
        <v>6</v>
      </c>
      <c r="K541" s="6">
        <f>VLOOKUP($D541,data!$D:$O,9,FALSE)</f>
        <v>4</v>
      </c>
      <c r="L541" s="6">
        <f>VLOOKUP($D541,data!$D:$O,10,FALSE)</f>
        <v>6</v>
      </c>
      <c r="M541" s="6">
        <f>VLOOKUP($D541,data!D:O,11,FALSE)</f>
        <v>8</v>
      </c>
      <c r="N541" s="34">
        <f>VLOOKUP($D541,data!D:O,12,FALSE)</f>
        <v>8</v>
      </c>
    </row>
    <row r="542" spans="1:14" x14ac:dyDescent="0.3">
      <c r="A542" s="35" t="s">
        <v>272</v>
      </c>
      <c r="B542" s="35" t="s">
        <v>17</v>
      </c>
      <c r="C542" s="36" t="s">
        <v>75</v>
      </c>
      <c r="D542" s="36" t="s">
        <v>986</v>
      </c>
      <c r="E542" s="5">
        <f t="shared" si="5"/>
        <v>18</v>
      </c>
      <c r="F542" s="6">
        <f>VLOOKUP($D542,data!$D:$O,4,FALSE)</f>
        <v>2</v>
      </c>
      <c r="G542" s="6">
        <f>VLOOKUP($D542,data!$D:$O,5,FALSE)</f>
        <v>3</v>
      </c>
      <c r="H542" s="6">
        <f>VLOOKUP($D542,data!$D:$O,6,FALSE)</f>
        <v>1</v>
      </c>
      <c r="I542" s="6">
        <f>VLOOKUP($D542,data!$D:$O,7,FALSE)</f>
        <v>0</v>
      </c>
      <c r="J542" s="6">
        <f>VLOOKUP($D542,data!$D:$O,8,FALSE)</f>
        <v>3</v>
      </c>
      <c r="K542" s="6">
        <f>VLOOKUP($D542,data!$D:$O,9,FALSE)</f>
        <v>0</v>
      </c>
      <c r="L542" s="6">
        <f>VLOOKUP($D542,data!$D:$O,10,FALSE)</f>
        <v>3</v>
      </c>
      <c r="M542" s="6">
        <f>VLOOKUP($D542,data!D:O,11,FALSE)</f>
        <v>3</v>
      </c>
      <c r="N542" s="34">
        <f>VLOOKUP($D542,data!D:O,12,FALSE)</f>
        <v>3</v>
      </c>
    </row>
    <row r="543" spans="1:14" x14ac:dyDescent="0.3">
      <c r="A543" s="35" t="s">
        <v>272</v>
      </c>
      <c r="B543" s="35" t="s">
        <v>17</v>
      </c>
      <c r="C543" s="36" t="s">
        <v>75</v>
      </c>
      <c r="D543" s="36" t="s">
        <v>987</v>
      </c>
      <c r="E543" s="5">
        <f t="shared" si="5"/>
        <v>18</v>
      </c>
      <c r="F543" s="6">
        <f>VLOOKUP($D543,data!$D:$O,4,FALSE)</f>
        <v>2</v>
      </c>
      <c r="G543" s="6">
        <f>VLOOKUP($D543,data!$D:$O,5,FALSE)</f>
        <v>1</v>
      </c>
      <c r="H543" s="6">
        <f>VLOOKUP($D543,data!$D:$O,6,FALSE)</f>
        <v>1</v>
      </c>
      <c r="I543" s="6">
        <f>VLOOKUP($D543,data!$D:$O,7,FALSE)</f>
        <v>2</v>
      </c>
      <c r="J543" s="6">
        <f>VLOOKUP($D543,data!$D:$O,8,FALSE)</f>
        <v>3</v>
      </c>
      <c r="K543" s="6">
        <f>VLOOKUP($D543,data!$D:$O,9,FALSE)</f>
        <v>0</v>
      </c>
      <c r="L543" s="6">
        <f>VLOOKUP($D543,data!$D:$O,10,FALSE)</f>
        <v>3</v>
      </c>
      <c r="M543" s="6">
        <f>VLOOKUP($D543,data!D:O,11,FALSE)</f>
        <v>3</v>
      </c>
      <c r="N543" s="34">
        <f>VLOOKUP($D543,data!D:O,12,FALSE)</f>
        <v>3</v>
      </c>
    </row>
    <row r="544" spans="1:14" x14ac:dyDescent="0.3">
      <c r="A544" s="35" t="s">
        <v>272</v>
      </c>
      <c r="B544" s="35" t="s">
        <v>17</v>
      </c>
      <c r="C544" s="36" t="s">
        <v>75</v>
      </c>
      <c r="D544" s="36" t="s">
        <v>988</v>
      </c>
      <c r="E544" s="5">
        <f t="shared" si="5"/>
        <v>53</v>
      </c>
      <c r="F544" s="6">
        <f>VLOOKUP($D544,data!$D:$O,4,FALSE)</f>
        <v>6</v>
      </c>
      <c r="G544" s="6">
        <f>VLOOKUP($D544,data!$D:$O,5,FALSE)</f>
        <v>6</v>
      </c>
      <c r="H544" s="6">
        <f>VLOOKUP($D544,data!$D:$O,6,FALSE)</f>
        <v>4</v>
      </c>
      <c r="I544" s="6">
        <f>VLOOKUP($D544,data!$D:$O,7,FALSE)</f>
        <v>5</v>
      </c>
      <c r="J544" s="6">
        <f>VLOOKUP($D544,data!$D:$O,8,FALSE)</f>
        <v>6</v>
      </c>
      <c r="K544" s="6">
        <f>VLOOKUP($D544,data!$D:$O,9,FALSE)</f>
        <v>4</v>
      </c>
      <c r="L544" s="6">
        <f>VLOOKUP($D544,data!$D:$O,10,FALSE)</f>
        <v>6</v>
      </c>
      <c r="M544" s="6">
        <f>VLOOKUP($D544,data!D:O,11,FALSE)</f>
        <v>8</v>
      </c>
      <c r="N544" s="34">
        <f>VLOOKUP($D544,data!D:O,12,FALSE)</f>
        <v>8</v>
      </c>
    </row>
    <row r="545" spans="1:14" x14ac:dyDescent="0.3">
      <c r="A545" s="35" t="s">
        <v>272</v>
      </c>
      <c r="B545" s="35" t="s">
        <v>18</v>
      </c>
      <c r="C545" s="36" t="s">
        <v>75</v>
      </c>
      <c r="D545" s="36" t="s">
        <v>990</v>
      </c>
      <c r="E545" s="5">
        <f t="shared" si="5"/>
        <v>18</v>
      </c>
      <c r="F545" s="6">
        <f>VLOOKUP($D545,data!$D:$O,4,FALSE)</f>
        <v>2</v>
      </c>
      <c r="G545" s="6">
        <f>VLOOKUP($D545,data!$D:$O,5,FALSE)</f>
        <v>3</v>
      </c>
      <c r="H545" s="6">
        <f>VLOOKUP($D545,data!$D:$O,6,FALSE)</f>
        <v>1</v>
      </c>
      <c r="I545" s="6">
        <f>VLOOKUP($D545,data!$D:$O,7,FALSE)</f>
        <v>0</v>
      </c>
      <c r="J545" s="6">
        <f>VLOOKUP($D545,data!$D:$O,8,FALSE)</f>
        <v>3</v>
      </c>
      <c r="K545" s="6">
        <f>VLOOKUP($D545,data!$D:$O,9,FALSE)</f>
        <v>0</v>
      </c>
      <c r="L545" s="6">
        <f>VLOOKUP($D545,data!$D:$O,10,FALSE)</f>
        <v>3</v>
      </c>
      <c r="M545" s="6">
        <f>VLOOKUP($D545,data!D:O,11,FALSE)</f>
        <v>3</v>
      </c>
      <c r="N545" s="34">
        <f>VLOOKUP($D545,data!D:O,12,FALSE)</f>
        <v>3</v>
      </c>
    </row>
    <row r="546" spans="1:14" x14ac:dyDescent="0.3">
      <c r="A546" s="35" t="s">
        <v>272</v>
      </c>
      <c r="B546" s="35" t="s">
        <v>18</v>
      </c>
      <c r="C546" s="36" t="s">
        <v>75</v>
      </c>
      <c r="D546" s="36" t="s">
        <v>991</v>
      </c>
      <c r="E546" s="5">
        <f t="shared" si="5"/>
        <v>18</v>
      </c>
      <c r="F546" s="6">
        <f>VLOOKUP($D546,data!$D:$O,4,FALSE)</f>
        <v>2</v>
      </c>
      <c r="G546" s="6">
        <f>VLOOKUP($D546,data!$D:$O,5,FALSE)</f>
        <v>1</v>
      </c>
      <c r="H546" s="6">
        <f>VLOOKUP($D546,data!$D:$O,6,FALSE)</f>
        <v>1</v>
      </c>
      <c r="I546" s="6">
        <f>VLOOKUP($D546,data!$D:$O,7,FALSE)</f>
        <v>2</v>
      </c>
      <c r="J546" s="6">
        <f>VLOOKUP($D546,data!$D:$O,8,FALSE)</f>
        <v>3</v>
      </c>
      <c r="K546" s="6">
        <f>VLOOKUP($D546,data!$D:$O,9,FALSE)</f>
        <v>0</v>
      </c>
      <c r="L546" s="6">
        <f>VLOOKUP($D546,data!$D:$O,10,FALSE)</f>
        <v>3</v>
      </c>
      <c r="M546" s="6">
        <f>VLOOKUP($D546,data!D:O,11,FALSE)</f>
        <v>3</v>
      </c>
      <c r="N546" s="34">
        <f>VLOOKUP($D546,data!D:O,12,FALSE)</f>
        <v>3</v>
      </c>
    </row>
    <row r="547" spans="1:14" x14ac:dyDescent="0.3">
      <c r="A547" s="35" t="s">
        <v>272</v>
      </c>
      <c r="B547" s="35" t="s">
        <v>18</v>
      </c>
      <c r="C547" s="36" t="s">
        <v>75</v>
      </c>
      <c r="D547" s="36" t="s">
        <v>992</v>
      </c>
      <c r="E547" s="5">
        <f t="shared" si="5"/>
        <v>53</v>
      </c>
      <c r="F547" s="6">
        <f>VLOOKUP($D547,data!$D:$O,4,FALSE)</f>
        <v>6</v>
      </c>
      <c r="G547" s="6">
        <f>VLOOKUP($D547,data!$D:$O,5,FALSE)</f>
        <v>6</v>
      </c>
      <c r="H547" s="6">
        <f>VLOOKUP($D547,data!$D:$O,6,FALSE)</f>
        <v>4</v>
      </c>
      <c r="I547" s="6">
        <f>VLOOKUP($D547,data!$D:$O,7,FALSE)</f>
        <v>5</v>
      </c>
      <c r="J547" s="6">
        <f>VLOOKUP($D547,data!$D:$O,8,FALSE)</f>
        <v>6</v>
      </c>
      <c r="K547" s="6">
        <f>VLOOKUP($D547,data!$D:$O,9,FALSE)</f>
        <v>4</v>
      </c>
      <c r="L547" s="6">
        <f>VLOOKUP($D547,data!$D:$O,10,FALSE)</f>
        <v>6</v>
      </c>
      <c r="M547" s="6">
        <f>VLOOKUP($D547,data!D:O,11,FALSE)</f>
        <v>8</v>
      </c>
      <c r="N547" s="34">
        <f>VLOOKUP($D547,data!D:O,12,FALSE)</f>
        <v>8</v>
      </c>
    </row>
    <row r="548" spans="1:14" x14ac:dyDescent="0.3">
      <c r="A548" s="35" t="s">
        <v>272</v>
      </c>
      <c r="B548" s="35" t="s">
        <v>1001</v>
      </c>
      <c r="C548" s="36" t="s">
        <v>75</v>
      </c>
      <c r="D548" s="36" t="s">
        <v>996</v>
      </c>
      <c r="E548" s="5">
        <f t="shared" si="5"/>
        <v>18</v>
      </c>
      <c r="F548" s="6">
        <f>VLOOKUP($D548,data!$D:$O,4,FALSE)</f>
        <v>2</v>
      </c>
      <c r="G548" s="6">
        <f>VLOOKUP($D548,data!$D:$O,5,FALSE)</f>
        <v>3</v>
      </c>
      <c r="H548" s="6">
        <f>VLOOKUP($D548,data!$D:$O,6,FALSE)</f>
        <v>1</v>
      </c>
      <c r="I548" s="6">
        <f>VLOOKUP($D548,data!$D:$O,7,FALSE)</f>
        <v>0</v>
      </c>
      <c r="J548" s="6">
        <f>VLOOKUP($D548,data!$D:$O,8,FALSE)</f>
        <v>3</v>
      </c>
      <c r="K548" s="6">
        <f>VLOOKUP($D548,data!$D:$O,9,FALSE)</f>
        <v>0</v>
      </c>
      <c r="L548" s="6">
        <f>VLOOKUP($D548,data!$D:$O,10,FALSE)</f>
        <v>3</v>
      </c>
      <c r="M548" s="6">
        <f>VLOOKUP($D548,data!D:O,11,FALSE)</f>
        <v>3</v>
      </c>
      <c r="N548" s="34">
        <f>VLOOKUP($D548,data!D:O,12,FALSE)</f>
        <v>3</v>
      </c>
    </row>
    <row r="549" spans="1:14" x14ac:dyDescent="0.3">
      <c r="A549" s="35" t="s">
        <v>272</v>
      </c>
      <c r="B549" s="35" t="s">
        <v>1001</v>
      </c>
      <c r="C549" s="36" t="s">
        <v>75</v>
      </c>
      <c r="D549" s="36" t="s">
        <v>997</v>
      </c>
      <c r="E549" s="5">
        <f t="shared" si="5"/>
        <v>18</v>
      </c>
      <c r="F549" s="6">
        <f>VLOOKUP($D549,data!$D:$O,4,FALSE)</f>
        <v>2</v>
      </c>
      <c r="G549" s="6">
        <f>VLOOKUP($D549,data!$D:$O,5,FALSE)</f>
        <v>1</v>
      </c>
      <c r="H549" s="6">
        <f>VLOOKUP($D549,data!$D:$O,6,FALSE)</f>
        <v>1</v>
      </c>
      <c r="I549" s="6">
        <f>VLOOKUP($D549,data!$D:$O,7,FALSE)</f>
        <v>2</v>
      </c>
      <c r="J549" s="6">
        <f>VLOOKUP($D549,data!$D:$O,8,FALSE)</f>
        <v>3</v>
      </c>
      <c r="K549" s="6">
        <f>VLOOKUP($D549,data!$D:$O,9,FALSE)</f>
        <v>0</v>
      </c>
      <c r="L549" s="6">
        <f>VLOOKUP($D549,data!$D:$O,10,FALSE)</f>
        <v>3</v>
      </c>
      <c r="M549" s="6">
        <f>VLOOKUP($D549,data!D:O,11,FALSE)</f>
        <v>3</v>
      </c>
      <c r="N549" s="34">
        <f>VLOOKUP($D549,data!D:O,12,FALSE)</f>
        <v>3</v>
      </c>
    </row>
    <row r="550" spans="1:14" x14ac:dyDescent="0.3">
      <c r="A550" s="35" t="s">
        <v>272</v>
      </c>
      <c r="B550" s="35" t="s">
        <v>1001</v>
      </c>
      <c r="C550" s="36" t="s">
        <v>75</v>
      </c>
      <c r="D550" s="36" t="s">
        <v>998</v>
      </c>
      <c r="E550" s="5">
        <f t="shared" si="5"/>
        <v>53</v>
      </c>
      <c r="F550" s="6">
        <f>VLOOKUP($D550,data!$D:$O,4,FALSE)</f>
        <v>6</v>
      </c>
      <c r="G550" s="6">
        <f>VLOOKUP($D550,data!$D:$O,5,FALSE)</f>
        <v>6</v>
      </c>
      <c r="H550" s="6">
        <f>VLOOKUP($D550,data!$D:$O,6,FALSE)</f>
        <v>4</v>
      </c>
      <c r="I550" s="6">
        <f>VLOOKUP($D550,data!$D:$O,7,FALSE)</f>
        <v>5</v>
      </c>
      <c r="J550" s="6">
        <f>VLOOKUP($D550,data!$D:$O,8,FALSE)</f>
        <v>6</v>
      </c>
      <c r="K550" s="6">
        <f>VLOOKUP($D550,data!$D:$O,9,FALSE)</f>
        <v>4</v>
      </c>
      <c r="L550" s="6">
        <f>VLOOKUP($D550,data!$D:$O,10,FALSE)</f>
        <v>6</v>
      </c>
      <c r="M550" s="6">
        <f>VLOOKUP($D550,data!D:O,11,FALSE)</f>
        <v>8</v>
      </c>
      <c r="N550" s="34">
        <f>VLOOKUP($D550,data!D:O,12,FALSE)</f>
        <v>8</v>
      </c>
    </row>
    <row r="551" spans="1:14" x14ac:dyDescent="0.3">
      <c r="A551" s="35" t="s">
        <v>272</v>
      </c>
      <c r="B551" s="35" t="s">
        <v>1002</v>
      </c>
      <c r="C551" s="36" t="s">
        <v>75</v>
      </c>
      <c r="D551" s="36" t="s">
        <v>1004</v>
      </c>
      <c r="E551" s="5">
        <f t="shared" si="5"/>
        <v>36</v>
      </c>
      <c r="F551" s="6">
        <f>VLOOKUP($D551,data!$D:$O,4,FALSE)</f>
        <v>3</v>
      </c>
      <c r="G551" s="6">
        <f>VLOOKUP($D551,data!$D:$O,5,FALSE)</f>
        <v>6</v>
      </c>
      <c r="H551" s="6">
        <f>VLOOKUP($D551,data!$D:$O,6,FALSE)</f>
        <v>3</v>
      </c>
      <c r="I551" s="6">
        <f>VLOOKUP($D551,data!$D:$O,7,FALSE)</f>
        <v>0</v>
      </c>
      <c r="J551" s="6">
        <f>VLOOKUP($D551,data!$D:$O,8,FALSE)</f>
        <v>3</v>
      </c>
      <c r="K551" s="6">
        <f>VLOOKUP($D551,data!$D:$O,9,FALSE)</f>
        <v>0</v>
      </c>
      <c r="L551" s="6">
        <f>VLOOKUP($D551,data!$D:$O,10,FALSE)</f>
        <v>9</v>
      </c>
      <c r="M551" s="6">
        <f>VLOOKUP($D551,data!D:O,11,FALSE)</f>
        <v>6</v>
      </c>
      <c r="N551" s="34">
        <f>VLOOKUP($D551,data!D:O,12,FALSE)</f>
        <v>6</v>
      </c>
    </row>
    <row r="552" spans="1:14" x14ac:dyDescent="0.3">
      <c r="A552" s="35" t="s">
        <v>272</v>
      </c>
      <c r="B552" s="35" t="s">
        <v>1002</v>
      </c>
      <c r="C552" s="36" t="s">
        <v>75</v>
      </c>
      <c r="D552" s="36" t="s">
        <v>1005</v>
      </c>
      <c r="E552" s="5">
        <f t="shared" si="5"/>
        <v>108</v>
      </c>
      <c r="F552" s="6">
        <f>VLOOKUP($D552,data!$D:$O,4,FALSE)</f>
        <v>9</v>
      </c>
      <c r="G552" s="6">
        <f>VLOOKUP($D552,data!$D:$O,5,FALSE)</f>
        <v>12</v>
      </c>
      <c r="H552" s="6">
        <f>VLOOKUP($D552,data!$D:$O,6,FALSE)</f>
        <v>9</v>
      </c>
      <c r="I552" s="6">
        <f>VLOOKUP($D552,data!$D:$O,7,FALSE)</f>
        <v>6</v>
      </c>
      <c r="J552" s="6">
        <f>VLOOKUP($D552,data!$D:$O,8,FALSE)</f>
        <v>9</v>
      </c>
      <c r="K552" s="6">
        <f>VLOOKUP($D552,data!$D:$O,9,FALSE)</f>
        <v>9</v>
      </c>
      <c r="L552" s="6">
        <f>VLOOKUP($D552,data!$D:$O,10,FALSE)</f>
        <v>18</v>
      </c>
      <c r="M552" s="6">
        <f>VLOOKUP($D552,data!D:O,11,FALSE)</f>
        <v>18</v>
      </c>
      <c r="N552" s="34">
        <f>VLOOKUP($D552,data!D:O,12,FALSE)</f>
        <v>18</v>
      </c>
    </row>
    <row r="553" spans="1:14" x14ac:dyDescent="0.3">
      <c r="A553" s="35" t="s">
        <v>272</v>
      </c>
      <c r="B553" s="35" t="s">
        <v>1002</v>
      </c>
      <c r="C553" s="36" t="s">
        <v>75</v>
      </c>
      <c r="D553" s="36" t="s">
        <v>1006</v>
      </c>
      <c r="E553" s="5">
        <f t="shared" si="5"/>
        <v>216</v>
      </c>
      <c r="F553" s="6">
        <f>VLOOKUP($D553,data!$D:$O,4,FALSE)</f>
        <v>18</v>
      </c>
      <c r="G553" s="6">
        <f>VLOOKUP($D553,data!$D:$O,5,FALSE)</f>
        <v>18</v>
      </c>
      <c r="H553" s="6">
        <f>VLOOKUP($D553,data!$D:$O,6,FALSE)</f>
        <v>18</v>
      </c>
      <c r="I553" s="6">
        <f>VLOOKUP($D553,data!$D:$O,7,FALSE)</f>
        <v>18</v>
      </c>
      <c r="J553" s="6">
        <f>VLOOKUP($D553,data!$D:$O,8,FALSE)</f>
        <v>18</v>
      </c>
      <c r="K553" s="6">
        <f>VLOOKUP($D553,data!$D:$O,9,FALSE)</f>
        <v>27</v>
      </c>
      <c r="L553" s="6">
        <f>VLOOKUP($D553,data!$D:$O,10,FALSE)</f>
        <v>27</v>
      </c>
      <c r="M553" s="6">
        <f>VLOOKUP($D553,data!D:O,11,FALSE)</f>
        <v>36</v>
      </c>
      <c r="N553" s="34">
        <f>VLOOKUP($D553,data!D:O,12,FALSE)</f>
        <v>36</v>
      </c>
    </row>
    <row r="554" spans="1:14" x14ac:dyDescent="0.3">
      <c r="A554" s="35" t="s">
        <v>272</v>
      </c>
      <c r="B554" s="35" t="s">
        <v>1003</v>
      </c>
      <c r="C554" s="36" t="s">
        <v>75</v>
      </c>
      <c r="D554" s="36" t="s">
        <v>1009</v>
      </c>
      <c r="E554" s="5">
        <f t="shared" si="5"/>
        <v>36</v>
      </c>
      <c r="F554" s="6">
        <f>VLOOKUP($D554,data!$D:$O,4,FALSE)</f>
        <v>3</v>
      </c>
      <c r="G554" s="6">
        <f>VLOOKUP($D554,data!$D:$O,5,FALSE)</f>
        <v>6</v>
      </c>
      <c r="H554" s="6">
        <f>VLOOKUP($D554,data!$D:$O,6,FALSE)</f>
        <v>3</v>
      </c>
      <c r="I554" s="6">
        <f>VLOOKUP($D554,data!$D:$O,7,FALSE)</f>
        <v>0</v>
      </c>
      <c r="J554" s="6">
        <f>VLOOKUP($D554,data!$D:$O,8,FALSE)</f>
        <v>3</v>
      </c>
      <c r="K554" s="6">
        <f>VLOOKUP($D554,data!$D:$O,9,FALSE)</f>
        <v>0</v>
      </c>
      <c r="L554" s="6">
        <f>VLOOKUP($D554,data!$D:$O,10,FALSE)</f>
        <v>9</v>
      </c>
      <c r="M554" s="6">
        <f>VLOOKUP($D554,data!D:O,11,FALSE)</f>
        <v>6</v>
      </c>
      <c r="N554" s="34">
        <f>VLOOKUP($D554,data!D:O,12,FALSE)</f>
        <v>6</v>
      </c>
    </row>
    <row r="555" spans="1:14" x14ac:dyDescent="0.3">
      <c r="A555" s="35" t="s">
        <v>272</v>
      </c>
      <c r="B555" s="35" t="s">
        <v>1003</v>
      </c>
      <c r="C555" s="36" t="s">
        <v>75</v>
      </c>
      <c r="D555" s="36" t="s">
        <v>1010</v>
      </c>
      <c r="E555" s="5">
        <f t="shared" si="5"/>
        <v>108</v>
      </c>
      <c r="F555" s="6">
        <f>VLOOKUP($D555,data!$D:$O,4,FALSE)</f>
        <v>9</v>
      </c>
      <c r="G555" s="6">
        <f>VLOOKUP($D555,data!$D:$O,5,FALSE)</f>
        <v>12</v>
      </c>
      <c r="H555" s="6">
        <f>VLOOKUP($D555,data!$D:$O,6,FALSE)</f>
        <v>9</v>
      </c>
      <c r="I555" s="6">
        <f>VLOOKUP($D555,data!$D:$O,7,FALSE)</f>
        <v>6</v>
      </c>
      <c r="J555" s="6">
        <f>VLOOKUP($D555,data!$D:$O,8,FALSE)</f>
        <v>9</v>
      </c>
      <c r="K555" s="6">
        <f>VLOOKUP($D555,data!$D:$O,9,FALSE)</f>
        <v>9</v>
      </c>
      <c r="L555" s="6">
        <f>VLOOKUP($D555,data!$D:$O,10,FALSE)</f>
        <v>18</v>
      </c>
      <c r="M555" s="6">
        <f>VLOOKUP($D555,data!D:O,11,FALSE)</f>
        <v>18</v>
      </c>
      <c r="N555" s="34">
        <f>VLOOKUP($D555,data!D:O,12,FALSE)</f>
        <v>18</v>
      </c>
    </row>
    <row r="556" spans="1:14" x14ac:dyDescent="0.3">
      <c r="A556" s="35" t="s">
        <v>272</v>
      </c>
      <c r="B556" s="35" t="s">
        <v>16</v>
      </c>
      <c r="C556" s="36" t="s">
        <v>75</v>
      </c>
      <c r="D556" s="36" t="s">
        <v>1012</v>
      </c>
      <c r="E556" s="5">
        <f t="shared" si="5"/>
        <v>216</v>
      </c>
      <c r="F556" s="6">
        <f>VLOOKUP($D556,data!$D:$O,4,FALSE)</f>
        <v>18</v>
      </c>
      <c r="G556" s="6">
        <f>VLOOKUP($D556,data!$D:$O,5,FALSE)</f>
        <v>18</v>
      </c>
      <c r="H556" s="6">
        <f>VLOOKUP($D556,data!$D:$O,6,FALSE)</f>
        <v>18</v>
      </c>
      <c r="I556" s="6">
        <f>VLOOKUP($D556,data!$D:$O,7,FALSE)</f>
        <v>18</v>
      </c>
      <c r="J556" s="6">
        <f>VLOOKUP($D556,data!$D:$O,8,FALSE)</f>
        <v>18</v>
      </c>
      <c r="K556" s="6">
        <f>VLOOKUP($D556,data!$D:$O,9,FALSE)</f>
        <v>27</v>
      </c>
      <c r="L556" s="6">
        <f>VLOOKUP($D556,data!$D:$O,10,FALSE)</f>
        <v>27</v>
      </c>
      <c r="M556" s="6">
        <f>VLOOKUP($D556,data!D:O,11,FALSE)</f>
        <v>36</v>
      </c>
      <c r="N556" s="34">
        <f>VLOOKUP($D556,data!D:O,12,FALSE)</f>
        <v>36</v>
      </c>
    </row>
    <row r="557" spans="1:14" x14ac:dyDescent="0.3">
      <c r="A557" s="35" t="s">
        <v>272</v>
      </c>
      <c r="B557" s="35" t="s">
        <v>17</v>
      </c>
      <c r="C557" s="36" t="s">
        <v>75</v>
      </c>
      <c r="D557" s="36" t="s">
        <v>1014</v>
      </c>
      <c r="E557" s="5">
        <f t="shared" si="5"/>
        <v>36</v>
      </c>
      <c r="F557" s="6">
        <f>VLOOKUP($D557,data!$D:$O,4,FALSE)</f>
        <v>3</v>
      </c>
      <c r="G557" s="6">
        <f>VLOOKUP($D557,data!$D:$O,5,FALSE)</f>
        <v>6</v>
      </c>
      <c r="H557" s="6">
        <f>VLOOKUP($D557,data!$D:$O,6,FALSE)</f>
        <v>3</v>
      </c>
      <c r="I557" s="6">
        <f>VLOOKUP($D557,data!$D:$O,7,FALSE)</f>
        <v>0</v>
      </c>
      <c r="J557" s="6">
        <f>VLOOKUP($D557,data!$D:$O,8,FALSE)</f>
        <v>3</v>
      </c>
      <c r="K557" s="6">
        <f>VLOOKUP($D557,data!$D:$O,9,FALSE)</f>
        <v>0</v>
      </c>
      <c r="L557" s="6">
        <f>VLOOKUP($D557,data!$D:$O,10,FALSE)</f>
        <v>9</v>
      </c>
      <c r="M557" s="6">
        <f>VLOOKUP($D557,data!D:O,11,FALSE)</f>
        <v>6</v>
      </c>
      <c r="N557" s="34">
        <f>VLOOKUP($D557,data!D:O,12,FALSE)</f>
        <v>6</v>
      </c>
    </row>
    <row r="558" spans="1:14" x14ac:dyDescent="0.3">
      <c r="A558" s="35" t="s">
        <v>272</v>
      </c>
      <c r="B558" s="35" t="s">
        <v>17</v>
      </c>
      <c r="C558" s="36" t="s">
        <v>75</v>
      </c>
      <c r="D558" s="36" t="s">
        <v>1015</v>
      </c>
      <c r="E558" s="5">
        <f t="shared" si="5"/>
        <v>108</v>
      </c>
      <c r="F558" s="6">
        <f>VLOOKUP($D558,data!$D:$O,4,FALSE)</f>
        <v>9</v>
      </c>
      <c r="G558" s="6">
        <f>VLOOKUP($D558,data!$D:$O,5,FALSE)</f>
        <v>12</v>
      </c>
      <c r="H558" s="6">
        <f>VLOOKUP($D558,data!$D:$O,6,FALSE)</f>
        <v>9</v>
      </c>
      <c r="I558" s="6">
        <f>VLOOKUP($D558,data!$D:$O,7,FALSE)</f>
        <v>6</v>
      </c>
      <c r="J558" s="6">
        <f>VLOOKUP($D558,data!$D:$O,8,FALSE)</f>
        <v>9</v>
      </c>
      <c r="K558" s="6">
        <f>VLOOKUP($D558,data!$D:$O,9,FALSE)</f>
        <v>9</v>
      </c>
      <c r="L558" s="6">
        <f>VLOOKUP($D558,data!$D:$O,10,FALSE)</f>
        <v>18</v>
      </c>
      <c r="M558" s="6">
        <f>VLOOKUP($D558,data!D:O,11,FALSE)</f>
        <v>18</v>
      </c>
      <c r="N558" s="34">
        <f>VLOOKUP($D558,data!D:O,12,FALSE)</f>
        <v>18</v>
      </c>
    </row>
    <row r="559" spans="1:14" x14ac:dyDescent="0.3">
      <c r="A559" s="35" t="s">
        <v>272</v>
      </c>
      <c r="B559" s="35" t="s">
        <v>17</v>
      </c>
      <c r="C559" s="36" t="s">
        <v>75</v>
      </c>
      <c r="D559" s="36" t="s">
        <v>1016</v>
      </c>
      <c r="E559" s="5">
        <f t="shared" si="5"/>
        <v>216</v>
      </c>
      <c r="F559" s="6">
        <f>VLOOKUP($D559,data!$D:$O,4,FALSE)</f>
        <v>18</v>
      </c>
      <c r="G559" s="6">
        <f>VLOOKUP($D559,data!$D:$O,5,FALSE)</f>
        <v>18</v>
      </c>
      <c r="H559" s="6">
        <f>VLOOKUP($D559,data!$D:$O,6,FALSE)</f>
        <v>18</v>
      </c>
      <c r="I559" s="6">
        <f>VLOOKUP($D559,data!$D:$O,7,FALSE)</f>
        <v>18</v>
      </c>
      <c r="J559" s="6">
        <f>VLOOKUP($D559,data!$D:$O,8,FALSE)</f>
        <v>18</v>
      </c>
      <c r="K559" s="6">
        <f>VLOOKUP($D559,data!$D:$O,9,FALSE)</f>
        <v>27</v>
      </c>
      <c r="L559" s="6">
        <f>VLOOKUP($D559,data!$D:$O,10,FALSE)</f>
        <v>27</v>
      </c>
      <c r="M559" s="6">
        <f>VLOOKUP($D559,data!D:O,11,FALSE)</f>
        <v>36</v>
      </c>
      <c r="N559" s="34">
        <f>VLOOKUP($D559,data!D:O,12,FALSE)</f>
        <v>36</v>
      </c>
    </row>
    <row r="560" spans="1:14" x14ac:dyDescent="0.3">
      <c r="A560" s="35" t="s">
        <v>272</v>
      </c>
      <c r="B560" s="35" t="s">
        <v>18</v>
      </c>
      <c r="C560" s="36" t="s">
        <v>75</v>
      </c>
      <c r="D560" s="36" t="s">
        <v>1017</v>
      </c>
      <c r="E560" s="5">
        <f t="shared" si="5"/>
        <v>36</v>
      </c>
      <c r="F560" s="6">
        <f>VLOOKUP($D560,data!$D:$O,4,FALSE)</f>
        <v>3</v>
      </c>
      <c r="G560" s="6">
        <f>VLOOKUP($D560,data!$D:$O,5,FALSE)</f>
        <v>6</v>
      </c>
      <c r="H560" s="6">
        <f>VLOOKUP($D560,data!$D:$O,6,FALSE)</f>
        <v>3</v>
      </c>
      <c r="I560" s="6">
        <f>VLOOKUP($D560,data!$D:$O,7,FALSE)</f>
        <v>0</v>
      </c>
      <c r="J560" s="6">
        <f>VLOOKUP($D560,data!$D:$O,8,FALSE)</f>
        <v>3</v>
      </c>
      <c r="K560" s="6">
        <f>VLOOKUP($D560,data!$D:$O,9,FALSE)</f>
        <v>0</v>
      </c>
      <c r="L560" s="6">
        <f>VLOOKUP($D560,data!$D:$O,10,FALSE)</f>
        <v>9</v>
      </c>
      <c r="M560" s="6">
        <f>VLOOKUP($D560,data!D:O,11,FALSE)</f>
        <v>6</v>
      </c>
      <c r="N560" s="34">
        <f>VLOOKUP($D560,data!D:O,12,FALSE)</f>
        <v>6</v>
      </c>
    </row>
    <row r="561" spans="1:14" x14ac:dyDescent="0.3">
      <c r="A561" s="35" t="s">
        <v>272</v>
      </c>
      <c r="B561" s="35" t="s">
        <v>18</v>
      </c>
      <c r="C561" s="36" t="s">
        <v>75</v>
      </c>
      <c r="D561" s="36" t="s">
        <v>1018</v>
      </c>
      <c r="E561" s="5">
        <f t="shared" si="5"/>
        <v>108</v>
      </c>
      <c r="F561" s="6">
        <f>VLOOKUP($D561,data!$D:$O,4,FALSE)</f>
        <v>9</v>
      </c>
      <c r="G561" s="6">
        <f>VLOOKUP($D561,data!$D:$O,5,FALSE)</f>
        <v>12</v>
      </c>
      <c r="H561" s="6">
        <f>VLOOKUP($D561,data!$D:$O,6,FALSE)</f>
        <v>9</v>
      </c>
      <c r="I561" s="6">
        <f>VLOOKUP($D561,data!$D:$O,7,FALSE)</f>
        <v>6</v>
      </c>
      <c r="J561" s="6">
        <f>VLOOKUP($D561,data!$D:$O,8,FALSE)</f>
        <v>9</v>
      </c>
      <c r="K561" s="6">
        <f>VLOOKUP($D561,data!$D:$O,9,FALSE)</f>
        <v>9</v>
      </c>
      <c r="L561" s="6">
        <f>VLOOKUP($D561,data!$D:$O,10,FALSE)</f>
        <v>18</v>
      </c>
      <c r="M561" s="6">
        <f>VLOOKUP($D561,data!D:O,11,FALSE)</f>
        <v>18</v>
      </c>
      <c r="N561" s="34">
        <f>VLOOKUP($D561,data!D:O,12,FALSE)</f>
        <v>18</v>
      </c>
    </row>
    <row r="562" spans="1:14" x14ac:dyDescent="0.3">
      <c r="A562" s="35" t="s">
        <v>272</v>
      </c>
      <c r="B562" s="35" t="s">
        <v>18</v>
      </c>
      <c r="C562" s="36" t="s">
        <v>75</v>
      </c>
      <c r="D562" s="36" t="s">
        <v>1019</v>
      </c>
      <c r="E562" s="5">
        <f t="shared" si="5"/>
        <v>216</v>
      </c>
      <c r="F562" s="6">
        <f>VLOOKUP($D562,data!$D:$O,4,FALSE)</f>
        <v>18</v>
      </c>
      <c r="G562" s="6">
        <f>VLOOKUP($D562,data!$D:$O,5,FALSE)</f>
        <v>18</v>
      </c>
      <c r="H562" s="6">
        <f>VLOOKUP($D562,data!$D:$O,6,FALSE)</f>
        <v>18</v>
      </c>
      <c r="I562" s="6">
        <f>VLOOKUP($D562,data!$D:$O,7,FALSE)</f>
        <v>18</v>
      </c>
      <c r="J562" s="6">
        <f>VLOOKUP($D562,data!$D:$O,8,FALSE)</f>
        <v>18</v>
      </c>
      <c r="K562" s="6">
        <f>VLOOKUP($D562,data!$D:$O,9,FALSE)</f>
        <v>27</v>
      </c>
      <c r="L562" s="6">
        <f>VLOOKUP($D562,data!$D:$O,10,FALSE)</f>
        <v>27</v>
      </c>
      <c r="M562" s="6">
        <f>VLOOKUP($D562,data!D:O,11,FALSE)</f>
        <v>36</v>
      </c>
      <c r="N562" s="34">
        <f>VLOOKUP($D562,data!D:O,12,FALSE)</f>
        <v>36</v>
      </c>
    </row>
    <row r="563" spans="1:14" x14ac:dyDescent="0.3">
      <c r="A563" s="35" t="s">
        <v>272</v>
      </c>
      <c r="B563" s="35" t="s">
        <v>1002</v>
      </c>
      <c r="C563" s="36" t="s">
        <v>1028</v>
      </c>
      <c r="D563" s="36" t="s">
        <v>981</v>
      </c>
      <c r="E563" s="5">
        <f t="shared" si="5"/>
        <v>17</v>
      </c>
      <c r="F563" s="6">
        <f>VLOOKUP($D563,data!$D:$O,4,FALSE)</f>
        <v>2</v>
      </c>
      <c r="G563" s="6">
        <f>VLOOKUP($D563,data!$D:$O,5,FALSE)</f>
        <v>2</v>
      </c>
      <c r="H563" s="6">
        <f>VLOOKUP($D563,data!$D:$O,6,FALSE)</f>
        <v>2</v>
      </c>
      <c r="I563" s="6">
        <f>VLOOKUP($D563,data!$D:$O,7,FALSE)</f>
        <v>3</v>
      </c>
      <c r="J563" s="6">
        <f>VLOOKUP($D563,data!$D:$O,8,FALSE)</f>
        <v>0</v>
      </c>
      <c r="K563" s="6">
        <f>VLOOKUP($D563,data!$D:$O,9,FALSE)</f>
        <v>4</v>
      </c>
      <c r="L563" s="6">
        <f>VLOOKUP($D563,data!$D:$O,10,FALSE)</f>
        <v>0</v>
      </c>
      <c r="M563" s="6">
        <f>VLOOKUP($D563,data!D:O,11,FALSE)</f>
        <v>2</v>
      </c>
      <c r="N563" s="34">
        <f>VLOOKUP($D563,data!D:O,12,FALSE)</f>
        <v>2</v>
      </c>
    </row>
    <row r="564" spans="1:14" x14ac:dyDescent="0.3">
      <c r="A564" s="35" t="s">
        <v>272</v>
      </c>
      <c r="B564" s="35" t="s">
        <v>1002</v>
      </c>
      <c r="C564" s="36" t="s">
        <v>1028</v>
      </c>
      <c r="D564" s="36" t="s">
        <v>1030</v>
      </c>
      <c r="E564" s="5">
        <f t="shared" si="5"/>
        <v>53</v>
      </c>
      <c r="F564" s="6">
        <f>VLOOKUP($D564,data!$D:$O,4,FALSE)</f>
        <v>6</v>
      </c>
      <c r="G564" s="6">
        <f>VLOOKUP($D564,data!$D:$O,5,FALSE)</f>
        <v>6</v>
      </c>
      <c r="H564" s="6">
        <f>VLOOKUP($D564,data!$D:$O,6,FALSE)</f>
        <v>4</v>
      </c>
      <c r="I564" s="6">
        <f>VLOOKUP($D564,data!$D:$O,7,FALSE)</f>
        <v>5</v>
      </c>
      <c r="J564" s="6">
        <f>VLOOKUP($D564,data!$D:$O,8,FALSE)</f>
        <v>6</v>
      </c>
      <c r="K564" s="6">
        <f>VLOOKUP($D564,data!$D:$O,9,FALSE)</f>
        <v>4</v>
      </c>
      <c r="L564" s="6">
        <f>VLOOKUP($D564,data!$D:$O,10,FALSE)</f>
        <v>6</v>
      </c>
      <c r="M564" s="6">
        <f>VLOOKUP($D564,data!D:O,11,FALSE)</f>
        <v>8</v>
      </c>
      <c r="N564" s="34">
        <f>VLOOKUP($D564,data!D:O,12,FALSE)</f>
        <v>8</v>
      </c>
    </row>
    <row r="565" spans="1:14" x14ac:dyDescent="0.3">
      <c r="A565" s="35" t="s">
        <v>272</v>
      </c>
      <c r="B565" s="35" t="s">
        <v>14</v>
      </c>
      <c r="C565" s="36" t="s">
        <v>1028</v>
      </c>
      <c r="D565" s="36" t="s">
        <v>1031</v>
      </c>
      <c r="E565" s="5">
        <f t="shared" si="5"/>
        <v>106</v>
      </c>
      <c r="F565" s="6">
        <f>VLOOKUP($D565,data!$D:$O,4,FALSE)</f>
        <v>12</v>
      </c>
      <c r="G565" s="6">
        <f>VLOOKUP($D565,data!$D:$O,5,FALSE)</f>
        <v>12</v>
      </c>
      <c r="H565" s="6">
        <f>VLOOKUP($D565,data!$D:$O,6,FALSE)</f>
        <v>8</v>
      </c>
      <c r="I565" s="6">
        <f>VLOOKUP($D565,data!$D:$O,7,FALSE)</f>
        <v>10</v>
      </c>
      <c r="J565" s="6">
        <f>VLOOKUP($D565,data!$D:$O,8,FALSE)</f>
        <v>12</v>
      </c>
      <c r="K565" s="6">
        <f>VLOOKUP($D565,data!$D:$O,9,FALSE)</f>
        <v>8</v>
      </c>
      <c r="L565" s="6">
        <f>VLOOKUP($D565,data!$D:$O,10,FALSE)</f>
        <v>12</v>
      </c>
      <c r="M565" s="6">
        <f>VLOOKUP($D565,data!D:O,11,FALSE)</f>
        <v>16</v>
      </c>
      <c r="N565" s="34">
        <f>VLOOKUP($D565,data!D:O,12,FALSE)</f>
        <v>16</v>
      </c>
    </row>
    <row r="566" spans="1:14" x14ac:dyDescent="0.3">
      <c r="A566" s="35" t="s">
        <v>272</v>
      </c>
      <c r="B566" s="35" t="s">
        <v>1003</v>
      </c>
      <c r="C566" s="36" t="s">
        <v>1028</v>
      </c>
      <c r="D566" s="36" t="s">
        <v>985</v>
      </c>
      <c r="E566" s="5">
        <f t="shared" si="5"/>
        <v>17</v>
      </c>
      <c r="F566" s="6">
        <f>VLOOKUP($D566,data!$D:$O,4,FALSE)</f>
        <v>2</v>
      </c>
      <c r="G566" s="6">
        <f>VLOOKUP($D566,data!$D:$O,5,FALSE)</f>
        <v>2</v>
      </c>
      <c r="H566" s="6">
        <f>VLOOKUP($D566,data!$D:$O,6,FALSE)</f>
        <v>2</v>
      </c>
      <c r="I566" s="6">
        <f>VLOOKUP($D566,data!$D:$O,7,FALSE)</f>
        <v>3</v>
      </c>
      <c r="J566" s="6">
        <f>VLOOKUP($D566,data!$D:$O,8,FALSE)</f>
        <v>0</v>
      </c>
      <c r="K566" s="6">
        <f>VLOOKUP($D566,data!$D:$O,9,FALSE)</f>
        <v>4</v>
      </c>
      <c r="L566" s="6">
        <f>VLOOKUP($D566,data!$D:$O,10,FALSE)</f>
        <v>0</v>
      </c>
      <c r="M566" s="6">
        <f>VLOOKUP($D566,data!D:O,11,FALSE)</f>
        <v>2</v>
      </c>
      <c r="N566" s="34">
        <f>VLOOKUP($D566,data!D:O,12,FALSE)</f>
        <v>2</v>
      </c>
    </row>
    <row r="567" spans="1:14" x14ac:dyDescent="0.3">
      <c r="A567" s="35" t="s">
        <v>272</v>
      </c>
      <c r="B567" s="35" t="s">
        <v>16</v>
      </c>
      <c r="C567" s="36" t="s">
        <v>1028</v>
      </c>
      <c r="D567" s="36" t="s">
        <v>1032</v>
      </c>
      <c r="E567" s="5">
        <f t="shared" si="5"/>
        <v>53</v>
      </c>
      <c r="F567" s="6">
        <f>VLOOKUP($D567,data!$D:$O,4,FALSE)</f>
        <v>6</v>
      </c>
      <c r="G567" s="6">
        <f>VLOOKUP($D567,data!$D:$O,5,FALSE)</f>
        <v>6</v>
      </c>
      <c r="H567" s="6">
        <f>VLOOKUP($D567,data!$D:$O,6,FALSE)</f>
        <v>4</v>
      </c>
      <c r="I567" s="6">
        <f>VLOOKUP($D567,data!$D:$O,7,FALSE)</f>
        <v>5</v>
      </c>
      <c r="J567" s="6">
        <f>VLOOKUP($D567,data!$D:$O,8,FALSE)</f>
        <v>6</v>
      </c>
      <c r="K567" s="6">
        <f>VLOOKUP($D567,data!$D:$O,9,FALSE)</f>
        <v>4</v>
      </c>
      <c r="L567" s="6">
        <f>VLOOKUP($D567,data!$D:$O,10,FALSE)</f>
        <v>6</v>
      </c>
      <c r="M567" s="6">
        <f>VLOOKUP($D567,data!D:O,11,FALSE)</f>
        <v>8</v>
      </c>
      <c r="N567" s="34">
        <f>VLOOKUP($D567,data!D:O,12,FALSE)</f>
        <v>8</v>
      </c>
    </row>
    <row r="568" spans="1:14" x14ac:dyDescent="0.3">
      <c r="A568" s="35" t="s">
        <v>272</v>
      </c>
      <c r="B568" s="35" t="s">
        <v>16</v>
      </c>
      <c r="C568" s="36" t="s">
        <v>1028</v>
      </c>
      <c r="D568" s="36" t="s">
        <v>1033</v>
      </c>
      <c r="E568" s="5">
        <f t="shared" si="5"/>
        <v>106</v>
      </c>
      <c r="F568" s="6">
        <f>VLOOKUP($D568,data!$D:$O,4,FALSE)</f>
        <v>12</v>
      </c>
      <c r="G568" s="6">
        <f>VLOOKUP($D568,data!$D:$O,5,FALSE)</f>
        <v>12</v>
      </c>
      <c r="H568" s="6">
        <f>VLOOKUP($D568,data!$D:$O,6,FALSE)</f>
        <v>8</v>
      </c>
      <c r="I568" s="6">
        <f>VLOOKUP($D568,data!$D:$O,7,FALSE)</f>
        <v>10</v>
      </c>
      <c r="J568" s="6">
        <f>VLOOKUP($D568,data!$D:$O,8,FALSE)</f>
        <v>12</v>
      </c>
      <c r="K568" s="6">
        <f>VLOOKUP($D568,data!$D:$O,9,FALSE)</f>
        <v>8</v>
      </c>
      <c r="L568" s="6">
        <f>VLOOKUP($D568,data!$D:$O,10,FALSE)</f>
        <v>12</v>
      </c>
      <c r="M568" s="6">
        <f>VLOOKUP($D568,data!D:O,11,FALSE)</f>
        <v>16</v>
      </c>
      <c r="N568" s="34">
        <f>VLOOKUP($D568,data!D:O,12,FALSE)</f>
        <v>16</v>
      </c>
    </row>
    <row r="569" spans="1:14" x14ac:dyDescent="0.3">
      <c r="A569" s="35" t="s">
        <v>272</v>
      </c>
      <c r="B569" s="35" t="s">
        <v>17</v>
      </c>
      <c r="C569" s="36" t="s">
        <v>1028</v>
      </c>
      <c r="D569" s="36" t="s">
        <v>1034</v>
      </c>
      <c r="E569" s="5">
        <f t="shared" si="5"/>
        <v>17</v>
      </c>
      <c r="F569" s="6">
        <f>VLOOKUP($D569,data!$D:$O,4,FALSE)</f>
        <v>2</v>
      </c>
      <c r="G569" s="6">
        <f>VLOOKUP($D569,data!$D:$O,5,FALSE)</f>
        <v>2</v>
      </c>
      <c r="H569" s="6">
        <f>VLOOKUP($D569,data!$D:$O,6,FALSE)</f>
        <v>2</v>
      </c>
      <c r="I569" s="6">
        <f>VLOOKUP($D569,data!$D:$O,7,FALSE)</f>
        <v>3</v>
      </c>
      <c r="J569" s="6">
        <f>VLOOKUP($D569,data!$D:$O,8,FALSE)</f>
        <v>0</v>
      </c>
      <c r="K569" s="6">
        <f>VLOOKUP($D569,data!$D:$O,9,FALSE)</f>
        <v>4</v>
      </c>
      <c r="L569" s="6">
        <f>VLOOKUP($D569,data!$D:$O,10,FALSE)</f>
        <v>0</v>
      </c>
      <c r="M569" s="6">
        <f>VLOOKUP($D569,data!D:O,11,FALSE)</f>
        <v>2</v>
      </c>
      <c r="N569" s="34">
        <f>VLOOKUP($D569,data!D:O,12,FALSE)</f>
        <v>2</v>
      </c>
    </row>
    <row r="570" spans="1:14" x14ac:dyDescent="0.3">
      <c r="A570" s="35" t="s">
        <v>272</v>
      </c>
      <c r="B570" s="35" t="s">
        <v>17</v>
      </c>
      <c r="C570" s="36" t="s">
        <v>1028</v>
      </c>
      <c r="D570" s="36" t="s">
        <v>1035</v>
      </c>
      <c r="E570" s="5">
        <f t="shared" si="5"/>
        <v>53</v>
      </c>
      <c r="F570" s="6">
        <f>VLOOKUP($D570,data!$D:$O,4,FALSE)</f>
        <v>6</v>
      </c>
      <c r="G570" s="6">
        <f>VLOOKUP($D570,data!$D:$O,5,FALSE)</f>
        <v>6</v>
      </c>
      <c r="H570" s="6">
        <f>VLOOKUP($D570,data!$D:$O,6,FALSE)</f>
        <v>4</v>
      </c>
      <c r="I570" s="6">
        <f>VLOOKUP($D570,data!$D:$O,7,FALSE)</f>
        <v>5</v>
      </c>
      <c r="J570" s="6">
        <f>VLOOKUP($D570,data!$D:$O,8,FALSE)</f>
        <v>6</v>
      </c>
      <c r="K570" s="6">
        <f>VLOOKUP($D570,data!$D:$O,9,FALSE)</f>
        <v>4</v>
      </c>
      <c r="L570" s="6">
        <f>VLOOKUP($D570,data!$D:$O,10,FALSE)</f>
        <v>6</v>
      </c>
      <c r="M570" s="6">
        <f>VLOOKUP($D570,data!D:O,11,FALSE)</f>
        <v>8</v>
      </c>
      <c r="N570" s="34">
        <f>VLOOKUP($D570,data!D:O,12,FALSE)</f>
        <v>8</v>
      </c>
    </row>
    <row r="571" spans="1:14" x14ac:dyDescent="0.3">
      <c r="A571" s="35" t="s">
        <v>272</v>
      </c>
      <c r="B571" s="35" t="s">
        <v>17</v>
      </c>
      <c r="C571" s="36" t="s">
        <v>1028</v>
      </c>
      <c r="D571" s="36" t="s">
        <v>1036</v>
      </c>
      <c r="E571" s="5">
        <f t="shared" si="5"/>
        <v>106</v>
      </c>
      <c r="F571" s="6">
        <f>VLOOKUP($D571,data!$D:$O,4,FALSE)</f>
        <v>12</v>
      </c>
      <c r="G571" s="6">
        <f>VLOOKUP($D571,data!$D:$O,5,FALSE)</f>
        <v>12</v>
      </c>
      <c r="H571" s="6">
        <f>VLOOKUP($D571,data!$D:$O,6,FALSE)</f>
        <v>8</v>
      </c>
      <c r="I571" s="6">
        <f>VLOOKUP($D571,data!$D:$O,7,FALSE)</f>
        <v>10</v>
      </c>
      <c r="J571" s="6">
        <f>VLOOKUP($D571,data!$D:$O,8,FALSE)</f>
        <v>12</v>
      </c>
      <c r="K571" s="6">
        <f>VLOOKUP($D571,data!$D:$O,9,FALSE)</f>
        <v>8</v>
      </c>
      <c r="L571" s="6">
        <f>VLOOKUP($D571,data!$D:$O,10,FALSE)</f>
        <v>12</v>
      </c>
      <c r="M571" s="6">
        <f>VLOOKUP($D571,data!D:O,11,FALSE)</f>
        <v>16</v>
      </c>
      <c r="N571" s="34">
        <f>VLOOKUP($D571,data!D:O,12,FALSE)</f>
        <v>16</v>
      </c>
    </row>
    <row r="572" spans="1:14" x14ac:dyDescent="0.3">
      <c r="A572" s="35" t="s">
        <v>272</v>
      </c>
      <c r="B572" s="35" t="s">
        <v>18</v>
      </c>
      <c r="C572" s="36" t="s">
        <v>1028</v>
      </c>
      <c r="D572" s="36" t="s">
        <v>995</v>
      </c>
      <c r="E572" s="5">
        <f t="shared" si="5"/>
        <v>17</v>
      </c>
      <c r="F572" s="6">
        <f>VLOOKUP($D572,data!$D:$O,4,FALSE)</f>
        <v>2</v>
      </c>
      <c r="G572" s="6">
        <f>VLOOKUP($D572,data!$D:$O,5,FALSE)</f>
        <v>2</v>
      </c>
      <c r="H572" s="6">
        <f>VLOOKUP($D572,data!$D:$O,6,FALSE)</f>
        <v>2</v>
      </c>
      <c r="I572" s="6">
        <f>VLOOKUP($D572,data!$D:$O,7,FALSE)</f>
        <v>3</v>
      </c>
      <c r="J572" s="6">
        <f>VLOOKUP($D572,data!$D:$O,8,FALSE)</f>
        <v>0</v>
      </c>
      <c r="K572" s="6">
        <f>VLOOKUP($D572,data!$D:$O,9,FALSE)</f>
        <v>4</v>
      </c>
      <c r="L572" s="6">
        <f>VLOOKUP($D572,data!$D:$O,10,FALSE)</f>
        <v>0</v>
      </c>
      <c r="M572" s="6">
        <f>VLOOKUP($D572,data!D:O,11,FALSE)</f>
        <v>2</v>
      </c>
      <c r="N572" s="34">
        <f>VLOOKUP($D572,data!D:O,12,FALSE)</f>
        <v>2</v>
      </c>
    </row>
    <row r="573" spans="1:14" x14ac:dyDescent="0.3">
      <c r="A573" s="35" t="s">
        <v>272</v>
      </c>
      <c r="B573" s="35" t="s">
        <v>18</v>
      </c>
      <c r="C573" s="36" t="s">
        <v>1028</v>
      </c>
      <c r="D573" s="36" t="s">
        <v>1037</v>
      </c>
      <c r="E573" s="5">
        <f t="shared" si="5"/>
        <v>53</v>
      </c>
      <c r="F573" s="6">
        <f>VLOOKUP($D573,data!$D:$O,4,FALSE)</f>
        <v>6</v>
      </c>
      <c r="G573" s="6">
        <f>VLOOKUP($D573,data!$D:$O,5,FALSE)</f>
        <v>6</v>
      </c>
      <c r="H573" s="6">
        <f>VLOOKUP($D573,data!$D:$O,6,FALSE)</f>
        <v>4</v>
      </c>
      <c r="I573" s="6">
        <f>VLOOKUP($D573,data!$D:$O,7,FALSE)</f>
        <v>5</v>
      </c>
      <c r="J573" s="6">
        <f>VLOOKUP($D573,data!$D:$O,8,FALSE)</f>
        <v>6</v>
      </c>
      <c r="K573" s="6">
        <f>VLOOKUP($D573,data!$D:$O,9,FALSE)</f>
        <v>4</v>
      </c>
      <c r="L573" s="6">
        <f>VLOOKUP($D573,data!$D:$O,10,FALSE)</f>
        <v>6</v>
      </c>
      <c r="M573" s="6">
        <f>VLOOKUP($D573,data!D:O,11,FALSE)</f>
        <v>8</v>
      </c>
      <c r="N573" s="34">
        <f>VLOOKUP($D573,data!D:O,12,FALSE)</f>
        <v>8</v>
      </c>
    </row>
    <row r="574" spans="1:14" x14ac:dyDescent="0.3">
      <c r="A574" s="35" t="s">
        <v>272</v>
      </c>
      <c r="B574" s="35" t="s">
        <v>18</v>
      </c>
      <c r="C574" s="36" t="s">
        <v>1028</v>
      </c>
      <c r="D574" s="36" t="s">
        <v>1038</v>
      </c>
      <c r="E574" s="5">
        <f t="shared" si="5"/>
        <v>106</v>
      </c>
      <c r="F574" s="6">
        <f>VLOOKUP($D574,data!$D:$O,4,FALSE)</f>
        <v>12</v>
      </c>
      <c r="G574" s="6">
        <f>VLOOKUP($D574,data!$D:$O,5,FALSE)</f>
        <v>12</v>
      </c>
      <c r="H574" s="6">
        <f>VLOOKUP($D574,data!$D:$O,6,FALSE)</f>
        <v>8</v>
      </c>
      <c r="I574" s="6">
        <f>VLOOKUP($D574,data!$D:$O,7,FALSE)</f>
        <v>10</v>
      </c>
      <c r="J574" s="6">
        <f>VLOOKUP($D574,data!$D:$O,8,FALSE)</f>
        <v>12</v>
      </c>
      <c r="K574" s="6">
        <f>VLOOKUP($D574,data!$D:$O,9,FALSE)</f>
        <v>8</v>
      </c>
      <c r="L574" s="6">
        <f>VLOOKUP($D574,data!$D:$O,10,FALSE)</f>
        <v>12</v>
      </c>
      <c r="M574" s="6">
        <f>VLOOKUP($D574,data!D:O,11,FALSE)</f>
        <v>16</v>
      </c>
      <c r="N574" s="34">
        <f>VLOOKUP($D574,data!D:O,12,FALSE)</f>
        <v>16</v>
      </c>
    </row>
    <row r="575" spans="1:14" x14ac:dyDescent="0.3">
      <c r="A575" s="35" t="s">
        <v>272</v>
      </c>
      <c r="B575" s="35" t="s">
        <v>1001</v>
      </c>
      <c r="C575" s="36" t="s">
        <v>1028</v>
      </c>
      <c r="D575" s="36" t="s">
        <v>1039</v>
      </c>
      <c r="E575" s="5">
        <f t="shared" si="5"/>
        <v>17</v>
      </c>
      <c r="F575" s="6">
        <f>VLOOKUP($D575,data!$D:$O,4,FALSE)</f>
        <v>2</v>
      </c>
      <c r="G575" s="6">
        <f>VLOOKUP($D575,data!$D:$O,5,FALSE)</f>
        <v>2</v>
      </c>
      <c r="H575" s="6">
        <f>VLOOKUP($D575,data!$D:$O,6,FALSE)</f>
        <v>2</v>
      </c>
      <c r="I575" s="6">
        <f>VLOOKUP($D575,data!$D:$O,7,FALSE)</f>
        <v>3</v>
      </c>
      <c r="J575" s="6">
        <f>VLOOKUP($D575,data!$D:$O,8,FALSE)</f>
        <v>0</v>
      </c>
      <c r="K575" s="6">
        <f>VLOOKUP($D575,data!$D:$O,9,FALSE)</f>
        <v>4</v>
      </c>
      <c r="L575" s="6">
        <f>VLOOKUP($D575,data!$D:$O,10,FALSE)</f>
        <v>0</v>
      </c>
      <c r="M575" s="6">
        <f>VLOOKUP($D575,data!D:O,11,FALSE)</f>
        <v>2</v>
      </c>
      <c r="N575" s="34">
        <f>VLOOKUP($D575,data!D:O,12,FALSE)</f>
        <v>2</v>
      </c>
    </row>
    <row r="576" spans="1:14" x14ac:dyDescent="0.3">
      <c r="A576" s="35" t="s">
        <v>272</v>
      </c>
      <c r="B576" s="35" t="s">
        <v>1001</v>
      </c>
      <c r="C576" s="36" t="s">
        <v>1028</v>
      </c>
      <c r="D576" s="36" t="s">
        <v>1040</v>
      </c>
      <c r="E576" s="5">
        <f t="shared" si="5"/>
        <v>53</v>
      </c>
      <c r="F576" s="6">
        <f>VLOOKUP($D576,data!$D:$O,4,FALSE)</f>
        <v>6</v>
      </c>
      <c r="G576" s="6">
        <f>VLOOKUP($D576,data!$D:$O,5,FALSE)</f>
        <v>6</v>
      </c>
      <c r="H576" s="6">
        <f>VLOOKUP($D576,data!$D:$O,6,FALSE)</f>
        <v>4</v>
      </c>
      <c r="I576" s="6">
        <f>VLOOKUP($D576,data!$D:$O,7,FALSE)</f>
        <v>5</v>
      </c>
      <c r="J576" s="6">
        <f>VLOOKUP($D576,data!$D:$O,8,FALSE)</f>
        <v>6</v>
      </c>
      <c r="K576" s="6">
        <f>VLOOKUP($D576,data!$D:$O,9,FALSE)</f>
        <v>4</v>
      </c>
      <c r="L576" s="6">
        <f>VLOOKUP($D576,data!$D:$O,10,FALSE)</f>
        <v>6</v>
      </c>
      <c r="M576" s="6">
        <f>VLOOKUP($D576,data!D:O,11,FALSE)</f>
        <v>8</v>
      </c>
      <c r="N576" s="34">
        <f>VLOOKUP($D576,data!D:O,12,FALSE)</f>
        <v>8</v>
      </c>
    </row>
    <row r="577" spans="1:14" x14ac:dyDescent="0.3">
      <c r="A577" s="35" t="s">
        <v>272</v>
      </c>
      <c r="B577" s="35" t="s">
        <v>1001</v>
      </c>
      <c r="C577" s="36" t="s">
        <v>1028</v>
      </c>
      <c r="D577" s="36" t="s">
        <v>1041</v>
      </c>
      <c r="E577" s="5">
        <f t="shared" si="5"/>
        <v>106</v>
      </c>
      <c r="F577" s="6">
        <f>VLOOKUP($D577,data!$D:$O,4,FALSE)</f>
        <v>12</v>
      </c>
      <c r="G577" s="6">
        <f>VLOOKUP($D577,data!$D:$O,5,FALSE)</f>
        <v>12</v>
      </c>
      <c r="H577" s="6">
        <f>VLOOKUP($D577,data!$D:$O,6,FALSE)</f>
        <v>8</v>
      </c>
      <c r="I577" s="6">
        <f>VLOOKUP($D577,data!$D:$O,7,FALSE)</f>
        <v>10</v>
      </c>
      <c r="J577" s="6">
        <f>VLOOKUP($D577,data!$D:$O,8,FALSE)</f>
        <v>12</v>
      </c>
      <c r="K577" s="6">
        <f>VLOOKUP($D577,data!$D:$O,9,FALSE)</f>
        <v>8</v>
      </c>
      <c r="L577" s="6">
        <f>VLOOKUP($D577,data!$D:$O,10,FALSE)</f>
        <v>12</v>
      </c>
      <c r="M577" s="6">
        <f>VLOOKUP($D577,data!D:O,11,FALSE)</f>
        <v>16</v>
      </c>
      <c r="N577" s="34">
        <f>VLOOKUP($D577,data!D:O,12,FALSE)</f>
        <v>16</v>
      </c>
    </row>
    <row r="578" spans="1:14" x14ac:dyDescent="0.3">
      <c r="A578" s="35" t="s">
        <v>272</v>
      </c>
      <c r="B578" s="35" t="s">
        <v>1002</v>
      </c>
      <c r="C578" s="36" t="s">
        <v>1028</v>
      </c>
      <c r="D578" s="36" t="s">
        <v>1008</v>
      </c>
      <c r="E578" s="5">
        <f t="shared" ref="E578:E585" si="6">SUM(F578:N578)</f>
        <v>108</v>
      </c>
      <c r="F578" s="6">
        <f>VLOOKUP($D578,data!$D:$O,4,FALSE)</f>
        <v>9</v>
      </c>
      <c r="G578" s="6">
        <f>VLOOKUP($D578,data!$D:$O,5,FALSE)</f>
        <v>6</v>
      </c>
      <c r="H578" s="6">
        <f>VLOOKUP($D578,data!$D:$O,6,FALSE)</f>
        <v>9</v>
      </c>
      <c r="I578" s="6">
        <f>VLOOKUP($D578,data!$D:$O,7,FALSE)</f>
        <v>12</v>
      </c>
      <c r="J578" s="6">
        <f>VLOOKUP($D578,data!$D:$O,8,FALSE)</f>
        <v>9</v>
      </c>
      <c r="K578" s="6">
        <f>VLOOKUP($D578,data!$D:$O,9,FALSE)</f>
        <v>18</v>
      </c>
      <c r="L578" s="6">
        <f>VLOOKUP($D578,data!$D:$O,10,FALSE)</f>
        <v>9</v>
      </c>
      <c r="M578" s="6">
        <f>VLOOKUP($D578,data!D:O,11,FALSE)</f>
        <v>18</v>
      </c>
      <c r="N578" s="34">
        <f>VLOOKUP($D578,data!D:O,12,FALSE)</f>
        <v>18</v>
      </c>
    </row>
    <row r="579" spans="1:14" x14ac:dyDescent="0.3">
      <c r="A579" s="35" t="s">
        <v>272</v>
      </c>
      <c r="B579" s="35" t="s">
        <v>1002</v>
      </c>
      <c r="C579" s="36" t="s">
        <v>1028</v>
      </c>
      <c r="D579" s="36" t="s">
        <v>1007</v>
      </c>
      <c r="E579" s="5">
        <f t="shared" si="6"/>
        <v>36</v>
      </c>
      <c r="F579" s="6">
        <f>VLOOKUP($D579,data!$D:$O,4,FALSE)</f>
        <v>3</v>
      </c>
      <c r="G579" s="6">
        <f>VLOOKUP($D579,data!$D:$O,5,FALSE)</f>
        <v>0</v>
      </c>
      <c r="H579" s="6">
        <f>VLOOKUP($D579,data!$D:$O,6,FALSE)</f>
        <v>3</v>
      </c>
      <c r="I579" s="6">
        <f>VLOOKUP($D579,data!$D:$O,7,FALSE)</f>
        <v>6</v>
      </c>
      <c r="J579" s="6">
        <f>VLOOKUP($D579,data!$D:$O,8,FALSE)</f>
        <v>3</v>
      </c>
      <c r="K579" s="6">
        <f>VLOOKUP($D579,data!$D:$O,9,FALSE)</f>
        <v>9</v>
      </c>
      <c r="L579" s="6">
        <f>VLOOKUP($D579,data!$D:$O,10,FALSE)</f>
        <v>0</v>
      </c>
      <c r="M579" s="6">
        <f>VLOOKUP($D579,data!D:O,11,FALSE)</f>
        <v>6</v>
      </c>
      <c r="N579" s="34">
        <f>VLOOKUP($D579,data!D:O,12,FALSE)</f>
        <v>6</v>
      </c>
    </row>
    <row r="580" spans="1:14" x14ac:dyDescent="0.3">
      <c r="A580" s="35" t="s">
        <v>272</v>
      </c>
      <c r="B580" s="35" t="s">
        <v>1003</v>
      </c>
      <c r="C580" s="36" t="s">
        <v>1028</v>
      </c>
      <c r="D580" s="36" t="s">
        <v>1048</v>
      </c>
      <c r="E580" s="5">
        <f t="shared" si="6"/>
        <v>108</v>
      </c>
      <c r="F580" s="6">
        <f>VLOOKUP($D580,data!$D:$O,4,FALSE)</f>
        <v>9</v>
      </c>
      <c r="G580" s="6">
        <f>VLOOKUP($D580,data!$D:$O,5,FALSE)</f>
        <v>6</v>
      </c>
      <c r="H580" s="6">
        <f>VLOOKUP($D580,data!$D:$O,6,FALSE)</f>
        <v>9</v>
      </c>
      <c r="I580" s="6">
        <f>VLOOKUP($D580,data!$D:$O,7,FALSE)</f>
        <v>12</v>
      </c>
      <c r="J580" s="6">
        <f>VLOOKUP($D580,data!$D:$O,8,FALSE)</f>
        <v>9</v>
      </c>
      <c r="K580" s="6">
        <f>VLOOKUP($D580,data!$D:$O,9,FALSE)</f>
        <v>18</v>
      </c>
      <c r="L580" s="6">
        <f>VLOOKUP($D580,data!$D:$O,10,FALSE)</f>
        <v>9</v>
      </c>
      <c r="M580" s="6">
        <f>VLOOKUP($D580,data!D:O,11,FALSE)</f>
        <v>18</v>
      </c>
      <c r="N580" s="34">
        <f>VLOOKUP($D580,data!D:O,12,FALSE)</f>
        <v>18</v>
      </c>
    </row>
    <row r="581" spans="1:14" x14ac:dyDescent="0.3">
      <c r="A581" s="35" t="s">
        <v>272</v>
      </c>
      <c r="B581" s="35" t="s">
        <v>1003</v>
      </c>
      <c r="C581" s="36" t="s">
        <v>1028</v>
      </c>
      <c r="D581" s="36" t="s">
        <v>1011</v>
      </c>
      <c r="E581" s="5">
        <f t="shared" si="6"/>
        <v>36</v>
      </c>
      <c r="F581" s="6">
        <f>VLOOKUP($D581,data!$D:$O,4,FALSE)</f>
        <v>3</v>
      </c>
      <c r="G581" s="6">
        <f>VLOOKUP($D581,data!$D:$O,5,FALSE)</f>
        <v>0</v>
      </c>
      <c r="H581" s="6">
        <f>VLOOKUP($D581,data!$D:$O,6,FALSE)</f>
        <v>3</v>
      </c>
      <c r="I581" s="6">
        <f>VLOOKUP($D581,data!$D:$O,7,FALSE)</f>
        <v>6</v>
      </c>
      <c r="J581" s="6">
        <f>VLOOKUP($D581,data!$D:$O,8,FALSE)</f>
        <v>3</v>
      </c>
      <c r="K581" s="6">
        <f>VLOOKUP($D581,data!$D:$O,9,FALSE)</f>
        <v>9</v>
      </c>
      <c r="L581" s="6">
        <f>VLOOKUP($D581,data!$D:$O,10,FALSE)</f>
        <v>0</v>
      </c>
      <c r="M581" s="6">
        <f>VLOOKUP($D581,data!D:O,11,FALSE)</f>
        <v>6</v>
      </c>
      <c r="N581" s="34">
        <f>VLOOKUP($D581,data!D:O,12,FALSE)</f>
        <v>6</v>
      </c>
    </row>
    <row r="582" spans="1:14" x14ac:dyDescent="0.3">
      <c r="A582" s="35" t="s">
        <v>272</v>
      </c>
      <c r="B582" s="35" t="s">
        <v>1029</v>
      </c>
      <c r="C582" s="36" t="s">
        <v>1028</v>
      </c>
      <c r="D582" s="36" t="s">
        <v>1049</v>
      </c>
      <c r="E582" s="5">
        <f t="shared" si="6"/>
        <v>108</v>
      </c>
      <c r="F582" s="6">
        <f>VLOOKUP($D582,data!$D:$O,4,FALSE)</f>
        <v>9</v>
      </c>
      <c r="G582" s="6">
        <f>VLOOKUP($D582,data!$D:$O,5,FALSE)</f>
        <v>6</v>
      </c>
      <c r="H582" s="6">
        <f>VLOOKUP($D582,data!$D:$O,6,FALSE)</f>
        <v>9</v>
      </c>
      <c r="I582" s="6">
        <f>VLOOKUP($D582,data!$D:$O,7,FALSE)</f>
        <v>12</v>
      </c>
      <c r="J582" s="6">
        <f>VLOOKUP($D582,data!$D:$O,8,FALSE)</f>
        <v>9</v>
      </c>
      <c r="K582" s="6">
        <f>VLOOKUP($D582,data!$D:$O,9,FALSE)</f>
        <v>18</v>
      </c>
      <c r="L582" s="6">
        <f>VLOOKUP($D582,data!$D:$O,10,FALSE)</f>
        <v>9</v>
      </c>
      <c r="M582" s="6">
        <f>VLOOKUP($D582,data!D:O,11,FALSE)</f>
        <v>18</v>
      </c>
      <c r="N582" s="34">
        <f>VLOOKUP($D582,data!D:O,12,FALSE)</f>
        <v>18</v>
      </c>
    </row>
    <row r="583" spans="1:14" x14ac:dyDescent="0.3">
      <c r="A583" s="35" t="s">
        <v>272</v>
      </c>
      <c r="B583" s="35" t="s">
        <v>1029</v>
      </c>
      <c r="C583" s="36" t="s">
        <v>1028</v>
      </c>
      <c r="D583" s="36" t="s">
        <v>1050</v>
      </c>
      <c r="E583" s="5">
        <f t="shared" si="6"/>
        <v>36</v>
      </c>
      <c r="F583" s="6">
        <f>VLOOKUP($D583,data!$D:$O,4,FALSE)</f>
        <v>3</v>
      </c>
      <c r="G583" s="6">
        <f>VLOOKUP($D583,data!$D:$O,5,FALSE)</f>
        <v>0</v>
      </c>
      <c r="H583" s="6">
        <f>VLOOKUP($D583,data!$D:$O,6,FALSE)</f>
        <v>3</v>
      </c>
      <c r="I583" s="6">
        <f>VLOOKUP($D583,data!$D:$O,7,FALSE)</f>
        <v>6</v>
      </c>
      <c r="J583" s="6">
        <f>VLOOKUP($D583,data!$D:$O,8,FALSE)</f>
        <v>3</v>
      </c>
      <c r="K583" s="6">
        <f>VLOOKUP($D583,data!$D:$O,9,FALSE)</f>
        <v>9</v>
      </c>
      <c r="L583" s="6">
        <f>VLOOKUP($D583,data!$D:$O,10,FALSE)</f>
        <v>0</v>
      </c>
      <c r="M583" s="6">
        <f>VLOOKUP($D583,data!D:O,11,FALSE)</f>
        <v>6</v>
      </c>
      <c r="N583" s="34">
        <f>VLOOKUP($D583,data!D:O,12,FALSE)</f>
        <v>6</v>
      </c>
    </row>
    <row r="584" spans="1:14" x14ac:dyDescent="0.3">
      <c r="A584" s="35" t="s">
        <v>272</v>
      </c>
      <c r="B584" s="35" t="s">
        <v>18</v>
      </c>
      <c r="C584" s="36" t="s">
        <v>1028</v>
      </c>
      <c r="D584" s="36" t="s">
        <v>1027</v>
      </c>
      <c r="E584" s="5">
        <f t="shared" si="6"/>
        <v>108</v>
      </c>
      <c r="F584" s="6">
        <f>VLOOKUP($D584,data!$D:$O,4,FALSE)</f>
        <v>9</v>
      </c>
      <c r="G584" s="6">
        <f>VLOOKUP($D584,data!$D:$O,5,FALSE)</f>
        <v>6</v>
      </c>
      <c r="H584" s="6">
        <f>VLOOKUP($D584,data!$D:$O,6,FALSE)</f>
        <v>9</v>
      </c>
      <c r="I584" s="6">
        <f>VLOOKUP($D584,data!$D:$O,7,FALSE)</f>
        <v>12</v>
      </c>
      <c r="J584" s="6">
        <f>VLOOKUP($D584,data!$D:$O,8,FALSE)</f>
        <v>9</v>
      </c>
      <c r="K584" s="6">
        <f>VLOOKUP($D584,data!$D:$O,9,FALSE)</f>
        <v>18</v>
      </c>
      <c r="L584" s="6">
        <f>VLOOKUP($D584,data!$D:$O,10,FALSE)</f>
        <v>9</v>
      </c>
      <c r="M584" s="6">
        <f>VLOOKUP($D584,data!D:O,11,FALSE)</f>
        <v>18</v>
      </c>
      <c r="N584" s="34">
        <f>VLOOKUP($D584,data!D:O,12,FALSE)</f>
        <v>18</v>
      </c>
    </row>
    <row r="585" spans="1:14" x14ac:dyDescent="0.3">
      <c r="A585" s="35" t="s">
        <v>272</v>
      </c>
      <c r="B585" s="35" t="s">
        <v>18</v>
      </c>
      <c r="C585" s="36" t="s">
        <v>1028</v>
      </c>
      <c r="D585" s="36" t="s">
        <v>1051</v>
      </c>
      <c r="E585" s="5">
        <f t="shared" si="6"/>
        <v>36</v>
      </c>
      <c r="F585" s="6">
        <f>VLOOKUP($D585,data!$D:$O,4,FALSE)</f>
        <v>3</v>
      </c>
      <c r="G585" s="6">
        <f>VLOOKUP($D585,data!$D:$O,5,FALSE)</f>
        <v>0</v>
      </c>
      <c r="H585" s="6">
        <f>VLOOKUP($D585,data!$D:$O,6,FALSE)</f>
        <v>3</v>
      </c>
      <c r="I585" s="6">
        <f>VLOOKUP($D585,data!$D:$O,7,FALSE)</f>
        <v>6</v>
      </c>
      <c r="J585" s="6">
        <f>VLOOKUP($D585,data!$D:$O,8,FALSE)</f>
        <v>3</v>
      </c>
      <c r="K585" s="6">
        <f>VLOOKUP($D585,data!$D:$O,9,FALSE)</f>
        <v>9</v>
      </c>
      <c r="L585" s="6">
        <f>VLOOKUP($D585,data!$D:$O,10,FALSE)</f>
        <v>0</v>
      </c>
      <c r="M585" s="6">
        <f>VLOOKUP($D585,data!D:O,11,FALSE)</f>
        <v>6</v>
      </c>
      <c r="N585" s="34">
        <f>VLOOKUP($D585,data!D:O,12,FALSE)</f>
        <v>6</v>
      </c>
    </row>
  </sheetData>
  <autoFilter ref="A1:C585"/>
  <mergeCells count="246">
    <mergeCell ref="D298:E298"/>
    <mergeCell ref="D299:E299"/>
    <mergeCell ref="D300:E300"/>
    <mergeCell ref="D301:E301"/>
    <mergeCell ref="D302:E302"/>
    <mergeCell ref="D303:E303"/>
    <mergeCell ref="D292:E292"/>
    <mergeCell ref="D293:E293"/>
    <mergeCell ref="D294:E294"/>
    <mergeCell ref="D295:E295"/>
    <mergeCell ref="D296:E296"/>
    <mergeCell ref="D297:E297"/>
    <mergeCell ref="D286:E286"/>
    <mergeCell ref="D287:E287"/>
    <mergeCell ref="D288:E288"/>
    <mergeCell ref="D289:E289"/>
    <mergeCell ref="D290:E290"/>
    <mergeCell ref="D291:E291"/>
    <mergeCell ref="D280:E280"/>
    <mergeCell ref="D281:E281"/>
    <mergeCell ref="D282:E282"/>
    <mergeCell ref="D283:E283"/>
    <mergeCell ref="D284:E284"/>
    <mergeCell ref="D285:E285"/>
    <mergeCell ref="D274:E274"/>
    <mergeCell ref="D275:E275"/>
    <mergeCell ref="D276:E276"/>
    <mergeCell ref="D277:E277"/>
    <mergeCell ref="D278:E278"/>
    <mergeCell ref="D279:E279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D240:E240"/>
    <mergeCell ref="D241:E241"/>
    <mergeCell ref="D242:E242"/>
    <mergeCell ref="D243:E243"/>
    <mergeCell ref="D232:E232"/>
    <mergeCell ref="D233:E233"/>
    <mergeCell ref="D234:E234"/>
    <mergeCell ref="D235:E235"/>
    <mergeCell ref="D236:E236"/>
    <mergeCell ref="D237:E237"/>
    <mergeCell ref="D226:E226"/>
    <mergeCell ref="D227:E227"/>
    <mergeCell ref="D228:E228"/>
    <mergeCell ref="D229:E229"/>
    <mergeCell ref="D230:E230"/>
    <mergeCell ref="D231:E231"/>
    <mergeCell ref="D220:E220"/>
    <mergeCell ref="D221:E221"/>
    <mergeCell ref="D222:E222"/>
    <mergeCell ref="D223:E223"/>
    <mergeCell ref="D224:E224"/>
    <mergeCell ref="D225:E225"/>
    <mergeCell ref="D214:E214"/>
    <mergeCell ref="D215:E215"/>
    <mergeCell ref="D216:E216"/>
    <mergeCell ref="D217:E217"/>
    <mergeCell ref="D218:E218"/>
    <mergeCell ref="D219:E219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06:E106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D70:E70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</mergeCells>
  <phoneticPr fontId="3" type="noConversion"/>
  <conditionalFormatting sqref="B1">
    <cfRule type="expression" dxfId="1162" priority="119" stopIfTrue="1">
      <formula>IF(b=2,다크)</formula>
    </cfRule>
  </conditionalFormatting>
  <conditionalFormatting sqref="M586:M65536 M1:M57 M120:M122">
    <cfRule type="expression" dxfId="1157" priority="111" stopIfTrue="1">
      <formula>$B1="다크"</formula>
    </cfRule>
    <cfRule type="expression" dxfId="1156" priority="112" stopIfTrue="1">
      <formula>$B1="크룩스"</formula>
    </cfRule>
    <cfRule type="expression" dxfId="1155" priority="113" stopIfTrue="1">
      <formula>$B1="사립"</formula>
    </cfRule>
    <cfRule type="expression" dxfId="1154" priority="114" stopIfTrue="1">
      <formula>$B1="공립"</formula>
    </cfRule>
  </conditionalFormatting>
  <conditionalFormatting sqref="B1:D57 B304:D65536">
    <cfRule type="expression" dxfId="1152" priority="106" stopIfTrue="1">
      <formula>$B1="다크"</formula>
    </cfRule>
    <cfRule type="expression" dxfId="1151" priority="107" stopIfTrue="1">
      <formula>$B1="크룩스"</formula>
    </cfRule>
    <cfRule type="expression" dxfId="1150" priority="108" stopIfTrue="1">
      <formula>$B1="사립"</formula>
    </cfRule>
    <cfRule type="expression" dxfId="1149" priority="109" stopIfTrue="1">
      <formula>$B1="공립"</formula>
    </cfRule>
  </conditionalFormatting>
  <conditionalFormatting sqref="N2:N57 N120:N122">
    <cfRule type="expression" dxfId="1148" priority="105" stopIfTrue="1">
      <formula>$A2=1</formula>
    </cfRule>
  </conditionalFormatting>
  <conditionalFormatting sqref="N2:N57 N120:N122">
    <cfRule type="expression" dxfId="1147" priority="102" stopIfTrue="1">
      <formula>$A2="EX1"</formula>
    </cfRule>
    <cfRule type="expression" dxfId="1146" priority="103" stopIfTrue="1">
      <formula>$A2=3</formula>
    </cfRule>
    <cfRule type="expression" dxfId="1145" priority="104" stopIfTrue="1">
      <formula>$A2=2</formula>
    </cfRule>
  </conditionalFormatting>
  <conditionalFormatting sqref="N2:N57 N120:N122">
    <cfRule type="expression" dxfId="1144" priority="101" stopIfTrue="1">
      <formula>$A2=4</formula>
    </cfRule>
  </conditionalFormatting>
  <conditionalFormatting sqref="M58">
    <cfRule type="expression" dxfId="1143" priority="97" stopIfTrue="1">
      <formula>$B58="다크"</formula>
    </cfRule>
    <cfRule type="expression" dxfId="1142" priority="98" stopIfTrue="1">
      <formula>$B58="크룩스"</formula>
    </cfRule>
    <cfRule type="expression" dxfId="1141" priority="99" stopIfTrue="1">
      <formula>$B58="사립"</formula>
    </cfRule>
    <cfRule type="expression" dxfId="1140" priority="100" stopIfTrue="1">
      <formula>$B58="공립"</formula>
    </cfRule>
  </conditionalFormatting>
  <conditionalFormatting sqref="N58">
    <cfRule type="expression" dxfId="1139" priority="96" stopIfTrue="1">
      <formula>$A58=1</formula>
    </cfRule>
  </conditionalFormatting>
  <conditionalFormatting sqref="N58">
    <cfRule type="expression" dxfId="1138" priority="93" stopIfTrue="1">
      <formula>$A58="EX1"</formula>
    </cfRule>
    <cfRule type="expression" dxfId="1137" priority="94" stopIfTrue="1">
      <formula>$A58=3</formula>
    </cfRule>
    <cfRule type="expression" dxfId="1136" priority="95" stopIfTrue="1">
      <formula>$A58=2</formula>
    </cfRule>
  </conditionalFormatting>
  <conditionalFormatting sqref="N58">
    <cfRule type="expression" dxfId="1135" priority="92" stopIfTrue="1">
      <formula>$A58=4</formula>
    </cfRule>
  </conditionalFormatting>
  <conditionalFormatting sqref="M59:M119">
    <cfRule type="expression" dxfId="1134" priority="88" stopIfTrue="1">
      <formula>$B59="다크"</formula>
    </cfRule>
    <cfRule type="expression" dxfId="1133" priority="89" stopIfTrue="1">
      <formula>$B59="크룩스"</formula>
    </cfRule>
    <cfRule type="expression" dxfId="1132" priority="90" stopIfTrue="1">
      <formula>$B59="사립"</formula>
    </cfRule>
    <cfRule type="expression" dxfId="1131" priority="91" stopIfTrue="1">
      <formula>$B59="공립"</formula>
    </cfRule>
  </conditionalFormatting>
  <conditionalFormatting sqref="N59:N119">
    <cfRule type="expression" dxfId="1130" priority="87" stopIfTrue="1">
      <formula>$A59=1</formula>
    </cfRule>
  </conditionalFormatting>
  <conditionalFormatting sqref="N59:N119">
    <cfRule type="expression" dxfId="1129" priority="84" stopIfTrue="1">
      <formula>$A59="EX1"</formula>
    </cfRule>
    <cfRule type="expression" dxfId="1128" priority="85" stopIfTrue="1">
      <formula>$A59=3</formula>
    </cfRule>
    <cfRule type="expression" dxfId="1127" priority="86" stopIfTrue="1">
      <formula>$A59=2</formula>
    </cfRule>
  </conditionalFormatting>
  <conditionalFormatting sqref="N59:N119">
    <cfRule type="expression" dxfId="1126" priority="83" stopIfTrue="1">
      <formula>$A59=4</formula>
    </cfRule>
  </conditionalFormatting>
  <conditionalFormatting sqref="M123:M364 M369:M585">
    <cfRule type="expression" dxfId="1125" priority="79" stopIfTrue="1">
      <formula>$B123="다크"</formula>
    </cfRule>
    <cfRule type="expression" dxfId="1124" priority="80" stopIfTrue="1">
      <formula>$B123="크룩스"</formula>
    </cfRule>
    <cfRule type="expression" dxfId="1123" priority="81" stopIfTrue="1">
      <formula>$B123="사립"</formula>
    </cfRule>
    <cfRule type="expression" dxfId="1122" priority="82" stopIfTrue="1">
      <formula>$B123="공립"</formula>
    </cfRule>
  </conditionalFormatting>
  <conditionalFormatting sqref="N123:N364 N369:N585">
    <cfRule type="expression" dxfId="1121" priority="78" stopIfTrue="1">
      <formula>$A123=1</formula>
    </cfRule>
  </conditionalFormatting>
  <conditionalFormatting sqref="N123:N364 N369:N585">
    <cfRule type="expression" dxfId="1120" priority="75" stopIfTrue="1">
      <formula>$A123="EX1"</formula>
    </cfRule>
    <cfRule type="expression" dxfId="1119" priority="76" stopIfTrue="1">
      <formula>$A123=3</formula>
    </cfRule>
    <cfRule type="expression" dxfId="1118" priority="77" stopIfTrue="1">
      <formula>$A123=2</formula>
    </cfRule>
  </conditionalFormatting>
  <conditionalFormatting sqref="N123:N364 N369:N585">
    <cfRule type="expression" dxfId="1117" priority="74" stopIfTrue="1">
      <formula>$A123=4</formula>
    </cfRule>
  </conditionalFormatting>
  <conditionalFormatting sqref="A1:A65536">
    <cfRule type="expression" dxfId="1116" priority="73" stopIfTrue="1">
      <formula>A1=5</formula>
    </cfRule>
  </conditionalFormatting>
  <conditionalFormatting sqref="N1:N364 N369:N65536">
    <cfRule type="expression" dxfId="1115" priority="72" stopIfTrue="1">
      <formula>A1=5</formula>
    </cfRule>
  </conditionalFormatting>
  <conditionalFormatting sqref="E1">
    <cfRule type="expression" dxfId="1114" priority="120" stopIfTrue="1">
      <formula>B1=5</formula>
    </cfRule>
  </conditionalFormatting>
  <conditionalFormatting sqref="B124:B184">
    <cfRule type="expression" dxfId="914" priority="71" stopIfTrue="1">
      <formula>IF(b=2,다크)</formula>
    </cfRule>
  </conditionalFormatting>
  <conditionalFormatting sqref="B190:B241">
    <cfRule type="expression" dxfId="913" priority="70" stopIfTrue="1">
      <formula>IF(b=2,다크)</formula>
    </cfRule>
  </conditionalFormatting>
  <conditionalFormatting sqref="B179:B189">
    <cfRule type="expression" dxfId="912" priority="69" stopIfTrue="1">
      <formula>IF(b=2,다크)</formula>
    </cfRule>
  </conditionalFormatting>
  <conditionalFormatting sqref="B242:B249">
    <cfRule type="expression" dxfId="911" priority="68" stopIfTrue="1">
      <formula>IF(b=2,다크)</formula>
    </cfRule>
  </conditionalFormatting>
  <conditionalFormatting sqref="B243:B249">
    <cfRule type="expression" dxfId="910" priority="67" stopIfTrue="1">
      <formula>IF(b=2,다크)</formula>
    </cfRule>
  </conditionalFormatting>
  <conditionalFormatting sqref="B123:B124">
    <cfRule type="expression" dxfId="909" priority="66" stopIfTrue="1">
      <formula>"다크"</formula>
    </cfRule>
  </conditionalFormatting>
  <conditionalFormatting sqref="B58:D60 C71:C74 B75:C303 B61:C69">
    <cfRule type="expression" dxfId="908" priority="62" stopIfTrue="1">
      <formula>$B58="다크"</formula>
    </cfRule>
    <cfRule type="expression" dxfId="907" priority="63" stopIfTrue="1">
      <formula>$B58="크룩스"</formula>
    </cfRule>
    <cfRule type="expression" dxfId="906" priority="64" stopIfTrue="1">
      <formula>$B58="사립"</formula>
    </cfRule>
    <cfRule type="expression" dxfId="905" priority="65" stopIfTrue="1">
      <formula>$B58="공립"</formula>
    </cfRule>
  </conditionalFormatting>
  <conditionalFormatting sqref="B70:C70 B71:B74">
    <cfRule type="expression" dxfId="900" priority="54" stopIfTrue="1">
      <formula>$B70="다크"</formula>
    </cfRule>
    <cfRule type="expression" dxfId="899" priority="55" stopIfTrue="1">
      <formula>$B70="크룩스"</formula>
    </cfRule>
    <cfRule type="expression" dxfId="898" priority="56" stopIfTrue="1">
      <formula>$B70="사립"</formula>
    </cfRule>
    <cfRule type="expression" dxfId="897" priority="57" stopIfTrue="1">
      <formula>$B70="공립"</formula>
    </cfRule>
  </conditionalFormatting>
  <conditionalFormatting sqref="B185">
    <cfRule type="expression" dxfId="896" priority="53" stopIfTrue="1">
      <formula>IF(b=2,다크)</formula>
    </cfRule>
  </conditionalFormatting>
  <conditionalFormatting sqref="B188">
    <cfRule type="expression" dxfId="895" priority="52" stopIfTrue="1">
      <formula>IF(b=2,다크)</formula>
    </cfRule>
  </conditionalFormatting>
  <conditionalFormatting sqref="B187">
    <cfRule type="expression" dxfId="894" priority="51" stopIfTrue="1">
      <formula>IF(b=2,다크)</formula>
    </cfRule>
  </conditionalFormatting>
  <conditionalFormatting sqref="B186">
    <cfRule type="expression" dxfId="893" priority="50" stopIfTrue="1">
      <formula>IF(b=2,다크)</formula>
    </cfRule>
  </conditionalFormatting>
  <conditionalFormatting sqref="C186">
    <cfRule type="expression" dxfId="892" priority="49" stopIfTrue="1">
      <formula>IF(b=2,다크)</formula>
    </cfRule>
  </conditionalFormatting>
  <conditionalFormatting sqref="C187">
    <cfRule type="expression" dxfId="891" priority="48" stopIfTrue="1">
      <formula>IF(b=2,다크)</formula>
    </cfRule>
  </conditionalFormatting>
  <conditionalFormatting sqref="B251">
    <cfRule type="expression" dxfId="890" priority="47" stopIfTrue="1">
      <formula>IF(b=2,다크)</formula>
    </cfRule>
  </conditionalFormatting>
  <conditionalFormatting sqref="B251">
    <cfRule type="expression" dxfId="889" priority="46" stopIfTrue="1">
      <formula>IF(b=2,다크)</formula>
    </cfRule>
  </conditionalFormatting>
  <conditionalFormatting sqref="B251">
    <cfRule type="expression" dxfId="888" priority="45" stopIfTrue="1">
      <formula>IF(b=2,다크)</formula>
    </cfRule>
  </conditionalFormatting>
  <conditionalFormatting sqref="C251">
    <cfRule type="expression" dxfId="887" priority="44" stopIfTrue="1">
      <formula>IF(b=2,다크)</formula>
    </cfRule>
  </conditionalFormatting>
  <conditionalFormatting sqref="B255">
    <cfRule type="expression" dxfId="886" priority="43" stopIfTrue="1">
      <formula>IF(b=2,다크)</formula>
    </cfRule>
  </conditionalFormatting>
  <conditionalFormatting sqref="B255">
    <cfRule type="expression" dxfId="885" priority="42" stopIfTrue="1">
      <formula>IF(b=2,다크)</formula>
    </cfRule>
  </conditionalFormatting>
  <conditionalFormatting sqref="C255">
    <cfRule type="expression" dxfId="884" priority="41" stopIfTrue="1">
      <formula>IF(b=2,다크)</formula>
    </cfRule>
  </conditionalFormatting>
  <conditionalFormatting sqref="B261">
    <cfRule type="expression" dxfId="883" priority="40" stopIfTrue="1">
      <formula>IF(b=2,다크)</formula>
    </cfRule>
  </conditionalFormatting>
  <conditionalFormatting sqref="B261">
    <cfRule type="expression" dxfId="882" priority="39" stopIfTrue="1">
      <formula>IF(b=2,다크)</formula>
    </cfRule>
  </conditionalFormatting>
  <conditionalFormatting sqref="C261">
    <cfRule type="expression" dxfId="881" priority="38" stopIfTrue="1">
      <formula>IF(b=2,다크)</formula>
    </cfRule>
  </conditionalFormatting>
  <conditionalFormatting sqref="B250">
    <cfRule type="expression" dxfId="880" priority="37" stopIfTrue="1">
      <formula>IF(b=2,다크)</formula>
    </cfRule>
  </conditionalFormatting>
  <conditionalFormatting sqref="B250">
    <cfRule type="expression" dxfId="879" priority="36" stopIfTrue="1">
      <formula>IF(b=2,다크)</formula>
    </cfRule>
  </conditionalFormatting>
  <conditionalFormatting sqref="C250">
    <cfRule type="expression" dxfId="878" priority="35" stopIfTrue="1">
      <formula>IF(b=2,다크)</formula>
    </cfRule>
  </conditionalFormatting>
  <conditionalFormatting sqref="B254">
    <cfRule type="expression" dxfId="877" priority="34" stopIfTrue="1">
      <formula>IF(b=2,다크)</formula>
    </cfRule>
  </conditionalFormatting>
  <conditionalFormatting sqref="B254">
    <cfRule type="expression" dxfId="876" priority="33" stopIfTrue="1">
      <formula>IF(b=2,다크)</formula>
    </cfRule>
  </conditionalFormatting>
  <conditionalFormatting sqref="C254">
    <cfRule type="expression" dxfId="875" priority="32" stopIfTrue="1">
      <formula>IF(b=2,다크)</formula>
    </cfRule>
  </conditionalFormatting>
  <conditionalFormatting sqref="B260">
    <cfRule type="expression" dxfId="874" priority="31" stopIfTrue="1">
      <formula>IF(b=2,다크)</formula>
    </cfRule>
  </conditionalFormatting>
  <conditionalFormatting sqref="B260">
    <cfRule type="expression" dxfId="873" priority="30" stopIfTrue="1">
      <formula>IF(b=2,다크)</formula>
    </cfRule>
  </conditionalFormatting>
  <conditionalFormatting sqref="C260">
    <cfRule type="expression" dxfId="872" priority="29" stopIfTrue="1">
      <formula>IF(b=2,다크)</formula>
    </cfRule>
  </conditionalFormatting>
  <conditionalFormatting sqref="B252">
    <cfRule type="expression" dxfId="871" priority="28" stopIfTrue="1">
      <formula>IF(b=2,다크)</formula>
    </cfRule>
  </conditionalFormatting>
  <conditionalFormatting sqref="B252">
    <cfRule type="expression" dxfId="870" priority="27" stopIfTrue="1">
      <formula>IF(b=2,다크)</formula>
    </cfRule>
  </conditionalFormatting>
  <conditionalFormatting sqref="B256">
    <cfRule type="expression" dxfId="869" priority="26" stopIfTrue="1">
      <formula>IF(b=2,다크)</formula>
    </cfRule>
  </conditionalFormatting>
  <conditionalFormatting sqref="B256">
    <cfRule type="expression" dxfId="868" priority="25" stopIfTrue="1">
      <formula>IF(b=2,다크)</formula>
    </cfRule>
  </conditionalFormatting>
  <conditionalFormatting sqref="B259">
    <cfRule type="expression" dxfId="867" priority="24" stopIfTrue="1">
      <formula>IF(b=2,다크)</formula>
    </cfRule>
  </conditionalFormatting>
  <conditionalFormatting sqref="B259">
    <cfRule type="expression" dxfId="866" priority="23" stopIfTrue="1">
      <formula>IF(b=2,다크)</formula>
    </cfRule>
  </conditionalFormatting>
  <conditionalFormatting sqref="B262">
    <cfRule type="expression" dxfId="865" priority="22" stopIfTrue="1">
      <formula>IF(b=2,다크)</formula>
    </cfRule>
  </conditionalFormatting>
  <conditionalFormatting sqref="B262">
    <cfRule type="expression" dxfId="864" priority="21" stopIfTrue="1">
      <formula>IF(b=2,다크)</formula>
    </cfRule>
  </conditionalFormatting>
  <conditionalFormatting sqref="B253">
    <cfRule type="expression" dxfId="863" priority="20" stopIfTrue="1">
      <formula>IF(b=2,다크)</formula>
    </cfRule>
  </conditionalFormatting>
  <conditionalFormatting sqref="B258">
    <cfRule type="expression" dxfId="862" priority="19" stopIfTrue="1">
      <formula>IF(b=2,다크)</formula>
    </cfRule>
  </conditionalFormatting>
  <conditionalFormatting sqref="B263">
    <cfRule type="expression" dxfId="861" priority="18" stopIfTrue="1">
      <formula>IF(b=2,다크)</formula>
    </cfRule>
  </conditionalFormatting>
  <conditionalFormatting sqref="B264:B266">
    <cfRule type="expression" dxfId="860" priority="17" stopIfTrue="1">
      <formula>IF(b=2,다크)</formula>
    </cfRule>
  </conditionalFormatting>
  <conditionalFormatting sqref="B267:B269">
    <cfRule type="expression" dxfId="859" priority="16" stopIfTrue="1">
      <formula>IF(b=2,다크)</formula>
    </cfRule>
  </conditionalFormatting>
  <conditionalFormatting sqref="B270:B272">
    <cfRule type="expression" dxfId="858" priority="15" stopIfTrue="1">
      <formula>IF(b=2,다크)</formula>
    </cfRule>
  </conditionalFormatting>
  <conditionalFormatting sqref="B273:B275">
    <cfRule type="expression" dxfId="857" priority="14" stopIfTrue="1">
      <formula>IF(b=2,다크)</formula>
    </cfRule>
  </conditionalFormatting>
  <conditionalFormatting sqref="B276:B282">
    <cfRule type="expression" dxfId="856" priority="13" stopIfTrue="1">
      <formula>IF(b=2,다크)</formula>
    </cfRule>
  </conditionalFormatting>
  <conditionalFormatting sqref="B283:B289">
    <cfRule type="expression" dxfId="855" priority="12" stopIfTrue="1">
      <formula>IF(b=2,다크)</formula>
    </cfRule>
  </conditionalFormatting>
  <conditionalFormatting sqref="B290:B296">
    <cfRule type="expression" dxfId="854" priority="11" stopIfTrue="1">
      <formula>IF(b=2,다크)</formula>
    </cfRule>
  </conditionalFormatting>
  <conditionalFormatting sqref="B297:B303">
    <cfRule type="expression" dxfId="853" priority="10" stopIfTrue="1">
      <formula>IF(b=2,다크)</formula>
    </cfRule>
  </conditionalFormatting>
  <conditionalFormatting sqref="B298:B303">
    <cfRule type="expression" dxfId="852" priority="9" stopIfTrue="1">
      <formula>IF(b=2,다크)</formula>
    </cfRule>
  </conditionalFormatting>
  <conditionalFormatting sqref="D61:D69 D71:D303">
    <cfRule type="expression" dxfId="11" priority="5" stopIfTrue="1">
      <formula>$B61="다크"</formula>
    </cfRule>
    <cfRule type="expression" dxfId="10" priority="6" stopIfTrue="1">
      <formula>$B61="크룩스"</formula>
    </cfRule>
    <cfRule type="expression" dxfId="9" priority="7" stopIfTrue="1">
      <formula>$B61="사립"</formula>
    </cfRule>
    <cfRule type="expression" dxfId="8" priority="8" stopIfTrue="1">
      <formula>$B61="공립"</formula>
    </cfRule>
  </conditionalFormatting>
  <conditionalFormatting sqref="D70">
    <cfRule type="expression" dxfId="7" priority="1" stopIfTrue="1">
      <formula>$B70="다크"</formula>
    </cfRule>
    <cfRule type="expression" dxfId="6" priority="2" stopIfTrue="1">
      <formula>$B70="크룩스"</formula>
    </cfRule>
    <cfRule type="expression" dxfId="5" priority="3" stopIfTrue="1">
      <formula>$B70="사립"</formula>
    </cfRule>
    <cfRule type="expression" dxfId="4" priority="4" stopIfTrue="1">
      <formula>$B70="공립"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AX1064"/>
  <sheetViews>
    <sheetView tabSelected="1" zoomScale="70" zoomScaleNormal="70" workbookViewId="0">
      <pane ySplit="6" topLeftCell="A7" activePane="bottomLeft" state="frozen"/>
      <selection activeCell="D15" sqref="D15:E15"/>
      <selection pane="bottomLeft" activeCell="I26" sqref="I26"/>
    </sheetView>
  </sheetViews>
  <sheetFormatPr defaultRowHeight="16.5" x14ac:dyDescent="0.3"/>
  <cols>
    <col min="1" max="1" width="4.625" style="48" bestFit="1" customWidth="1"/>
    <col min="2" max="7" width="8.75" style="48" customWidth="1"/>
    <col min="8" max="8" width="8.75" style="46" customWidth="1"/>
    <col min="9" max="10" width="8.75" style="39" customWidth="1"/>
    <col min="11" max="14" width="8.625" style="39" customWidth="1"/>
    <col min="15" max="50" width="9" style="39"/>
  </cols>
  <sheetData>
    <row r="1" spans="1:19" ht="17.25" customHeight="1" x14ac:dyDescent="0.3">
      <c r="A1" s="84" t="s">
        <v>1063</v>
      </c>
      <c r="B1" s="84"/>
      <c r="C1" s="37"/>
      <c r="D1" s="37"/>
      <c r="E1" s="37"/>
      <c r="F1" s="37"/>
      <c r="G1" s="37"/>
      <c r="H1" s="38"/>
      <c r="I1" s="37"/>
      <c r="J1" s="37"/>
    </row>
    <row r="2" spans="1:19" ht="16.5" customHeight="1" x14ac:dyDescent="0.3">
      <c r="A2" s="40"/>
      <c r="B2" s="82" t="s">
        <v>1064</v>
      </c>
      <c r="C2" s="41" t="s">
        <v>1065</v>
      </c>
      <c r="D2" s="41" t="s">
        <v>1066</v>
      </c>
      <c r="E2" s="41" t="s">
        <v>1067</v>
      </c>
      <c r="F2" s="41" t="s">
        <v>1068</v>
      </c>
      <c r="G2" s="42" t="s">
        <v>1069</v>
      </c>
      <c r="H2" s="42" t="s">
        <v>1070</v>
      </c>
      <c r="I2" s="83" t="s">
        <v>1071</v>
      </c>
      <c r="J2" s="42" t="s">
        <v>1072</v>
      </c>
    </row>
    <row r="3" spans="1:19" ht="16.5" customHeight="1" x14ac:dyDescent="0.3">
      <c r="A3" s="43"/>
      <c r="B3" s="44"/>
      <c r="C3" s="44"/>
      <c r="D3" s="44"/>
      <c r="E3" s="44"/>
      <c r="F3" s="44"/>
      <c r="G3" s="44"/>
      <c r="H3" s="44"/>
      <c r="I3" s="44"/>
      <c r="J3" s="44"/>
    </row>
    <row r="4" spans="1:19" ht="26.25" customHeight="1" x14ac:dyDescent="0.3">
      <c r="A4" s="103" t="s">
        <v>1062</v>
      </c>
      <c r="B4" s="103"/>
      <c r="C4" s="104"/>
      <c r="D4" s="105" t="s">
        <v>1061</v>
      </c>
      <c r="E4" s="106">
        <f ca="1">SUM(H7:H534)-SUM(B5:J5)</f>
        <v>0</v>
      </c>
      <c r="F4" s="107">
        <f>SUM(H7:H534)</f>
        <v>0</v>
      </c>
      <c r="G4" s="108">
        <f ca="1">IFERROR((SUM(H7:H534)-SUM(B5:J5))/SUM(H7:H534),0)</f>
        <v>0</v>
      </c>
      <c r="H4" s="109"/>
      <c r="I4" s="109"/>
      <c r="J4" s="109"/>
      <c r="K4" s="109"/>
      <c r="L4" s="110"/>
      <c r="M4" s="110"/>
      <c r="N4" s="110"/>
      <c r="O4" s="110"/>
      <c r="P4" s="110"/>
      <c r="Q4" s="110"/>
      <c r="R4" s="110"/>
      <c r="S4" s="110"/>
    </row>
    <row r="5" spans="1:19" x14ac:dyDescent="0.3">
      <c r="A5" s="111"/>
      <c r="B5" s="112">
        <f ca="1">SUM(SUM(공립!B18:DZ18),SUM(사립!B18:DZ18),SUM(크룩스!B18:DZ18),SUM(다크로어!B18:DZ18))</f>
        <v>0</v>
      </c>
      <c r="C5" s="112">
        <f ca="1">SUM(SUM(공립!B19:DZ19),SUM(사립!B19:DZ19),SUM(크룩스!B19:DZ19),SUM(다크로어!B19:DZ19))</f>
        <v>0</v>
      </c>
      <c r="D5" s="112">
        <f ca="1">SUM(SUM(공립!B20:DZ20),SUM(사립!B20:DZ20),SUM(크룩스!B20:DZ20),SUM(다크로어!B20:DZ20))</f>
        <v>0</v>
      </c>
      <c r="E5" s="112">
        <f ca="1">SUM(SUM(공립!B21:DZ21),SUM(사립!B21:DZ21),SUM(크룩스!B21:DZ21),SUM(다크로어!B21:DZ21))</f>
        <v>0</v>
      </c>
      <c r="F5" s="112">
        <f ca="1">SUM(SUM(공립!B22:DZ22),SUM(사립!B22:DZ22),SUM(크룩스!B22:DZ22),SUM(다크로어!B22:DZ22))</f>
        <v>0</v>
      </c>
      <c r="G5" s="112">
        <f ca="1">SUM(SUM(공립!B23:DZ23),SUM(사립!B23:DZ23),SUM(크룩스!B23:DZ23),SUM(다크로어!B23:DZ23))</f>
        <v>0</v>
      </c>
      <c r="H5" s="112">
        <f ca="1">SUM(SUM(공립!B24:DZ24),SUM(사립!B24:DZ24),SUM(크룩스!B24:DZ24),SUM(다크로어!B24:DZ24))</f>
        <v>0</v>
      </c>
      <c r="I5" s="112">
        <f ca="1">SUM(SUM(공립!B25:DZ25),SUM(사립!B25:DZ25),SUM(크룩스!B25:DZ25),SUM(다크로어!B25:DZ25))</f>
        <v>0</v>
      </c>
      <c r="J5" s="112">
        <f ca="1">SUM(SUM(공립!B26:DZ26),SUM(사립!B26:DZ26),SUM(크룩스!B26:DZ26),SUM(다크로어!B26:DZ26))</f>
        <v>0</v>
      </c>
      <c r="K5" s="110"/>
      <c r="L5" s="110"/>
      <c r="M5" s="110"/>
      <c r="N5" s="110"/>
      <c r="O5" s="110"/>
      <c r="P5" s="110"/>
      <c r="Q5" s="110"/>
      <c r="R5" s="110"/>
      <c r="S5" s="110"/>
    </row>
    <row r="6" spans="1:19" x14ac:dyDescent="0.3">
      <c r="A6" s="45" t="s">
        <v>0</v>
      </c>
      <c r="B6" s="45" t="s">
        <v>1092</v>
      </c>
      <c r="C6" s="45" t="s">
        <v>1093</v>
      </c>
      <c r="D6" s="45" t="s">
        <v>1094</v>
      </c>
      <c r="E6" s="45"/>
      <c r="F6" s="113" t="s">
        <v>1237</v>
      </c>
      <c r="G6" s="113" t="s">
        <v>1238</v>
      </c>
      <c r="H6" s="114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</row>
    <row r="7" spans="1:19" x14ac:dyDescent="0.3">
      <c r="A7" s="115">
        <v>1</v>
      </c>
      <c r="B7" s="17" t="s">
        <v>1244</v>
      </c>
      <c r="C7" s="17" t="s">
        <v>1073</v>
      </c>
      <c r="D7" s="87" t="s">
        <v>1245</v>
      </c>
      <c r="E7" s="88"/>
      <c r="F7" s="116"/>
      <c r="G7" s="116"/>
      <c r="H7" s="117" t="b">
        <f>IF(ISNUMBER(G7),VLOOKUP(D7,종합!D2:E491,2,FALSE)*G7)</f>
        <v>0</v>
      </c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</row>
    <row r="8" spans="1:19" x14ac:dyDescent="0.3">
      <c r="A8" s="115">
        <v>1</v>
      </c>
      <c r="B8" s="11" t="s">
        <v>1053</v>
      </c>
      <c r="C8" s="11" t="s">
        <v>1058</v>
      </c>
      <c r="D8" s="97" t="s">
        <v>1059</v>
      </c>
      <c r="E8" s="98"/>
      <c r="F8" s="116"/>
      <c r="G8" s="116"/>
      <c r="H8" s="117" t="b">
        <f>IF(ISNUMBER(G8),VLOOKUP(D8,종합!D3:E492,2,FALSE)*G8)</f>
        <v>0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</row>
    <row r="9" spans="1:19" x14ac:dyDescent="0.3">
      <c r="A9" s="115">
        <v>1</v>
      </c>
      <c r="B9" s="11" t="s">
        <v>1053</v>
      </c>
      <c r="C9" s="11" t="s">
        <v>1054</v>
      </c>
      <c r="D9" s="97" t="s">
        <v>1056</v>
      </c>
      <c r="E9" s="98"/>
      <c r="F9" s="116"/>
      <c r="G9" s="116"/>
      <c r="H9" s="117" t="b">
        <f>IF(ISNUMBER(G9),VLOOKUP(D9,종합!D4:E493,2,FALSE)*G9)</f>
        <v>0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</row>
    <row r="10" spans="1:19" x14ac:dyDescent="0.3">
      <c r="A10" s="115">
        <v>1</v>
      </c>
      <c r="B10" s="11" t="s">
        <v>1053</v>
      </c>
      <c r="C10" s="11" t="s">
        <v>1054</v>
      </c>
      <c r="D10" s="97" t="s">
        <v>1246</v>
      </c>
      <c r="E10" s="98"/>
      <c r="F10" s="116"/>
      <c r="G10" s="116"/>
      <c r="H10" s="117" t="b">
        <f>IF(ISNUMBER(G10),VLOOKUP(D10,종합!D5:E494,2,FALSE)*G10)</f>
        <v>0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x14ac:dyDescent="0.3">
      <c r="A11" s="115">
        <v>1</v>
      </c>
      <c r="B11" s="11" t="s">
        <v>1053</v>
      </c>
      <c r="C11" s="11" t="s">
        <v>1054</v>
      </c>
      <c r="D11" s="97" t="s">
        <v>1247</v>
      </c>
      <c r="E11" s="98"/>
      <c r="F11" s="116"/>
      <c r="G11" s="116"/>
      <c r="H11" s="117" t="b">
        <f>IF(ISNUMBER(G11),VLOOKUP(D11,종합!D6:E495,2,FALSE)*G11)</f>
        <v>0</v>
      </c>
      <c r="I11" s="118" t="s">
        <v>1248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x14ac:dyDescent="0.3">
      <c r="A12" s="115">
        <v>1</v>
      </c>
      <c r="B12" s="11" t="s">
        <v>1053</v>
      </c>
      <c r="C12" s="11" t="s">
        <v>1054</v>
      </c>
      <c r="D12" s="97" t="s">
        <v>1057</v>
      </c>
      <c r="E12" s="98"/>
      <c r="F12" s="116"/>
      <c r="G12" s="116"/>
      <c r="H12" s="117" t="b">
        <f>IF(ISNUMBER(G12),VLOOKUP(D12,종합!D7:E496,2,FALSE)*G12)</f>
        <v>0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x14ac:dyDescent="0.3">
      <c r="A13" s="115">
        <v>1</v>
      </c>
      <c r="B13" s="11" t="s">
        <v>1053</v>
      </c>
      <c r="C13" s="11" t="s">
        <v>1054</v>
      </c>
      <c r="D13" s="97" t="s">
        <v>1055</v>
      </c>
      <c r="E13" s="98"/>
      <c r="F13" s="116"/>
      <c r="G13" s="116"/>
      <c r="H13" s="117" t="b">
        <f>IF(ISNUMBER(G13),VLOOKUP(D13,종합!D8:E497,2,FALSE)*G13)</f>
        <v>0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19" x14ac:dyDescent="0.3">
      <c r="A14" s="115">
        <v>1</v>
      </c>
      <c r="B14" s="13" t="s">
        <v>1074</v>
      </c>
      <c r="C14" s="13" t="s">
        <v>1075</v>
      </c>
      <c r="D14" s="93" t="s">
        <v>1078</v>
      </c>
      <c r="E14" s="94"/>
      <c r="F14" s="116"/>
      <c r="G14" s="116"/>
      <c r="H14" s="117" t="b">
        <f>IF(ISNUMBER(G14),VLOOKUP(D14,종합!D9:E498,2,FALSE)*G14)</f>
        <v>0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x14ac:dyDescent="0.3">
      <c r="A15" s="115">
        <v>1</v>
      </c>
      <c r="B15" s="13" t="s">
        <v>1074</v>
      </c>
      <c r="C15" s="13" t="s">
        <v>1075</v>
      </c>
      <c r="D15" s="93" t="s">
        <v>1168</v>
      </c>
      <c r="E15" s="94"/>
      <c r="F15" s="116"/>
      <c r="G15" s="116"/>
      <c r="H15" s="117" t="b">
        <f>IF(ISNUMBER(G15),VLOOKUP(D15,종합!D10:E499,2,FALSE)*G15)</f>
        <v>0</v>
      </c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x14ac:dyDescent="0.3">
      <c r="A16" s="115">
        <v>1</v>
      </c>
      <c r="B16" s="13" t="s">
        <v>1074</v>
      </c>
      <c r="C16" s="13" t="s">
        <v>1075</v>
      </c>
      <c r="D16" s="93" t="s">
        <v>1083</v>
      </c>
      <c r="E16" s="94"/>
      <c r="F16" s="116"/>
      <c r="G16" s="116"/>
      <c r="H16" s="117" t="b">
        <f>IF(ISNUMBER(G16),VLOOKUP(D16,종합!D11:E500,2,FALSE)*G16)</f>
        <v>0</v>
      </c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x14ac:dyDescent="0.3">
      <c r="A17" s="115">
        <v>1</v>
      </c>
      <c r="B17" s="13" t="s">
        <v>1074</v>
      </c>
      <c r="C17" s="13" t="s">
        <v>1075</v>
      </c>
      <c r="D17" s="93" t="s">
        <v>1249</v>
      </c>
      <c r="E17" s="94"/>
      <c r="F17" s="116"/>
      <c r="G17" s="116"/>
      <c r="H17" s="117" t="b">
        <f>IF(ISNUMBER(G17),VLOOKUP(D17,종합!D12:E501,2,FALSE)*G17)</f>
        <v>0</v>
      </c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</row>
    <row r="18" spans="1:19" x14ac:dyDescent="0.3">
      <c r="A18" s="115">
        <v>1</v>
      </c>
      <c r="B18" s="13" t="s">
        <v>1074</v>
      </c>
      <c r="C18" s="13" t="s">
        <v>1075</v>
      </c>
      <c r="D18" s="93" t="s">
        <v>1250</v>
      </c>
      <c r="E18" s="94"/>
      <c r="F18" s="116"/>
      <c r="G18" s="116"/>
      <c r="H18" s="117" t="b">
        <f>IF(ISNUMBER(G18),VLOOKUP(D18,종합!D13:E502,2,FALSE)*G18)</f>
        <v>0</v>
      </c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</row>
    <row r="19" spans="1:19" x14ac:dyDescent="0.3">
      <c r="A19" s="115">
        <v>1</v>
      </c>
      <c r="B19" s="15" t="s">
        <v>1085</v>
      </c>
      <c r="C19" s="15" t="s">
        <v>1077</v>
      </c>
      <c r="D19" s="95" t="s">
        <v>1076</v>
      </c>
      <c r="E19" s="96"/>
      <c r="F19" s="116"/>
      <c r="G19" s="116"/>
      <c r="H19" s="117" t="b">
        <f>IF(ISNUMBER(G19),VLOOKUP(D19,종합!D14:E503,2,FALSE)*G19)</f>
        <v>0</v>
      </c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</row>
    <row r="20" spans="1:19" x14ac:dyDescent="0.3">
      <c r="A20" s="115">
        <v>1</v>
      </c>
      <c r="B20" s="15" t="s">
        <v>1085</v>
      </c>
      <c r="C20" s="15" t="s">
        <v>1054</v>
      </c>
      <c r="D20" s="95" t="s">
        <v>1251</v>
      </c>
      <c r="E20" s="96"/>
      <c r="F20" s="116"/>
      <c r="G20" s="116"/>
      <c r="H20" s="117" t="b">
        <f>IF(ISNUMBER(G20),VLOOKUP(D20,종합!D15:E504,2,FALSE)*G20)</f>
        <v>0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</row>
    <row r="21" spans="1:19" x14ac:dyDescent="0.3">
      <c r="A21" s="115">
        <v>1</v>
      </c>
      <c r="B21" s="15" t="s">
        <v>1085</v>
      </c>
      <c r="C21" s="15" t="s">
        <v>1054</v>
      </c>
      <c r="D21" s="95" t="s">
        <v>1139</v>
      </c>
      <c r="E21" s="96"/>
      <c r="F21" s="116"/>
      <c r="G21" s="116"/>
      <c r="H21" s="117" t="b">
        <f>IF(ISNUMBER(G21),VLOOKUP(D21,종합!D16:E505,2,FALSE)*G21)</f>
        <v>0</v>
      </c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</row>
    <row r="22" spans="1:19" x14ac:dyDescent="0.3">
      <c r="A22" s="115">
        <v>1</v>
      </c>
      <c r="B22" s="15" t="s">
        <v>1085</v>
      </c>
      <c r="C22" s="15" t="s">
        <v>1054</v>
      </c>
      <c r="D22" s="95" t="s">
        <v>1252</v>
      </c>
      <c r="E22" s="96"/>
      <c r="F22" s="116"/>
      <c r="G22" s="116"/>
      <c r="H22" s="117" t="b">
        <f>IF(ISNUMBER(G22),VLOOKUP(D22,종합!D17:E506,2,FALSE)*G22)</f>
        <v>0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</row>
    <row r="23" spans="1:19" x14ac:dyDescent="0.3">
      <c r="A23" s="115">
        <v>1</v>
      </c>
      <c r="B23" s="15" t="s">
        <v>1085</v>
      </c>
      <c r="C23" s="15" t="s">
        <v>1054</v>
      </c>
      <c r="D23" s="95" t="s">
        <v>1082</v>
      </c>
      <c r="E23" s="96"/>
      <c r="F23" s="116"/>
      <c r="G23" s="116"/>
      <c r="H23" s="117" t="b">
        <f>IF(ISNUMBER(G23),VLOOKUP(D23,종합!D18:E507,2,FALSE)*G23)</f>
        <v>0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x14ac:dyDescent="0.3">
      <c r="A24" s="115">
        <v>1</v>
      </c>
      <c r="B24" s="16" t="s">
        <v>1095</v>
      </c>
      <c r="C24" s="16" t="s">
        <v>1075</v>
      </c>
      <c r="D24" s="85" t="s">
        <v>1253</v>
      </c>
      <c r="E24" s="86"/>
      <c r="F24" s="116"/>
      <c r="G24" s="116"/>
      <c r="H24" s="117" t="b">
        <f>IF(ISNUMBER(G24),VLOOKUP(D24,종합!D19:E508,2,FALSE)*G24)</f>
        <v>0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x14ac:dyDescent="0.3">
      <c r="A25" s="115">
        <v>1</v>
      </c>
      <c r="B25" s="16" t="s">
        <v>1095</v>
      </c>
      <c r="C25" s="16" t="s">
        <v>1075</v>
      </c>
      <c r="D25" s="85" t="s">
        <v>1254</v>
      </c>
      <c r="E25" s="86"/>
      <c r="F25" s="116"/>
      <c r="G25" s="116"/>
      <c r="H25" s="117" t="b">
        <f>IF(ISNUMBER(G25),VLOOKUP(D25,종합!D20:E509,2,FALSE)*G25)</f>
        <v>0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x14ac:dyDescent="0.3">
      <c r="A26" s="115">
        <v>1</v>
      </c>
      <c r="B26" s="16" t="s">
        <v>1095</v>
      </c>
      <c r="C26" s="16" t="s">
        <v>1075</v>
      </c>
      <c r="D26" s="85" t="s">
        <v>1255</v>
      </c>
      <c r="E26" s="86"/>
      <c r="F26" s="116"/>
      <c r="G26" s="116"/>
      <c r="H26" s="117" t="b">
        <f>IF(ISNUMBER(G26),VLOOKUP(D26,종합!D21:E510,2,FALSE)*G26)</f>
        <v>0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ht="13.5" customHeight="1" x14ac:dyDescent="0.3">
      <c r="A27" s="115">
        <v>1</v>
      </c>
      <c r="B27" s="16" t="s">
        <v>1095</v>
      </c>
      <c r="C27" s="16" t="s">
        <v>1075</v>
      </c>
      <c r="D27" s="85" t="s">
        <v>1256</v>
      </c>
      <c r="E27" s="86"/>
      <c r="F27" s="116"/>
      <c r="G27" s="116"/>
      <c r="H27" s="117" t="b">
        <f>IF(ISNUMBER(G27),VLOOKUP(D27,종합!D22:E511,2,FALSE)*G27)</f>
        <v>0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ht="13.5" customHeight="1" x14ac:dyDescent="0.3">
      <c r="A28" s="115">
        <v>1</v>
      </c>
      <c r="B28" s="16" t="s">
        <v>1095</v>
      </c>
      <c r="C28" s="16" t="s">
        <v>1075</v>
      </c>
      <c r="D28" s="85" t="s">
        <v>1079</v>
      </c>
      <c r="E28" s="86"/>
      <c r="F28" s="116"/>
      <c r="G28" s="116"/>
      <c r="H28" s="117" t="b">
        <f>IF(ISNUMBER(G28),VLOOKUP(D28,종합!D23:E512,2,FALSE)*G28)</f>
        <v>0</v>
      </c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3.5" customHeight="1" x14ac:dyDescent="0.3">
      <c r="A29" s="115">
        <v>1</v>
      </c>
      <c r="B29" s="11" t="s">
        <v>1080</v>
      </c>
      <c r="C29" s="11" t="s">
        <v>1081</v>
      </c>
      <c r="D29" s="97" t="s">
        <v>1257</v>
      </c>
      <c r="E29" s="98"/>
      <c r="F29" s="116"/>
      <c r="G29" s="116"/>
      <c r="H29" s="117" t="b">
        <f>IF(ISNUMBER(G29),VLOOKUP(D29,종합!D24:E513,2,FALSE)*G29)</f>
        <v>0</v>
      </c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</row>
    <row r="30" spans="1:19" ht="13.5" customHeight="1" x14ac:dyDescent="0.3">
      <c r="A30" s="115">
        <v>1</v>
      </c>
      <c r="B30" s="11" t="s">
        <v>1080</v>
      </c>
      <c r="C30" s="11" t="s">
        <v>1081</v>
      </c>
      <c r="D30" s="97" t="s">
        <v>1146</v>
      </c>
      <c r="E30" s="98"/>
      <c r="F30" s="116"/>
      <c r="G30" s="116"/>
      <c r="H30" s="117" t="b">
        <f>IF(ISNUMBER(G30),VLOOKUP(D30,종합!D25:E514,2,FALSE)*G30)</f>
        <v>0</v>
      </c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</row>
    <row r="31" spans="1:19" ht="13.5" customHeight="1" x14ac:dyDescent="0.3">
      <c r="A31" s="115">
        <v>1</v>
      </c>
      <c r="B31" s="11" t="s">
        <v>1080</v>
      </c>
      <c r="C31" s="11" t="s">
        <v>1081</v>
      </c>
      <c r="D31" s="97" t="s">
        <v>1147</v>
      </c>
      <c r="E31" s="98"/>
      <c r="F31" s="116"/>
      <c r="G31" s="116"/>
      <c r="H31" s="117" t="b">
        <f>IF(ISNUMBER(G31),VLOOKUP(D31,종합!D26:E515,2,FALSE)*G31)</f>
        <v>0</v>
      </c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</row>
    <row r="32" spans="1:19" ht="13.5" customHeight="1" x14ac:dyDescent="0.3">
      <c r="A32" s="115">
        <v>1</v>
      </c>
      <c r="B32" s="11" t="s">
        <v>1080</v>
      </c>
      <c r="C32" s="11" t="s">
        <v>1081</v>
      </c>
      <c r="D32" s="97" t="s">
        <v>1148</v>
      </c>
      <c r="E32" s="98"/>
      <c r="F32" s="116"/>
      <c r="G32" s="116"/>
      <c r="H32" s="117" t="b">
        <f>IF(ISNUMBER(G32),VLOOKUP(D32,종합!D27:E516,2,FALSE)*G32)</f>
        <v>0</v>
      </c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</row>
    <row r="33" spans="1:19" ht="13.5" customHeight="1" x14ac:dyDescent="0.3">
      <c r="A33" s="115">
        <v>1</v>
      </c>
      <c r="B33" s="11" t="s">
        <v>1080</v>
      </c>
      <c r="C33" s="11" t="s">
        <v>1081</v>
      </c>
      <c r="D33" s="97" t="s">
        <v>1418</v>
      </c>
      <c r="E33" s="98"/>
      <c r="F33" s="116"/>
      <c r="G33" s="116"/>
      <c r="H33" s="117" t="b">
        <f>IF(ISNUMBER(G33),VLOOKUP(D33,종합!D28:E517,2,FALSE)*G33)</f>
        <v>0</v>
      </c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</row>
    <row r="34" spans="1:19" ht="13.5" customHeight="1" x14ac:dyDescent="0.3">
      <c r="A34" s="115">
        <v>1</v>
      </c>
      <c r="B34" s="11" t="s">
        <v>1080</v>
      </c>
      <c r="C34" s="11" t="s">
        <v>1081</v>
      </c>
      <c r="D34" s="97" t="s">
        <v>1258</v>
      </c>
      <c r="E34" s="98"/>
      <c r="F34" s="116"/>
      <c r="G34" s="116"/>
      <c r="H34" s="117" t="b">
        <f>IF(ISNUMBER(G34),VLOOKUP(D34,종합!D29:E518,2,FALSE)*G34)</f>
        <v>0</v>
      </c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</row>
    <row r="35" spans="1:19" ht="13.5" customHeight="1" x14ac:dyDescent="0.3">
      <c r="A35" s="115">
        <v>1</v>
      </c>
      <c r="B35" s="11" t="s">
        <v>1080</v>
      </c>
      <c r="C35" s="11" t="s">
        <v>1081</v>
      </c>
      <c r="D35" s="97" t="s">
        <v>1259</v>
      </c>
      <c r="E35" s="98"/>
      <c r="F35" s="116"/>
      <c r="G35" s="116"/>
      <c r="H35" s="117" t="b">
        <f>IF(ISNUMBER(G35),VLOOKUP(D35,종합!D30:E519,2,FALSE)*G35)</f>
        <v>0</v>
      </c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</row>
    <row r="36" spans="1:19" ht="13.5" customHeight="1" x14ac:dyDescent="0.3">
      <c r="A36" s="115">
        <v>1</v>
      </c>
      <c r="B36" s="11" t="s">
        <v>1080</v>
      </c>
      <c r="C36" s="11" t="s">
        <v>1081</v>
      </c>
      <c r="D36" s="97" t="s">
        <v>1260</v>
      </c>
      <c r="E36" s="98"/>
      <c r="F36" s="116"/>
      <c r="G36" s="116"/>
      <c r="H36" s="117" t="b">
        <f>IF(ISNUMBER(G36),VLOOKUP(D36,종합!D31:E520,2,FALSE)*G36)</f>
        <v>0</v>
      </c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</row>
    <row r="37" spans="1:19" ht="13.5" customHeight="1" x14ac:dyDescent="0.3">
      <c r="A37" s="115">
        <v>1</v>
      </c>
      <c r="B37" s="11" t="s">
        <v>1080</v>
      </c>
      <c r="C37" s="11" t="s">
        <v>1081</v>
      </c>
      <c r="D37" s="97" t="s">
        <v>1261</v>
      </c>
      <c r="E37" s="98"/>
      <c r="F37" s="116"/>
      <c r="G37" s="116"/>
      <c r="H37" s="117" t="b">
        <f>IF(ISNUMBER(G37),VLOOKUP(D37,종합!D32:E521,2,FALSE)*G37)</f>
        <v>0</v>
      </c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</row>
    <row r="38" spans="1:19" ht="13.5" customHeight="1" x14ac:dyDescent="0.3">
      <c r="A38" s="115">
        <v>1</v>
      </c>
      <c r="B38" s="11" t="s">
        <v>1080</v>
      </c>
      <c r="C38" s="11" t="s">
        <v>1081</v>
      </c>
      <c r="D38" s="97" t="s">
        <v>1262</v>
      </c>
      <c r="E38" s="98"/>
      <c r="F38" s="116"/>
      <c r="G38" s="116"/>
      <c r="H38" s="117" t="b">
        <f>IF(ISNUMBER(G38),VLOOKUP(D38,종합!D33:E522,2,FALSE)*G38)</f>
        <v>0</v>
      </c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</row>
    <row r="39" spans="1:19" ht="13.5" customHeight="1" x14ac:dyDescent="0.3">
      <c r="A39" s="115">
        <v>1</v>
      </c>
      <c r="B39" s="13" t="s">
        <v>1084</v>
      </c>
      <c r="C39" s="13" t="s">
        <v>1081</v>
      </c>
      <c r="D39" s="93" t="s">
        <v>1263</v>
      </c>
      <c r="E39" s="94"/>
      <c r="F39" s="116"/>
      <c r="G39" s="116"/>
      <c r="H39" s="117" t="b">
        <f>IF(ISNUMBER(G39),VLOOKUP(D39,종합!D34:E523,2,FALSE)*G39)</f>
        <v>0</v>
      </c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3.5" customHeight="1" x14ac:dyDescent="0.3">
      <c r="A40" s="115">
        <v>1</v>
      </c>
      <c r="B40" s="13" t="s">
        <v>1084</v>
      </c>
      <c r="C40" s="13" t="s">
        <v>1081</v>
      </c>
      <c r="D40" s="93" t="s">
        <v>1170</v>
      </c>
      <c r="E40" s="94"/>
      <c r="F40" s="116"/>
      <c r="G40" s="116"/>
      <c r="H40" s="117" t="b">
        <f>IF(ISNUMBER(G40),VLOOKUP(D40,종합!D35:E524,2,FALSE)*G40)</f>
        <v>0</v>
      </c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</row>
    <row r="41" spans="1:19" ht="13.5" customHeight="1" x14ac:dyDescent="0.3">
      <c r="A41" s="115">
        <v>1</v>
      </c>
      <c r="B41" s="13" t="s">
        <v>1084</v>
      </c>
      <c r="C41" s="13" t="s">
        <v>1081</v>
      </c>
      <c r="D41" s="93" t="s">
        <v>1264</v>
      </c>
      <c r="E41" s="94"/>
      <c r="F41" s="116"/>
      <c r="G41" s="116"/>
      <c r="H41" s="117" t="b">
        <f>IF(ISNUMBER(G41),VLOOKUP(D41,종합!D36:E525,2,FALSE)*G41)</f>
        <v>0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</row>
    <row r="42" spans="1:19" ht="13.5" customHeight="1" x14ac:dyDescent="0.3">
      <c r="A42" s="115">
        <v>1</v>
      </c>
      <c r="B42" s="13" t="s">
        <v>1084</v>
      </c>
      <c r="C42" s="13" t="s">
        <v>1081</v>
      </c>
      <c r="D42" s="93" t="s">
        <v>1171</v>
      </c>
      <c r="E42" s="94"/>
      <c r="F42" s="116"/>
      <c r="G42" s="116"/>
      <c r="H42" s="117" t="b">
        <f>IF(ISNUMBER(G42),VLOOKUP(D42,종합!D37:E526,2,FALSE)*G42)</f>
        <v>0</v>
      </c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</row>
    <row r="43" spans="1:19" ht="13.5" customHeight="1" x14ac:dyDescent="0.3">
      <c r="A43" s="115">
        <v>1</v>
      </c>
      <c r="B43" s="13" t="s">
        <v>1084</v>
      </c>
      <c r="C43" s="13" t="s">
        <v>1081</v>
      </c>
      <c r="D43" s="93" t="s">
        <v>1172</v>
      </c>
      <c r="E43" s="94"/>
      <c r="F43" s="116"/>
      <c r="G43" s="116"/>
      <c r="H43" s="117" t="b">
        <f>IF(ISNUMBER(G43),VLOOKUP(D43,종합!D38:E527,2,FALSE)*G43)</f>
        <v>0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</row>
    <row r="44" spans="1:19" ht="13.5" customHeight="1" x14ac:dyDescent="0.3">
      <c r="A44" s="115">
        <v>1</v>
      </c>
      <c r="B44" s="13" t="s">
        <v>1084</v>
      </c>
      <c r="C44" s="13" t="s">
        <v>1081</v>
      </c>
      <c r="D44" s="93" t="s">
        <v>1112</v>
      </c>
      <c r="E44" s="94"/>
      <c r="F44" s="116"/>
      <c r="G44" s="116"/>
      <c r="H44" s="117" t="b">
        <f>IF(ISNUMBER(G44),VLOOKUP(D44,종합!D39:E528,2,FALSE)*G44)</f>
        <v>0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</row>
    <row r="45" spans="1:19" ht="13.5" customHeight="1" x14ac:dyDescent="0.3">
      <c r="A45" s="115">
        <v>1</v>
      </c>
      <c r="B45" s="13" t="s">
        <v>1084</v>
      </c>
      <c r="C45" s="13" t="s">
        <v>1081</v>
      </c>
      <c r="D45" s="93" t="s">
        <v>1265</v>
      </c>
      <c r="E45" s="94"/>
      <c r="F45" s="116"/>
      <c r="G45" s="116"/>
      <c r="H45" s="117" t="b">
        <f>IF(ISNUMBER(G45),VLOOKUP(D45,종합!D40:E529,2,FALSE)*G45)</f>
        <v>0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</row>
    <row r="46" spans="1:19" ht="13.5" customHeight="1" x14ac:dyDescent="0.3">
      <c r="A46" s="115">
        <v>1</v>
      </c>
      <c r="B46" s="13" t="s">
        <v>1084</v>
      </c>
      <c r="C46" s="13" t="s">
        <v>1081</v>
      </c>
      <c r="D46" s="93" t="s">
        <v>1266</v>
      </c>
      <c r="E46" s="94"/>
      <c r="F46" s="116"/>
      <c r="G46" s="116"/>
      <c r="H46" s="117" t="b">
        <f>IF(ISNUMBER(G46),VLOOKUP(D46,종합!D41:E530,2,FALSE)*G46)</f>
        <v>0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</row>
    <row r="47" spans="1:19" ht="13.5" customHeight="1" x14ac:dyDescent="0.3">
      <c r="A47" s="115">
        <v>1</v>
      </c>
      <c r="B47" s="13" t="s">
        <v>1084</v>
      </c>
      <c r="C47" s="13" t="s">
        <v>1081</v>
      </c>
      <c r="D47" s="93" t="s">
        <v>1267</v>
      </c>
      <c r="E47" s="94"/>
      <c r="F47" s="116"/>
      <c r="G47" s="116"/>
      <c r="H47" s="117" t="b">
        <f>IF(ISNUMBER(G47),VLOOKUP(D47,종합!D42:E531,2,FALSE)*G47)</f>
        <v>0</v>
      </c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</row>
    <row r="48" spans="1:19" ht="13.5" customHeight="1" x14ac:dyDescent="0.3">
      <c r="A48" s="115">
        <v>1</v>
      </c>
      <c r="B48" s="13" t="s">
        <v>1084</v>
      </c>
      <c r="C48" s="13" t="s">
        <v>1081</v>
      </c>
      <c r="D48" s="93" t="s">
        <v>1176</v>
      </c>
      <c r="E48" s="94"/>
      <c r="F48" s="116"/>
      <c r="G48" s="116"/>
      <c r="H48" s="117" t="b">
        <f>IF(ISNUMBER(G48),VLOOKUP(D48,종합!D43:E532,2,FALSE)*G48)</f>
        <v>0</v>
      </c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</row>
    <row r="49" spans="1:19" ht="13.5" customHeight="1" x14ac:dyDescent="0.3">
      <c r="A49" s="115">
        <v>1</v>
      </c>
      <c r="B49" s="15" t="s">
        <v>1085</v>
      </c>
      <c r="C49" s="15" t="s">
        <v>1081</v>
      </c>
      <c r="D49" s="95" t="s">
        <v>1268</v>
      </c>
      <c r="E49" s="96"/>
      <c r="F49" s="116"/>
      <c r="G49" s="116"/>
      <c r="H49" s="117" t="b">
        <f>IF(ISNUMBER(G49),VLOOKUP(D49,종합!D44:E533,2,FALSE)*G49)</f>
        <v>0</v>
      </c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</row>
    <row r="50" spans="1:19" ht="13.5" customHeight="1" x14ac:dyDescent="0.3">
      <c r="A50" s="115">
        <v>1</v>
      </c>
      <c r="B50" s="15" t="s">
        <v>1085</v>
      </c>
      <c r="C50" s="15" t="s">
        <v>1081</v>
      </c>
      <c r="D50" s="95" t="s">
        <v>1269</v>
      </c>
      <c r="E50" s="96"/>
      <c r="F50" s="116"/>
      <c r="G50" s="116"/>
      <c r="H50" s="117" t="b">
        <f>IF(ISNUMBER(G50),VLOOKUP(D50,종합!D45:E534,2,FALSE)*G50)</f>
        <v>0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</row>
    <row r="51" spans="1:19" ht="13.5" customHeight="1" x14ac:dyDescent="0.3">
      <c r="A51" s="115">
        <v>1</v>
      </c>
      <c r="B51" s="15" t="s">
        <v>1085</v>
      </c>
      <c r="C51" s="15" t="s">
        <v>1081</v>
      </c>
      <c r="D51" s="95" t="s">
        <v>1140</v>
      </c>
      <c r="E51" s="96"/>
      <c r="F51" s="116"/>
      <c r="G51" s="116"/>
      <c r="H51" s="117" t="b">
        <f>IF(ISNUMBER(G51),VLOOKUP(D51,종합!D46:E535,2,FALSE)*G51)</f>
        <v>0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</row>
    <row r="52" spans="1:19" ht="13.5" customHeight="1" x14ac:dyDescent="0.3">
      <c r="A52" s="115">
        <v>1</v>
      </c>
      <c r="B52" s="15" t="s">
        <v>1085</v>
      </c>
      <c r="C52" s="15" t="s">
        <v>1081</v>
      </c>
      <c r="D52" s="95" t="s">
        <v>1270</v>
      </c>
      <c r="E52" s="96"/>
      <c r="F52" s="116"/>
      <c r="G52" s="116"/>
      <c r="H52" s="117" t="b">
        <f>IF(ISNUMBER(G52),VLOOKUP(D52,종합!D47:E536,2,FALSE)*G52)</f>
        <v>0</v>
      </c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</row>
    <row r="53" spans="1:19" ht="13.5" customHeight="1" x14ac:dyDescent="0.3">
      <c r="A53" s="115">
        <v>1</v>
      </c>
      <c r="B53" s="15" t="s">
        <v>1085</v>
      </c>
      <c r="C53" s="15" t="s">
        <v>1081</v>
      </c>
      <c r="D53" s="95" t="s">
        <v>1271</v>
      </c>
      <c r="E53" s="96"/>
      <c r="F53" s="116"/>
      <c r="G53" s="116"/>
      <c r="H53" s="117" t="b">
        <f>IF(ISNUMBER(G53),VLOOKUP(D53,종합!D48:E537,2,FALSE)*G53)</f>
        <v>0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</row>
    <row r="54" spans="1:19" ht="13.5" customHeight="1" x14ac:dyDescent="0.3">
      <c r="A54" s="115">
        <v>1</v>
      </c>
      <c r="B54" s="15" t="s">
        <v>1085</v>
      </c>
      <c r="C54" s="15" t="s">
        <v>1081</v>
      </c>
      <c r="D54" s="95" t="s">
        <v>1272</v>
      </c>
      <c r="E54" s="96"/>
      <c r="F54" s="116"/>
      <c r="G54" s="116"/>
      <c r="H54" s="117" t="b">
        <f>IF(ISNUMBER(G54),VLOOKUP(D54,종합!D49:E538,2,FALSE)*G54)</f>
        <v>0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</row>
    <row r="55" spans="1:19" ht="13.5" customHeight="1" x14ac:dyDescent="0.3">
      <c r="A55" s="115">
        <v>1</v>
      </c>
      <c r="B55" s="15" t="s">
        <v>1085</v>
      </c>
      <c r="C55" s="15" t="s">
        <v>1081</v>
      </c>
      <c r="D55" s="95" t="s">
        <v>1273</v>
      </c>
      <c r="E55" s="96"/>
      <c r="F55" s="116"/>
      <c r="G55" s="116"/>
      <c r="H55" s="117" t="b">
        <f>IF(ISNUMBER(G55),VLOOKUP(D55,종합!D50:E539,2,FALSE)*G55)</f>
        <v>0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</row>
    <row r="56" spans="1:19" ht="13.5" customHeight="1" x14ac:dyDescent="0.3">
      <c r="A56" s="115">
        <v>1</v>
      </c>
      <c r="B56" s="15" t="s">
        <v>1085</v>
      </c>
      <c r="C56" s="15" t="s">
        <v>1081</v>
      </c>
      <c r="D56" s="95" t="s">
        <v>1113</v>
      </c>
      <c r="E56" s="96"/>
      <c r="F56" s="116"/>
      <c r="G56" s="116"/>
      <c r="H56" s="117" t="b">
        <f>IF(ISNUMBER(G56),VLOOKUP(D56,종합!D51:E540,2,FALSE)*G56)</f>
        <v>0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</row>
    <row r="57" spans="1:19" ht="13.5" customHeight="1" x14ac:dyDescent="0.3">
      <c r="A57" s="115">
        <v>1</v>
      </c>
      <c r="B57" s="15" t="s">
        <v>1085</v>
      </c>
      <c r="C57" s="15" t="s">
        <v>1081</v>
      </c>
      <c r="D57" s="95" t="s">
        <v>1141</v>
      </c>
      <c r="E57" s="96"/>
      <c r="F57" s="116"/>
      <c r="G57" s="116"/>
      <c r="H57" s="117" t="b">
        <f>IF(ISNUMBER(G57),VLOOKUP(D57,종합!D52:E541,2,FALSE)*G57)</f>
        <v>0</v>
      </c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</row>
    <row r="58" spans="1:19" ht="13.5" customHeight="1" x14ac:dyDescent="0.3">
      <c r="A58" s="115">
        <v>1</v>
      </c>
      <c r="B58" s="15" t="s">
        <v>1085</v>
      </c>
      <c r="C58" s="15" t="s">
        <v>1081</v>
      </c>
      <c r="D58" s="95" t="s">
        <v>1274</v>
      </c>
      <c r="E58" s="96"/>
      <c r="F58" s="116"/>
      <c r="G58" s="116"/>
      <c r="H58" s="117" t="b">
        <f>IF(ISNUMBER(G58),VLOOKUP(D58,종합!D53:E542,2,FALSE)*G58)</f>
        <v>0</v>
      </c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</row>
    <row r="59" spans="1:19" ht="13.5" customHeight="1" x14ac:dyDescent="0.3">
      <c r="A59" s="115">
        <v>1</v>
      </c>
      <c r="B59" s="16" t="s">
        <v>1095</v>
      </c>
      <c r="C59" s="16" t="s">
        <v>1086</v>
      </c>
      <c r="D59" s="85" t="s">
        <v>1210</v>
      </c>
      <c r="E59" s="86"/>
      <c r="F59" s="116"/>
      <c r="G59" s="116"/>
      <c r="H59" s="117" t="b">
        <f>IF(ISNUMBER(G59),VLOOKUP(D59,종합!D54:E543,2,FALSE)*G59)</f>
        <v>0</v>
      </c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</row>
    <row r="60" spans="1:19" ht="13.5" customHeight="1" x14ac:dyDescent="0.3">
      <c r="A60" s="115">
        <v>1</v>
      </c>
      <c r="B60" s="16" t="s">
        <v>1095</v>
      </c>
      <c r="C60" s="16" t="s">
        <v>1086</v>
      </c>
      <c r="D60" s="85" t="s">
        <v>1211</v>
      </c>
      <c r="E60" s="86"/>
      <c r="F60" s="116"/>
      <c r="G60" s="116"/>
      <c r="H60" s="117" t="b">
        <f>IF(ISNUMBER(G60),VLOOKUP(D60,종합!D55:E544,2,FALSE)*G60)</f>
        <v>0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</row>
    <row r="61" spans="1:19" ht="13.5" customHeight="1" x14ac:dyDescent="0.3">
      <c r="A61" s="115">
        <v>1</v>
      </c>
      <c r="B61" s="16" t="s">
        <v>1095</v>
      </c>
      <c r="C61" s="16" t="s">
        <v>1086</v>
      </c>
      <c r="D61" s="85" t="s">
        <v>1212</v>
      </c>
      <c r="E61" s="86"/>
      <c r="F61" s="116"/>
      <c r="G61" s="116"/>
      <c r="H61" s="117" t="b">
        <f>IF(ISNUMBER(G61),VLOOKUP(D61,종합!D56:E545,2,FALSE)*G61)</f>
        <v>0</v>
      </c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</row>
    <row r="62" spans="1:19" ht="13.5" customHeight="1" x14ac:dyDescent="0.3">
      <c r="A62" s="115">
        <v>1</v>
      </c>
      <c r="B62" s="16" t="s">
        <v>1095</v>
      </c>
      <c r="C62" s="16" t="s">
        <v>1086</v>
      </c>
      <c r="D62" s="85" t="s">
        <v>1275</v>
      </c>
      <c r="E62" s="86"/>
      <c r="F62" s="116"/>
      <c r="G62" s="116"/>
      <c r="H62" s="117" t="b">
        <f>IF(ISNUMBER(G62),VLOOKUP(D62,종합!D57:E546,2,FALSE)*G62)</f>
        <v>0</v>
      </c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</row>
    <row r="63" spans="1:19" ht="13.5" customHeight="1" x14ac:dyDescent="0.3">
      <c r="A63" s="115">
        <v>1</v>
      </c>
      <c r="B63" s="16" t="s">
        <v>1095</v>
      </c>
      <c r="C63" s="16" t="s">
        <v>1086</v>
      </c>
      <c r="D63" s="85" t="s">
        <v>1215</v>
      </c>
      <c r="E63" s="86"/>
      <c r="F63" s="116"/>
      <c r="G63" s="116"/>
      <c r="H63" s="117" t="b">
        <f>IF(ISNUMBER(G63),VLOOKUP(D63,종합!D58:E547,2,FALSE)*G63)</f>
        <v>0</v>
      </c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</row>
    <row r="64" spans="1:19" ht="13.5" customHeight="1" x14ac:dyDescent="0.3">
      <c r="A64" s="115">
        <v>1</v>
      </c>
      <c r="B64" s="16" t="s">
        <v>1095</v>
      </c>
      <c r="C64" s="16" t="s">
        <v>1086</v>
      </c>
      <c r="D64" s="85" t="s">
        <v>1213</v>
      </c>
      <c r="E64" s="86"/>
      <c r="F64" s="116"/>
      <c r="G64" s="116"/>
      <c r="H64" s="117" t="b">
        <f>IF(ISNUMBER(G64),VLOOKUP(D64,종합!D59:E548,2,FALSE)*G64)</f>
        <v>0</v>
      </c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</row>
    <row r="65" spans="1:19" ht="13.5" customHeight="1" x14ac:dyDescent="0.3">
      <c r="A65" s="115">
        <v>1</v>
      </c>
      <c r="B65" s="16" t="s">
        <v>1095</v>
      </c>
      <c r="C65" s="16" t="s">
        <v>1086</v>
      </c>
      <c r="D65" s="85" t="s">
        <v>1276</v>
      </c>
      <c r="E65" s="86"/>
      <c r="F65" s="116"/>
      <c r="G65" s="116"/>
      <c r="H65" s="117" t="b">
        <f>IF(ISNUMBER(G65),VLOOKUP(D65,종합!D60:E549,2,FALSE)*G65)</f>
        <v>0</v>
      </c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</row>
    <row r="66" spans="1:19" ht="13.5" customHeight="1" x14ac:dyDescent="0.3">
      <c r="A66" s="115">
        <v>1</v>
      </c>
      <c r="B66" s="16" t="s">
        <v>1095</v>
      </c>
      <c r="C66" s="16" t="s">
        <v>1086</v>
      </c>
      <c r="D66" s="85" t="s">
        <v>1277</v>
      </c>
      <c r="E66" s="86"/>
      <c r="F66" s="116"/>
      <c r="G66" s="116"/>
      <c r="H66" s="117" t="b">
        <f>IF(ISNUMBER(G66),VLOOKUP(D66,종합!D61:E550,2,FALSE)*G66)</f>
        <v>0</v>
      </c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</row>
    <row r="67" spans="1:19" ht="13.5" customHeight="1" x14ac:dyDescent="0.3">
      <c r="A67" s="115">
        <v>1</v>
      </c>
      <c r="B67" s="16" t="s">
        <v>1095</v>
      </c>
      <c r="C67" s="16" t="s">
        <v>1086</v>
      </c>
      <c r="D67" s="85" t="s">
        <v>1219</v>
      </c>
      <c r="E67" s="86"/>
      <c r="F67" s="116"/>
      <c r="G67" s="116"/>
      <c r="H67" s="117" t="b">
        <f>IF(ISNUMBER(G67),VLOOKUP(D67,종합!D62:E551,2,FALSE)*G67)</f>
        <v>0</v>
      </c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</row>
    <row r="68" spans="1:19" ht="13.5" customHeight="1" x14ac:dyDescent="0.3">
      <c r="A68" s="115">
        <v>1</v>
      </c>
      <c r="B68" s="16" t="s">
        <v>1095</v>
      </c>
      <c r="C68" s="16" t="s">
        <v>1086</v>
      </c>
      <c r="D68" s="85" t="s">
        <v>1278</v>
      </c>
      <c r="E68" s="86"/>
      <c r="F68" s="116"/>
      <c r="G68" s="116"/>
      <c r="H68" s="117" t="b">
        <f>IF(ISNUMBER(G68),VLOOKUP(D68,종합!D63:E552,2,FALSE)*G68)</f>
        <v>0</v>
      </c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</row>
    <row r="69" spans="1:19" ht="13.5" customHeight="1" x14ac:dyDescent="0.3">
      <c r="A69" s="115">
        <v>1</v>
      </c>
      <c r="B69" s="17" t="s">
        <v>1087</v>
      </c>
      <c r="C69" s="17" t="s">
        <v>1091</v>
      </c>
      <c r="D69" s="87" t="s">
        <v>1088</v>
      </c>
      <c r="E69" s="88"/>
      <c r="F69" s="116"/>
      <c r="G69" s="116"/>
      <c r="H69" s="117" t="b">
        <f>IF(ISNUMBER(G69),VLOOKUP(D69,종합!D64:E553,2,FALSE)*G69)</f>
        <v>0</v>
      </c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</row>
    <row r="70" spans="1:19" ht="13.5" customHeight="1" x14ac:dyDescent="0.3">
      <c r="A70" s="115">
        <v>1</v>
      </c>
      <c r="B70" s="17" t="s">
        <v>1087</v>
      </c>
      <c r="C70" s="17" t="s">
        <v>1091</v>
      </c>
      <c r="D70" s="87" t="s">
        <v>1090</v>
      </c>
      <c r="E70" s="88"/>
      <c r="F70" s="116"/>
      <c r="G70" s="116"/>
      <c r="H70" s="117" t="b">
        <f>IF(ISNUMBER(G70),VLOOKUP(D70,종합!D65:E554,2,FALSE)*G70)</f>
        <v>0</v>
      </c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</row>
    <row r="71" spans="1:19" ht="13.5" customHeight="1" x14ac:dyDescent="0.3">
      <c r="A71" s="115">
        <v>1</v>
      </c>
      <c r="B71" s="17" t="s">
        <v>1087</v>
      </c>
      <c r="C71" s="17" t="s">
        <v>1091</v>
      </c>
      <c r="D71" s="87" t="s">
        <v>1089</v>
      </c>
      <c r="E71" s="88"/>
      <c r="F71" s="116"/>
      <c r="G71" s="116"/>
      <c r="H71" s="117" t="b">
        <f>IF(ISNUMBER(G71),VLOOKUP(D71,종합!D66:E555,2,FALSE)*G71)</f>
        <v>0</v>
      </c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</row>
    <row r="72" spans="1:19" ht="13.5" customHeight="1" x14ac:dyDescent="0.3">
      <c r="A72" s="119">
        <v>2</v>
      </c>
      <c r="B72" s="20" t="s">
        <v>1095</v>
      </c>
      <c r="C72" s="20" t="s">
        <v>1096</v>
      </c>
      <c r="D72" s="85" t="s">
        <v>1621</v>
      </c>
      <c r="E72" s="86"/>
      <c r="F72" s="116"/>
      <c r="G72" s="116"/>
      <c r="H72" s="117" t="b">
        <f>IF(ISNUMBER(G72),VLOOKUP(D72,종합!D67:E556,2,FALSE)*G72)</f>
        <v>0</v>
      </c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</row>
    <row r="73" spans="1:19" ht="13.5" customHeight="1" x14ac:dyDescent="0.3">
      <c r="A73" s="119">
        <v>2</v>
      </c>
      <c r="B73" s="20" t="s">
        <v>1095</v>
      </c>
      <c r="C73" s="20" t="s">
        <v>1096</v>
      </c>
      <c r="D73" s="89" t="s">
        <v>1114</v>
      </c>
      <c r="E73" s="90"/>
      <c r="F73" s="116"/>
      <c r="G73" s="116"/>
      <c r="H73" s="117" t="b">
        <f>IF(ISNUMBER(G73),VLOOKUP(D73,종합!D68:E557,2,FALSE)*G73)</f>
        <v>0</v>
      </c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</row>
    <row r="74" spans="1:19" ht="13.5" customHeight="1" x14ac:dyDescent="0.3">
      <c r="A74" s="119">
        <v>2</v>
      </c>
      <c r="B74" s="120" t="s">
        <v>1080</v>
      </c>
      <c r="C74" s="120" t="s">
        <v>1097</v>
      </c>
      <c r="D74" s="121" t="s">
        <v>1279</v>
      </c>
      <c r="E74" s="122"/>
      <c r="F74" s="116"/>
      <c r="G74" s="116"/>
      <c r="H74" s="117" t="b">
        <f>IF(ISNUMBER(G74),VLOOKUP(D74,종합!D69:E558,2,FALSE)*G74)</f>
        <v>0</v>
      </c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</row>
    <row r="75" spans="1:19" ht="13.5" customHeight="1" x14ac:dyDescent="0.3">
      <c r="A75" s="119">
        <v>2</v>
      </c>
      <c r="B75" s="120" t="s">
        <v>1080</v>
      </c>
      <c r="C75" s="120" t="s">
        <v>1097</v>
      </c>
      <c r="D75" s="97" t="s">
        <v>1280</v>
      </c>
      <c r="E75" s="98"/>
      <c r="F75" s="116"/>
      <c r="G75" s="116"/>
      <c r="H75" s="117" t="b">
        <f>IF(ISNUMBER(G75),VLOOKUP(D75,종합!D70:E559,2,FALSE)*G75)</f>
        <v>0</v>
      </c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</row>
    <row r="76" spans="1:19" ht="13.5" customHeight="1" x14ac:dyDescent="0.3">
      <c r="A76" s="119">
        <v>2</v>
      </c>
      <c r="B76" s="120" t="s">
        <v>1080</v>
      </c>
      <c r="C76" s="120" t="s">
        <v>1097</v>
      </c>
      <c r="D76" s="121" t="s">
        <v>1115</v>
      </c>
      <c r="E76" s="122"/>
      <c r="F76" s="116"/>
      <c r="G76" s="116"/>
      <c r="H76" s="117" t="b">
        <f>IF(ISNUMBER(G76),VLOOKUP(D76,종합!D71:E560,2,FALSE)*G76)</f>
        <v>0</v>
      </c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</row>
    <row r="77" spans="1:19" ht="13.5" customHeight="1" x14ac:dyDescent="0.3">
      <c r="A77" s="119">
        <v>2</v>
      </c>
      <c r="B77" s="120" t="s">
        <v>1080</v>
      </c>
      <c r="C77" s="120" t="s">
        <v>1097</v>
      </c>
      <c r="D77" s="121" t="s">
        <v>1281</v>
      </c>
      <c r="E77" s="122"/>
      <c r="F77" s="116"/>
      <c r="G77" s="116"/>
      <c r="H77" s="117" t="b">
        <f>IF(ISNUMBER(G77),VLOOKUP(D77,종합!D72:E561,2,FALSE)*G77)</f>
        <v>0</v>
      </c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</row>
    <row r="78" spans="1:19" ht="13.5" customHeight="1" x14ac:dyDescent="0.3">
      <c r="A78" s="119">
        <v>2</v>
      </c>
      <c r="B78" s="120" t="s">
        <v>1080</v>
      </c>
      <c r="C78" s="120" t="s">
        <v>1097</v>
      </c>
      <c r="D78" s="121" t="s">
        <v>1282</v>
      </c>
      <c r="E78" s="122"/>
      <c r="F78" s="116"/>
      <c r="G78" s="116"/>
      <c r="H78" s="117" t="b">
        <f>IF(ISNUMBER(G78),VLOOKUP(D78,종합!D73:E562,2,FALSE)*G78)</f>
        <v>0</v>
      </c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</row>
    <row r="79" spans="1:19" ht="13.5" customHeight="1" x14ac:dyDescent="0.3">
      <c r="A79" s="119">
        <v>2</v>
      </c>
      <c r="B79" s="120" t="s">
        <v>1080</v>
      </c>
      <c r="C79" s="120" t="s">
        <v>1097</v>
      </c>
      <c r="D79" s="121" t="s">
        <v>1153</v>
      </c>
      <c r="E79" s="122"/>
      <c r="F79" s="116"/>
      <c r="G79" s="116"/>
      <c r="H79" s="117" t="b">
        <f>IF(ISNUMBER(G79),VLOOKUP(D79,종합!D74:E563,2,FALSE)*G79)</f>
        <v>0</v>
      </c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</row>
    <row r="80" spans="1:19" ht="13.5" customHeight="1" x14ac:dyDescent="0.3">
      <c r="A80" s="119">
        <v>2</v>
      </c>
      <c r="B80" s="120" t="s">
        <v>1080</v>
      </c>
      <c r="C80" s="120" t="s">
        <v>1097</v>
      </c>
      <c r="D80" s="121" t="s">
        <v>1283</v>
      </c>
      <c r="E80" s="122"/>
      <c r="F80" s="116"/>
      <c r="G80" s="116"/>
      <c r="H80" s="117" t="b">
        <f>IF(ISNUMBER(G80),VLOOKUP(D80,종합!D75:E564,2,FALSE)*G80)</f>
        <v>0</v>
      </c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</row>
    <row r="81" spans="1:19" ht="13.5" customHeight="1" x14ac:dyDescent="0.3">
      <c r="A81" s="119">
        <v>2</v>
      </c>
      <c r="B81" s="123" t="s">
        <v>1084</v>
      </c>
      <c r="C81" s="123" t="s">
        <v>1097</v>
      </c>
      <c r="D81" s="124" t="s">
        <v>1284</v>
      </c>
      <c r="E81" s="125"/>
      <c r="F81" s="116"/>
      <c r="G81" s="116"/>
      <c r="H81" s="117" t="b">
        <f>IF(ISNUMBER(G81),VLOOKUP(D81,종합!D76:E565,2,FALSE)*G81)</f>
        <v>0</v>
      </c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</row>
    <row r="82" spans="1:19" ht="13.5" customHeight="1" x14ac:dyDescent="0.3">
      <c r="A82" s="119">
        <v>2</v>
      </c>
      <c r="B82" s="123" t="s">
        <v>1084</v>
      </c>
      <c r="C82" s="123" t="s">
        <v>1097</v>
      </c>
      <c r="D82" s="124" t="s">
        <v>1116</v>
      </c>
      <c r="E82" s="125"/>
      <c r="F82" s="116"/>
      <c r="G82" s="116"/>
      <c r="H82" s="117" t="b">
        <f>IF(ISNUMBER(G82),VLOOKUP(D82,종합!D77:E566,2,FALSE)*G82)</f>
        <v>0</v>
      </c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</row>
    <row r="83" spans="1:19" ht="13.5" customHeight="1" x14ac:dyDescent="0.3">
      <c r="A83" s="119">
        <v>2</v>
      </c>
      <c r="B83" s="123" t="s">
        <v>1084</v>
      </c>
      <c r="C83" s="123" t="s">
        <v>1097</v>
      </c>
      <c r="D83" s="124" t="s">
        <v>1178</v>
      </c>
      <c r="E83" s="125"/>
      <c r="F83" s="116"/>
      <c r="G83" s="116"/>
      <c r="H83" s="117" t="b">
        <f>IF(ISNUMBER(G83),VLOOKUP(D83,종합!D78:E567,2,FALSE)*G83)</f>
        <v>0</v>
      </c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</row>
    <row r="84" spans="1:19" ht="13.5" customHeight="1" x14ac:dyDescent="0.3">
      <c r="A84" s="119">
        <v>2</v>
      </c>
      <c r="B84" s="123" t="s">
        <v>1084</v>
      </c>
      <c r="C84" s="123" t="s">
        <v>1097</v>
      </c>
      <c r="D84" s="124" t="s">
        <v>1285</v>
      </c>
      <c r="E84" s="125"/>
      <c r="F84" s="116"/>
      <c r="G84" s="116"/>
      <c r="H84" s="117" t="b">
        <f>IF(ISNUMBER(G84),VLOOKUP(D84,종합!D79:E568,2,FALSE)*G84)</f>
        <v>0</v>
      </c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</row>
    <row r="85" spans="1:19" ht="13.5" customHeight="1" x14ac:dyDescent="0.3">
      <c r="A85" s="119">
        <v>2</v>
      </c>
      <c r="B85" s="123" t="s">
        <v>1084</v>
      </c>
      <c r="C85" s="123" t="s">
        <v>1097</v>
      </c>
      <c r="D85" s="124" t="s">
        <v>1286</v>
      </c>
      <c r="E85" s="125"/>
      <c r="F85" s="116"/>
      <c r="G85" s="116"/>
      <c r="H85" s="117" t="b">
        <f>IF(ISNUMBER(G85),VLOOKUP(D85,종합!D80:E569,2,FALSE)*G85)</f>
        <v>0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</row>
    <row r="86" spans="1:19" ht="13.5" customHeight="1" x14ac:dyDescent="0.3">
      <c r="A86" s="119">
        <v>2</v>
      </c>
      <c r="B86" s="123" t="s">
        <v>1084</v>
      </c>
      <c r="C86" s="123" t="s">
        <v>1097</v>
      </c>
      <c r="D86" s="124" t="s">
        <v>1287</v>
      </c>
      <c r="E86" s="125"/>
      <c r="F86" s="116"/>
      <c r="G86" s="116"/>
      <c r="H86" s="117" t="b">
        <f>IF(ISNUMBER(G86),VLOOKUP(D86,종합!D81:E570,2,FALSE)*G86)</f>
        <v>0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</row>
    <row r="87" spans="1:19" ht="13.5" customHeight="1" x14ac:dyDescent="0.3">
      <c r="A87" s="119">
        <v>2</v>
      </c>
      <c r="B87" s="123" t="s">
        <v>1084</v>
      </c>
      <c r="C87" s="123" t="s">
        <v>1097</v>
      </c>
      <c r="D87" s="124" t="s">
        <v>1288</v>
      </c>
      <c r="E87" s="125"/>
      <c r="F87" s="116"/>
      <c r="G87" s="116"/>
      <c r="H87" s="117" t="b">
        <f>IF(ISNUMBER(G87),VLOOKUP(D87,종합!D82:E571,2,FALSE)*G87)</f>
        <v>0</v>
      </c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</row>
    <row r="88" spans="1:19" ht="13.5" customHeight="1" x14ac:dyDescent="0.3">
      <c r="A88" s="119">
        <v>2</v>
      </c>
      <c r="B88" s="15" t="s">
        <v>1085</v>
      </c>
      <c r="C88" s="15" t="s">
        <v>1097</v>
      </c>
      <c r="D88" s="95" t="s">
        <v>1099</v>
      </c>
      <c r="E88" s="96"/>
      <c r="F88" s="116"/>
      <c r="G88" s="116"/>
      <c r="H88" s="117" t="b">
        <f>IF(ISNUMBER(G88),VLOOKUP(D88,종합!D83:E572,2,FALSE)*G88)</f>
        <v>0</v>
      </c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</row>
    <row r="89" spans="1:19" ht="13.5" customHeight="1" x14ac:dyDescent="0.3">
      <c r="A89" s="119">
        <v>2</v>
      </c>
      <c r="B89" s="15" t="s">
        <v>1085</v>
      </c>
      <c r="C89" s="15" t="s">
        <v>1097</v>
      </c>
      <c r="D89" s="95" t="s">
        <v>1289</v>
      </c>
      <c r="E89" s="96"/>
      <c r="F89" s="116"/>
      <c r="G89" s="116"/>
      <c r="H89" s="117" t="b">
        <f>IF(ISNUMBER(G89),VLOOKUP(D89,종합!D84:E573,2,FALSE)*G89)</f>
        <v>0</v>
      </c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</row>
    <row r="90" spans="1:19" ht="13.5" customHeight="1" x14ac:dyDescent="0.3">
      <c r="A90" s="119">
        <v>2</v>
      </c>
      <c r="B90" s="15" t="s">
        <v>1085</v>
      </c>
      <c r="C90" s="15" t="s">
        <v>1097</v>
      </c>
      <c r="D90" s="95" t="s">
        <v>1290</v>
      </c>
      <c r="E90" s="96"/>
      <c r="F90" s="116"/>
      <c r="G90" s="116"/>
      <c r="H90" s="117" t="b">
        <f>IF(ISNUMBER(G90),VLOOKUP(D90,종합!D85:E574,2,FALSE)*G90)</f>
        <v>0</v>
      </c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</row>
    <row r="91" spans="1:19" ht="13.5" customHeight="1" x14ac:dyDescent="0.3">
      <c r="A91" s="119">
        <v>2</v>
      </c>
      <c r="B91" s="15" t="s">
        <v>1085</v>
      </c>
      <c r="C91" s="15" t="s">
        <v>1097</v>
      </c>
      <c r="D91" s="95" t="s">
        <v>1142</v>
      </c>
      <c r="E91" s="96"/>
      <c r="F91" s="116"/>
      <c r="G91" s="116"/>
      <c r="H91" s="117" t="b">
        <f>IF(ISNUMBER(G91),VLOOKUP(D91,종합!D86:E575,2,FALSE)*G91)</f>
        <v>0</v>
      </c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</row>
    <row r="92" spans="1:19" ht="13.5" customHeight="1" x14ac:dyDescent="0.3">
      <c r="A92" s="119">
        <v>2</v>
      </c>
      <c r="B92" s="15" t="s">
        <v>1085</v>
      </c>
      <c r="C92" s="15" t="s">
        <v>1097</v>
      </c>
      <c r="D92" s="95" t="s">
        <v>1143</v>
      </c>
      <c r="E92" s="96"/>
      <c r="F92" s="116"/>
      <c r="G92" s="116"/>
      <c r="H92" s="117" t="b">
        <f>IF(ISNUMBER(G92),VLOOKUP(D92,종합!D87:E576,2,FALSE)*G92)</f>
        <v>0</v>
      </c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</row>
    <row r="93" spans="1:19" ht="13.5" customHeight="1" x14ac:dyDescent="0.3">
      <c r="A93" s="119">
        <v>2</v>
      </c>
      <c r="B93" s="15" t="s">
        <v>1085</v>
      </c>
      <c r="C93" s="15" t="s">
        <v>1097</v>
      </c>
      <c r="D93" s="95" t="s">
        <v>1291</v>
      </c>
      <c r="E93" s="96"/>
      <c r="F93" s="116"/>
      <c r="G93" s="116"/>
      <c r="H93" s="117" t="b">
        <f>IF(ISNUMBER(G93),VLOOKUP(D93,종합!D88:E577,2,FALSE)*G93)</f>
        <v>0</v>
      </c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</row>
    <row r="94" spans="1:19" ht="13.5" customHeight="1" x14ac:dyDescent="0.3">
      <c r="A94" s="119">
        <v>2</v>
      </c>
      <c r="B94" s="15" t="s">
        <v>1085</v>
      </c>
      <c r="C94" s="15" t="s">
        <v>1097</v>
      </c>
      <c r="D94" s="95" t="s">
        <v>1100</v>
      </c>
      <c r="E94" s="96"/>
      <c r="F94" s="116"/>
      <c r="G94" s="116"/>
      <c r="H94" s="117" t="b">
        <f>IF(ISNUMBER(G94),VLOOKUP(D94,종합!D89:E578,2,FALSE)*G94)</f>
        <v>0</v>
      </c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</row>
    <row r="95" spans="1:19" ht="13.5" customHeight="1" x14ac:dyDescent="0.3">
      <c r="A95" s="119">
        <v>2</v>
      </c>
      <c r="B95" s="25" t="s">
        <v>1098</v>
      </c>
      <c r="C95" s="25" t="s">
        <v>1097</v>
      </c>
      <c r="D95" s="91" t="s">
        <v>1220</v>
      </c>
      <c r="E95" s="92"/>
      <c r="F95" s="116"/>
      <c r="G95" s="116"/>
      <c r="H95" s="117" t="b">
        <f>IF(ISNUMBER(G95),VLOOKUP(D95,종합!D90:E579,2,FALSE)*G95)</f>
        <v>0</v>
      </c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</row>
    <row r="96" spans="1:19" ht="13.5" customHeight="1" x14ac:dyDescent="0.3">
      <c r="A96" s="119">
        <v>2</v>
      </c>
      <c r="B96" s="25" t="s">
        <v>1098</v>
      </c>
      <c r="C96" s="25" t="s">
        <v>1097</v>
      </c>
      <c r="D96" s="91" t="s">
        <v>1292</v>
      </c>
      <c r="E96" s="92"/>
      <c r="F96" s="116"/>
      <c r="G96" s="116"/>
      <c r="H96" s="117" t="b">
        <f>IF(ISNUMBER(G96),VLOOKUP(D96,종합!D91:E580,2,FALSE)*G96)</f>
        <v>0</v>
      </c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</row>
    <row r="97" spans="1:19" ht="13.5" customHeight="1" x14ac:dyDescent="0.3">
      <c r="A97" s="119">
        <v>2</v>
      </c>
      <c r="B97" s="25" t="s">
        <v>1098</v>
      </c>
      <c r="C97" s="25" t="s">
        <v>1097</v>
      </c>
      <c r="D97" s="91" t="s">
        <v>1221</v>
      </c>
      <c r="E97" s="92"/>
      <c r="F97" s="116"/>
      <c r="G97" s="116"/>
      <c r="H97" s="117" t="b">
        <f>IF(ISNUMBER(G97),VLOOKUP(D97,종합!D92:E581,2,FALSE)*G97)</f>
        <v>0</v>
      </c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</row>
    <row r="98" spans="1:19" ht="13.5" customHeight="1" x14ac:dyDescent="0.3">
      <c r="A98" s="119">
        <v>2</v>
      </c>
      <c r="B98" s="25" t="s">
        <v>1098</v>
      </c>
      <c r="C98" s="25" t="s">
        <v>1097</v>
      </c>
      <c r="D98" s="91" t="s">
        <v>1222</v>
      </c>
      <c r="E98" s="92"/>
      <c r="F98" s="116"/>
      <c r="G98" s="116"/>
      <c r="H98" s="117" t="b">
        <f>IF(ISNUMBER(G98),VLOOKUP(D98,종합!D93:E582,2,FALSE)*G98)</f>
        <v>0</v>
      </c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</row>
    <row r="99" spans="1:19" ht="13.5" customHeight="1" x14ac:dyDescent="0.3">
      <c r="A99" s="119">
        <v>2</v>
      </c>
      <c r="B99" s="25" t="s">
        <v>1098</v>
      </c>
      <c r="C99" s="25" t="s">
        <v>1097</v>
      </c>
      <c r="D99" s="91" t="s">
        <v>1223</v>
      </c>
      <c r="E99" s="92"/>
      <c r="F99" s="116"/>
      <c r="G99" s="116"/>
      <c r="H99" s="117" t="b">
        <f>IF(ISNUMBER(G99),VLOOKUP(D99,종합!D94:E583,2,FALSE)*G99)</f>
        <v>0</v>
      </c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</row>
    <row r="100" spans="1:19" ht="13.5" customHeight="1" x14ac:dyDescent="0.3">
      <c r="A100" s="119">
        <v>2</v>
      </c>
      <c r="B100" s="25" t="s">
        <v>1098</v>
      </c>
      <c r="C100" s="25" t="s">
        <v>1097</v>
      </c>
      <c r="D100" s="91" t="s">
        <v>1293</v>
      </c>
      <c r="E100" s="92"/>
      <c r="F100" s="116"/>
      <c r="G100" s="116"/>
      <c r="H100" s="117" t="b">
        <f>IF(ISNUMBER(G100),VLOOKUP(D100,종합!D95:E584,2,FALSE)*G100)</f>
        <v>0</v>
      </c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</row>
    <row r="101" spans="1:19" ht="13.5" customHeight="1" x14ac:dyDescent="0.3">
      <c r="A101" s="119">
        <v>2</v>
      </c>
      <c r="B101" s="25" t="s">
        <v>1098</v>
      </c>
      <c r="C101" s="25" t="s">
        <v>1097</v>
      </c>
      <c r="D101" s="91" t="s">
        <v>1117</v>
      </c>
      <c r="E101" s="92"/>
      <c r="F101" s="116"/>
      <c r="G101" s="116"/>
      <c r="H101" s="117" t="b">
        <f>IF(ISNUMBER(G101),VLOOKUP(D101,종합!D96:E585,2,FALSE)*G101)</f>
        <v>0</v>
      </c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</row>
    <row r="102" spans="1:19" ht="13.5" customHeight="1" x14ac:dyDescent="0.3">
      <c r="A102" s="119">
        <v>2</v>
      </c>
      <c r="B102" s="120" t="s">
        <v>1080</v>
      </c>
      <c r="C102" s="120" t="s">
        <v>1294</v>
      </c>
      <c r="D102" s="121" t="s">
        <v>1295</v>
      </c>
      <c r="E102" s="122"/>
      <c r="F102" s="116"/>
      <c r="G102" s="116"/>
      <c r="H102" s="117" t="b">
        <f>IF(ISNUMBER(G102),VLOOKUP(D102,종합!D97:E586,2,FALSE)*G102)</f>
        <v>0</v>
      </c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</row>
    <row r="103" spans="1:19" ht="13.5" customHeight="1" x14ac:dyDescent="0.3">
      <c r="A103" s="119">
        <v>2</v>
      </c>
      <c r="B103" s="120" t="s">
        <v>1080</v>
      </c>
      <c r="C103" s="120" t="s">
        <v>1294</v>
      </c>
      <c r="D103" s="121" t="s">
        <v>1296</v>
      </c>
      <c r="E103" s="122"/>
      <c r="F103" s="116"/>
      <c r="G103" s="116"/>
      <c r="H103" s="117" t="b">
        <f>IF(ISNUMBER(G103),VLOOKUP(D103,종합!D98:E587,2,FALSE)*G103)</f>
        <v>0</v>
      </c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</row>
    <row r="104" spans="1:19" ht="13.5" customHeight="1" x14ac:dyDescent="0.3">
      <c r="A104" s="119">
        <v>2</v>
      </c>
      <c r="B104" s="120" t="s">
        <v>1080</v>
      </c>
      <c r="C104" s="120" t="s">
        <v>1294</v>
      </c>
      <c r="D104" s="121" t="s">
        <v>1297</v>
      </c>
      <c r="E104" s="122"/>
      <c r="F104" s="116"/>
      <c r="G104" s="116"/>
      <c r="H104" s="117" t="b">
        <f>IF(ISNUMBER(G104),VLOOKUP(D104,종합!D99:E588,2,FALSE)*G104)</f>
        <v>0</v>
      </c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</row>
    <row r="105" spans="1:19" ht="13.5" customHeight="1" x14ac:dyDescent="0.3">
      <c r="A105" s="119">
        <v>2</v>
      </c>
      <c r="B105" s="120" t="s">
        <v>1080</v>
      </c>
      <c r="C105" s="120" t="s">
        <v>1294</v>
      </c>
      <c r="D105" s="121" t="s">
        <v>1298</v>
      </c>
      <c r="E105" s="122"/>
      <c r="F105" s="116"/>
      <c r="G105" s="116"/>
      <c r="H105" s="117" t="b">
        <f>IF(ISNUMBER(G105),VLOOKUP(D105,종합!D100:E589,2,FALSE)*G105)</f>
        <v>0</v>
      </c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</row>
    <row r="106" spans="1:19" ht="13.5" customHeight="1" x14ac:dyDescent="0.3">
      <c r="A106" s="119">
        <v>2</v>
      </c>
      <c r="B106" s="120" t="s">
        <v>1080</v>
      </c>
      <c r="C106" s="120" t="s">
        <v>1294</v>
      </c>
      <c r="D106" s="121" t="s">
        <v>1299</v>
      </c>
      <c r="E106" s="122"/>
      <c r="F106" s="116"/>
      <c r="G106" s="116"/>
      <c r="H106" s="117" t="b">
        <f>IF(ISNUMBER(G106),VLOOKUP(D106,종합!D101:E590,2,FALSE)*G106)</f>
        <v>0</v>
      </c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</row>
    <row r="107" spans="1:19" ht="13.5" customHeight="1" x14ac:dyDescent="0.3">
      <c r="A107" s="119">
        <v>2</v>
      </c>
      <c r="B107" s="120" t="s">
        <v>1080</v>
      </c>
      <c r="C107" s="120" t="s">
        <v>1294</v>
      </c>
      <c r="D107" s="121" t="s">
        <v>1300</v>
      </c>
      <c r="E107" s="122"/>
      <c r="F107" s="116"/>
      <c r="G107" s="116"/>
      <c r="H107" s="117" t="b">
        <f>IF(ISNUMBER(G107),VLOOKUP(D107,종합!D102:E591,2,FALSE)*G107)</f>
        <v>0</v>
      </c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</row>
    <row r="108" spans="1:19" ht="13.5" customHeight="1" x14ac:dyDescent="0.3">
      <c r="A108" s="119">
        <v>2</v>
      </c>
      <c r="B108" s="120" t="s">
        <v>1080</v>
      </c>
      <c r="C108" s="120" t="s">
        <v>1294</v>
      </c>
      <c r="D108" s="121" t="s">
        <v>1301</v>
      </c>
      <c r="E108" s="122"/>
      <c r="F108" s="116"/>
      <c r="G108" s="116"/>
      <c r="H108" s="117" t="b">
        <f>IF(ISNUMBER(G108),VLOOKUP(D108,종합!D103:E592,2,FALSE)*G108)</f>
        <v>0</v>
      </c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</row>
    <row r="109" spans="1:19" ht="13.5" customHeight="1" x14ac:dyDescent="0.3">
      <c r="A109" s="119">
        <v>2</v>
      </c>
      <c r="B109" s="120" t="s">
        <v>1080</v>
      </c>
      <c r="C109" s="120" t="s">
        <v>1294</v>
      </c>
      <c r="D109" s="121" t="s">
        <v>1159</v>
      </c>
      <c r="E109" s="122"/>
      <c r="F109" s="116"/>
      <c r="G109" s="116"/>
      <c r="H109" s="117" t="b">
        <f>IF(ISNUMBER(G109),VLOOKUP(D109,종합!D104:E593,2,FALSE)*G109)</f>
        <v>0</v>
      </c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</row>
    <row r="110" spans="1:19" ht="13.5" customHeight="1" x14ac:dyDescent="0.3">
      <c r="A110" s="119">
        <v>2</v>
      </c>
      <c r="B110" s="13" t="s">
        <v>1084</v>
      </c>
      <c r="C110" s="13" t="s">
        <v>1294</v>
      </c>
      <c r="D110" s="93" t="s">
        <v>1181</v>
      </c>
      <c r="E110" s="94"/>
      <c r="F110" s="116"/>
      <c r="G110" s="116"/>
      <c r="H110" s="117" t="b">
        <f>IF(ISNUMBER(G110),VLOOKUP(D110,종합!D105:E594,2,FALSE)*G110)</f>
        <v>0</v>
      </c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</row>
    <row r="111" spans="1:19" ht="13.5" customHeight="1" x14ac:dyDescent="0.3">
      <c r="A111" s="119">
        <v>2</v>
      </c>
      <c r="B111" s="13" t="s">
        <v>1084</v>
      </c>
      <c r="C111" s="13" t="s">
        <v>1294</v>
      </c>
      <c r="D111" s="124" t="s">
        <v>1302</v>
      </c>
      <c r="E111" s="125"/>
      <c r="F111" s="116"/>
      <c r="G111" s="116"/>
      <c r="H111" s="117" t="b">
        <f>IF(ISNUMBER(G111),VLOOKUP(D111,종합!D106:E595,2,FALSE)*G111)</f>
        <v>0</v>
      </c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</row>
    <row r="112" spans="1:19" ht="13.5" customHeight="1" x14ac:dyDescent="0.3">
      <c r="A112" s="119">
        <v>2</v>
      </c>
      <c r="B112" s="13" t="s">
        <v>1084</v>
      </c>
      <c r="C112" s="13" t="s">
        <v>1294</v>
      </c>
      <c r="D112" s="124" t="s">
        <v>1183</v>
      </c>
      <c r="E112" s="125"/>
      <c r="F112" s="116"/>
      <c r="G112" s="116"/>
      <c r="H112" s="117" t="b">
        <f>IF(ISNUMBER(G112),VLOOKUP(D112,종합!D107:E596,2,FALSE)*G112)</f>
        <v>0</v>
      </c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</row>
    <row r="113" spans="1:19" ht="13.5" customHeight="1" x14ac:dyDescent="0.3">
      <c r="A113" s="119">
        <v>2</v>
      </c>
      <c r="B113" s="13" t="s">
        <v>1084</v>
      </c>
      <c r="C113" s="13" t="s">
        <v>1294</v>
      </c>
      <c r="D113" s="124" t="s">
        <v>1184</v>
      </c>
      <c r="E113" s="125"/>
      <c r="F113" s="116"/>
      <c r="G113" s="116"/>
      <c r="H113" s="117" t="b">
        <f>IF(ISNUMBER(G113),VLOOKUP(D113,종합!D108:E597,2,FALSE)*G113)</f>
        <v>0</v>
      </c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</row>
    <row r="114" spans="1:19" ht="13.5" customHeight="1" x14ac:dyDescent="0.3">
      <c r="A114" s="119">
        <v>2</v>
      </c>
      <c r="B114" s="13" t="s">
        <v>1084</v>
      </c>
      <c r="C114" s="13" t="s">
        <v>1294</v>
      </c>
      <c r="D114" s="124" t="s">
        <v>1303</v>
      </c>
      <c r="E114" s="125"/>
      <c r="F114" s="116"/>
      <c r="G114" s="116"/>
      <c r="H114" s="117" t="b">
        <f>IF(ISNUMBER(G114),VLOOKUP(D114,종합!D109:E598,2,FALSE)*G114)</f>
        <v>0</v>
      </c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</row>
    <row r="115" spans="1:19" ht="13.5" customHeight="1" x14ac:dyDescent="0.3">
      <c r="A115" s="119">
        <v>2</v>
      </c>
      <c r="B115" s="13" t="s">
        <v>1084</v>
      </c>
      <c r="C115" s="13" t="s">
        <v>1294</v>
      </c>
      <c r="D115" s="124" t="s">
        <v>1186</v>
      </c>
      <c r="E115" s="125"/>
      <c r="F115" s="116"/>
      <c r="G115" s="116"/>
      <c r="H115" s="117" t="b">
        <f>IF(ISNUMBER(G115),VLOOKUP(D115,종합!D110:E599,2,FALSE)*G115)</f>
        <v>0</v>
      </c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</row>
    <row r="116" spans="1:19" ht="13.5" customHeight="1" x14ac:dyDescent="0.3">
      <c r="A116" s="119">
        <v>2</v>
      </c>
      <c r="B116" s="13" t="s">
        <v>1084</v>
      </c>
      <c r="C116" s="13" t="s">
        <v>1294</v>
      </c>
      <c r="D116" s="124" t="s">
        <v>1187</v>
      </c>
      <c r="E116" s="125"/>
      <c r="F116" s="116"/>
      <c r="G116" s="116"/>
      <c r="H116" s="117" t="b">
        <f>IF(ISNUMBER(G116),VLOOKUP(D116,종합!D111:E600,2,FALSE)*G116)</f>
        <v>0</v>
      </c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</row>
    <row r="117" spans="1:19" ht="13.5" customHeight="1" x14ac:dyDescent="0.3">
      <c r="A117" s="119">
        <v>2</v>
      </c>
      <c r="B117" s="13" t="s">
        <v>1084</v>
      </c>
      <c r="C117" s="13" t="s">
        <v>1294</v>
      </c>
      <c r="D117" s="124" t="s">
        <v>1188</v>
      </c>
      <c r="E117" s="125"/>
      <c r="F117" s="116"/>
      <c r="G117" s="116"/>
      <c r="H117" s="117" t="b">
        <f>IF(ISNUMBER(G117),VLOOKUP(D117,종합!D112:E601,2,FALSE)*G117)</f>
        <v>0</v>
      </c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</row>
    <row r="118" spans="1:19" ht="13.5" customHeight="1" x14ac:dyDescent="0.3">
      <c r="A118" s="119">
        <v>2</v>
      </c>
      <c r="B118" s="15" t="s">
        <v>1085</v>
      </c>
      <c r="C118" s="15" t="s">
        <v>1294</v>
      </c>
      <c r="D118" s="95" t="s">
        <v>1304</v>
      </c>
      <c r="E118" s="96"/>
      <c r="F118" s="116"/>
      <c r="G118" s="116"/>
      <c r="H118" s="117" t="b">
        <f>IF(ISNUMBER(G118),VLOOKUP(D118,종합!D113:E602,2,FALSE)*G118)</f>
        <v>0</v>
      </c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</row>
    <row r="119" spans="1:19" ht="13.5" customHeight="1" x14ac:dyDescent="0.3">
      <c r="A119" s="119">
        <v>2</v>
      </c>
      <c r="B119" s="15" t="s">
        <v>1085</v>
      </c>
      <c r="C119" s="15" t="s">
        <v>1294</v>
      </c>
      <c r="D119" s="95" t="s">
        <v>1144</v>
      </c>
      <c r="E119" s="96"/>
      <c r="F119" s="116"/>
      <c r="G119" s="116"/>
      <c r="H119" s="117" t="b">
        <f>IF(ISNUMBER(G119),VLOOKUP(D119,종합!D114:E603,2,FALSE)*G119)</f>
        <v>0</v>
      </c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</row>
    <row r="120" spans="1:19" ht="13.5" customHeight="1" x14ac:dyDescent="0.3">
      <c r="A120" s="119">
        <v>2</v>
      </c>
      <c r="B120" s="15" t="s">
        <v>1085</v>
      </c>
      <c r="C120" s="15" t="s">
        <v>1294</v>
      </c>
      <c r="D120" s="95" t="s">
        <v>1305</v>
      </c>
      <c r="E120" s="96"/>
      <c r="F120" s="116"/>
      <c r="G120" s="116"/>
      <c r="H120" s="117" t="b">
        <f>IF(ISNUMBER(G120),VLOOKUP(D120,종합!D115:E604,2,FALSE)*G120)</f>
        <v>0</v>
      </c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</row>
    <row r="121" spans="1:19" ht="13.5" customHeight="1" x14ac:dyDescent="0.3">
      <c r="A121" s="119">
        <v>2</v>
      </c>
      <c r="B121" s="15" t="s">
        <v>1085</v>
      </c>
      <c r="C121" s="15" t="s">
        <v>1294</v>
      </c>
      <c r="D121" s="95" t="s">
        <v>1306</v>
      </c>
      <c r="E121" s="96"/>
      <c r="F121" s="116"/>
      <c r="G121" s="116"/>
      <c r="H121" s="117" t="b">
        <f>IF(ISNUMBER(G121),VLOOKUP(D121,종합!D116:E605,2,FALSE)*G121)</f>
        <v>0</v>
      </c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</row>
    <row r="122" spans="1:19" ht="13.5" customHeight="1" x14ac:dyDescent="0.3">
      <c r="A122" s="119">
        <v>2</v>
      </c>
      <c r="B122" s="15" t="s">
        <v>1085</v>
      </c>
      <c r="C122" s="15" t="s">
        <v>1294</v>
      </c>
      <c r="D122" s="95" t="s">
        <v>1307</v>
      </c>
      <c r="E122" s="96"/>
      <c r="F122" s="116"/>
      <c r="G122" s="116"/>
      <c r="H122" s="117" t="b">
        <f>IF(ISNUMBER(G122),VLOOKUP(D122,종합!D117:E606,2,FALSE)*G122)</f>
        <v>0</v>
      </c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</row>
    <row r="123" spans="1:19" ht="13.5" customHeight="1" x14ac:dyDescent="0.3">
      <c r="A123" s="119">
        <v>2</v>
      </c>
      <c r="B123" s="15" t="s">
        <v>1085</v>
      </c>
      <c r="C123" s="15" t="s">
        <v>1294</v>
      </c>
      <c r="D123" s="95" t="s">
        <v>1308</v>
      </c>
      <c r="E123" s="96"/>
      <c r="F123" s="116"/>
      <c r="G123" s="116"/>
      <c r="H123" s="117" t="b">
        <f>IF(ISNUMBER(G123),VLOOKUP(D123,종합!D118:E607,2,FALSE)*G123)</f>
        <v>0</v>
      </c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1:19" ht="13.5" customHeight="1" x14ac:dyDescent="0.3">
      <c r="A124" s="119">
        <v>2</v>
      </c>
      <c r="B124" s="15" t="s">
        <v>1085</v>
      </c>
      <c r="C124" s="15" t="s">
        <v>1294</v>
      </c>
      <c r="D124" s="95" t="s">
        <v>1309</v>
      </c>
      <c r="E124" s="96"/>
      <c r="F124" s="116"/>
      <c r="G124" s="116"/>
      <c r="H124" s="117" t="b">
        <f>IF(ISNUMBER(G124),VLOOKUP(D124,종합!D119:E608,2,FALSE)*G124)</f>
        <v>0</v>
      </c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</row>
    <row r="125" spans="1:19" ht="13.5" customHeight="1" x14ac:dyDescent="0.3">
      <c r="A125" s="119">
        <v>2</v>
      </c>
      <c r="B125" s="15" t="s">
        <v>1085</v>
      </c>
      <c r="C125" s="15" t="s">
        <v>1294</v>
      </c>
      <c r="D125" s="95" t="s">
        <v>1310</v>
      </c>
      <c r="E125" s="96"/>
      <c r="F125" s="116"/>
      <c r="G125" s="116"/>
      <c r="H125" s="117" t="b">
        <f>IF(ISNUMBER(G125),VLOOKUP(D125,종합!D120:E609,2,FALSE)*G125)</f>
        <v>0</v>
      </c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</row>
    <row r="126" spans="1:19" ht="13.5" customHeight="1" x14ac:dyDescent="0.3">
      <c r="A126" s="119">
        <v>2</v>
      </c>
      <c r="B126" s="25" t="s">
        <v>1098</v>
      </c>
      <c r="C126" s="20" t="s">
        <v>1311</v>
      </c>
      <c r="D126" s="91" t="s">
        <v>1225</v>
      </c>
      <c r="E126" s="92"/>
      <c r="F126" s="116"/>
      <c r="G126" s="116"/>
      <c r="H126" s="117" t="b">
        <f>IF(ISNUMBER(G126),VLOOKUP(D126,종합!D121:E610,2,FALSE)*G126)</f>
        <v>0</v>
      </c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</row>
    <row r="127" spans="1:19" ht="13.5" customHeight="1" x14ac:dyDescent="0.3">
      <c r="A127" s="119">
        <v>2</v>
      </c>
      <c r="B127" s="25" t="s">
        <v>1098</v>
      </c>
      <c r="C127" s="20" t="s">
        <v>1311</v>
      </c>
      <c r="D127" s="91" t="s">
        <v>1226</v>
      </c>
      <c r="E127" s="92"/>
      <c r="F127" s="116"/>
      <c r="G127" s="116"/>
      <c r="H127" s="117" t="b">
        <f>IF(ISNUMBER(G127),VLOOKUP(D127,종합!D122:E611,2,FALSE)*G127)</f>
        <v>0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</row>
    <row r="128" spans="1:19" ht="13.5" customHeight="1" x14ac:dyDescent="0.3">
      <c r="A128" s="119">
        <v>2</v>
      </c>
      <c r="B128" s="25" t="s">
        <v>1098</v>
      </c>
      <c r="C128" s="20" t="s">
        <v>1311</v>
      </c>
      <c r="D128" s="91" t="s">
        <v>1227</v>
      </c>
      <c r="E128" s="92"/>
      <c r="F128" s="116"/>
      <c r="G128" s="116"/>
      <c r="H128" s="117" t="b">
        <f>IF(ISNUMBER(G128),VLOOKUP(D128,종합!D123:E612,2,FALSE)*G128)</f>
        <v>0</v>
      </c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</row>
    <row r="129" spans="1:19" ht="13.5" customHeight="1" x14ac:dyDescent="0.3">
      <c r="A129" s="119">
        <v>2</v>
      </c>
      <c r="B129" s="25" t="s">
        <v>1098</v>
      </c>
      <c r="C129" s="20" t="s">
        <v>1311</v>
      </c>
      <c r="D129" s="91" t="s">
        <v>1312</v>
      </c>
      <c r="E129" s="92"/>
      <c r="F129" s="116"/>
      <c r="G129" s="116"/>
      <c r="H129" s="117" t="b">
        <f>IF(ISNUMBER(G129),VLOOKUP(D129,종합!D124:E613,2,FALSE)*G129)</f>
        <v>0</v>
      </c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</row>
    <row r="130" spans="1:19" ht="13.5" customHeight="1" x14ac:dyDescent="0.3">
      <c r="A130" s="119">
        <v>2</v>
      </c>
      <c r="B130" s="25" t="s">
        <v>1098</v>
      </c>
      <c r="C130" s="20" t="s">
        <v>1311</v>
      </c>
      <c r="D130" s="91" t="s">
        <v>1137</v>
      </c>
      <c r="E130" s="92"/>
      <c r="F130" s="116"/>
      <c r="G130" s="116"/>
      <c r="H130" s="117" t="b">
        <f>IF(ISNUMBER(G130),VLOOKUP(D130,종합!D125:E614,2,FALSE)*G130)</f>
        <v>0</v>
      </c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</row>
    <row r="131" spans="1:19" ht="13.5" customHeight="1" x14ac:dyDescent="0.3">
      <c r="A131" s="119">
        <v>2</v>
      </c>
      <c r="B131" s="25" t="s">
        <v>1098</v>
      </c>
      <c r="C131" s="20" t="s">
        <v>1311</v>
      </c>
      <c r="D131" s="91" t="s">
        <v>1313</v>
      </c>
      <c r="E131" s="92"/>
      <c r="F131" s="116"/>
      <c r="G131" s="116"/>
      <c r="H131" s="117" t="b">
        <f>IF(ISNUMBER(G131),VLOOKUP(D131,종합!D126:E615,2,FALSE)*G131)</f>
        <v>0</v>
      </c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</row>
    <row r="132" spans="1:19" ht="13.5" customHeight="1" x14ac:dyDescent="0.3">
      <c r="A132" s="119">
        <v>2</v>
      </c>
      <c r="B132" s="25" t="s">
        <v>1098</v>
      </c>
      <c r="C132" s="20" t="s">
        <v>1311</v>
      </c>
      <c r="D132" s="91" t="s">
        <v>1314</v>
      </c>
      <c r="E132" s="92"/>
      <c r="F132" s="116"/>
      <c r="G132" s="116"/>
      <c r="H132" s="117" t="b">
        <f>IF(ISNUMBER(G132),VLOOKUP(D132,종합!D127:E616,2,FALSE)*G132)</f>
        <v>0</v>
      </c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</row>
    <row r="133" spans="1:19" ht="13.5" customHeight="1" x14ac:dyDescent="0.3">
      <c r="A133" s="119">
        <v>2</v>
      </c>
      <c r="B133" s="25" t="s">
        <v>1098</v>
      </c>
      <c r="C133" s="20" t="s">
        <v>1311</v>
      </c>
      <c r="D133" s="91" t="s">
        <v>1138</v>
      </c>
      <c r="E133" s="92"/>
      <c r="F133" s="116"/>
      <c r="G133" s="116"/>
      <c r="H133" s="117" t="b">
        <f>IF(ISNUMBER(G133),VLOOKUP(D133,종합!D128:E617,2,FALSE)*G133)</f>
        <v>0</v>
      </c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</row>
    <row r="134" spans="1:19" ht="13.5" customHeight="1" x14ac:dyDescent="0.3">
      <c r="A134" s="126">
        <v>3</v>
      </c>
      <c r="B134" s="15" t="s">
        <v>1085</v>
      </c>
      <c r="C134" s="15" t="s">
        <v>1103</v>
      </c>
      <c r="D134" s="95" t="s">
        <v>1145</v>
      </c>
      <c r="E134" s="96"/>
      <c r="F134" s="116"/>
      <c r="G134" s="116"/>
      <c r="H134" s="117" t="b">
        <f>IF(ISNUMBER(G134),VLOOKUP(D134,종합!D129:E618,2,FALSE)*G134)</f>
        <v>0</v>
      </c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</row>
    <row r="135" spans="1:19" ht="13.5" customHeight="1" x14ac:dyDescent="0.3">
      <c r="A135" s="126">
        <v>3</v>
      </c>
      <c r="B135" s="120" t="s">
        <v>1080</v>
      </c>
      <c r="C135" s="120" t="s">
        <v>1104</v>
      </c>
      <c r="D135" s="97" t="s">
        <v>1108</v>
      </c>
      <c r="E135" s="98"/>
      <c r="F135" s="116"/>
      <c r="G135" s="116"/>
      <c r="H135" s="117" t="b">
        <f>IF(ISNUMBER(G135),VLOOKUP(D135,종합!D130:E619,2,FALSE)*G135)</f>
        <v>0</v>
      </c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</row>
    <row r="136" spans="1:19" ht="13.5" customHeight="1" x14ac:dyDescent="0.3">
      <c r="A136" s="126">
        <v>3</v>
      </c>
      <c r="B136" s="13" t="s">
        <v>1074</v>
      </c>
      <c r="C136" s="13" t="s">
        <v>1104</v>
      </c>
      <c r="D136" s="93" t="s">
        <v>1109</v>
      </c>
      <c r="E136" s="94"/>
      <c r="F136" s="116"/>
      <c r="G136" s="116"/>
      <c r="H136" s="117" t="b">
        <f>IF(ISNUMBER(G136),VLOOKUP(D136,종합!D131:E620,2,FALSE)*G136)</f>
        <v>0</v>
      </c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</row>
    <row r="137" spans="1:19" ht="13.5" customHeight="1" x14ac:dyDescent="0.3">
      <c r="A137" s="126">
        <v>3</v>
      </c>
      <c r="B137" s="15" t="s">
        <v>1085</v>
      </c>
      <c r="C137" s="15" t="s">
        <v>1103</v>
      </c>
      <c r="D137" s="95" t="s">
        <v>1110</v>
      </c>
      <c r="E137" s="96"/>
      <c r="F137" s="116"/>
      <c r="G137" s="116"/>
      <c r="H137" s="117" t="b">
        <f>IF(ISNUMBER(G137),VLOOKUP(D137,종합!D132:E621,2,FALSE)*G137)</f>
        <v>0</v>
      </c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</row>
    <row r="138" spans="1:19" ht="13.5" customHeight="1" x14ac:dyDescent="0.3">
      <c r="A138" s="126">
        <v>3</v>
      </c>
      <c r="B138" s="25" t="s">
        <v>1098</v>
      </c>
      <c r="C138" s="25" t="s">
        <v>1105</v>
      </c>
      <c r="D138" s="91" t="s">
        <v>1111</v>
      </c>
      <c r="E138" s="92"/>
      <c r="F138" s="116"/>
      <c r="G138" s="116"/>
      <c r="H138" s="117" t="b">
        <f>IF(ISNUMBER(G138),VLOOKUP(D138,종합!D133:E622,2,FALSE)*G138)</f>
        <v>0</v>
      </c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</row>
    <row r="139" spans="1:19" ht="13.5" customHeight="1" x14ac:dyDescent="0.3">
      <c r="A139" s="126">
        <v>3</v>
      </c>
      <c r="B139" s="120" t="s">
        <v>1102</v>
      </c>
      <c r="C139" s="120" t="s">
        <v>1107</v>
      </c>
      <c r="D139" s="121" t="s">
        <v>1315</v>
      </c>
      <c r="E139" s="122"/>
      <c r="F139" s="116"/>
      <c r="G139" s="116"/>
      <c r="H139" s="117" t="b">
        <f>IF(ISNUMBER(G139),VLOOKUP(D139,종합!D134:E623,2,FALSE)*G139)</f>
        <v>0</v>
      </c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</row>
    <row r="140" spans="1:19" ht="13.5" customHeight="1" x14ac:dyDescent="0.3">
      <c r="A140" s="126">
        <v>3</v>
      </c>
      <c r="B140" s="120" t="s">
        <v>1102</v>
      </c>
      <c r="C140" s="120" t="s">
        <v>1107</v>
      </c>
      <c r="D140" s="121" t="s">
        <v>1160</v>
      </c>
      <c r="E140" s="122"/>
      <c r="F140" s="116"/>
      <c r="G140" s="116"/>
      <c r="H140" s="117" t="b">
        <f>IF(ISNUMBER(G140),VLOOKUP(D140,종합!D135:E624,2,FALSE)*G140)</f>
        <v>0</v>
      </c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</row>
    <row r="141" spans="1:19" ht="13.5" customHeight="1" x14ac:dyDescent="0.3">
      <c r="A141" s="126">
        <v>3</v>
      </c>
      <c r="B141" s="120" t="s">
        <v>1102</v>
      </c>
      <c r="C141" s="120" t="s">
        <v>1107</v>
      </c>
      <c r="D141" s="121" t="s">
        <v>1316</v>
      </c>
      <c r="E141" s="122"/>
      <c r="F141" s="116"/>
      <c r="G141" s="116"/>
      <c r="H141" s="117" t="b">
        <f>IF(ISNUMBER(G141),VLOOKUP(D141,종합!D136:E625,2,FALSE)*G141)</f>
        <v>0</v>
      </c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</row>
    <row r="142" spans="1:19" ht="13.5" customHeight="1" x14ac:dyDescent="0.3">
      <c r="A142" s="126">
        <v>3</v>
      </c>
      <c r="B142" s="120" t="s">
        <v>1102</v>
      </c>
      <c r="C142" s="120" t="s">
        <v>1107</v>
      </c>
      <c r="D142" s="121" t="s">
        <v>1317</v>
      </c>
      <c r="E142" s="122"/>
      <c r="F142" s="116"/>
      <c r="G142" s="116"/>
      <c r="H142" s="117" t="b">
        <f>IF(ISNUMBER(G142),VLOOKUP(D142,종합!D137:E626,2,FALSE)*G142)</f>
        <v>0</v>
      </c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</row>
    <row r="143" spans="1:19" ht="13.5" customHeight="1" x14ac:dyDescent="0.3">
      <c r="A143" s="126">
        <v>3</v>
      </c>
      <c r="B143" s="120" t="s">
        <v>1102</v>
      </c>
      <c r="C143" s="120" t="s">
        <v>1107</v>
      </c>
      <c r="D143" s="121" t="s">
        <v>1318</v>
      </c>
      <c r="E143" s="122"/>
      <c r="F143" s="116"/>
      <c r="G143" s="116"/>
      <c r="H143" s="117" t="b">
        <f>IF(ISNUMBER(G143),VLOOKUP(D143,종합!D138:E627,2,FALSE)*G143)</f>
        <v>0</v>
      </c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</row>
    <row r="144" spans="1:19" ht="13.5" customHeight="1" x14ac:dyDescent="0.3">
      <c r="A144" s="126">
        <v>3</v>
      </c>
      <c r="B144" s="120" t="s">
        <v>1102</v>
      </c>
      <c r="C144" s="120" t="s">
        <v>1107</v>
      </c>
      <c r="D144" s="121" t="s">
        <v>1319</v>
      </c>
      <c r="E144" s="122"/>
      <c r="F144" s="116"/>
      <c r="G144" s="116"/>
      <c r="H144" s="117" t="b">
        <f>IF(ISNUMBER(G144),VLOOKUP(D144,종합!D139:E628,2,FALSE)*G144)</f>
        <v>0</v>
      </c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</row>
    <row r="145" spans="1:19" ht="13.5" customHeight="1" x14ac:dyDescent="0.3">
      <c r="A145" s="126">
        <v>3</v>
      </c>
      <c r="B145" s="120" t="s">
        <v>1102</v>
      </c>
      <c r="C145" s="120" t="s">
        <v>1107</v>
      </c>
      <c r="D145" s="121" t="s">
        <v>1320</v>
      </c>
      <c r="E145" s="122"/>
      <c r="F145" s="116"/>
      <c r="G145" s="116"/>
      <c r="H145" s="117" t="b">
        <f>IF(ISNUMBER(G145),VLOOKUP(D145,종합!D140:E629,2,FALSE)*G145)</f>
        <v>0</v>
      </c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</row>
    <row r="146" spans="1:19" ht="13.5" customHeight="1" x14ac:dyDescent="0.3">
      <c r="A146" s="126">
        <v>3</v>
      </c>
      <c r="B146" s="123" t="s">
        <v>1106</v>
      </c>
      <c r="C146" s="123" t="s">
        <v>1107</v>
      </c>
      <c r="D146" s="124" t="s">
        <v>1321</v>
      </c>
      <c r="E146" s="125"/>
      <c r="F146" s="116"/>
      <c r="G146" s="116"/>
      <c r="H146" s="117" t="b">
        <f>IF(ISNUMBER(G146),VLOOKUP(D146,종합!D141:E630,2,FALSE)*G146)</f>
        <v>0</v>
      </c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</row>
    <row r="147" spans="1:19" ht="13.5" customHeight="1" x14ac:dyDescent="0.3">
      <c r="A147" s="126">
        <v>3</v>
      </c>
      <c r="B147" s="123" t="s">
        <v>1106</v>
      </c>
      <c r="C147" s="123" t="s">
        <v>1107</v>
      </c>
      <c r="D147" s="124" t="s">
        <v>1322</v>
      </c>
      <c r="E147" s="125"/>
      <c r="F147" s="116"/>
      <c r="G147" s="116"/>
      <c r="H147" s="117" t="b">
        <f>IF(ISNUMBER(G147),VLOOKUP(D147,종합!D142:E631,2,FALSE)*G147)</f>
        <v>0</v>
      </c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</row>
    <row r="148" spans="1:19" ht="13.5" customHeight="1" x14ac:dyDescent="0.3">
      <c r="A148" s="126">
        <v>3</v>
      </c>
      <c r="B148" s="123" t="s">
        <v>1106</v>
      </c>
      <c r="C148" s="123" t="s">
        <v>1107</v>
      </c>
      <c r="D148" s="124" t="s">
        <v>1323</v>
      </c>
      <c r="E148" s="125"/>
      <c r="F148" s="116"/>
      <c r="G148" s="116"/>
      <c r="H148" s="117" t="b">
        <f>IF(ISNUMBER(G148),VLOOKUP(D148,종합!D143:E632,2,FALSE)*G148)</f>
        <v>0</v>
      </c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</row>
    <row r="149" spans="1:19" ht="13.5" customHeight="1" x14ac:dyDescent="0.3">
      <c r="A149" s="126">
        <v>3</v>
      </c>
      <c r="B149" s="123" t="s">
        <v>1106</v>
      </c>
      <c r="C149" s="123" t="s">
        <v>1107</v>
      </c>
      <c r="D149" s="124" t="s">
        <v>1324</v>
      </c>
      <c r="E149" s="125"/>
      <c r="F149" s="116"/>
      <c r="G149" s="116"/>
      <c r="H149" s="117" t="b">
        <f>IF(ISNUMBER(G149),VLOOKUP(D149,종합!D144:E633,2,FALSE)*G149)</f>
        <v>0</v>
      </c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</row>
    <row r="150" spans="1:19" ht="13.5" customHeight="1" x14ac:dyDescent="0.3">
      <c r="A150" s="126">
        <v>3</v>
      </c>
      <c r="B150" s="123" t="s">
        <v>1106</v>
      </c>
      <c r="C150" s="123" t="s">
        <v>1107</v>
      </c>
      <c r="D150" s="124" t="s">
        <v>1131</v>
      </c>
      <c r="E150" s="125"/>
      <c r="F150" s="116"/>
      <c r="G150" s="116"/>
      <c r="H150" s="117" t="b">
        <f>IF(ISNUMBER(G150),VLOOKUP(D150,종합!D145:E634,2,FALSE)*G150)</f>
        <v>0</v>
      </c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</row>
    <row r="151" spans="1:19" ht="13.5" customHeight="1" x14ac:dyDescent="0.3">
      <c r="A151" s="126">
        <v>3</v>
      </c>
      <c r="B151" s="123" t="s">
        <v>1106</v>
      </c>
      <c r="C151" s="123" t="s">
        <v>1107</v>
      </c>
      <c r="D151" s="124" t="s">
        <v>1132</v>
      </c>
      <c r="E151" s="125"/>
      <c r="F151" s="116"/>
      <c r="G151" s="116"/>
      <c r="H151" s="117" t="b">
        <f>IF(ISNUMBER(G151),VLOOKUP(D151,종합!D146:E635,2,FALSE)*G151)</f>
        <v>0</v>
      </c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</row>
    <row r="152" spans="1:19" ht="13.5" customHeight="1" x14ac:dyDescent="0.3">
      <c r="A152" s="126">
        <v>3</v>
      </c>
      <c r="B152" s="123" t="s">
        <v>1106</v>
      </c>
      <c r="C152" s="123" t="s">
        <v>1107</v>
      </c>
      <c r="D152" s="124" t="s">
        <v>1193</v>
      </c>
      <c r="E152" s="125"/>
      <c r="F152" s="116"/>
      <c r="G152" s="116"/>
      <c r="H152" s="117" t="b">
        <f>IF(ISNUMBER(G152),VLOOKUP(D152,종합!D147:E636,2,FALSE)*G152)</f>
        <v>0</v>
      </c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</row>
    <row r="153" spans="1:19" ht="13.5" customHeight="1" x14ac:dyDescent="0.3">
      <c r="A153" s="126">
        <v>3</v>
      </c>
      <c r="B153" s="127" t="s">
        <v>1101</v>
      </c>
      <c r="C153" s="127" t="s">
        <v>1107</v>
      </c>
      <c r="D153" s="128" t="s">
        <v>1325</v>
      </c>
      <c r="E153" s="129"/>
      <c r="F153" s="116"/>
      <c r="G153" s="116"/>
      <c r="H153" s="117" t="b">
        <f>IF(ISNUMBER(G153),VLOOKUP(D153,종합!D148:E637,2,FALSE)*G153)</f>
        <v>0</v>
      </c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</row>
    <row r="154" spans="1:19" ht="13.5" customHeight="1" x14ac:dyDescent="0.3">
      <c r="A154" s="126">
        <v>3</v>
      </c>
      <c r="B154" s="127" t="s">
        <v>1101</v>
      </c>
      <c r="C154" s="127" t="s">
        <v>1107</v>
      </c>
      <c r="D154" s="95" t="s">
        <v>1133</v>
      </c>
      <c r="E154" s="96"/>
      <c r="F154" s="116"/>
      <c r="G154" s="116"/>
      <c r="H154" s="117" t="b">
        <f>IF(ISNUMBER(G154),VLOOKUP(D154,종합!D149:E638,2,FALSE)*G154)</f>
        <v>0</v>
      </c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</row>
    <row r="155" spans="1:19" ht="13.5" customHeight="1" x14ac:dyDescent="0.3">
      <c r="A155" s="126">
        <v>3</v>
      </c>
      <c r="B155" s="127" t="s">
        <v>1101</v>
      </c>
      <c r="C155" s="127" t="s">
        <v>1107</v>
      </c>
      <c r="D155" s="128" t="s">
        <v>1134</v>
      </c>
      <c r="E155" s="129"/>
      <c r="F155" s="116"/>
      <c r="G155" s="116"/>
      <c r="H155" s="117" t="b">
        <f>IF(ISNUMBER(G155),VLOOKUP(D155,종합!D150:E639,2,FALSE)*G155)</f>
        <v>0</v>
      </c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</row>
    <row r="156" spans="1:19" ht="13.5" customHeight="1" x14ac:dyDescent="0.3">
      <c r="A156" s="126">
        <v>3</v>
      </c>
      <c r="B156" s="127" t="s">
        <v>1101</v>
      </c>
      <c r="C156" s="127" t="s">
        <v>1107</v>
      </c>
      <c r="D156" s="128" t="s">
        <v>1326</v>
      </c>
      <c r="E156" s="129"/>
      <c r="F156" s="116"/>
      <c r="G156" s="116"/>
      <c r="H156" s="117" t="b">
        <f>IF(ISNUMBER(G156),VLOOKUP(D156,종합!D151:E640,2,FALSE)*G156)</f>
        <v>0</v>
      </c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</row>
    <row r="157" spans="1:19" ht="13.5" customHeight="1" x14ac:dyDescent="0.3">
      <c r="A157" s="126">
        <v>3</v>
      </c>
      <c r="B157" s="127" t="s">
        <v>1101</v>
      </c>
      <c r="C157" s="127" t="s">
        <v>1107</v>
      </c>
      <c r="D157" s="128" t="s">
        <v>1327</v>
      </c>
      <c r="E157" s="129"/>
      <c r="F157" s="116"/>
      <c r="G157" s="116"/>
      <c r="H157" s="117" t="b">
        <f>IF(ISNUMBER(G157),VLOOKUP(D157,종합!D152:E641,2,FALSE)*G157)</f>
        <v>0</v>
      </c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</row>
    <row r="158" spans="1:19" ht="13.5" customHeight="1" x14ac:dyDescent="0.3">
      <c r="A158" s="126">
        <v>3</v>
      </c>
      <c r="B158" s="127" t="s">
        <v>1101</v>
      </c>
      <c r="C158" s="127" t="s">
        <v>1107</v>
      </c>
      <c r="D158" s="128" t="s">
        <v>1135</v>
      </c>
      <c r="E158" s="129"/>
      <c r="F158" s="116"/>
      <c r="G158" s="116"/>
      <c r="H158" s="117" t="b">
        <f>IF(ISNUMBER(G158),VLOOKUP(D158,종합!D153:E642,2,FALSE)*G158)</f>
        <v>0</v>
      </c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</row>
    <row r="159" spans="1:19" ht="13.5" customHeight="1" x14ac:dyDescent="0.3">
      <c r="A159" s="126">
        <v>3</v>
      </c>
      <c r="B159" s="127" t="s">
        <v>1101</v>
      </c>
      <c r="C159" s="127" t="s">
        <v>1107</v>
      </c>
      <c r="D159" s="128" t="s">
        <v>1328</v>
      </c>
      <c r="E159" s="129"/>
      <c r="F159" s="116"/>
      <c r="G159" s="116"/>
      <c r="H159" s="117" t="b">
        <f>IF(ISNUMBER(G159),VLOOKUP(D159,종합!D154:E643,2,FALSE)*G159)</f>
        <v>0</v>
      </c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</row>
    <row r="160" spans="1:19" ht="13.5" customHeight="1" x14ac:dyDescent="0.3">
      <c r="A160" s="126">
        <v>3</v>
      </c>
      <c r="B160" s="25" t="s">
        <v>1098</v>
      </c>
      <c r="C160" s="25" t="s">
        <v>1107</v>
      </c>
      <c r="D160" s="91" t="s">
        <v>1230</v>
      </c>
      <c r="E160" s="92"/>
      <c r="F160" s="116"/>
      <c r="G160" s="116"/>
      <c r="H160" s="117" t="b">
        <f>IF(ISNUMBER(G160),VLOOKUP(D160,종합!D155:E644,2,FALSE)*G160)</f>
        <v>0</v>
      </c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</row>
    <row r="161" spans="1:19" ht="13.5" customHeight="1" x14ac:dyDescent="0.3">
      <c r="A161" s="126">
        <v>3</v>
      </c>
      <c r="B161" s="25" t="s">
        <v>1098</v>
      </c>
      <c r="C161" s="25" t="s">
        <v>1107</v>
      </c>
      <c r="D161" s="91" t="s">
        <v>1231</v>
      </c>
      <c r="E161" s="92"/>
      <c r="F161" s="116"/>
      <c r="G161" s="116"/>
      <c r="H161" s="117" t="b">
        <f>IF(ISNUMBER(G161),VLOOKUP(D161,종합!D156:E645,2,FALSE)*G161)</f>
        <v>0</v>
      </c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</row>
    <row r="162" spans="1:19" ht="13.5" customHeight="1" x14ac:dyDescent="0.3">
      <c r="A162" s="126">
        <v>3</v>
      </c>
      <c r="B162" s="25" t="s">
        <v>1098</v>
      </c>
      <c r="C162" s="25" t="s">
        <v>1107</v>
      </c>
      <c r="D162" s="91" t="s">
        <v>1232</v>
      </c>
      <c r="E162" s="92"/>
      <c r="F162" s="116"/>
      <c r="G162" s="116"/>
      <c r="H162" s="117" t="b">
        <f>IF(ISNUMBER(G162),VLOOKUP(D162,종합!D157:E646,2,FALSE)*G162)</f>
        <v>0</v>
      </c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</row>
    <row r="163" spans="1:19" ht="13.5" customHeight="1" x14ac:dyDescent="0.3">
      <c r="A163" s="126">
        <v>3</v>
      </c>
      <c r="B163" s="25" t="s">
        <v>1098</v>
      </c>
      <c r="C163" s="25" t="s">
        <v>1107</v>
      </c>
      <c r="D163" s="91" t="s">
        <v>1233</v>
      </c>
      <c r="E163" s="92"/>
      <c r="F163" s="116"/>
      <c r="G163" s="116"/>
      <c r="H163" s="117" t="b">
        <f>IF(ISNUMBER(G163),VLOOKUP(D163,종합!D158:E647,2,FALSE)*G163)</f>
        <v>0</v>
      </c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</row>
    <row r="164" spans="1:19" ht="13.5" customHeight="1" x14ac:dyDescent="0.3">
      <c r="A164" s="126">
        <v>3</v>
      </c>
      <c r="B164" s="25" t="s">
        <v>1098</v>
      </c>
      <c r="C164" s="25" t="s">
        <v>1107</v>
      </c>
      <c r="D164" s="91" t="s">
        <v>1234</v>
      </c>
      <c r="E164" s="92"/>
      <c r="F164" s="116"/>
      <c r="G164" s="116"/>
      <c r="H164" s="117" t="b">
        <f>IF(ISNUMBER(G164),VLOOKUP(D164,종합!D159:E648,2,FALSE)*G164)</f>
        <v>0</v>
      </c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</row>
    <row r="165" spans="1:19" ht="13.5" customHeight="1" x14ac:dyDescent="0.3">
      <c r="A165" s="126">
        <v>3</v>
      </c>
      <c r="B165" s="25" t="s">
        <v>1098</v>
      </c>
      <c r="C165" s="25" t="s">
        <v>1107</v>
      </c>
      <c r="D165" s="91" t="s">
        <v>1235</v>
      </c>
      <c r="E165" s="92"/>
      <c r="F165" s="116"/>
      <c r="G165" s="116"/>
      <c r="H165" s="117" t="b">
        <f>IF(ISNUMBER(G165),VLOOKUP(D165,종합!D160:E649,2,FALSE)*G165)</f>
        <v>0</v>
      </c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</row>
    <row r="166" spans="1:19" ht="13.5" customHeight="1" x14ac:dyDescent="0.3">
      <c r="A166" s="126">
        <v>3</v>
      </c>
      <c r="B166" s="25" t="s">
        <v>1098</v>
      </c>
      <c r="C166" s="25" t="s">
        <v>1107</v>
      </c>
      <c r="D166" s="91" t="s">
        <v>1136</v>
      </c>
      <c r="E166" s="92"/>
      <c r="F166" s="116"/>
      <c r="G166" s="116"/>
      <c r="H166" s="117" t="b">
        <f>IF(ISNUMBER(G166),VLOOKUP(D166,종합!D161:E650,2,FALSE)*G166)</f>
        <v>0</v>
      </c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</row>
    <row r="167" spans="1:19" ht="13.5" customHeight="1" x14ac:dyDescent="0.3">
      <c r="A167" s="126">
        <v>3</v>
      </c>
      <c r="B167" s="120" t="s">
        <v>1102</v>
      </c>
      <c r="C167" s="120" t="s">
        <v>1294</v>
      </c>
      <c r="D167" s="121" t="s">
        <v>1118</v>
      </c>
      <c r="E167" s="122"/>
      <c r="F167" s="116"/>
      <c r="G167" s="116"/>
      <c r="H167" s="117" t="b">
        <f>IF(ISNUMBER(G167),VLOOKUP(D167,종합!D162:E651,2,FALSE)*G167)</f>
        <v>0</v>
      </c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</row>
    <row r="168" spans="1:19" ht="13.5" customHeight="1" x14ac:dyDescent="0.3">
      <c r="A168" s="126">
        <v>3</v>
      </c>
      <c r="B168" s="120" t="s">
        <v>1102</v>
      </c>
      <c r="C168" s="120" t="s">
        <v>1294</v>
      </c>
      <c r="D168" s="121" t="s">
        <v>1119</v>
      </c>
      <c r="E168" s="122"/>
      <c r="F168" s="116"/>
      <c r="G168" s="116"/>
      <c r="H168" s="117" t="b">
        <f>IF(ISNUMBER(G168),VLOOKUP(D168,종합!D163:E652,2,FALSE)*G168)</f>
        <v>0</v>
      </c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</row>
    <row r="169" spans="1:19" ht="13.5" customHeight="1" x14ac:dyDescent="0.3">
      <c r="A169" s="126">
        <v>3</v>
      </c>
      <c r="B169" s="120" t="s">
        <v>1102</v>
      </c>
      <c r="C169" s="120" t="s">
        <v>1294</v>
      </c>
      <c r="D169" s="121" t="s">
        <v>1120</v>
      </c>
      <c r="E169" s="122"/>
      <c r="F169" s="116"/>
      <c r="G169" s="116"/>
      <c r="H169" s="117" t="b">
        <f>IF(ISNUMBER(G169),VLOOKUP(D169,종합!D164:E653,2,FALSE)*G169)</f>
        <v>0</v>
      </c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</row>
    <row r="170" spans="1:19" ht="13.5" customHeight="1" x14ac:dyDescent="0.3">
      <c r="A170" s="126">
        <v>3</v>
      </c>
      <c r="B170" s="120" t="s">
        <v>1102</v>
      </c>
      <c r="C170" s="120" t="s">
        <v>1294</v>
      </c>
      <c r="D170" s="121" t="s">
        <v>1329</v>
      </c>
      <c r="E170" s="122"/>
      <c r="F170" s="116"/>
      <c r="G170" s="116"/>
      <c r="H170" s="117" t="b">
        <f>IF(ISNUMBER(G170),VLOOKUP(D170,종합!D165:E654,2,FALSE)*G170)</f>
        <v>0</v>
      </c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</row>
    <row r="171" spans="1:19" ht="13.5" customHeight="1" x14ac:dyDescent="0.3">
      <c r="A171" s="126">
        <v>3</v>
      </c>
      <c r="B171" s="120" t="s">
        <v>1102</v>
      </c>
      <c r="C171" s="120" t="s">
        <v>1294</v>
      </c>
      <c r="D171" s="121" t="s">
        <v>1330</v>
      </c>
      <c r="E171" s="122"/>
      <c r="F171" s="116"/>
      <c r="G171" s="116"/>
      <c r="H171" s="117" t="b">
        <f>IF(ISNUMBER(G171),VLOOKUP(D171,종합!D166:E655,2,FALSE)*G171)</f>
        <v>0</v>
      </c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</row>
    <row r="172" spans="1:19" ht="13.5" customHeight="1" x14ac:dyDescent="0.3">
      <c r="A172" s="126">
        <v>3</v>
      </c>
      <c r="B172" s="120" t="s">
        <v>1102</v>
      </c>
      <c r="C172" s="120" t="s">
        <v>1294</v>
      </c>
      <c r="D172" s="121" t="s">
        <v>1121</v>
      </c>
      <c r="E172" s="122"/>
      <c r="F172" s="116"/>
      <c r="G172" s="116"/>
      <c r="H172" s="117" t="b">
        <f>IF(ISNUMBER(G172),VLOOKUP(D172,종합!D167:E656,2,FALSE)*G172)</f>
        <v>0</v>
      </c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</row>
    <row r="173" spans="1:19" ht="13.5" customHeight="1" x14ac:dyDescent="0.3">
      <c r="A173" s="126">
        <v>3</v>
      </c>
      <c r="B173" s="120" t="s">
        <v>1102</v>
      </c>
      <c r="C173" s="120" t="s">
        <v>1294</v>
      </c>
      <c r="D173" s="121" t="s">
        <v>1331</v>
      </c>
      <c r="E173" s="122"/>
      <c r="F173" s="116"/>
      <c r="G173" s="116"/>
      <c r="H173" s="117" t="b">
        <f>IF(ISNUMBER(G173),VLOOKUP(D173,종합!D168:E657,2,FALSE)*G173)</f>
        <v>0</v>
      </c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</row>
    <row r="174" spans="1:19" ht="13.5" customHeight="1" x14ac:dyDescent="0.3">
      <c r="A174" s="126">
        <v>3</v>
      </c>
      <c r="B174" s="120" t="s">
        <v>1102</v>
      </c>
      <c r="C174" s="120" t="s">
        <v>1294</v>
      </c>
      <c r="D174" s="121" t="s">
        <v>1332</v>
      </c>
      <c r="E174" s="122"/>
      <c r="F174" s="116"/>
      <c r="G174" s="116"/>
      <c r="H174" s="117" t="b">
        <f>IF(ISNUMBER(G174),VLOOKUP(D174,종합!D169:E658,2,FALSE)*G174)</f>
        <v>0</v>
      </c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</row>
    <row r="175" spans="1:19" ht="13.5" customHeight="1" x14ac:dyDescent="0.3">
      <c r="A175" s="126">
        <v>3</v>
      </c>
      <c r="B175" s="13" t="s">
        <v>1106</v>
      </c>
      <c r="C175" s="123" t="s">
        <v>1294</v>
      </c>
      <c r="D175" s="124" t="s">
        <v>1333</v>
      </c>
      <c r="E175" s="125"/>
      <c r="F175" s="116"/>
      <c r="G175" s="116"/>
      <c r="H175" s="117" t="b">
        <f>IF(ISNUMBER(G175),VLOOKUP(D175,종합!D170:E659,2,FALSE)*G175)</f>
        <v>0</v>
      </c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</row>
    <row r="176" spans="1:19" ht="13.5" customHeight="1" x14ac:dyDescent="0.3">
      <c r="A176" s="126">
        <v>3</v>
      </c>
      <c r="B176" s="13" t="s">
        <v>1106</v>
      </c>
      <c r="C176" s="123" t="s">
        <v>1294</v>
      </c>
      <c r="D176" s="124" t="s">
        <v>1195</v>
      </c>
      <c r="E176" s="125"/>
      <c r="F176" s="116"/>
      <c r="G176" s="116"/>
      <c r="H176" s="117" t="b">
        <f>IF(ISNUMBER(G176),VLOOKUP(D176,종합!D171:E660,2,FALSE)*G176)</f>
        <v>0</v>
      </c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</row>
    <row r="177" spans="1:19" ht="13.5" customHeight="1" x14ac:dyDescent="0.3">
      <c r="A177" s="126">
        <v>3</v>
      </c>
      <c r="B177" s="13" t="s">
        <v>1106</v>
      </c>
      <c r="C177" s="123" t="s">
        <v>1294</v>
      </c>
      <c r="D177" s="124" t="s">
        <v>1334</v>
      </c>
      <c r="E177" s="125"/>
      <c r="F177" s="116"/>
      <c r="G177" s="116"/>
      <c r="H177" s="117" t="b">
        <f>IF(ISNUMBER(G177),VLOOKUP(D177,종합!D172:E661,2,FALSE)*G177)</f>
        <v>0</v>
      </c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</row>
    <row r="178" spans="1:19" ht="13.5" customHeight="1" x14ac:dyDescent="0.3">
      <c r="A178" s="126">
        <v>3</v>
      </c>
      <c r="B178" s="13" t="s">
        <v>1106</v>
      </c>
      <c r="C178" s="123" t="s">
        <v>1294</v>
      </c>
      <c r="D178" s="124" t="s">
        <v>1335</v>
      </c>
      <c r="E178" s="125"/>
      <c r="F178" s="116"/>
      <c r="G178" s="116"/>
      <c r="H178" s="117" t="b">
        <f>IF(ISNUMBER(G178),VLOOKUP(D178,종합!D173:E662,2,FALSE)*G178)</f>
        <v>0</v>
      </c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</row>
    <row r="179" spans="1:19" ht="13.5" customHeight="1" x14ac:dyDescent="0.3">
      <c r="A179" s="126">
        <v>3</v>
      </c>
      <c r="B179" s="13" t="s">
        <v>1106</v>
      </c>
      <c r="C179" s="123" t="s">
        <v>1294</v>
      </c>
      <c r="D179" s="124" t="s">
        <v>1336</v>
      </c>
      <c r="E179" s="125"/>
      <c r="F179" s="116"/>
      <c r="G179" s="116"/>
      <c r="H179" s="117" t="b">
        <f>IF(ISNUMBER(G179),VLOOKUP(D179,종합!D174:E663,2,FALSE)*G179)</f>
        <v>0</v>
      </c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</row>
    <row r="180" spans="1:19" ht="13.5" customHeight="1" x14ac:dyDescent="0.3">
      <c r="A180" s="126">
        <v>3</v>
      </c>
      <c r="B180" s="13" t="s">
        <v>1106</v>
      </c>
      <c r="C180" s="123" t="s">
        <v>1294</v>
      </c>
      <c r="D180" s="124" t="s">
        <v>1199</v>
      </c>
      <c r="E180" s="125"/>
      <c r="F180" s="116"/>
      <c r="G180" s="116"/>
      <c r="H180" s="117" t="b">
        <f>IF(ISNUMBER(G180),VLOOKUP(D180,종합!D175:E664,2,FALSE)*G180)</f>
        <v>0</v>
      </c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</row>
    <row r="181" spans="1:19" ht="13.5" customHeight="1" x14ac:dyDescent="0.3">
      <c r="A181" s="126">
        <v>3</v>
      </c>
      <c r="B181" s="13" t="s">
        <v>1106</v>
      </c>
      <c r="C181" s="123" t="s">
        <v>1294</v>
      </c>
      <c r="D181" s="124" t="s">
        <v>1337</v>
      </c>
      <c r="E181" s="125"/>
      <c r="F181" s="116"/>
      <c r="G181" s="116"/>
      <c r="H181" s="117" t="b">
        <f>IF(ISNUMBER(G181),VLOOKUP(D181,종합!D176:E665,2,FALSE)*G181)</f>
        <v>0</v>
      </c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</row>
    <row r="182" spans="1:19" ht="13.5" customHeight="1" x14ac:dyDescent="0.3">
      <c r="A182" s="126">
        <v>3</v>
      </c>
      <c r="B182" s="13" t="s">
        <v>1106</v>
      </c>
      <c r="C182" s="123" t="s">
        <v>1294</v>
      </c>
      <c r="D182" s="124" t="s">
        <v>1338</v>
      </c>
      <c r="E182" s="125"/>
      <c r="F182" s="116"/>
      <c r="G182" s="116"/>
      <c r="H182" s="117" t="b">
        <f>IF(ISNUMBER(G182),VLOOKUP(D182,종합!D177:E666,2,FALSE)*G182)</f>
        <v>0</v>
      </c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</row>
    <row r="183" spans="1:19" ht="13.5" customHeight="1" x14ac:dyDescent="0.3">
      <c r="A183" s="126">
        <v>3</v>
      </c>
      <c r="B183" s="127" t="s">
        <v>1101</v>
      </c>
      <c r="C183" s="127" t="s">
        <v>1294</v>
      </c>
      <c r="D183" s="128" t="s">
        <v>1339</v>
      </c>
      <c r="E183" s="129"/>
      <c r="F183" s="116"/>
      <c r="G183" s="116"/>
      <c r="H183" s="117" t="b">
        <f>IF(ISNUMBER(G183),VLOOKUP(D183,종합!D178:E667,2,FALSE)*G183)</f>
        <v>0</v>
      </c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</row>
    <row r="184" spans="1:19" ht="13.5" customHeight="1" x14ac:dyDescent="0.3">
      <c r="A184" s="126">
        <v>3</v>
      </c>
      <c r="B184" s="127" t="s">
        <v>1101</v>
      </c>
      <c r="C184" s="127" t="s">
        <v>1294</v>
      </c>
      <c r="D184" s="128" t="s">
        <v>1340</v>
      </c>
      <c r="E184" s="129"/>
      <c r="F184" s="116"/>
      <c r="G184" s="116"/>
      <c r="H184" s="117" t="b">
        <f>IF(ISNUMBER(G184),VLOOKUP(D184,종합!D179:E668,2,FALSE)*G184)</f>
        <v>0</v>
      </c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</row>
    <row r="185" spans="1:19" ht="13.5" customHeight="1" x14ac:dyDescent="0.3">
      <c r="A185" s="126">
        <v>3</v>
      </c>
      <c r="B185" s="127" t="s">
        <v>1101</v>
      </c>
      <c r="C185" s="127" t="s">
        <v>1294</v>
      </c>
      <c r="D185" s="128" t="s">
        <v>1341</v>
      </c>
      <c r="E185" s="129"/>
      <c r="F185" s="116"/>
      <c r="G185" s="116"/>
      <c r="H185" s="117" t="b">
        <f>IF(ISNUMBER(G185),VLOOKUP(D185,종합!D180:E669,2,FALSE)*G185)</f>
        <v>0</v>
      </c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</row>
    <row r="186" spans="1:19" ht="13.5" customHeight="1" x14ac:dyDescent="0.3">
      <c r="A186" s="126">
        <v>3</v>
      </c>
      <c r="B186" s="127" t="s">
        <v>1101</v>
      </c>
      <c r="C186" s="127" t="s">
        <v>1294</v>
      </c>
      <c r="D186" s="128" t="s">
        <v>1342</v>
      </c>
      <c r="E186" s="129"/>
      <c r="F186" s="116"/>
      <c r="G186" s="116"/>
      <c r="H186" s="117" t="b">
        <f>IF(ISNUMBER(G186),VLOOKUP(D186,종합!D181:E670,2,FALSE)*G186)</f>
        <v>0</v>
      </c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</row>
    <row r="187" spans="1:19" ht="13.5" customHeight="1" x14ac:dyDescent="0.3">
      <c r="A187" s="126">
        <v>3</v>
      </c>
      <c r="B187" s="127" t="s">
        <v>1101</v>
      </c>
      <c r="C187" s="127" t="s">
        <v>1294</v>
      </c>
      <c r="D187" s="128" t="s">
        <v>1343</v>
      </c>
      <c r="E187" s="129"/>
      <c r="F187" s="116"/>
      <c r="G187" s="116"/>
      <c r="H187" s="117" t="b">
        <f>IF(ISNUMBER(G187),VLOOKUP(D187,종합!D182:E671,2,FALSE)*G187)</f>
        <v>0</v>
      </c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</row>
    <row r="188" spans="1:19" ht="13.5" customHeight="1" x14ac:dyDescent="0.3">
      <c r="A188" s="126">
        <v>3</v>
      </c>
      <c r="B188" s="127" t="s">
        <v>1101</v>
      </c>
      <c r="C188" s="127" t="s">
        <v>1294</v>
      </c>
      <c r="D188" s="128" t="s">
        <v>1344</v>
      </c>
      <c r="E188" s="129"/>
      <c r="F188" s="116"/>
      <c r="G188" s="116"/>
      <c r="H188" s="117" t="b">
        <f>IF(ISNUMBER(G188),VLOOKUP(D188,종합!D183:E672,2,FALSE)*G188)</f>
        <v>0</v>
      </c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</row>
    <row r="189" spans="1:19" ht="13.5" customHeight="1" x14ac:dyDescent="0.3">
      <c r="A189" s="126">
        <v>3</v>
      </c>
      <c r="B189" s="127" t="s">
        <v>1101</v>
      </c>
      <c r="C189" s="127" t="s">
        <v>1294</v>
      </c>
      <c r="D189" s="128" t="s">
        <v>1345</v>
      </c>
      <c r="E189" s="129"/>
      <c r="F189" s="116"/>
      <c r="G189" s="116"/>
      <c r="H189" s="117" t="b">
        <f>IF(ISNUMBER(G189),VLOOKUP(D189,종합!D184:E673,2,FALSE)*G189)</f>
        <v>0</v>
      </c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</row>
    <row r="190" spans="1:19" ht="13.5" customHeight="1" x14ac:dyDescent="0.3">
      <c r="A190" s="126">
        <v>3</v>
      </c>
      <c r="B190" s="127" t="s">
        <v>1101</v>
      </c>
      <c r="C190" s="127" t="s">
        <v>1294</v>
      </c>
      <c r="D190" s="128" t="s">
        <v>1346</v>
      </c>
      <c r="E190" s="129"/>
      <c r="F190" s="116"/>
      <c r="G190" s="116"/>
      <c r="H190" s="117" t="b">
        <f>IF(ISNUMBER(G190),VLOOKUP(D190,종합!D185:E674,2,FALSE)*G190)</f>
        <v>0</v>
      </c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</row>
    <row r="191" spans="1:19" ht="13.5" customHeight="1" x14ac:dyDescent="0.3">
      <c r="A191" s="126">
        <v>3</v>
      </c>
      <c r="B191" s="25" t="s">
        <v>1098</v>
      </c>
      <c r="C191" s="20" t="s">
        <v>1311</v>
      </c>
      <c r="D191" s="91" t="s">
        <v>1236</v>
      </c>
      <c r="E191" s="92"/>
      <c r="F191" s="116"/>
      <c r="G191" s="116"/>
      <c r="H191" s="117" t="b">
        <f>IF(ISNUMBER(G191),VLOOKUP(D191,종합!D186:E675,2,FALSE)*G191)</f>
        <v>0</v>
      </c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</row>
    <row r="192" spans="1:19" ht="13.5" customHeight="1" x14ac:dyDescent="0.3">
      <c r="A192" s="126">
        <v>3</v>
      </c>
      <c r="B192" s="25" t="s">
        <v>1098</v>
      </c>
      <c r="C192" s="20" t="s">
        <v>1311</v>
      </c>
      <c r="D192" s="91" t="s">
        <v>1240</v>
      </c>
      <c r="E192" s="92"/>
      <c r="F192" s="116"/>
      <c r="G192" s="116"/>
      <c r="H192" s="117" t="b">
        <f>IF(ISNUMBER(G192),VLOOKUP(D192,종합!D187:E676,2,FALSE)*G192)</f>
        <v>0</v>
      </c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</row>
    <row r="193" spans="1:19" ht="13.5" customHeight="1" x14ac:dyDescent="0.3">
      <c r="A193" s="126">
        <v>3</v>
      </c>
      <c r="B193" s="25" t="s">
        <v>1098</v>
      </c>
      <c r="C193" s="20" t="s">
        <v>1311</v>
      </c>
      <c r="D193" s="91" t="s">
        <v>1241</v>
      </c>
      <c r="E193" s="92"/>
      <c r="F193" s="116"/>
      <c r="G193" s="116"/>
      <c r="H193" s="117" t="b">
        <f>IF(ISNUMBER(G193),VLOOKUP(D193,종합!D188:E677,2,FALSE)*G193)</f>
        <v>0</v>
      </c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</row>
    <row r="194" spans="1:19" ht="13.5" customHeight="1" x14ac:dyDescent="0.3">
      <c r="A194" s="126">
        <v>3</v>
      </c>
      <c r="B194" s="25" t="s">
        <v>1098</v>
      </c>
      <c r="C194" s="20" t="s">
        <v>1311</v>
      </c>
      <c r="D194" s="91" t="s">
        <v>1242</v>
      </c>
      <c r="E194" s="92"/>
      <c r="F194" s="116"/>
      <c r="G194" s="116"/>
      <c r="H194" s="117" t="b">
        <f>IF(ISNUMBER(G194),VLOOKUP(D194,종합!D189:E678,2,FALSE)*G194)</f>
        <v>0</v>
      </c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</row>
    <row r="195" spans="1:19" ht="13.5" customHeight="1" x14ac:dyDescent="0.3">
      <c r="A195" s="126">
        <v>3</v>
      </c>
      <c r="B195" s="25" t="s">
        <v>1098</v>
      </c>
      <c r="C195" s="20" t="s">
        <v>1311</v>
      </c>
      <c r="D195" s="91" t="s">
        <v>1347</v>
      </c>
      <c r="E195" s="92"/>
      <c r="F195" s="116"/>
      <c r="G195" s="116"/>
      <c r="H195" s="117" t="b">
        <f>IF(ISNUMBER(G195),VLOOKUP(D195,종합!D190:E679,2,FALSE)*G195)</f>
        <v>0</v>
      </c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</row>
    <row r="196" spans="1:19" ht="13.5" customHeight="1" x14ac:dyDescent="0.3">
      <c r="A196" s="126">
        <v>3</v>
      </c>
      <c r="B196" s="25" t="s">
        <v>1098</v>
      </c>
      <c r="C196" s="20" t="s">
        <v>1311</v>
      </c>
      <c r="D196" s="91" t="s">
        <v>1376</v>
      </c>
      <c r="E196" s="92"/>
      <c r="F196" s="116"/>
      <c r="G196" s="116"/>
      <c r="H196" s="117" t="b">
        <f>IF(ISNUMBER(G196),VLOOKUP(D196,종합!D191:E680,2,FALSE)*G196)</f>
        <v>0</v>
      </c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</row>
    <row r="197" spans="1:19" ht="13.5" customHeight="1" x14ac:dyDescent="0.3">
      <c r="A197" s="126">
        <v>3</v>
      </c>
      <c r="B197" s="25" t="s">
        <v>1098</v>
      </c>
      <c r="C197" s="20" t="s">
        <v>1311</v>
      </c>
      <c r="D197" s="91" t="s">
        <v>1377</v>
      </c>
      <c r="E197" s="92"/>
      <c r="F197" s="116"/>
      <c r="G197" s="116"/>
      <c r="H197" s="117" t="b">
        <f>IF(ISNUMBER(G197),VLOOKUP(D197,종합!D192:E681,2,FALSE)*G197)</f>
        <v>0</v>
      </c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</row>
    <row r="198" spans="1:19" ht="13.5" customHeight="1" x14ac:dyDescent="0.3">
      <c r="A198" s="126">
        <v>3</v>
      </c>
      <c r="B198" s="25" t="s">
        <v>1098</v>
      </c>
      <c r="C198" s="20" t="s">
        <v>1311</v>
      </c>
      <c r="D198" s="91" t="s">
        <v>1378</v>
      </c>
      <c r="E198" s="92"/>
      <c r="F198" s="116"/>
      <c r="G198" s="116"/>
      <c r="H198" s="117" t="b">
        <f>IF(ISNUMBER(G198),VLOOKUP(D198,종합!D193:E682,2,FALSE)*G198)</f>
        <v>0</v>
      </c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</row>
    <row r="199" spans="1:19" ht="13.5" customHeight="1" x14ac:dyDescent="0.3">
      <c r="A199" s="130" t="s">
        <v>76</v>
      </c>
      <c r="B199" s="120" t="s">
        <v>1080</v>
      </c>
      <c r="C199" s="120" t="s">
        <v>1104</v>
      </c>
      <c r="D199" s="97" t="s">
        <v>1348</v>
      </c>
      <c r="E199" s="98"/>
      <c r="F199" s="116"/>
      <c r="G199" s="116"/>
      <c r="H199" s="117" t="b">
        <f>IF(ISNUMBER(G199),VLOOKUP(D199,종합!D194:E683,2,FALSE)*G199)</f>
        <v>0</v>
      </c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</row>
    <row r="200" spans="1:19" ht="13.5" customHeight="1" x14ac:dyDescent="0.3">
      <c r="A200" s="130" t="s">
        <v>76</v>
      </c>
      <c r="B200" s="13" t="s">
        <v>1074</v>
      </c>
      <c r="C200" s="13" t="s">
        <v>1104</v>
      </c>
      <c r="D200" s="93" t="s">
        <v>1349</v>
      </c>
      <c r="E200" s="94"/>
      <c r="F200" s="116"/>
      <c r="G200" s="116"/>
      <c r="H200" s="117" t="b">
        <f>IF(ISNUMBER(G200),VLOOKUP(D200,종합!D195:E684,2,FALSE)*G200)</f>
        <v>0</v>
      </c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</row>
    <row r="201" spans="1:19" ht="13.5" customHeight="1" x14ac:dyDescent="0.3">
      <c r="A201" s="130" t="s">
        <v>76</v>
      </c>
      <c r="B201" s="15" t="s">
        <v>1085</v>
      </c>
      <c r="C201" s="15" t="s">
        <v>1103</v>
      </c>
      <c r="D201" s="95" t="s">
        <v>1350</v>
      </c>
      <c r="E201" s="96"/>
      <c r="F201" s="116"/>
      <c r="G201" s="116"/>
      <c r="H201" s="117" t="b">
        <f>IF(ISNUMBER(G201),VLOOKUP(D201,종합!D196:E685,2,FALSE)*G201)</f>
        <v>0</v>
      </c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</row>
    <row r="202" spans="1:19" ht="13.5" customHeight="1" x14ac:dyDescent="0.3">
      <c r="A202" s="130" t="s">
        <v>76</v>
      </c>
      <c r="B202" s="25" t="s">
        <v>1098</v>
      </c>
      <c r="C202" s="25" t="s">
        <v>1105</v>
      </c>
      <c r="D202" s="85" t="s">
        <v>1379</v>
      </c>
      <c r="E202" s="86"/>
      <c r="F202" s="116"/>
      <c r="G202" s="116"/>
      <c r="H202" s="117" t="b">
        <f>IF(ISNUMBER(G202),VLOOKUP(D202,종합!D197:E686,2,FALSE)*G202)</f>
        <v>0</v>
      </c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</row>
    <row r="203" spans="1:19" ht="13.5" customHeight="1" x14ac:dyDescent="0.3">
      <c r="A203" s="130" t="s">
        <v>77</v>
      </c>
      <c r="B203" s="120" t="s">
        <v>1080</v>
      </c>
      <c r="C203" s="120" t="s">
        <v>1104</v>
      </c>
      <c r="D203" s="97" t="s">
        <v>1122</v>
      </c>
      <c r="E203" s="98"/>
      <c r="F203" s="116"/>
      <c r="G203" s="116"/>
      <c r="H203" s="117" t="b">
        <f>IF(ISNUMBER(G203),VLOOKUP(D203,종합!D198:E687,2,FALSE)*G203)</f>
        <v>0</v>
      </c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</row>
    <row r="204" spans="1:19" ht="13.5" customHeight="1" x14ac:dyDescent="0.3">
      <c r="A204" s="130" t="s">
        <v>77</v>
      </c>
      <c r="B204" s="13" t="s">
        <v>1074</v>
      </c>
      <c r="C204" s="13" t="s">
        <v>1104</v>
      </c>
      <c r="D204" s="93" t="s">
        <v>1646</v>
      </c>
      <c r="E204" s="94"/>
      <c r="F204" s="116"/>
      <c r="G204" s="116"/>
      <c r="H204" s="117" t="b">
        <f>IF(ISNUMBER(G204),VLOOKUP(D204,종합!D199:E688,2,FALSE)*G204)</f>
        <v>0</v>
      </c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</row>
    <row r="205" spans="1:19" ht="13.5" customHeight="1" x14ac:dyDescent="0.3">
      <c r="A205" s="130" t="s">
        <v>77</v>
      </c>
      <c r="B205" s="15" t="s">
        <v>1085</v>
      </c>
      <c r="C205" s="15" t="s">
        <v>1103</v>
      </c>
      <c r="D205" s="95" t="s">
        <v>1123</v>
      </c>
      <c r="E205" s="96"/>
      <c r="F205" s="116"/>
      <c r="G205" s="116"/>
      <c r="H205" s="117" t="b">
        <f>IF(ISNUMBER(G205),VLOOKUP(D205,종합!D200:E689,2,FALSE)*G205)</f>
        <v>0</v>
      </c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</row>
    <row r="206" spans="1:19" ht="13.5" customHeight="1" x14ac:dyDescent="0.3">
      <c r="A206" s="130" t="s">
        <v>77</v>
      </c>
      <c r="B206" s="17" t="s">
        <v>1244</v>
      </c>
      <c r="C206" s="17" t="s">
        <v>1073</v>
      </c>
      <c r="D206" s="87" t="s">
        <v>1351</v>
      </c>
      <c r="E206" s="88"/>
      <c r="F206" s="116"/>
      <c r="G206" s="116"/>
      <c r="H206" s="117" t="b">
        <f>IF(ISNUMBER(G206),VLOOKUP(D206,종합!D201:E690,2,FALSE)*G206)</f>
        <v>0</v>
      </c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</row>
    <row r="207" spans="1:19" ht="13.5" customHeight="1" x14ac:dyDescent="0.3">
      <c r="A207" s="130" t="s">
        <v>77</v>
      </c>
      <c r="B207" s="25" t="s">
        <v>1098</v>
      </c>
      <c r="C207" s="25" t="s">
        <v>1105</v>
      </c>
      <c r="D207" s="85" t="s">
        <v>1124</v>
      </c>
      <c r="E207" s="86"/>
      <c r="F207" s="116"/>
      <c r="G207" s="116"/>
      <c r="H207" s="117" t="b">
        <f>IF(ISNUMBER(G207),VLOOKUP(D207,종합!D202:E691,2,FALSE)*G207)</f>
        <v>0</v>
      </c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</row>
    <row r="208" spans="1:19" ht="13.5" customHeight="1" x14ac:dyDescent="0.3">
      <c r="A208" s="130" t="s">
        <v>77</v>
      </c>
      <c r="B208" s="15" t="s">
        <v>1085</v>
      </c>
      <c r="C208" s="15" t="s">
        <v>1103</v>
      </c>
      <c r="D208" s="95" t="s">
        <v>1125</v>
      </c>
      <c r="E208" s="96"/>
      <c r="F208" s="116"/>
      <c r="G208" s="116"/>
      <c r="H208" s="117" t="b">
        <f>IF(ISNUMBER(G208),VLOOKUP(D208,종합!D203:E692,2,FALSE)*G208)</f>
        <v>0</v>
      </c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</row>
    <row r="209" spans="1:19" ht="13.5" customHeight="1" x14ac:dyDescent="0.3">
      <c r="A209" s="130" t="s">
        <v>77</v>
      </c>
      <c r="B209" s="120" t="s">
        <v>1080</v>
      </c>
      <c r="C209" s="120" t="s">
        <v>1104</v>
      </c>
      <c r="D209" s="97" t="s">
        <v>1352</v>
      </c>
      <c r="E209" s="98"/>
      <c r="F209" s="116"/>
      <c r="G209" s="116"/>
      <c r="H209" s="117" t="b">
        <f>IF(ISNUMBER(G209),VLOOKUP(D209,종합!D204:E693,2,FALSE)*G209)</f>
        <v>0</v>
      </c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</row>
    <row r="210" spans="1:19" ht="13.5" customHeight="1" x14ac:dyDescent="0.3">
      <c r="A210" s="130" t="s">
        <v>77</v>
      </c>
      <c r="B210" s="13" t="s">
        <v>1074</v>
      </c>
      <c r="C210" s="13" t="s">
        <v>1104</v>
      </c>
      <c r="D210" s="93" t="s">
        <v>1353</v>
      </c>
      <c r="E210" s="94"/>
      <c r="F210" s="116"/>
      <c r="G210" s="116"/>
      <c r="H210" s="117" t="b">
        <f>IF(ISNUMBER(G210),VLOOKUP(D210,종합!D205:E694,2,FALSE)*G210)</f>
        <v>0</v>
      </c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</row>
    <row r="211" spans="1:19" ht="13.5" customHeight="1" x14ac:dyDescent="0.3">
      <c r="A211" s="130" t="s">
        <v>77</v>
      </c>
      <c r="B211" s="15" t="s">
        <v>1085</v>
      </c>
      <c r="C211" s="15" t="s">
        <v>1103</v>
      </c>
      <c r="D211" s="95" t="s">
        <v>1354</v>
      </c>
      <c r="E211" s="96"/>
      <c r="F211" s="116"/>
      <c r="G211" s="116"/>
      <c r="H211" s="117" t="b">
        <f>IF(ISNUMBER(G211),VLOOKUP(D211,종합!D206:E695,2,FALSE)*G211)</f>
        <v>0</v>
      </c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</row>
    <row r="212" spans="1:19" ht="13.5" customHeight="1" x14ac:dyDescent="0.3">
      <c r="A212" s="130" t="s">
        <v>77</v>
      </c>
      <c r="B212" s="25" t="s">
        <v>1098</v>
      </c>
      <c r="C212" s="25" t="s">
        <v>1105</v>
      </c>
      <c r="D212" s="85" t="s">
        <v>1126</v>
      </c>
      <c r="E212" s="86"/>
      <c r="F212" s="116"/>
      <c r="G212" s="116"/>
      <c r="H212" s="117" t="b">
        <f>IF(ISNUMBER(G212),VLOOKUP(D212,종합!D207:E696,2,FALSE)*G212)</f>
        <v>0</v>
      </c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</row>
    <row r="213" spans="1:19" ht="13.5" customHeight="1" x14ac:dyDescent="0.3">
      <c r="A213" s="130" t="s">
        <v>76</v>
      </c>
      <c r="B213" s="120" t="s">
        <v>1102</v>
      </c>
      <c r="C213" s="120" t="s">
        <v>1107</v>
      </c>
      <c r="D213" s="97" t="s">
        <v>1127</v>
      </c>
      <c r="E213" s="98"/>
      <c r="F213" s="116"/>
      <c r="G213" s="116"/>
      <c r="H213" s="117" t="b">
        <f>IF(ISNUMBER(G213),VLOOKUP(D213,종합!D208:E697,2,FALSE)*G213)</f>
        <v>0</v>
      </c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</row>
    <row r="214" spans="1:19" ht="13.5" customHeight="1" x14ac:dyDescent="0.3">
      <c r="A214" s="130" t="s">
        <v>76</v>
      </c>
      <c r="B214" s="120" t="s">
        <v>1102</v>
      </c>
      <c r="C214" s="120" t="s">
        <v>1107</v>
      </c>
      <c r="D214" s="97" t="s">
        <v>1355</v>
      </c>
      <c r="E214" s="98"/>
      <c r="F214" s="116"/>
      <c r="G214" s="116"/>
      <c r="H214" s="117" t="b">
        <f>IF(ISNUMBER(G214),VLOOKUP(D214,종합!D209:E698,2,FALSE)*G214)</f>
        <v>0</v>
      </c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</row>
    <row r="215" spans="1:19" ht="13.5" customHeight="1" x14ac:dyDescent="0.3">
      <c r="A215" s="130" t="s">
        <v>76</v>
      </c>
      <c r="B215" s="120" t="s">
        <v>1102</v>
      </c>
      <c r="C215" s="120" t="s">
        <v>1107</v>
      </c>
      <c r="D215" s="97" t="s">
        <v>1239</v>
      </c>
      <c r="E215" s="98"/>
      <c r="F215" s="116"/>
      <c r="G215" s="116"/>
      <c r="H215" s="117" t="b">
        <f>IF(ISNUMBER(G215),VLOOKUP(D215,종합!D210:E699,2,FALSE)*G215)</f>
        <v>0</v>
      </c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</row>
    <row r="216" spans="1:19" ht="13.5" customHeight="1" x14ac:dyDescent="0.3">
      <c r="A216" s="130" t="s">
        <v>76</v>
      </c>
      <c r="B216" s="123" t="s">
        <v>1106</v>
      </c>
      <c r="C216" s="123" t="s">
        <v>1107</v>
      </c>
      <c r="D216" s="93" t="s">
        <v>1356</v>
      </c>
      <c r="E216" s="94"/>
      <c r="F216" s="116"/>
      <c r="G216" s="116"/>
      <c r="H216" s="117" t="b">
        <f>IF(ISNUMBER(G216),VLOOKUP(D216,종합!D211:E700,2,FALSE)*G216)</f>
        <v>0</v>
      </c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</row>
    <row r="217" spans="1:19" ht="13.5" customHeight="1" x14ac:dyDescent="0.3">
      <c r="A217" s="130" t="s">
        <v>76</v>
      </c>
      <c r="B217" s="123" t="s">
        <v>1106</v>
      </c>
      <c r="C217" s="123" t="s">
        <v>1107</v>
      </c>
      <c r="D217" s="93" t="s">
        <v>1357</v>
      </c>
      <c r="E217" s="94"/>
      <c r="F217" s="116"/>
      <c r="G217" s="116"/>
      <c r="H217" s="117" t="b">
        <f>IF(ISNUMBER(G217),VLOOKUP(D217,종합!D212:E701,2,FALSE)*G217)</f>
        <v>0</v>
      </c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</row>
    <row r="218" spans="1:19" ht="13.5" customHeight="1" x14ac:dyDescent="0.3">
      <c r="A218" s="130" t="s">
        <v>76</v>
      </c>
      <c r="B218" s="123" t="s">
        <v>1106</v>
      </c>
      <c r="C218" s="123" t="s">
        <v>1107</v>
      </c>
      <c r="D218" s="93" t="s">
        <v>1128</v>
      </c>
      <c r="E218" s="94"/>
      <c r="F218" s="116"/>
      <c r="G218" s="116"/>
      <c r="H218" s="117" t="b">
        <f>IF(ISNUMBER(G218),VLOOKUP(D218,종합!D213:E702,2,FALSE)*G218)</f>
        <v>0</v>
      </c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</row>
    <row r="219" spans="1:19" ht="13.5" customHeight="1" x14ac:dyDescent="0.3">
      <c r="A219" s="130" t="s">
        <v>76</v>
      </c>
      <c r="B219" s="127" t="s">
        <v>1101</v>
      </c>
      <c r="C219" s="127" t="s">
        <v>1107</v>
      </c>
      <c r="D219" s="95" t="s">
        <v>1358</v>
      </c>
      <c r="E219" s="96"/>
      <c r="F219" s="116"/>
      <c r="G219" s="116"/>
      <c r="H219" s="117" t="b">
        <f>IF(ISNUMBER(G219),VLOOKUP(D219,종합!D214:E703,2,FALSE)*G219)</f>
        <v>0</v>
      </c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</row>
    <row r="220" spans="1:19" ht="13.5" customHeight="1" x14ac:dyDescent="0.3">
      <c r="A220" s="130" t="s">
        <v>76</v>
      </c>
      <c r="B220" s="127" t="s">
        <v>1101</v>
      </c>
      <c r="C220" s="127" t="s">
        <v>1107</v>
      </c>
      <c r="D220" s="95" t="s">
        <v>1359</v>
      </c>
      <c r="E220" s="96"/>
      <c r="F220" s="116"/>
      <c r="G220" s="116"/>
      <c r="H220" s="117" t="b">
        <f>IF(ISNUMBER(G220),VLOOKUP(D220,종합!D215:E704,2,FALSE)*G220)</f>
        <v>0</v>
      </c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</row>
    <row r="221" spans="1:19" ht="13.5" customHeight="1" x14ac:dyDescent="0.3">
      <c r="A221" s="130" t="s">
        <v>76</v>
      </c>
      <c r="B221" s="127" t="s">
        <v>1101</v>
      </c>
      <c r="C221" s="127" t="s">
        <v>1107</v>
      </c>
      <c r="D221" s="95" t="s">
        <v>1129</v>
      </c>
      <c r="E221" s="96"/>
      <c r="F221" s="116"/>
      <c r="G221" s="116"/>
      <c r="H221" s="117" t="b">
        <f>IF(ISNUMBER(G221),VLOOKUP(D221,종합!D216:E705,2,FALSE)*G221)</f>
        <v>0</v>
      </c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</row>
    <row r="222" spans="1:19" ht="13.5" customHeight="1" x14ac:dyDescent="0.3">
      <c r="A222" s="130" t="s">
        <v>76</v>
      </c>
      <c r="B222" s="25" t="s">
        <v>1098</v>
      </c>
      <c r="C222" s="25" t="s">
        <v>1107</v>
      </c>
      <c r="D222" s="85" t="s">
        <v>1380</v>
      </c>
      <c r="E222" s="86"/>
      <c r="F222" s="116"/>
      <c r="G222" s="116"/>
      <c r="H222" s="117" t="b">
        <f>IF(ISNUMBER(G222),VLOOKUP(D222,종합!D217:E706,2,FALSE)*G222)</f>
        <v>0</v>
      </c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</row>
    <row r="223" spans="1:19" ht="13.5" customHeight="1" x14ac:dyDescent="0.3">
      <c r="A223" s="130" t="s">
        <v>76</v>
      </c>
      <c r="B223" s="25" t="s">
        <v>1098</v>
      </c>
      <c r="C223" s="25" t="s">
        <v>1107</v>
      </c>
      <c r="D223" s="85" t="s">
        <v>1381</v>
      </c>
      <c r="E223" s="86"/>
      <c r="F223" s="116"/>
      <c r="G223" s="116"/>
      <c r="H223" s="117" t="b">
        <f>IF(ISNUMBER(G223),VLOOKUP(D223,종합!D218:E707,2,FALSE)*G223)</f>
        <v>0</v>
      </c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</row>
    <row r="224" spans="1:19" ht="13.5" customHeight="1" x14ac:dyDescent="0.3">
      <c r="A224" s="130" t="s">
        <v>76</v>
      </c>
      <c r="B224" s="25" t="s">
        <v>1098</v>
      </c>
      <c r="C224" s="25" t="s">
        <v>1107</v>
      </c>
      <c r="D224" s="85" t="s">
        <v>1382</v>
      </c>
      <c r="E224" s="86"/>
      <c r="F224" s="116"/>
      <c r="G224" s="116"/>
      <c r="H224" s="117" t="b">
        <f>IF(ISNUMBER(G224),VLOOKUP(D224,종합!D219:E708,2,FALSE)*G224)</f>
        <v>0</v>
      </c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</row>
    <row r="225" spans="1:19" ht="13.5" customHeight="1" x14ac:dyDescent="0.3">
      <c r="A225" s="130" t="s">
        <v>76</v>
      </c>
      <c r="B225" s="120" t="s">
        <v>1102</v>
      </c>
      <c r="C225" s="120" t="s">
        <v>1294</v>
      </c>
      <c r="D225" s="97" t="s">
        <v>1360</v>
      </c>
      <c r="E225" s="98"/>
      <c r="F225" s="116"/>
      <c r="G225" s="116"/>
      <c r="H225" s="117" t="b">
        <f>IF(ISNUMBER(G225),VLOOKUP(D225,종합!D220:E709,2,FALSE)*G225)</f>
        <v>0</v>
      </c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</row>
    <row r="226" spans="1:19" ht="13.5" customHeight="1" x14ac:dyDescent="0.3">
      <c r="A226" s="130" t="s">
        <v>76</v>
      </c>
      <c r="B226" s="120" t="s">
        <v>1102</v>
      </c>
      <c r="C226" s="120" t="s">
        <v>1294</v>
      </c>
      <c r="D226" s="97" t="s">
        <v>1361</v>
      </c>
      <c r="E226" s="98"/>
      <c r="F226" s="116"/>
      <c r="G226" s="116"/>
      <c r="H226" s="117" t="b">
        <f>IF(ISNUMBER(G226),VLOOKUP(D226,종합!D221:E710,2,FALSE)*G226)</f>
        <v>0</v>
      </c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</row>
    <row r="227" spans="1:19" ht="13.5" customHeight="1" x14ac:dyDescent="0.3">
      <c r="A227" s="130" t="s">
        <v>76</v>
      </c>
      <c r="B227" s="120" t="s">
        <v>1102</v>
      </c>
      <c r="C227" s="120" t="s">
        <v>1294</v>
      </c>
      <c r="D227" s="97" t="s">
        <v>1362</v>
      </c>
      <c r="E227" s="98"/>
      <c r="F227" s="116"/>
      <c r="G227" s="116"/>
      <c r="H227" s="117" t="b">
        <f>IF(ISNUMBER(G227),VLOOKUP(D227,종합!D222:E711,2,FALSE)*G227)</f>
        <v>0</v>
      </c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</row>
    <row r="228" spans="1:19" ht="13.5" customHeight="1" x14ac:dyDescent="0.3">
      <c r="A228" s="130" t="s">
        <v>76</v>
      </c>
      <c r="B228" s="120" t="s">
        <v>1102</v>
      </c>
      <c r="C228" s="120" t="s">
        <v>1294</v>
      </c>
      <c r="D228" s="97" t="s">
        <v>1363</v>
      </c>
      <c r="E228" s="98"/>
      <c r="F228" s="116"/>
      <c r="G228" s="116"/>
      <c r="H228" s="117" t="b">
        <f>IF(ISNUMBER(G228),VLOOKUP(D228,종합!D223:E712,2,FALSE)*G228)</f>
        <v>0</v>
      </c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</row>
    <row r="229" spans="1:19" ht="13.5" customHeight="1" x14ac:dyDescent="0.3">
      <c r="A229" s="130" t="s">
        <v>76</v>
      </c>
      <c r="B229" s="120" t="s">
        <v>1102</v>
      </c>
      <c r="C229" s="120" t="s">
        <v>1294</v>
      </c>
      <c r="D229" s="97" t="s">
        <v>1130</v>
      </c>
      <c r="E229" s="98"/>
      <c r="F229" s="116"/>
      <c r="G229" s="116"/>
      <c r="H229" s="117" t="b">
        <f>IF(ISNUMBER(G229),VLOOKUP(D229,종합!D224:E713,2,FALSE)*G229)</f>
        <v>0</v>
      </c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</row>
    <row r="230" spans="1:19" ht="13.5" customHeight="1" x14ac:dyDescent="0.3">
      <c r="A230" s="130" t="s">
        <v>76</v>
      </c>
      <c r="B230" s="120" t="s">
        <v>1102</v>
      </c>
      <c r="C230" s="120" t="s">
        <v>1294</v>
      </c>
      <c r="D230" s="97" t="s">
        <v>1364</v>
      </c>
      <c r="E230" s="98"/>
      <c r="F230" s="116"/>
      <c r="G230" s="116"/>
      <c r="H230" s="117" t="b">
        <f>IF(ISNUMBER(G230),VLOOKUP(D230,종합!D225:E714,2,FALSE)*G230)</f>
        <v>0</v>
      </c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</row>
    <row r="231" spans="1:19" ht="13.5" customHeight="1" x14ac:dyDescent="0.3">
      <c r="A231" s="130" t="s">
        <v>76</v>
      </c>
      <c r="B231" s="120" t="s">
        <v>1102</v>
      </c>
      <c r="C231" s="120" t="s">
        <v>1294</v>
      </c>
      <c r="D231" s="97" t="s">
        <v>1167</v>
      </c>
      <c r="E231" s="98"/>
      <c r="F231" s="116"/>
      <c r="G231" s="116"/>
      <c r="H231" s="117" t="b">
        <f>IF(ISNUMBER(G231),VLOOKUP(D231,종합!D226:E715,2,FALSE)*G231)</f>
        <v>0</v>
      </c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</row>
    <row r="232" spans="1:19" ht="13.5" customHeight="1" x14ac:dyDescent="0.3">
      <c r="A232" s="130" t="s">
        <v>76</v>
      </c>
      <c r="B232" s="13" t="s">
        <v>1106</v>
      </c>
      <c r="C232" s="123" t="s">
        <v>1294</v>
      </c>
      <c r="D232" s="93" t="s">
        <v>1203</v>
      </c>
      <c r="E232" s="94"/>
      <c r="F232" s="116"/>
      <c r="G232" s="116"/>
      <c r="H232" s="117" t="b">
        <f>IF(ISNUMBER(G232),VLOOKUP(D232,종합!D227:E716,2,FALSE)*G232)</f>
        <v>0</v>
      </c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</row>
    <row r="233" spans="1:19" ht="13.5" customHeight="1" x14ac:dyDescent="0.3">
      <c r="A233" s="130" t="s">
        <v>76</v>
      </c>
      <c r="B233" s="13" t="s">
        <v>1106</v>
      </c>
      <c r="C233" s="123" t="s">
        <v>1294</v>
      </c>
      <c r="D233" s="93" t="s">
        <v>1204</v>
      </c>
      <c r="E233" s="94"/>
      <c r="F233" s="116"/>
      <c r="G233" s="116"/>
      <c r="H233" s="117" t="b">
        <f>IF(ISNUMBER(G233),VLOOKUP(D233,종합!D228:E717,2,FALSE)*G233)</f>
        <v>0</v>
      </c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</row>
    <row r="234" spans="1:19" ht="13.5" customHeight="1" x14ac:dyDescent="0.3">
      <c r="A234" s="130" t="s">
        <v>76</v>
      </c>
      <c r="B234" s="13" t="s">
        <v>1106</v>
      </c>
      <c r="C234" s="123" t="s">
        <v>1294</v>
      </c>
      <c r="D234" s="93" t="s">
        <v>1365</v>
      </c>
      <c r="E234" s="94"/>
      <c r="F234" s="116"/>
      <c r="G234" s="116"/>
      <c r="H234" s="117" t="b">
        <f>IF(ISNUMBER(G234),VLOOKUP(D234,종합!D229:E718,2,FALSE)*G234)</f>
        <v>0</v>
      </c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</row>
    <row r="235" spans="1:19" ht="13.5" customHeight="1" x14ac:dyDescent="0.3">
      <c r="A235" s="130" t="s">
        <v>76</v>
      </c>
      <c r="B235" s="13" t="s">
        <v>1106</v>
      </c>
      <c r="C235" s="123" t="s">
        <v>1294</v>
      </c>
      <c r="D235" s="93" t="s">
        <v>1366</v>
      </c>
      <c r="E235" s="94"/>
      <c r="F235" s="116"/>
      <c r="G235" s="116"/>
      <c r="H235" s="117" t="b">
        <f>IF(ISNUMBER(G235),VLOOKUP(D235,종합!D230:E719,2,FALSE)*G235)</f>
        <v>0</v>
      </c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</row>
    <row r="236" spans="1:19" ht="13.5" customHeight="1" x14ac:dyDescent="0.3">
      <c r="A236" s="130" t="s">
        <v>76</v>
      </c>
      <c r="B236" s="13" t="s">
        <v>1106</v>
      </c>
      <c r="C236" s="123" t="s">
        <v>1294</v>
      </c>
      <c r="D236" s="93" t="s">
        <v>1367</v>
      </c>
      <c r="E236" s="94"/>
      <c r="F236" s="116"/>
      <c r="G236" s="116"/>
      <c r="H236" s="117" t="b">
        <f>IF(ISNUMBER(G236),VLOOKUP(D236,종합!D231:E720,2,FALSE)*G236)</f>
        <v>0</v>
      </c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</row>
    <row r="237" spans="1:19" ht="13.5" customHeight="1" x14ac:dyDescent="0.3">
      <c r="A237" s="130" t="s">
        <v>76</v>
      </c>
      <c r="B237" s="13" t="s">
        <v>1106</v>
      </c>
      <c r="C237" s="123" t="s">
        <v>1294</v>
      </c>
      <c r="D237" s="93" t="s">
        <v>1368</v>
      </c>
      <c r="E237" s="94"/>
      <c r="F237" s="116"/>
      <c r="G237" s="116"/>
      <c r="H237" s="117" t="b">
        <f>IF(ISNUMBER(G237),VLOOKUP(D237,종합!D232:E721,2,FALSE)*G237)</f>
        <v>0</v>
      </c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</row>
    <row r="238" spans="1:19" ht="13.5" customHeight="1" x14ac:dyDescent="0.3">
      <c r="A238" s="130" t="s">
        <v>76</v>
      </c>
      <c r="B238" s="13" t="s">
        <v>1106</v>
      </c>
      <c r="C238" s="123" t="s">
        <v>1294</v>
      </c>
      <c r="D238" s="93" t="s">
        <v>1708</v>
      </c>
      <c r="E238" s="94"/>
      <c r="F238" s="116"/>
      <c r="G238" s="116"/>
      <c r="H238" s="117" t="b">
        <f>IF(ISNUMBER(G238),VLOOKUP(D238,종합!D233:E722,2,FALSE)*G238)</f>
        <v>0</v>
      </c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</row>
    <row r="239" spans="1:19" ht="13.5" customHeight="1" x14ac:dyDescent="0.3">
      <c r="A239" s="130" t="s">
        <v>76</v>
      </c>
      <c r="B239" s="127" t="s">
        <v>1101</v>
      </c>
      <c r="C239" s="127" t="s">
        <v>1294</v>
      </c>
      <c r="D239" s="95" t="s">
        <v>1369</v>
      </c>
      <c r="E239" s="96"/>
      <c r="F239" s="116"/>
      <c r="G239" s="116"/>
      <c r="H239" s="117" t="b">
        <f>IF(ISNUMBER(G239),VLOOKUP(D239,종합!D234:E723,2,FALSE)*G239)</f>
        <v>0</v>
      </c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</row>
    <row r="240" spans="1:19" ht="13.5" customHeight="1" x14ac:dyDescent="0.3">
      <c r="A240" s="130" t="s">
        <v>76</v>
      </c>
      <c r="B240" s="127" t="s">
        <v>1101</v>
      </c>
      <c r="C240" s="127" t="s">
        <v>1294</v>
      </c>
      <c r="D240" s="95" t="s">
        <v>1370</v>
      </c>
      <c r="E240" s="96"/>
      <c r="F240" s="116"/>
      <c r="G240" s="116"/>
      <c r="H240" s="117" t="b">
        <f>IF(ISNUMBER(G240),VLOOKUP(D240,종합!D235:E724,2,FALSE)*G240)</f>
        <v>0</v>
      </c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</row>
    <row r="241" spans="1:19" ht="13.5" customHeight="1" x14ac:dyDescent="0.3">
      <c r="A241" s="130" t="s">
        <v>76</v>
      </c>
      <c r="B241" s="127" t="s">
        <v>1101</v>
      </c>
      <c r="C241" s="127" t="s">
        <v>1294</v>
      </c>
      <c r="D241" s="95" t="s">
        <v>1371</v>
      </c>
      <c r="E241" s="96"/>
      <c r="F241" s="116"/>
      <c r="G241" s="116"/>
      <c r="H241" s="117" t="b">
        <f>IF(ISNUMBER(G241),VLOOKUP(D241,종합!D236:E725,2,FALSE)*G241)</f>
        <v>0</v>
      </c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</row>
    <row r="242" spans="1:19" ht="13.5" customHeight="1" x14ac:dyDescent="0.3">
      <c r="A242" s="130" t="s">
        <v>76</v>
      </c>
      <c r="B242" s="127" t="s">
        <v>1101</v>
      </c>
      <c r="C242" s="127" t="s">
        <v>1294</v>
      </c>
      <c r="D242" s="95" t="s">
        <v>1372</v>
      </c>
      <c r="E242" s="96"/>
      <c r="F242" s="116"/>
      <c r="G242" s="116"/>
      <c r="H242" s="117" t="b">
        <f>IF(ISNUMBER(G242),VLOOKUP(D242,종합!D237:E726,2,FALSE)*G242)</f>
        <v>0</v>
      </c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</row>
    <row r="243" spans="1:19" ht="13.5" customHeight="1" x14ac:dyDescent="0.3">
      <c r="A243" s="130" t="s">
        <v>76</v>
      </c>
      <c r="B243" s="127" t="s">
        <v>1101</v>
      </c>
      <c r="C243" s="127" t="s">
        <v>1294</v>
      </c>
      <c r="D243" s="95" t="s">
        <v>1373</v>
      </c>
      <c r="E243" s="96"/>
      <c r="F243" s="116"/>
      <c r="G243" s="116"/>
      <c r="H243" s="117" t="b">
        <f>IF(ISNUMBER(G243),VLOOKUP(D243,종합!D238:E727,2,FALSE)*G243)</f>
        <v>0</v>
      </c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</row>
    <row r="244" spans="1:19" ht="13.5" customHeight="1" x14ac:dyDescent="0.3">
      <c r="A244" s="130" t="s">
        <v>76</v>
      </c>
      <c r="B244" s="127" t="s">
        <v>1101</v>
      </c>
      <c r="C244" s="127" t="s">
        <v>1294</v>
      </c>
      <c r="D244" s="95" t="s">
        <v>1374</v>
      </c>
      <c r="E244" s="96"/>
      <c r="F244" s="116"/>
      <c r="G244" s="116"/>
      <c r="H244" s="117" t="b">
        <f>IF(ISNUMBER(G244),VLOOKUP(D244,종합!D239:E728,2,FALSE)*G244)</f>
        <v>0</v>
      </c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</row>
    <row r="245" spans="1:19" ht="13.5" customHeight="1" x14ac:dyDescent="0.3">
      <c r="A245" s="130" t="s">
        <v>76</v>
      </c>
      <c r="B245" s="127" t="s">
        <v>1101</v>
      </c>
      <c r="C245" s="127" t="s">
        <v>1294</v>
      </c>
      <c r="D245" s="95" t="s">
        <v>1375</v>
      </c>
      <c r="E245" s="96"/>
      <c r="F245" s="116"/>
      <c r="G245" s="116"/>
      <c r="H245" s="117" t="b">
        <f>IF(ISNUMBER(G245),VLOOKUP(D245,종합!D240:E729,2,FALSE)*G245)</f>
        <v>0</v>
      </c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</row>
    <row r="246" spans="1:19" ht="13.5" customHeight="1" x14ac:dyDescent="0.3">
      <c r="A246" s="130" t="s">
        <v>76</v>
      </c>
      <c r="B246" s="25" t="s">
        <v>1098</v>
      </c>
      <c r="C246" s="20" t="s">
        <v>1311</v>
      </c>
      <c r="D246" s="85" t="s">
        <v>1383</v>
      </c>
      <c r="E246" s="86"/>
      <c r="F246" s="116"/>
      <c r="G246" s="116"/>
      <c r="H246" s="117" t="b">
        <f>IF(ISNUMBER(G246),VLOOKUP(D246,종합!D241:E730,2,FALSE)*G246)</f>
        <v>0</v>
      </c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</row>
    <row r="247" spans="1:19" ht="13.5" customHeight="1" x14ac:dyDescent="0.3">
      <c r="A247" s="130" t="s">
        <v>76</v>
      </c>
      <c r="B247" s="25" t="s">
        <v>1098</v>
      </c>
      <c r="C247" s="20" t="s">
        <v>1311</v>
      </c>
      <c r="D247" s="85" t="s">
        <v>1384</v>
      </c>
      <c r="E247" s="86"/>
      <c r="F247" s="116"/>
      <c r="G247" s="116"/>
      <c r="H247" s="117" t="b">
        <f>IF(ISNUMBER(G247),VLOOKUP(D247,종합!D242:E731,2,FALSE)*G247)</f>
        <v>0</v>
      </c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</row>
    <row r="248" spans="1:19" ht="13.5" customHeight="1" x14ac:dyDescent="0.3">
      <c r="A248" s="130" t="s">
        <v>76</v>
      </c>
      <c r="B248" s="25" t="s">
        <v>1098</v>
      </c>
      <c r="C248" s="20" t="s">
        <v>1311</v>
      </c>
      <c r="D248" s="85" t="s">
        <v>1385</v>
      </c>
      <c r="E248" s="86"/>
      <c r="F248" s="116"/>
      <c r="G248" s="116"/>
      <c r="H248" s="117" t="b">
        <f>IF(ISNUMBER(G248),VLOOKUP(D248,종합!D243:E732,2,FALSE)*G248)</f>
        <v>0</v>
      </c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</row>
    <row r="249" spans="1:19" ht="13.5" customHeight="1" x14ac:dyDescent="0.3">
      <c r="A249" s="130" t="s">
        <v>76</v>
      </c>
      <c r="B249" s="25" t="s">
        <v>1098</v>
      </c>
      <c r="C249" s="20" t="s">
        <v>1311</v>
      </c>
      <c r="D249" s="85" t="s">
        <v>1386</v>
      </c>
      <c r="E249" s="86"/>
      <c r="F249" s="116"/>
      <c r="G249" s="116"/>
      <c r="H249" s="117" t="b">
        <f>IF(ISNUMBER(G249),VLOOKUP(D249,종합!D244:E733,2,FALSE)*G249)</f>
        <v>0</v>
      </c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</row>
    <row r="250" spans="1:19" ht="13.5" customHeight="1" x14ac:dyDescent="0.3">
      <c r="A250" s="130" t="s">
        <v>76</v>
      </c>
      <c r="B250" s="25" t="s">
        <v>1098</v>
      </c>
      <c r="C250" s="20" t="s">
        <v>1311</v>
      </c>
      <c r="D250" s="85" t="s">
        <v>1387</v>
      </c>
      <c r="E250" s="86"/>
      <c r="F250" s="116"/>
      <c r="G250" s="116"/>
      <c r="H250" s="117" t="b">
        <f>IF(ISNUMBER(G250),VLOOKUP(D250,종합!D245:E734,2,FALSE)*G250)</f>
        <v>0</v>
      </c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</row>
    <row r="251" spans="1:19" ht="13.5" customHeight="1" x14ac:dyDescent="0.3">
      <c r="A251" s="130" t="s">
        <v>76</v>
      </c>
      <c r="B251" s="25" t="s">
        <v>1098</v>
      </c>
      <c r="C251" s="20" t="s">
        <v>1311</v>
      </c>
      <c r="D251" s="85" t="s">
        <v>1388</v>
      </c>
      <c r="E251" s="86"/>
      <c r="F251" s="116"/>
      <c r="G251" s="116"/>
      <c r="H251" s="117" t="b">
        <f>IF(ISNUMBER(G251),VLOOKUP(D251,종합!D246:E735,2,FALSE)*G251)</f>
        <v>0</v>
      </c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</row>
    <row r="252" spans="1:19" ht="13.5" customHeight="1" x14ac:dyDescent="0.3">
      <c r="A252" s="130" t="s">
        <v>76</v>
      </c>
      <c r="B252" s="25" t="s">
        <v>1098</v>
      </c>
      <c r="C252" s="20" t="s">
        <v>1311</v>
      </c>
      <c r="D252" s="85" t="s">
        <v>1389</v>
      </c>
      <c r="E252" s="86"/>
      <c r="F252" s="116"/>
      <c r="G252" s="116"/>
      <c r="H252" s="117" t="b">
        <f>IF(ISNUMBER(G252),VLOOKUP(D252,종합!D247:E736,2,FALSE)*G252)</f>
        <v>0</v>
      </c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</row>
    <row r="253" spans="1:19" ht="13.5" customHeight="1" x14ac:dyDescent="0.3">
      <c r="A253" s="69">
        <v>4</v>
      </c>
      <c r="B253" s="131" t="s">
        <v>79</v>
      </c>
      <c r="C253" s="131" t="s">
        <v>15</v>
      </c>
      <c r="D253" s="132" t="s">
        <v>83</v>
      </c>
      <c r="E253" s="133"/>
      <c r="F253" s="116"/>
      <c r="G253" s="116"/>
      <c r="H253" s="117" t="b">
        <f>IF(ISNUMBER(G253),VLOOKUP(D253,종합!D248:E737,2,FALSE)*G253)</f>
        <v>0</v>
      </c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</row>
    <row r="254" spans="1:19" ht="13.5" customHeight="1" x14ac:dyDescent="0.3">
      <c r="A254" s="69">
        <v>4</v>
      </c>
      <c r="B254" s="131" t="s">
        <v>78</v>
      </c>
      <c r="C254" s="131" t="s">
        <v>19</v>
      </c>
      <c r="D254" s="132" t="s">
        <v>84</v>
      </c>
      <c r="E254" s="133"/>
      <c r="F254" s="116"/>
      <c r="G254" s="116"/>
      <c r="H254" s="117" t="b">
        <f>IF(ISNUMBER(G254),VLOOKUP(D254,종합!D249:E738,2,FALSE)*G254)</f>
        <v>0</v>
      </c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</row>
    <row r="255" spans="1:19" ht="13.5" customHeight="1" x14ac:dyDescent="0.3">
      <c r="A255" s="69">
        <v>4</v>
      </c>
      <c r="B255" s="131" t="s">
        <v>78</v>
      </c>
      <c r="C255" s="131" t="s">
        <v>19</v>
      </c>
      <c r="D255" s="132" t="s">
        <v>85</v>
      </c>
      <c r="E255" s="133"/>
      <c r="F255" s="116"/>
      <c r="G255" s="116"/>
      <c r="H255" s="117" t="b">
        <f>IF(ISNUMBER(G255),VLOOKUP(D255,종합!D250:E739,2,FALSE)*G255)</f>
        <v>0</v>
      </c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</row>
    <row r="256" spans="1:19" ht="13.5" customHeight="1" x14ac:dyDescent="0.3">
      <c r="A256" s="69">
        <v>4</v>
      </c>
      <c r="B256" s="131" t="s">
        <v>78</v>
      </c>
      <c r="C256" s="131" t="s">
        <v>19</v>
      </c>
      <c r="D256" s="132" t="s">
        <v>86</v>
      </c>
      <c r="E256" s="133"/>
      <c r="F256" s="116"/>
      <c r="G256" s="116"/>
      <c r="H256" s="117" t="b">
        <f>IF(ISNUMBER(G256),VLOOKUP(D256,종합!D251:E740,2,FALSE)*G256)</f>
        <v>0</v>
      </c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</row>
    <row r="257" spans="1:19" ht="13.5" customHeight="1" x14ac:dyDescent="0.3">
      <c r="A257" s="69">
        <v>4</v>
      </c>
      <c r="B257" s="131" t="s">
        <v>78</v>
      </c>
      <c r="C257" s="131" t="s">
        <v>19</v>
      </c>
      <c r="D257" s="132" t="s">
        <v>87</v>
      </c>
      <c r="E257" s="133"/>
      <c r="F257" s="116"/>
      <c r="G257" s="116"/>
      <c r="H257" s="117" t="b">
        <f>IF(ISNUMBER(G257),VLOOKUP(D257,종합!D252:E741,2,FALSE)*G257)</f>
        <v>0</v>
      </c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</row>
    <row r="258" spans="1:19" ht="13.5" customHeight="1" x14ac:dyDescent="0.3">
      <c r="A258" s="69">
        <v>4</v>
      </c>
      <c r="B258" s="131" t="s">
        <v>78</v>
      </c>
      <c r="C258" s="131" t="s">
        <v>19</v>
      </c>
      <c r="D258" s="132" t="s">
        <v>88</v>
      </c>
      <c r="E258" s="133"/>
      <c r="F258" s="116"/>
      <c r="G258" s="116"/>
      <c r="H258" s="117" t="b">
        <f>IF(ISNUMBER(G258),VLOOKUP(D258,종합!D253:E742,2,FALSE)*G258)</f>
        <v>0</v>
      </c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</row>
    <row r="259" spans="1:19" ht="13.5" customHeight="1" x14ac:dyDescent="0.3">
      <c r="A259" s="69">
        <v>4</v>
      </c>
      <c r="B259" s="131" t="s">
        <v>78</v>
      </c>
      <c r="C259" s="131" t="s">
        <v>19</v>
      </c>
      <c r="D259" s="132" t="s">
        <v>89</v>
      </c>
      <c r="E259" s="133"/>
      <c r="F259" s="116"/>
      <c r="G259" s="116"/>
      <c r="H259" s="117" t="b">
        <f>IF(ISNUMBER(G259),VLOOKUP(D259,종합!D254:E743,2,FALSE)*G259)</f>
        <v>0</v>
      </c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</row>
    <row r="260" spans="1:19" ht="13.5" customHeight="1" x14ac:dyDescent="0.3">
      <c r="A260" s="69">
        <v>4</v>
      </c>
      <c r="B260" s="131" t="s">
        <v>78</v>
      </c>
      <c r="C260" s="131" t="s">
        <v>19</v>
      </c>
      <c r="D260" s="132" t="s">
        <v>90</v>
      </c>
      <c r="E260" s="133"/>
      <c r="F260" s="116"/>
      <c r="G260" s="116"/>
      <c r="H260" s="117" t="b">
        <f>IF(ISNUMBER(G260),VLOOKUP(D260,종합!D255:E744,2,FALSE)*G260)</f>
        <v>0</v>
      </c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</row>
    <row r="261" spans="1:19" ht="13.5" customHeight="1" x14ac:dyDescent="0.3">
      <c r="A261" s="69">
        <v>4</v>
      </c>
      <c r="B261" s="131" t="s">
        <v>79</v>
      </c>
      <c r="C261" s="131" t="s">
        <v>19</v>
      </c>
      <c r="D261" s="132" t="s">
        <v>91</v>
      </c>
      <c r="E261" s="133"/>
      <c r="F261" s="116"/>
      <c r="G261" s="116"/>
      <c r="H261" s="117" t="b">
        <f>IF(ISNUMBER(G261),VLOOKUP(D261,종합!D256:E745,2,FALSE)*G261)</f>
        <v>0</v>
      </c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</row>
    <row r="262" spans="1:19" ht="13.5" customHeight="1" x14ac:dyDescent="0.3">
      <c r="A262" s="69">
        <v>4</v>
      </c>
      <c r="B262" s="131" t="s">
        <v>79</v>
      </c>
      <c r="C262" s="131" t="s">
        <v>19</v>
      </c>
      <c r="D262" s="132" t="s">
        <v>92</v>
      </c>
      <c r="E262" s="133"/>
      <c r="F262" s="116"/>
      <c r="G262" s="116"/>
      <c r="H262" s="117" t="b">
        <f>IF(ISNUMBER(G262),VLOOKUP(D262,종합!D257:E746,2,FALSE)*G262)</f>
        <v>0</v>
      </c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</row>
    <row r="263" spans="1:19" ht="13.5" customHeight="1" x14ac:dyDescent="0.3">
      <c r="A263" s="69">
        <v>4</v>
      </c>
      <c r="B263" s="131" t="s">
        <v>79</v>
      </c>
      <c r="C263" s="131" t="s">
        <v>19</v>
      </c>
      <c r="D263" s="132" t="s">
        <v>93</v>
      </c>
      <c r="E263" s="133"/>
      <c r="F263" s="116"/>
      <c r="G263" s="116"/>
      <c r="H263" s="117" t="b">
        <f>IF(ISNUMBER(G263),VLOOKUP(D263,종합!D258:E747,2,FALSE)*G263)</f>
        <v>0</v>
      </c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</row>
    <row r="264" spans="1:19" ht="13.5" customHeight="1" x14ac:dyDescent="0.3">
      <c r="A264" s="69">
        <v>4</v>
      </c>
      <c r="B264" s="131" t="s">
        <v>79</v>
      </c>
      <c r="C264" s="131" t="s">
        <v>19</v>
      </c>
      <c r="D264" s="132" t="s">
        <v>94</v>
      </c>
      <c r="E264" s="133"/>
      <c r="F264" s="116"/>
      <c r="G264" s="116"/>
      <c r="H264" s="117" t="b">
        <f>IF(ISNUMBER(G264),VLOOKUP(D264,종합!D259:E748,2,FALSE)*G264)</f>
        <v>0</v>
      </c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</row>
    <row r="265" spans="1:19" ht="13.5" customHeight="1" x14ac:dyDescent="0.3">
      <c r="A265" s="69">
        <v>4</v>
      </c>
      <c r="B265" s="131" t="s">
        <v>79</v>
      </c>
      <c r="C265" s="131" t="s">
        <v>19</v>
      </c>
      <c r="D265" s="132" t="s">
        <v>95</v>
      </c>
      <c r="E265" s="133"/>
      <c r="F265" s="116"/>
      <c r="G265" s="116"/>
      <c r="H265" s="117" t="b">
        <f>IF(ISNUMBER(G265),VLOOKUP(D265,종합!D260:E749,2,FALSE)*G265)</f>
        <v>0</v>
      </c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</row>
    <row r="266" spans="1:19" ht="13.5" customHeight="1" x14ac:dyDescent="0.3">
      <c r="A266" s="69">
        <v>4</v>
      </c>
      <c r="B266" s="131" t="s">
        <v>79</v>
      </c>
      <c r="C266" s="131" t="s">
        <v>19</v>
      </c>
      <c r="D266" s="132" t="s">
        <v>96</v>
      </c>
      <c r="E266" s="133"/>
      <c r="F266" s="116"/>
      <c r="G266" s="116"/>
      <c r="H266" s="117" t="b">
        <f>IF(ISNUMBER(G266),VLOOKUP(D266,종합!D261:E750,2,FALSE)*G266)</f>
        <v>0</v>
      </c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</row>
    <row r="267" spans="1:19" ht="13.5" customHeight="1" x14ac:dyDescent="0.3">
      <c r="A267" s="69">
        <v>4</v>
      </c>
      <c r="B267" s="131" t="s">
        <v>79</v>
      </c>
      <c r="C267" s="131" t="s">
        <v>19</v>
      </c>
      <c r="D267" s="132" t="s">
        <v>97</v>
      </c>
      <c r="E267" s="133"/>
      <c r="F267" s="116"/>
      <c r="G267" s="116"/>
      <c r="H267" s="117" t="b">
        <f>IF(ISNUMBER(G267),VLOOKUP(D267,종합!D262:E751,2,FALSE)*G267)</f>
        <v>0</v>
      </c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</row>
    <row r="268" spans="1:19" ht="13.5" customHeight="1" x14ac:dyDescent="0.3">
      <c r="A268" s="69">
        <v>4</v>
      </c>
      <c r="B268" s="131" t="s">
        <v>80</v>
      </c>
      <c r="C268" s="131" t="s">
        <v>19</v>
      </c>
      <c r="D268" s="132" t="s">
        <v>98</v>
      </c>
      <c r="E268" s="133"/>
      <c r="F268" s="116"/>
      <c r="G268" s="116"/>
      <c r="H268" s="117" t="b">
        <f>IF(ISNUMBER(G268),VLOOKUP(D268,종합!D263:E752,2,FALSE)*G268)</f>
        <v>0</v>
      </c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</row>
    <row r="269" spans="1:19" ht="13.5" customHeight="1" x14ac:dyDescent="0.3">
      <c r="A269" s="69">
        <v>4</v>
      </c>
      <c r="B269" s="131" t="s">
        <v>80</v>
      </c>
      <c r="C269" s="131" t="s">
        <v>19</v>
      </c>
      <c r="D269" s="132" t="s">
        <v>99</v>
      </c>
      <c r="E269" s="133"/>
      <c r="F269" s="116"/>
      <c r="G269" s="116"/>
      <c r="H269" s="117" t="b">
        <f>IF(ISNUMBER(G269),VLOOKUP(D269,종합!D264:E753,2,FALSE)*G269)</f>
        <v>0</v>
      </c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</row>
    <row r="270" spans="1:19" ht="13.5" customHeight="1" x14ac:dyDescent="0.3">
      <c r="A270" s="69">
        <v>4</v>
      </c>
      <c r="B270" s="131" t="s">
        <v>80</v>
      </c>
      <c r="C270" s="131" t="s">
        <v>19</v>
      </c>
      <c r="D270" s="132" t="s">
        <v>100</v>
      </c>
      <c r="E270" s="133"/>
      <c r="F270" s="116"/>
      <c r="G270" s="116"/>
      <c r="H270" s="117" t="b">
        <f>IF(ISNUMBER(G270),VLOOKUP(D270,종합!D265:E754,2,FALSE)*G270)</f>
        <v>0</v>
      </c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</row>
    <row r="271" spans="1:19" ht="13.5" customHeight="1" x14ac:dyDescent="0.3">
      <c r="A271" s="69">
        <v>4</v>
      </c>
      <c r="B271" s="131" t="s">
        <v>80</v>
      </c>
      <c r="C271" s="131" t="s">
        <v>19</v>
      </c>
      <c r="D271" s="132" t="s">
        <v>101</v>
      </c>
      <c r="E271" s="133"/>
      <c r="F271" s="116"/>
      <c r="G271" s="116"/>
      <c r="H271" s="117" t="b">
        <f>IF(ISNUMBER(G271),VLOOKUP(D271,종합!D266:E755,2,FALSE)*G271)</f>
        <v>0</v>
      </c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</row>
    <row r="272" spans="1:19" ht="13.5" customHeight="1" x14ac:dyDescent="0.3">
      <c r="A272" s="69">
        <v>4</v>
      </c>
      <c r="B272" s="131" t="s">
        <v>80</v>
      </c>
      <c r="C272" s="131" t="s">
        <v>19</v>
      </c>
      <c r="D272" s="132" t="s">
        <v>102</v>
      </c>
      <c r="E272" s="133"/>
      <c r="F272" s="116"/>
      <c r="G272" s="116"/>
      <c r="H272" s="117" t="b">
        <f>IF(ISNUMBER(G272),VLOOKUP(D272,종합!D267:E756,2,FALSE)*G272)</f>
        <v>0</v>
      </c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</row>
    <row r="273" spans="1:19" ht="13.5" customHeight="1" x14ac:dyDescent="0.3">
      <c r="A273" s="69">
        <v>4</v>
      </c>
      <c r="B273" s="131" t="s">
        <v>80</v>
      </c>
      <c r="C273" s="131" t="s">
        <v>19</v>
      </c>
      <c r="D273" s="132" t="s">
        <v>103</v>
      </c>
      <c r="E273" s="133"/>
      <c r="F273" s="116"/>
      <c r="G273" s="116"/>
      <c r="H273" s="117" t="b">
        <f>IF(ISNUMBER(G273),VLOOKUP(D273,종합!D268:E757,2,FALSE)*G273)</f>
        <v>0</v>
      </c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</row>
    <row r="274" spans="1:19" ht="13.5" customHeight="1" x14ac:dyDescent="0.3">
      <c r="A274" s="69">
        <v>4</v>
      </c>
      <c r="B274" s="131" t="s">
        <v>80</v>
      </c>
      <c r="C274" s="131" t="s">
        <v>19</v>
      </c>
      <c r="D274" s="132" t="s">
        <v>104</v>
      </c>
      <c r="E274" s="133"/>
      <c r="F274" s="116"/>
      <c r="G274" s="116"/>
      <c r="H274" s="117" t="b">
        <f>IF(ISNUMBER(G274),VLOOKUP(D274,종합!D269:E758,2,FALSE)*G274)</f>
        <v>0</v>
      </c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</row>
    <row r="275" spans="1:19" ht="13.5" customHeight="1" x14ac:dyDescent="0.3">
      <c r="A275" s="69">
        <v>4</v>
      </c>
      <c r="B275" s="131" t="s">
        <v>82</v>
      </c>
      <c r="C275" s="131" t="s">
        <v>19</v>
      </c>
      <c r="D275" s="132" t="s">
        <v>105</v>
      </c>
      <c r="E275" s="133"/>
      <c r="F275" s="116"/>
      <c r="G275" s="116"/>
      <c r="H275" s="117" t="b">
        <f>IF(ISNUMBER(G275),VLOOKUP(D275,종합!D270:E759,2,FALSE)*G275)</f>
        <v>0</v>
      </c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</row>
    <row r="276" spans="1:19" ht="13.5" customHeight="1" x14ac:dyDescent="0.3">
      <c r="A276" s="69">
        <v>4</v>
      </c>
      <c r="B276" s="131" t="s">
        <v>82</v>
      </c>
      <c r="C276" s="131" t="s">
        <v>19</v>
      </c>
      <c r="D276" s="132" t="s">
        <v>106</v>
      </c>
      <c r="E276" s="133"/>
      <c r="F276" s="116"/>
      <c r="G276" s="116"/>
      <c r="H276" s="117" t="b">
        <f>IF(ISNUMBER(G276),VLOOKUP(D276,종합!D271:E760,2,FALSE)*G276)</f>
        <v>0</v>
      </c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</row>
    <row r="277" spans="1:19" ht="13.5" customHeight="1" x14ac:dyDescent="0.3">
      <c r="A277" s="69">
        <v>4</v>
      </c>
      <c r="B277" s="131" t="s">
        <v>82</v>
      </c>
      <c r="C277" s="131" t="s">
        <v>19</v>
      </c>
      <c r="D277" s="132" t="s">
        <v>107</v>
      </c>
      <c r="E277" s="133"/>
      <c r="F277" s="116"/>
      <c r="G277" s="116"/>
      <c r="H277" s="117" t="b">
        <f>IF(ISNUMBER(G277),VLOOKUP(D277,종합!D272:E761,2,FALSE)*G277)</f>
        <v>0</v>
      </c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</row>
    <row r="278" spans="1:19" ht="13.5" customHeight="1" x14ac:dyDescent="0.3">
      <c r="A278" s="69">
        <v>4</v>
      </c>
      <c r="B278" s="131" t="s">
        <v>82</v>
      </c>
      <c r="C278" s="131" t="s">
        <v>19</v>
      </c>
      <c r="D278" s="132" t="s">
        <v>108</v>
      </c>
      <c r="E278" s="133"/>
      <c r="F278" s="116"/>
      <c r="G278" s="116"/>
      <c r="H278" s="117" t="b">
        <f>IF(ISNUMBER(G278),VLOOKUP(D278,종합!D273:E762,2,FALSE)*G278)</f>
        <v>0</v>
      </c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</row>
    <row r="279" spans="1:19" ht="13.5" customHeight="1" x14ac:dyDescent="0.3">
      <c r="A279" s="69">
        <v>4</v>
      </c>
      <c r="B279" s="131" t="s">
        <v>82</v>
      </c>
      <c r="C279" s="131" t="s">
        <v>19</v>
      </c>
      <c r="D279" s="132" t="s">
        <v>109</v>
      </c>
      <c r="E279" s="133"/>
      <c r="F279" s="116"/>
      <c r="G279" s="116"/>
      <c r="H279" s="117" t="b">
        <f>IF(ISNUMBER(G279),VLOOKUP(D279,종합!D274:E763,2,FALSE)*G279)</f>
        <v>0</v>
      </c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</row>
    <row r="280" spans="1:19" ht="13.5" customHeight="1" x14ac:dyDescent="0.3">
      <c r="A280" s="69">
        <v>4</v>
      </c>
      <c r="B280" s="131" t="s">
        <v>82</v>
      </c>
      <c r="C280" s="131" t="s">
        <v>19</v>
      </c>
      <c r="D280" s="132" t="s">
        <v>110</v>
      </c>
      <c r="E280" s="133"/>
      <c r="F280" s="116"/>
      <c r="G280" s="116"/>
      <c r="H280" s="117" t="b">
        <f>IF(ISNUMBER(G280),VLOOKUP(D280,종합!D275:E764,2,FALSE)*G280)</f>
        <v>0</v>
      </c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</row>
    <row r="281" spans="1:19" ht="13.5" customHeight="1" x14ac:dyDescent="0.3">
      <c r="A281" s="69">
        <v>4</v>
      </c>
      <c r="B281" s="131" t="s">
        <v>82</v>
      </c>
      <c r="C281" s="131" t="s">
        <v>19</v>
      </c>
      <c r="D281" s="132" t="s">
        <v>111</v>
      </c>
      <c r="E281" s="133"/>
      <c r="F281" s="116"/>
      <c r="G281" s="116"/>
      <c r="H281" s="117" t="b">
        <f>IF(ISNUMBER(G281),VLOOKUP(D281,종합!D276:E765,2,FALSE)*G281)</f>
        <v>0</v>
      </c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</row>
    <row r="282" spans="1:19" ht="13.5" customHeight="1" x14ac:dyDescent="0.3">
      <c r="A282" s="69">
        <v>4</v>
      </c>
      <c r="B282" s="131" t="s">
        <v>78</v>
      </c>
      <c r="C282" s="131" t="s">
        <v>40</v>
      </c>
      <c r="D282" s="132" t="s">
        <v>112</v>
      </c>
      <c r="E282" s="133"/>
      <c r="F282" s="116"/>
      <c r="G282" s="116"/>
      <c r="H282" s="117" t="b">
        <f>IF(ISNUMBER(G282),VLOOKUP(D282,종합!D277:E766,2,FALSE)*G282)</f>
        <v>0</v>
      </c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</row>
    <row r="283" spans="1:19" ht="13.5" customHeight="1" x14ac:dyDescent="0.3">
      <c r="A283" s="69">
        <v>4</v>
      </c>
      <c r="B283" s="131" t="s">
        <v>78</v>
      </c>
      <c r="C283" s="131" t="s">
        <v>40</v>
      </c>
      <c r="D283" s="132" t="s">
        <v>113</v>
      </c>
      <c r="E283" s="133"/>
      <c r="F283" s="116"/>
      <c r="G283" s="116"/>
      <c r="H283" s="117" t="b">
        <f>IF(ISNUMBER(G283),VLOOKUP(D283,종합!D278:E767,2,FALSE)*G283)</f>
        <v>0</v>
      </c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</row>
    <row r="284" spans="1:19" ht="13.5" customHeight="1" x14ac:dyDescent="0.3">
      <c r="A284" s="69">
        <v>4</v>
      </c>
      <c r="B284" s="131" t="s">
        <v>78</v>
      </c>
      <c r="C284" s="131" t="s">
        <v>40</v>
      </c>
      <c r="D284" s="132" t="s">
        <v>114</v>
      </c>
      <c r="E284" s="133"/>
      <c r="F284" s="116"/>
      <c r="G284" s="116"/>
      <c r="H284" s="117" t="b">
        <f>IF(ISNUMBER(G284),VLOOKUP(D284,종합!D279:E768,2,FALSE)*G284)</f>
        <v>0</v>
      </c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</row>
    <row r="285" spans="1:19" ht="13.5" customHeight="1" x14ac:dyDescent="0.3">
      <c r="A285" s="69">
        <v>4</v>
      </c>
      <c r="B285" s="131" t="s">
        <v>78</v>
      </c>
      <c r="C285" s="131" t="s">
        <v>40</v>
      </c>
      <c r="D285" s="132" t="s">
        <v>115</v>
      </c>
      <c r="E285" s="133"/>
      <c r="F285" s="116"/>
      <c r="G285" s="116"/>
      <c r="H285" s="117" t="b">
        <f>IF(ISNUMBER(G285),VLOOKUP(D285,종합!D280:E769,2,FALSE)*G285)</f>
        <v>0</v>
      </c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</row>
    <row r="286" spans="1:19" ht="13.5" customHeight="1" x14ac:dyDescent="0.3">
      <c r="A286" s="69">
        <v>4</v>
      </c>
      <c r="B286" s="131" t="s">
        <v>78</v>
      </c>
      <c r="C286" s="131" t="s">
        <v>40</v>
      </c>
      <c r="D286" s="132" t="s">
        <v>116</v>
      </c>
      <c r="E286" s="133"/>
      <c r="F286" s="116"/>
      <c r="G286" s="116"/>
      <c r="H286" s="117" t="b">
        <f>IF(ISNUMBER(G286),VLOOKUP(D286,종합!D281:E770,2,FALSE)*G286)</f>
        <v>0</v>
      </c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</row>
    <row r="287" spans="1:19" ht="13.5" customHeight="1" x14ac:dyDescent="0.3">
      <c r="A287" s="69">
        <v>4</v>
      </c>
      <c r="B287" s="131" t="s">
        <v>78</v>
      </c>
      <c r="C287" s="131" t="s">
        <v>40</v>
      </c>
      <c r="D287" s="132" t="s">
        <v>117</v>
      </c>
      <c r="E287" s="133"/>
      <c r="F287" s="116"/>
      <c r="G287" s="116"/>
      <c r="H287" s="117" t="b">
        <f>IF(ISNUMBER(G287),VLOOKUP(D287,종합!D282:E771,2,FALSE)*G287)</f>
        <v>0</v>
      </c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</row>
    <row r="288" spans="1:19" ht="13.5" customHeight="1" x14ac:dyDescent="0.3">
      <c r="A288" s="69">
        <v>4</v>
      </c>
      <c r="B288" s="131" t="s">
        <v>78</v>
      </c>
      <c r="C288" s="131" t="s">
        <v>40</v>
      </c>
      <c r="D288" s="132" t="s">
        <v>118</v>
      </c>
      <c r="E288" s="133"/>
      <c r="F288" s="116"/>
      <c r="G288" s="116"/>
      <c r="H288" s="117" t="b">
        <f>IF(ISNUMBER(G288),VLOOKUP(D288,종합!D283:E772,2,FALSE)*G288)</f>
        <v>0</v>
      </c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</row>
    <row r="289" spans="1:19" ht="13.5" customHeight="1" x14ac:dyDescent="0.3">
      <c r="A289" s="69">
        <v>4</v>
      </c>
      <c r="B289" s="131" t="s">
        <v>78</v>
      </c>
      <c r="C289" s="131" t="s">
        <v>40</v>
      </c>
      <c r="D289" s="132" t="s">
        <v>119</v>
      </c>
      <c r="E289" s="133"/>
      <c r="F289" s="116"/>
      <c r="G289" s="116"/>
      <c r="H289" s="117" t="b">
        <f>IF(ISNUMBER(G289),VLOOKUP(D289,종합!D284:E773,2,FALSE)*G289)</f>
        <v>0</v>
      </c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</row>
    <row r="290" spans="1:19" ht="13.5" customHeight="1" x14ac:dyDescent="0.3">
      <c r="A290" s="69">
        <v>4</v>
      </c>
      <c r="B290" s="131" t="s">
        <v>79</v>
      </c>
      <c r="C290" s="131" t="s">
        <v>40</v>
      </c>
      <c r="D290" s="132" t="s">
        <v>120</v>
      </c>
      <c r="E290" s="133"/>
      <c r="F290" s="116"/>
      <c r="G290" s="116"/>
      <c r="H290" s="117" t="b">
        <f>IF(ISNUMBER(G290),VLOOKUP(D290,종합!D285:E774,2,FALSE)*G290)</f>
        <v>0</v>
      </c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</row>
    <row r="291" spans="1:19" ht="13.5" customHeight="1" x14ac:dyDescent="0.3">
      <c r="A291" s="69">
        <v>4</v>
      </c>
      <c r="B291" s="131" t="s">
        <v>79</v>
      </c>
      <c r="C291" s="131" t="s">
        <v>40</v>
      </c>
      <c r="D291" s="132" t="s">
        <v>121</v>
      </c>
      <c r="E291" s="133"/>
      <c r="F291" s="116"/>
      <c r="G291" s="116"/>
      <c r="H291" s="117" t="b">
        <f>IF(ISNUMBER(G291),VLOOKUP(D291,종합!D286:E775,2,FALSE)*G291)</f>
        <v>0</v>
      </c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</row>
    <row r="292" spans="1:19" ht="13.5" customHeight="1" x14ac:dyDescent="0.3">
      <c r="A292" s="69">
        <v>4</v>
      </c>
      <c r="B292" s="131" t="s">
        <v>79</v>
      </c>
      <c r="C292" s="131" t="s">
        <v>40</v>
      </c>
      <c r="D292" s="132" t="s">
        <v>122</v>
      </c>
      <c r="E292" s="133"/>
      <c r="F292" s="116"/>
      <c r="G292" s="116"/>
      <c r="H292" s="117" t="b">
        <f>IF(ISNUMBER(G292),VLOOKUP(D292,종합!D287:E776,2,FALSE)*G292)</f>
        <v>0</v>
      </c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</row>
    <row r="293" spans="1:19" ht="13.5" customHeight="1" x14ac:dyDescent="0.3">
      <c r="A293" s="69">
        <v>4</v>
      </c>
      <c r="B293" s="131" t="s">
        <v>79</v>
      </c>
      <c r="C293" s="131" t="s">
        <v>40</v>
      </c>
      <c r="D293" s="132" t="s">
        <v>123</v>
      </c>
      <c r="E293" s="133"/>
      <c r="F293" s="116"/>
      <c r="G293" s="116"/>
      <c r="H293" s="117" t="b">
        <f>IF(ISNUMBER(G293),VLOOKUP(D293,종합!D288:E777,2,FALSE)*G293)</f>
        <v>0</v>
      </c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</row>
    <row r="294" spans="1:19" ht="13.5" customHeight="1" x14ac:dyDescent="0.3">
      <c r="A294" s="69">
        <v>4</v>
      </c>
      <c r="B294" s="131" t="s">
        <v>79</v>
      </c>
      <c r="C294" s="131" t="s">
        <v>40</v>
      </c>
      <c r="D294" s="132" t="s">
        <v>124</v>
      </c>
      <c r="E294" s="133"/>
      <c r="F294" s="116"/>
      <c r="G294" s="116"/>
      <c r="H294" s="117" t="b">
        <f>IF(ISNUMBER(G294),VLOOKUP(D294,종합!D289:E778,2,FALSE)*G294)</f>
        <v>0</v>
      </c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</row>
    <row r="295" spans="1:19" ht="13.5" customHeight="1" x14ac:dyDescent="0.3">
      <c r="A295" s="69">
        <v>4</v>
      </c>
      <c r="B295" s="131" t="s">
        <v>79</v>
      </c>
      <c r="C295" s="131" t="s">
        <v>40</v>
      </c>
      <c r="D295" s="132" t="s">
        <v>125</v>
      </c>
      <c r="E295" s="133"/>
      <c r="F295" s="116"/>
      <c r="G295" s="116"/>
      <c r="H295" s="117" t="b">
        <f>IF(ISNUMBER(G295),VLOOKUP(D295,종합!D290:E779,2,FALSE)*G295)</f>
        <v>0</v>
      </c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</row>
    <row r="296" spans="1:19" ht="13.5" customHeight="1" x14ac:dyDescent="0.3">
      <c r="A296" s="69">
        <v>4</v>
      </c>
      <c r="B296" s="131" t="s">
        <v>79</v>
      </c>
      <c r="C296" s="131" t="s">
        <v>40</v>
      </c>
      <c r="D296" s="132" t="s">
        <v>126</v>
      </c>
      <c r="E296" s="133"/>
      <c r="F296" s="116"/>
      <c r="G296" s="116"/>
      <c r="H296" s="117" t="b">
        <f>IF(ISNUMBER(G296),VLOOKUP(D296,종합!D291:E780,2,FALSE)*G296)</f>
        <v>0</v>
      </c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</row>
    <row r="297" spans="1:19" ht="13.5" customHeight="1" x14ac:dyDescent="0.3">
      <c r="A297" s="69">
        <v>4</v>
      </c>
      <c r="B297" s="131" t="s">
        <v>79</v>
      </c>
      <c r="C297" s="131" t="s">
        <v>40</v>
      </c>
      <c r="D297" s="132" t="s">
        <v>127</v>
      </c>
      <c r="E297" s="133"/>
      <c r="F297" s="116"/>
      <c r="G297" s="116"/>
      <c r="H297" s="117" t="b">
        <f>IF(ISNUMBER(G297),VLOOKUP(D297,종합!D292:E781,2,FALSE)*G297)</f>
        <v>0</v>
      </c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</row>
    <row r="298" spans="1:19" ht="13.5" customHeight="1" x14ac:dyDescent="0.3">
      <c r="A298" s="69">
        <v>4</v>
      </c>
      <c r="B298" s="131" t="s">
        <v>80</v>
      </c>
      <c r="C298" s="131" t="s">
        <v>40</v>
      </c>
      <c r="D298" s="132" t="s">
        <v>128</v>
      </c>
      <c r="E298" s="133"/>
      <c r="F298" s="116"/>
      <c r="G298" s="116"/>
      <c r="H298" s="117" t="b">
        <f>IF(ISNUMBER(G298),VLOOKUP(D298,종합!D293:E782,2,FALSE)*G298)</f>
        <v>0</v>
      </c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</row>
    <row r="299" spans="1:19" ht="13.5" customHeight="1" x14ac:dyDescent="0.3">
      <c r="A299" s="69">
        <v>4</v>
      </c>
      <c r="B299" s="131" t="s">
        <v>80</v>
      </c>
      <c r="C299" s="131" t="s">
        <v>40</v>
      </c>
      <c r="D299" s="132" t="s">
        <v>129</v>
      </c>
      <c r="E299" s="133"/>
      <c r="F299" s="116"/>
      <c r="G299" s="116"/>
      <c r="H299" s="117" t="b">
        <f>IF(ISNUMBER(G299),VLOOKUP(D299,종합!D294:E783,2,FALSE)*G299)</f>
        <v>0</v>
      </c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</row>
    <row r="300" spans="1:19" ht="13.5" customHeight="1" x14ac:dyDescent="0.3">
      <c r="A300" s="69">
        <v>4</v>
      </c>
      <c r="B300" s="131" t="s">
        <v>80</v>
      </c>
      <c r="C300" s="131" t="s">
        <v>40</v>
      </c>
      <c r="D300" s="132" t="s">
        <v>130</v>
      </c>
      <c r="E300" s="133"/>
      <c r="F300" s="116"/>
      <c r="G300" s="116"/>
      <c r="H300" s="117" t="b">
        <f>IF(ISNUMBER(G300),VLOOKUP(D300,종합!D295:E784,2,FALSE)*G300)</f>
        <v>0</v>
      </c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</row>
    <row r="301" spans="1:19" ht="13.5" customHeight="1" x14ac:dyDescent="0.3">
      <c r="A301" s="69">
        <v>4</v>
      </c>
      <c r="B301" s="131" t="s">
        <v>80</v>
      </c>
      <c r="C301" s="131" t="s">
        <v>40</v>
      </c>
      <c r="D301" s="132" t="s">
        <v>131</v>
      </c>
      <c r="E301" s="133"/>
      <c r="F301" s="116"/>
      <c r="G301" s="116"/>
      <c r="H301" s="117" t="b">
        <f>IF(ISNUMBER(G301),VLOOKUP(D301,종합!D296:E785,2,FALSE)*G301)</f>
        <v>0</v>
      </c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</row>
    <row r="302" spans="1:19" ht="13.5" customHeight="1" x14ac:dyDescent="0.3">
      <c r="A302" s="69">
        <v>4</v>
      </c>
      <c r="B302" s="131" t="s">
        <v>80</v>
      </c>
      <c r="C302" s="131" t="s">
        <v>40</v>
      </c>
      <c r="D302" s="132" t="s">
        <v>132</v>
      </c>
      <c r="E302" s="133"/>
      <c r="F302" s="116"/>
      <c r="G302" s="116"/>
      <c r="H302" s="117" t="b">
        <f>IF(ISNUMBER(G302),VLOOKUP(D302,종합!D297:E786,2,FALSE)*G302)</f>
        <v>0</v>
      </c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</row>
    <row r="303" spans="1:19" ht="13.5" customHeight="1" x14ac:dyDescent="0.3">
      <c r="A303" s="69">
        <v>4</v>
      </c>
      <c r="B303" s="131" t="s">
        <v>80</v>
      </c>
      <c r="C303" s="131" t="s">
        <v>40</v>
      </c>
      <c r="D303" s="132" t="s">
        <v>133</v>
      </c>
      <c r="E303" s="133"/>
      <c r="F303" s="116"/>
      <c r="G303" s="116"/>
      <c r="H303" s="117" t="b">
        <f>IF(ISNUMBER(G303),VLOOKUP(D303,종합!D298:E787,2,FALSE)*G303)</f>
        <v>0</v>
      </c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</row>
    <row r="304" spans="1:19" ht="13.5" customHeight="1" x14ac:dyDescent="0.3">
      <c r="A304" s="69">
        <v>4</v>
      </c>
      <c r="B304" s="131" t="s">
        <v>80</v>
      </c>
      <c r="C304" s="131" t="s">
        <v>40</v>
      </c>
      <c r="D304" s="132" t="s">
        <v>134</v>
      </c>
      <c r="E304" s="133"/>
      <c r="F304" s="116"/>
      <c r="G304" s="116"/>
      <c r="H304" s="117" t="b">
        <f>IF(ISNUMBER(G304),VLOOKUP(D304,종합!D299:E788,2,FALSE)*G304)</f>
        <v>0</v>
      </c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</row>
    <row r="305" spans="1:19" ht="13.5" customHeight="1" x14ac:dyDescent="0.3">
      <c r="A305" s="69">
        <v>4</v>
      </c>
      <c r="B305" s="131" t="s">
        <v>80</v>
      </c>
      <c r="C305" s="131" t="s">
        <v>40</v>
      </c>
      <c r="D305" s="132" t="s">
        <v>135</v>
      </c>
      <c r="E305" s="133"/>
      <c r="F305" s="116"/>
      <c r="G305" s="116"/>
      <c r="H305" s="117" t="b">
        <f>IF(ISNUMBER(G305),VLOOKUP(D305,종합!D300:E789,2,FALSE)*G305)</f>
        <v>0</v>
      </c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</row>
    <row r="306" spans="1:19" ht="13.5" customHeight="1" x14ac:dyDescent="0.3">
      <c r="A306" s="69">
        <v>4</v>
      </c>
      <c r="B306" s="131" t="s">
        <v>82</v>
      </c>
      <c r="C306" s="131" t="s">
        <v>40</v>
      </c>
      <c r="D306" s="132" t="s">
        <v>136</v>
      </c>
      <c r="E306" s="133"/>
      <c r="F306" s="116"/>
      <c r="G306" s="116"/>
      <c r="H306" s="117" t="b">
        <f>IF(ISNUMBER(G306),VLOOKUP(D306,종합!D301:E790,2,FALSE)*G306)</f>
        <v>0</v>
      </c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</row>
    <row r="307" spans="1:19" ht="13.5" customHeight="1" x14ac:dyDescent="0.3">
      <c r="A307" s="69">
        <v>4</v>
      </c>
      <c r="B307" s="131" t="s">
        <v>82</v>
      </c>
      <c r="C307" s="131" t="s">
        <v>40</v>
      </c>
      <c r="D307" s="132" t="s">
        <v>137</v>
      </c>
      <c r="E307" s="133"/>
      <c r="F307" s="116"/>
      <c r="G307" s="116"/>
      <c r="H307" s="117" t="b">
        <f>IF(ISNUMBER(G307),VLOOKUP(D307,종합!D302:E791,2,FALSE)*G307)</f>
        <v>0</v>
      </c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</row>
    <row r="308" spans="1:19" ht="13.5" customHeight="1" x14ac:dyDescent="0.3">
      <c r="A308" s="69">
        <v>4</v>
      </c>
      <c r="B308" s="131" t="s">
        <v>82</v>
      </c>
      <c r="C308" s="131" t="s">
        <v>40</v>
      </c>
      <c r="D308" s="132" t="s">
        <v>138</v>
      </c>
      <c r="E308" s="133"/>
      <c r="F308" s="116"/>
      <c r="G308" s="116"/>
      <c r="H308" s="117" t="b">
        <f>IF(ISNUMBER(G308),VLOOKUP(D308,종합!D303:E792,2,FALSE)*G308)</f>
        <v>0</v>
      </c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</row>
    <row r="309" spans="1:19" ht="13.5" customHeight="1" x14ac:dyDescent="0.3">
      <c r="A309" s="69">
        <v>4</v>
      </c>
      <c r="B309" s="131" t="s">
        <v>82</v>
      </c>
      <c r="C309" s="131" t="s">
        <v>40</v>
      </c>
      <c r="D309" s="132" t="s">
        <v>139</v>
      </c>
      <c r="E309" s="133"/>
      <c r="F309" s="116"/>
      <c r="G309" s="116"/>
      <c r="H309" s="117" t="b">
        <f>IF(ISNUMBER(G309),VLOOKUP(D309,종합!D304:E793,2,FALSE)*G309)</f>
        <v>0</v>
      </c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</row>
    <row r="310" spans="1:19" ht="13.5" customHeight="1" x14ac:dyDescent="0.3">
      <c r="A310" s="69">
        <v>4</v>
      </c>
      <c r="B310" s="131" t="s">
        <v>82</v>
      </c>
      <c r="C310" s="131" t="s">
        <v>40</v>
      </c>
      <c r="D310" s="132" t="s">
        <v>140</v>
      </c>
      <c r="E310" s="133"/>
      <c r="F310" s="116"/>
      <c r="G310" s="116"/>
      <c r="H310" s="117" t="b">
        <f>IF(ISNUMBER(G310),VLOOKUP(D310,종합!D305:E794,2,FALSE)*G310)</f>
        <v>0</v>
      </c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</row>
    <row r="311" spans="1:19" ht="13.5" customHeight="1" x14ac:dyDescent="0.3">
      <c r="A311" s="69">
        <v>4</v>
      </c>
      <c r="B311" s="131" t="s">
        <v>82</v>
      </c>
      <c r="C311" s="131" t="s">
        <v>40</v>
      </c>
      <c r="D311" s="132" t="s">
        <v>141</v>
      </c>
      <c r="E311" s="133"/>
      <c r="F311" s="116"/>
      <c r="G311" s="116"/>
      <c r="H311" s="117" t="b">
        <f>IF(ISNUMBER(G311),VLOOKUP(D311,종합!D306:E795,2,FALSE)*G311)</f>
        <v>0</v>
      </c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</row>
    <row r="312" spans="1:19" ht="13.5" customHeight="1" x14ac:dyDescent="0.3">
      <c r="A312" s="69">
        <v>4</v>
      </c>
      <c r="B312" s="131" t="s">
        <v>82</v>
      </c>
      <c r="C312" s="131" t="s">
        <v>40</v>
      </c>
      <c r="D312" s="132" t="s">
        <v>142</v>
      </c>
      <c r="E312" s="133"/>
      <c r="F312" s="116"/>
      <c r="G312" s="116"/>
      <c r="H312" s="117" t="b">
        <f>IF(ISNUMBER(G312),VLOOKUP(D312,종합!D307:E796,2,FALSE)*G312)</f>
        <v>0</v>
      </c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</row>
    <row r="313" spans="1:19" ht="13.5" customHeight="1" x14ac:dyDescent="0.3">
      <c r="A313" s="69">
        <v>4</v>
      </c>
      <c r="B313" s="131" t="s">
        <v>82</v>
      </c>
      <c r="C313" s="131" t="s">
        <v>40</v>
      </c>
      <c r="D313" s="132" t="s">
        <v>143</v>
      </c>
      <c r="E313" s="133"/>
      <c r="F313" s="116"/>
      <c r="G313" s="116"/>
      <c r="H313" s="117" t="b">
        <f>IF(ISNUMBER(G313),VLOOKUP(D313,종합!D308:E797,2,FALSE)*G313)</f>
        <v>0</v>
      </c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</row>
    <row r="314" spans="1:19" ht="13.5" customHeight="1" x14ac:dyDescent="0.3">
      <c r="A314" s="131">
        <v>5</v>
      </c>
      <c r="B314" s="131" t="s">
        <v>79</v>
      </c>
      <c r="C314" s="131" t="s">
        <v>15</v>
      </c>
      <c r="D314" s="132" t="s">
        <v>144</v>
      </c>
      <c r="E314" s="133"/>
      <c r="F314" s="116"/>
      <c r="G314" s="116"/>
      <c r="H314" s="117" t="b">
        <f>IF(ISNUMBER(G314),VLOOKUP(D314,종합!D309:E798,2,FALSE)*G314)</f>
        <v>0</v>
      </c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</row>
    <row r="315" spans="1:19" ht="13.5" customHeight="1" x14ac:dyDescent="0.3">
      <c r="A315" s="131">
        <v>5</v>
      </c>
      <c r="B315" s="131" t="s">
        <v>79</v>
      </c>
      <c r="C315" s="131" t="s">
        <v>15</v>
      </c>
      <c r="D315" s="132" t="s">
        <v>145</v>
      </c>
      <c r="E315" s="133"/>
      <c r="F315" s="116"/>
      <c r="G315" s="116"/>
      <c r="H315" s="117" t="b">
        <f>IF(ISNUMBER(G315),VLOOKUP(D315,종합!D310:E799,2,FALSE)*G315)</f>
        <v>0</v>
      </c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</row>
    <row r="316" spans="1:19" ht="13.5" customHeight="1" x14ac:dyDescent="0.3">
      <c r="A316" s="131">
        <v>5</v>
      </c>
      <c r="B316" s="131" t="s">
        <v>78</v>
      </c>
      <c r="C316" s="131" t="s">
        <v>15</v>
      </c>
      <c r="D316" s="132" t="s">
        <v>146</v>
      </c>
      <c r="E316" s="133"/>
      <c r="F316" s="116"/>
      <c r="G316" s="116"/>
      <c r="H316" s="117" t="b">
        <f>IF(ISNUMBER(G316),VLOOKUP(D316,종합!D311:E800,2,FALSE)*G316)</f>
        <v>0</v>
      </c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</row>
    <row r="317" spans="1:19" ht="13.5" customHeight="1" x14ac:dyDescent="0.3">
      <c r="A317" s="131">
        <v>5</v>
      </c>
      <c r="B317" s="131" t="s">
        <v>80</v>
      </c>
      <c r="C317" s="131" t="s">
        <v>15</v>
      </c>
      <c r="D317" s="132" t="s">
        <v>147</v>
      </c>
      <c r="E317" s="133"/>
      <c r="F317" s="116"/>
      <c r="G317" s="116"/>
      <c r="H317" s="117" t="b">
        <f>IF(ISNUMBER(G317),VLOOKUP(D317,종합!D312:E801,2,FALSE)*G317)</f>
        <v>0</v>
      </c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</row>
    <row r="318" spans="1:19" ht="13.5" customHeight="1" x14ac:dyDescent="0.3">
      <c r="A318" s="131">
        <v>5</v>
      </c>
      <c r="B318" s="131" t="s">
        <v>81</v>
      </c>
      <c r="C318" s="131" t="s">
        <v>15</v>
      </c>
      <c r="D318" s="132" t="s">
        <v>148</v>
      </c>
      <c r="E318" s="133"/>
      <c r="F318" s="116"/>
      <c r="G318" s="116"/>
      <c r="H318" s="117" t="b">
        <f>IF(ISNUMBER(G318),VLOOKUP(D318,종합!D313:E802,2,FALSE)*G318)</f>
        <v>0</v>
      </c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</row>
    <row r="319" spans="1:19" ht="13.5" customHeight="1" x14ac:dyDescent="0.3">
      <c r="A319" s="131">
        <v>5</v>
      </c>
      <c r="B319" s="131" t="s">
        <v>78</v>
      </c>
      <c r="C319" s="131" t="s">
        <v>19</v>
      </c>
      <c r="D319" s="132" t="s">
        <v>149</v>
      </c>
      <c r="E319" s="133"/>
      <c r="F319" s="116"/>
      <c r="G319" s="116"/>
      <c r="H319" s="117" t="b">
        <f>IF(ISNUMBER(G319),VLOOKUP(D319,종합!D314:E803,2,FALSE)*G319)</f>
        <v>0</v>
      </c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</row>
    <row r="320" spans="1:19" ht="13.5" customHeight="1" x14ac:dyDescent="0.3">
      <c r="A320" s="131">
        <v>5</v>
      </c>
      <c r="B320" s="131" t="s">
        <v>78</v>
      </c>
      <c r="C320" s="131" t="s">
        <v>19</v>
      </c>
      <c r="D320" s="132" t="s">
        <v>150</v>
      </c>
      <c r="E320" s="133"/>
      <c r="F320" s="116"/>
      <c r="G320" s="116"/>
      <c r="H320" s="117" t="b">
        <f>IF(ISNUMBER(G320),VLOOKUP(D320,종합!D315:E804,2,FALSE)*G320)</f>
        <v>0</v>
      </c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</row>
    <row r="321" spans="1:19" ht="13.5" customHeight="1" x14ac:dyDescent="0.3">
      <c r="A321" s="131">
        <v>5</v>
      </c>
      <c r="B321" s="131" t="s">
        <v>78</v>
      </c>
      <c r="C321" s="131" t="s">
        <v>19</v>
      </c>
      <c r="D321" s="132" t="s">
        <v>151</v>
      </c>
      <c r="E321" s="133"/>
      <c r="F321" s="116"/>
      <c r="G321" s="116"/>
      <c r="H321" s="117" t="b">
        <f>IF(ISNUMBER(G321),VLOOKUP(D321,종합!D316:E805,2,FALSE)*G321)</f>
        <v>0</v>
      </c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</row>
    <row r="322" spans="1:19" ht="13.5" customHeight="1" x14ac:dyDescent="0.3">
      <c r="A322" s="131">
        <v>5</v>
      </c>
      <c r="B322" s="131" t="s">
        <v>78</v>
      </c>
      <c r="C322" s="131" t="s">
        <v>19</v>
      </c>
      <c r="D322" s="132" t="s">
        <v>152</v>
      </c>
      <c r="E322" s="133"/>
      <c r="F322" s="116"/>
      <c r="G322" s="116"/>
      <c r="H322" s="117" t="b">
        <f>IF(ISNUMBER(G322),VLOOKUP(D322,종합!D317:E806,2,FALSE)*G322)</f>
        <v>0</v>
      </c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</row>
    <row r="323" spans="1:19" ht="13.5" customHeight="1" x14ac:dyDescent="0.3">
      <c r="A323" s="131">
        <v>5</v>
      </c>
      <c r="B323" s="131" t="s">
        <v>78</v>
      </c>
      <c r="C323" s="131" t="s">
        <v>19</v>
      </c>
      <c r="D323" s="132" t="s">
        <v>153</v>
      </c>
      <c r="E323" s="133"/>
      <c r="F323" s="116"/>
      <c r="G323" s="116"/>
      <c r="H323" s="117" t="b">
        <f>IF(ISNUMBER(G323),VLOOKUP(D323,종합!D318:E807,2,FALSE)*G323)</f>
        <v>0</v>
      </c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</row>
    <row r="324" spans="1:19" ht="13.5" customHeight="1" x14ac:dyDescent="0.3">
      <c r="A324" s="131">
        <v>5</v>
      </c>
      <c r="B324" s="131" t="s">
        <v>78</v>
      </c>
      <c r="C324" s="131" t="s">
        <v>19</v>
      </c>
      <c r="D324" s="132" t="s">
        <v>154</v>
      </c>
      <c r="E324" s="133"/>
      <c r="F324" s="116"/>
      <c r="G324" s="116"/>
      <c r="H324" s="117" t="b">
        <f>IF(ISNUMBER(G324),VLOOKUP(D324,종합!D319:E808,2,FALSE)*G324)</f>
        <v>0</v>
      </c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</row>
    <row r="325" spans="1:19" ht="13.5" customHeight="1" x14ac:dyDescent="0.3">
      <c r="A325" s="131">
        <v>5</v>
      </c>
      <c r="B325" s="131" t="s">
        <v>78</v>
      </c>
      <c r="C325" s="131" t="s">
        <v>19</v>
      </c>
      <c r="D325" s="132" t="s">
        <v>155</v>
      </c>
      <c r="E325" s="133"/>
      <c r="F325" s="116"/>
      <c r="G325" s="116"/>
      <c r="H325" s="117" t="b">
        <f>IF(ISNUMBER(G325),VLOOKUP(D325,종합!D320:E809,2,FALSE)*G325)</f>
        <v>0</v>
      </c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</row>
    <row r="326" spans="1:19" ht="13.5" customHeight="1" x14ac:dyDescent="0.3">
      <c r="A326" s="131">
        <v>5</v>
      </c>
      <c r="B326" s="131" t="s">
        <v>79</v>
      </c>
      <c r="C326" s="131" t="s">
        <v>19</v>
      </c>
      <c r="D326" s="132" t="s">
        <v>156</v>
      </c>
      <c r="E326" s="133"/>
      <c r="F326" s="116"/>
      <c r="G326" s="116"/>
      <c r="H326" s="117" t="b">
        <f>IF(ISNUMBER(G326),VLOOKUP(D326,종합!D321:E810,2,FALSE)*G326)</f>
        <v>0</v>
      </c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</row>
    <row r="327" spans="1:19" ht="13.5" customHeight="1" x14ac:dyDescent="0.3">
      <c r="A327" s="131">
        <v>5</v>
      </c>
      <c r="B327" s="131" t="s">
        <v>79</v>
      </c>
      <c r="C327" s="131" t="s">
        <v>19</v>
      </c>
      <c r="D327" s="132" t="s">
        <v>157</v>
      </c>
      <c r="E327" s="133"/>
      <c r="F327" s="116"/>
      <c r="G327" s="116"/>
      <c r="H327" s="117" t="b">
        <f>IF(ISNUMBER(G327),VLOOKUP(D327,종합!D322:E811,2,FALSE)*G327)</f>
        <v>0</v>
      </c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</row>
    <row r="328" spans="1:19" ht="13.5" customHeight="1" x14ac:dyDescent="0.3">
      <c r="A328" s="131">
        <v>5</v>
      </c>
      <c r="B328" s="131" t="s">
        <v>79</v>
      </c>
      <c r="C328" s="131" t="s">
        <v>19</v>
      </c>
      <c r="D328" s="132" t="s">
        <v>158</v>
      </c>
      <c r="E328" s="133"/>
      <c r="F328" s="116"/>
      <c r="G328" s="116"/>
      <c r="H328" s="117" t="b">
        <f>IF(ISNUMBER(G328),VLOOKUP(D328,종합!D323:E812,2,FALSE)*G328)</f>
        <v>0</v>
      </c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</row>
    <row r="329" spans="1:19" ht="13.5" customHeight="1" x14ac:dyDescent="0.3">
      <c r="A329" s="131">
        <v>5</v>
      </c>
      <c r="B329" s="131" t="s">
        <v>79</v>
      </c>
      <c r="C329" s="131" t="s">
        <v>19</v>
      </c>
      <c r="D329" s="132" t="s">
        <v>159</v>
      </c>
      <c r="E329" s="133"/>
      <c r="F329" s="116"/>
      <c r="G329" s="116"/>
      <c r="H329" s="117" t="b">
        <f>IF(ISNUMBER(G329),VLOOKUP(D329,종합!D324:E813,2,FALSE)*G329)</f>
        <v>0</v>
      </c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</row>
    <row r="330" spans="1:19" ht="13.5" customHeight="1" x14ac:dyDescent="0.3">
      <c r="A330" s="131">
        <v>5</v>
      </c>
      <c r="B330" s="131" t="s">
        <v>79</v>
      </c>
      <c r="C330" s="131" t="s">
        <v>19</v>
      </c>
      <c r="D330" s="132" t="s">
        <v>160</v>
      </c>
      <c r="E330" s="133"/>
      <c r="F330" s="116"/>
      <c r="G330" s="116"/>
      <c r="H330" s="117" t="b">
        <f>IF(ISNUMBER(G330),VLOOKUP(D330,종합!D325:E814,2,FALSE)*G330)</f>
        <v>0</v>
      </c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</row>
    <row r="331" spans="1:19" ht="13.5" customHeight="1" x14ac:dyDescent="0.3">
      <c r="A331" s="131">
        <v>5</v>
      </c>
      <c r="B331" s="131" t="s">
        <v>79</v>
      </c>
      <c r="C331" s="131" t="s">
        <v>19</v>
      </c>
      <c r="D331" s="132" t="s">
        <v>161</v>
      </c>
      <c r="E331" s="133"/>
      <c r="F331" s="116"/>
      <c r="G331" s="116"/>
      <c r="H331" s="117" t="b">
        <f>IF(ISNUMBER(G331),VLOOKUP(D331,종합!D326:E815,2,FALSE)*G331)</f>
        <v>0</v>
      </c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</row>
    <row r="332" spans="1:19" ht="13.5" customHeight="1" x14ac:dyDescent="0.3">
      <c r="A332" s="131">
        <v>5</v>
      </c>
      <c r="B332" s="131" t="s">
        <v>79</v>
      </c>
      <c r="C332" s="131" t="s">
        <v>19</v>
      </c>
      <c r="D332" s="132" t="s">
        <v>162</v>
      </c>
      <c r="E332" s="133"/>
      <c r="F332" s="116"/>
      <c r="G332" s="116"/>
      <c r="H332" s="117" t="b">
        <f>IF(ISNUMBER(G332),VLOOKUP(D332,종합!D327:E816,2,FALSE)*G332)</f>
        <v>0</v>
      </c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</row>
    <row r="333" spans="1:19" ht="13.5" customHeight="1" x14ac:dyDescent="0.3">
      <c r="A333" s="131">
        <v>5</v>
      </c>
      <c r="B333" s="131" t="s">
        <v>80</v>
      </c>
      <c r="C333" s="131" t="s">
        <v>19</v>
      </c>
      <c r="D333" s="132" t="s">
        <v>163</v>
      </c>
      <c r="E333" s="133"/>
      <c r="F333" s="116"/>
      <c r="G333" s="116"/>
      <c r="H333" s="117" t="b">
        <f>IF(ISNUMBER(G333),VLOOKUP(D333,종합!D328:E817,2,FALSE)*G333)</f>
        <v>0</v>
      </c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</row>
    <row r="334" spans="1:19" ht="13.5" customHeight="1" x14ac:dyDescent="0.3">
      <c r="A334" s="131">
        <v>5</v>
      </c>
      <c r="B334" s="131" t="s">
        <v>80</v>
      </c>
      <c r="C334" s="131" t="s">
        <v>19</v>
      </c>
      <c r="D334" s="132" t="s">
        <v>164</v>
      </c>
      <c r="E334" s="133"/>
      <c r="F334" s="116"/>
      <c r="G334" s="116"/>
      <c r="H334" s="117" t="b">
        <f>IF(ISNUMBER(G334),VLOOKUP(D334,종합!D329:E818,2,FALSE)*G334)</f>
        <v>0</v>
      </c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</row>
    <row r="335" spans="1:19" ht="13.5" customHeight="1" x14ac:dyDescent="0.3">
      <c r="A335" s="131">
        <v>5</v>
      </c>
      <c r="B335" s="131" t="s">
        <v>80</v>
      </c>
      <c r="C335" s="131" t="s">
        <v>19</v>
      </c>
      <c r="D335" s="132" t="s">
        <v>165</v>
      </c>
      <c r="E335" s="133"/>
      <c r="F335" s="116"/>
      <c r="G335" s="116"/>
      <c r="H335" s="117" t="b">
        <f>IF(ISNUMBER(G335),VLOOKUP(D335,종합!D330:E819,2,FALSE)*G335)</f>
        <v>0</v>
      </c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</row>
    <row r="336" spans="1:19" ht="13.5" customHeight="1" x14ac:dyDescent="0.3">
      <c r="A336" s="131">
        <v>5</v>
      </c>
      <c r="B336" s="131" t="s">
        <v>80</v>
      </c>
      <c r="C336" s="131" t="s">
        <v>19</v>
      </c>
      <c r="D336" s="132" t="s">
        <v>166</v>
      </c>
      <c r="E336" s="133"/>
      <c r="F336" s="116"/>
      <c r="G336" s="116"/>
      <c r="H336" s="117" t="b">
        <f>IF(ISNUMBER(G336),VLOOKUP(D336,종합!D331:E820,2,FALSE)*G336)</f>
        <v>0</v>
      </c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</row>
    <row r="337" spans="1:19" ht="13.5" customHeight="1" x14ac:dyDescent="0.3">
      <c r="A337" s="131">
        <v>5</v>
      </c>
      <c r="B337" s="131" t="s">
        <v>80</v>
      </c>
      <c r="C337" s="131" t="s">
        <v>19</v>
      </c>
      <c r="D337" s="132" t="s">
        <v>167</v>
      </c>
      <c r="E337" s="133"/>
      <c r="F337" s="116"/>
      <c r="G337" s="116"/>
      <c r="H337" s="117" t="b">
        <f>IF(ISNUMBER(G337),VLOOKUP(D337,종합!D332:E821,2,FALSE)*G337)</f>
        <v>0</v>
      </c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</row>
    <row r="338" spans="1:19" ht="13.5" customHeight="1" x14ac:dyDescent="0.3">
      <c r="A338" s="131">
        <v>5</v>
      </c>
      <c r="B338" s="131" t="s">
        <v>80</v>
      </c>
      <c r="C338" s="131" t="s">
        <v>19</v>
      </c>
      <c r="D338" s="132" t="s">
        <v>168</v>
      </c>
      <c r="E338" s="133"/>
      <c r="F338" s="116"/>
      <c r="G338" s="116"/>
      <c r="H338" s="117" t="b">
        <f>IF(ISNUMBER(G338),VLOOKUP(D338,종합!D333:E822,2,FALSE)*G338)</f>
        <v>0</v>
      </c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</row>
    <row r="339" spans="1:19" ht="13.5" customHeight="1" x14ac:dyDescent="0.3">
      <c r="A339" s="131">
        <v>5</v>
      </c>
      <c r="B339" s="131" t="s">
        <v>80</v>
      </c>
      <c r="C339" s="131" t="s">
        <v>19</v>
      </c>
      <c r="D339" s="132" t="s">
        <v>169</v>
      </c>
      <c r="E339" s="133"/>
      <c r="F339" s="116"/>
      <c r="G339" s="116"/>
      <c r="H339" s="117" t="b">
        <f>IF(ISNUMBER(G339),VLOOKUP(D339,종합!D334:E823,2,FALSE)*G339)</f>
        <v>0</v>
      </c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</row>
    <row r="340" spans="1:19" ht="13.5" customHeight="1" x14ac:dyDescent="0.3">
      <c r="A340" s="131">
        <v>5</v>
      </c>
      <c r="B340" s="131" t="s">
        <v>82</v>
      </c>
      <c r="C340" s="131" t="s">
        <v>19</v>
      </c>
      <c r="D340" s="132" t="s">
        <v>170</v>
      </c>
      <c r="E340" s="133"/>
      <c r="F340" s="116"/>
      <c r="G340" s="116"/>
      <c r="H340" s="117" t="b">
        <f>IF(ISNUMBER(G340),VLOOKUP(D340,종합!D335:E824,2,FALSE)*G340)</f>
        <v>0</v>
      </c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</row>
    <row r="341" spans="1:19" ht="13.5" customHeight="1" x14ac:dyDescent="0.3">
      <c r="A341" s="131">
        <v>5</v>
      </c>
      <c r="B341" s="131" t="s">
        <v>82</v>
      </c>
      <c r="C341" s="131" t="s">
        <v>19</v>
      </c>
      <c r="D341" s="132" t="s">
        <v>171</v>
      </c>
      <c r="E341" s="133"/>
      <c r="F341" s="116"/>
      <c r="G341" s="116"/>
      <c r="H341" s="117" t="b">
        <f>IF(ISNUMBER(G341),VLOOKUP(D341,종합!D336:E825,2,FALSE)*G341)</f>
        <v>0</v>
      </c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</row>
    <row r="342" spans="1:19" ht="13.5" customHeight="1" x14ac:dyDescent="0.3">
      <c r="A342" s="131">
        <v>5</v>
      </c>
      <c r="B342" s="131" t="s">
        <v>82</v>
      </c>
      <c r="C342" s="131" t="s">
        <v>19</v>
      </c>
      <c r="D342" s="132" t="s">
        <v>172</v>
      </c>
      <c r="E342" s="133"/>
      <c r="F342" s="116"/>
      <c r="G342" s="116"/>
      <c r="H342" s="117" t="b">
        <f>IF(ISNUMBER(G342),VLOOKUP(D342,종합!D337:E826,2,FALSE)*G342)</f>
        <v>0</v>
      </c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</row>
    <row r="343" spans="1:19" ht="13.5" customHeight="1" x14ac:dyDescent="0.3">
      <c r="A343" s="131">
        <v>5</v>
      </c>
      <c r="B343" s="131" t="s">
        <v>82</v>
      </c>
      <c r="C343" s="131" t="s">
        <v>19</v>
      </c>
      <c r="D343" s="132" t="s">
        <v>173</v>
      </c>
      <c r="E343" s="133"/>
      <c r="F343" s="116"/>
      <c r="G343" s="116"/>
      <c r="H343" s="117" t="b">
        <f>IF(ISNUMBER(G343),VLOOKUP(D343,종합!D338:E827,2,FALSE)*G343)</f>
        <v>0</v>
      </c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</row>
    <row r="344" spans="1:19" ht="13.5" customHeight="1" x14ac:dyDescent="0.3">
      <c r="A344" s="131">
        <v>5</v>
      </c>
      <c r="B344" s="131" t="s">
        <v>82</v>
      </c>
      <c r="C344" s="131" t="s">
        <v>19</v>
      </c>
      <c r="D344" s="132" t="s">
        <v>174</v>
      </c>
      <c r="E344" s="133"/>
      <c r="F344" s="116"/>
      <c r="G344" s="116"/>
      <c r="H344" s="117" t="b">
        <f>IF(ISNUMBER(G344),VLOOKUP(D344,종합!D339:E828,2,FALSE)*G344)</f>
        <v>0</v>
      </c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</row>
    <row r="345" spans="1:19" ht="13.5" customHeight="1" x14ac:dyDescent="0.3">
      <c r="A345" s="131">
        <v>5</v>
      </c>
      <c r="B345" s="131" t="s">
        <v>82</v>
      </c>
      <c r="C345" s="131" t="s">
        <v>19</v>
      </c>
      <c r="D345" s="132" t="s">
        <v>175</v>
      </c>
      <c r="E345" s="133"/>
      <c r="F345" s="116"/>
      <c r="G345" s="116"/>
      <c r="H345" s="117" t="b">
        <f>IF(ISNUMBER(G345),VLOOKUP(D345,종합!D340:E829,2,FALSE)*G345)</f>
        <v>0</v>
      </c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</row>
    <row r="346" spans="1:19" ht="13.5" customHeight="1" x14ac:dyDescent="0.3">
      <c r="A346" s="131">
        <v>5</v>
      </c>
      <c r="B346" s="131" t="s">
        <v>82</v>
      </c>
      <c r="C346" s="131" t="s">
        <v>19</v>
      </c>
      <c r="D346" s="132" t="s">
        <v>176</v>
      </c>
      <c r="E346" s="133"/>
      <c r="F346" s="116"/>
      <c r="G346" s="116"/>
      <c r="H346" s="117" t="b">
        <f>IF(ISNUMBER(G346),VLOOKUP(D346,종합!D341:E830,2,FALSE)*G346)</f>
        <v>0</v>
      </c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</row>
    <row r="347" spans="1:19" ht="13.5" customHeight="1" x14ac:dyDescent="0.3">
      <c r="A347" s="131">
        <v>5</v>
      </c>
      <c r="B347" s="131" t="s">
        <v>78</v>
      </c>
      <c r="C347" s="131" t="s">
        <v>40</v>
      </c>
      <c r="D347" s="132" t="s">
        <v>177</v>
      </c>
      <c r="E347" s="133"/>
      <c r="F347" s="116"/>
      <c r="G347" s="116"/>
      <c r="H347" s="117" t="b">
        <f>IF(ISNUMBER(G347),VLOOKUP(D347,종합!D342:E831,2,FALSE)*G347)</f>
        <v>0</v>
      </c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</row>
    <row r="348" spans="1:19" ht="13.5" customHeight="1" x14ac:dyDescent="0.3">
      <c r="A348" s="131">
        <v>5</v>
      </c>
      <c r="B348" s="131" t="s">
        <v>78</v>
      </c>
      <c r="C348" s="131" t="s">
        <v>40</v>
      </c>
      <c r="D348" s="132" t="s">
        <v>178</v>
      </c>
      <c r="E348" s="133"/>
      <c r="F348" s="116"/>
      <c r="G348" s="116"/>
      <c r="H348" s="117" t="b">
        <f>IF(ISNUMBER(G348),VLOOKUP(D348,종합!D343:E832,2,FALSE)*G348)</f>
        <v>0</v>
      </c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</row>
    <row r="349" spans="1:19" ht="13.5" customHeight="1" x14ac:dyDescent="0.3">
      <c r="A349" s="131">
        <v>5</v>
      </c>
      <c r="B349" s="131" t="s">
        <v>78</v>
      </c>
      <c r="C349" s="131" t="s">
        <v>40</v>
      </c>
      <c r="D349" s="132" t="s">
        <v>179</v>
      </c>
      <c r="E349" s="133"/>
      <c r="F349" s="116"/>
      <c r="G349" s="116"/>
      <c r="H349" s="117" t="b">
        <f>IF(ISNUMBER(G349),VLOOKUP(D349,종합!D344:E833,2,FALSE)*G349)</f>
        <v>0</v>
      </c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</row>
    <row r="350" spans="1:19" ht="13.5" customHeight="1" x14ac:dyDescent="0.3">
      <c r="A350" s="131">
        <v>5</v>
      </c>
      <c r="B350" s="131" t="s">
        <v>78</v>
      </c>
      <c r="C350" s="131" t="s">
        <v>40</v>
      </c>
      <c r="D350" s="132" t="s">
        <v>180</v>
      </c>
      <c r="E350" s="133"/>
      <c r="F350" s="116"/>
      <c r="G350" s="116"/>
      <c r="H350" s="117" t="b">
        <f>IF(ISNUMBER(G350),VLOOKUP(D350,종합!D345:E834,2,FALSE)*G350)</f>
        <v>0</v>
      </c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</row>
    <row r="351" spans="1:19" ht="13.5" customHeight="1" x14ac:dyDescent="0.3">
      <c r="A351" s="131">
        <v>5</v>
      </c>
      <c r="B351" s="131" t="s">
        <v>78</v>
      </c>
      <c r="C351" s="131" t="s">
        <v>40</v>
      </c>
      <c r="D351" s="132" t="s">
        <v>181</v>
      </c>
      <c r="E351" s="133"/>
      <c r="F351" s="116"/>
      <c r="G351" s="116"/>
      <c r="H351" s="117" t="b">
        <f>IF(ISNUMBER(G351),VLOOKUP(D351,종합!D346:E835,2,FALSE)*G351)</f>
        <v>0</v>
      </c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</row>
    <row r="352" spans="1:19" ht="13.5" customHeight="1" x14ac:dyDescent="0.3">
      <c r="A352" s="131">
        <v>5</v>
      </c>
      <c r="B352" s="131" t="s">
        <v>78</v>
      </c>
      <c r="C352" s="131" t="s">
        <v>40</v>
      </c>
      <c r="D352" s="132" t="s">
        <v>182</v>
      </c>
      <c r="E352" s="133"/>
      <c r="F352" s="116"/>
      <c r="G352" s="116"/>
      <c r="H352" s="117" t="b">
        <f>IF(ISNUMBER(G352),VLOOKUP(D352,종합!D347:E836,2,FALSE)*G352)</f>
        <v>0</v>
      </c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</row>
    <row r="353" spans="1:19" ht="13.5" customHeight="1" x14ac:dyDescent="0.3">
      <c r="A353" s="131">
        <v>5</v>
      </c>
      <c r="B353" s="131" t="s">
        <v>78</v>
      </c>
      <c r="C353" s="131" t="s">
        <v>40</v>
      </c>
      <c r="D353" s="132" t="s">
        <v>183</v>
      </c>
      <c r="E353" s="133"/>
      <c r="F353" s="116"/>
      <c r="G353" s="116"/>
      <c r="H353" s="117" t="b">
        <f>IF(ISNUMBER(G353),VLOOKUP(D353,종합!D348:E837,2,FALSE)*G353)</f>
        <v>0</v>
      </c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</row>
    <row r="354" spans="1:19" ht="13.5" customHeight="1" x14ac:dyDescent="0.3">
      <c r="A354" s="131">
        <v>5</v>
      </c>
      <c r="B354" s="131" t="s">
        <v>78</v>
      </c>
      <c r="C354" s="131" t="s">
        <v>40</v>
      </c>
      <c r="D354" s="132" t="s">
        <v>184</v>
      </c>
      <c r="E354" s="133"/>
      <c r="F354" s="116"/>
      <c r="G354" s="116"/>
      <c r="H354" s="117" t="b">
        <f>IF(ISNUMBER(G354),VLOOKUP(D354,종합!D349:E838,2,FALSE)*G354)</f>
        <v>0</v>
      </c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</row>
    <row r="355" spans="1:19" ht="13.5" customHeight="1" x14ac:dyDescent="0.3">
      <c r="A355" s="131">
        <v>5</v>
      </c>
      <c r="B355" s="131" t="s">
        <v>79</v>
      </c>
      <c r="C355" s="131" t="s">
        <v>40</v>
      </c>
      <c r="D355" s="132" t="s">
        <v>185</v>
      </c>
      <c r="E355" s="133"/>
      <c r="F355" s="116"/>
      <c r="G355" s="116"/>
      <c r="H355" s="117" t="b">
        <f>IF(ISNUMBER(G355),VLOOKUP(D355,종합!D350:E839,2,FALSE)*G355)</f>
        <v>0</v>
      </c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</row>
    <row r="356" spans="1:19" ht="13.5" customHeight="1" x14ac:dyDescent="0.3">
      <c r="A356" s="131">
        <v>5</v>
      </c>
      <c r="B356" s="131" t="s">
        <v>79</v>
      </c>
      <c r="C356" s="131" t="s">
        <v>40</v>
      </c>
      <c r="D356" s="132" t="s">
        <v>186</v>
      </c>
      <c r="E356" s="133"/>
      <c r="F356" s="116"/>
      <c r="G356" s="116"/>
      <c r="H356" s="117" t="b">
        <f>IF(ISNUMBER(G356),VLOOKUP(D356,종합!D351:E840,2,FALSE)*G356)</f>
        <v>0</v>
      </c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</row>
    <row r="357" spans="1:19" ht="13.5" customHeight="1" x14ac:dyDescent="0.3">
      <c r="A357" s="131">
        <v>5</v>
      </c>
      <c r="B357" s="131" t="s">
        <v>16</v>
      </c>
      <c r="C357" s="131" t="s">
        <v>40</v>
      </c>
      <c r="D357" s="132" t="s">
        <v>187</v>
      </c>
      <c r="E357" s="133"/>
      <c r="F357" s="116"/>
      <c r="G357" s="116"/>
      <c r="H357" s="117" t="b">
        <f>IF(ISNUMBER(G357),VLOOKUP(D357,종합!D352:E841,2,FALSE)*G357)</f>
        <v>0</v>
      </c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</row>
    <row r="358" spans="1:19" ht="13.5" customHeight="1" x14ac:dyDescent="0.3">
      <c r="A358" s="131">
        <v>5</v>
      </c>
      <c r="B358" s="131" t="s">
        <v>79</v>
      </c>
      <c r="C358" s="131" t="s">
        <v>40</v>
      </c>
      <c r="D358" s="132" t="s">
        <v>188</v>
      </c>
      <c r="E358" s="133"/>
      <c r="F358" s="116"/>
      <c r="G358" s="116"/>
      <c r="H358" s="117" t="b">
        <f>IF(ISNUMBER(G358),VLOOKUP(D358,종합!D353:E842,2,FALSE)*G358)</f>
        <v>0</v>
      </c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</row>
    <row r="359" spans="1:19" ht="13.5" customHeight="1" x14ac:dyDescent="0.3">
      <c r="A359" s="131">
        <v>5</v>
      </c>
      <c r="B359" s="131" t="s">
        <v>79</v>
      </c>
      <c r="C359" s="131" t="s">
        <v>40</v>
      </c>
      <c r="D359" s="132" t="s">
        <v>189</v>
      </c>
      <c r="E359" s="133"/>
      <c r="F359" s="116"/>
      <c r="G359" s="116"/>
      <c r="H359" s="117" t="b">
        <f>IF(ISNUMBER(G359),VLOOKUP(D359,종합!D354:E843,2,FALSE)*G359)</f>
        <v>0</v>
      </c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</row>
    <row r="360" spans="1:19" ht="13.5" customHeight="1" x14ac:dyDescent="0.3">
      <c r="A360" s="131">
        <v>5</v>
      </c>
      <c r="B360" s="131" t="s">
        <v>79</v>
      </c>
      <c r="C360" s="131" t="s">
        <v>40</v>
      </c>
      <c r="D360" s="132" t="s">
        <v>190</v>
      </c>
      <c r="E360" s="133"/>
      <c r="F360" s="116"/>
      <c r="G360" s="116"/>
      <c r="H360" s="117" t="b">
        <f>IF(ISNUMBER(G360),VLOOKUP(D360,종합!D355:E844,2,FALSE)*G360)</f>
        <v>0</v>
      </c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</row>
    <row r="361" spans="1:19" ht="13.5" customHeight="1" x14ac:dyDescent="0.3">
      <c r="A361" s="131">
        <v>5</v>
      </c>
      <c r="B361" s="131" t="s">
        <v>79</v>
      </c>
      <c r="C361" s="131" t="s">
        <v>40</v>
      </c>
      <c r="D361" s="132" t="s">
        <v>191</v>
      </c>
      <c r="E361" s="133"/>
      <c r="F361" s="116"/>
      <c r="G361" s="116"/>
      <c r="H361" s="117" t="b">
        <f>IF(ISNUMBER(G361),VLOOKUP(D361,종합!D356:E845,2,FALSE)*G361)</f>
        <v>0</v>
      </c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</row>
    <row r="362" spans="1:19" ht="13.5" customHeight="1" x14ac:dyDescent="0.3">
      <c r="A362" s="131">
        <v>5</v>
      </c>
      <c r="B362" s="131" t="s">
        <v>79</v>
      </c>
      <c r="C362" s="131" t="s">
        <v>40</v>
      </c>
      <c r="D362" s="132" t="s">
        <v>192</v>
      </c>
      <c r="E362" s="133"/>
      <c r="F362" s="116"/>
      <c r="G362" s="116"/>
      <c r="H362" s="117" t="b">
        <f>IF(ISNUMBER(G362),VLOOKUP(D362,종합!D357:E846,2,FALSE)*G362)</f>
        <v>0</v>
      </c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</row>
    <row r="363" spans="1:19" ht="13.5" customHeight="1" x14ac:dyDescent="0.3">
      <c r="A363" s="131">
        <v>5</v>
      </c>
      <c r="B363" s="131" t="s">
        <v>80</v>
      </c>
      <c r="C363" s="131" t="s">
        <v>40</v>
      </c>
      <c r="D363" s="132" t="s">
        <v>193</v>
      </c>
      <c r="E363" s="133"/>
      <c r="F363" s="116"/>
      <c r="G363" s="116"/>
      <c r="H363" s="117" t="b">
        <f>IF(ISNUMBER(G363),VLOOKUP(D363,종합!D358:E847,2,FALSE)*G363)</f>
        <v>0</v>
      </c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</row>
    <row r="364" spans="1:19" ht="13.5" customHeight="1" x14ac:dyDescent="0.3">
      <c r="A364" s="131">
        <v>5</v>
      </c>
      <c r="B364" s="131" t="s">
        <v>80</v>
      </c>
      <c r="C364" s="131" t="s">
        <v>40</v>
      </c>
      <c r="D364" s="132" t="s">
        <v>194</v>
      </c>
      <c r="E364" s="133"/>
      <c r="F364" s="116"/>
      <c r="G364" s="116"/>
      <c r="H364" s="117" t="b">
        <f>IF(ISNUMBER(G364),VLOOKUP(D364,종합!D359:E848,2,FALSE)*G364)</f>
        <v>0</v>
      </c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</row>
    <row r="365" spans="1:19" ht="13.5" customHeight="1" x14ac:dyDescent="0.3">
      <c r="A365" s="131">
        <v>5</v>
      </c>
      <c r="B365" s="131" t="s">
        <v>17</v>
      </c>
      <c r="C365" s="131" t="s">
        <v>40</v>
      </c>
      <c r="D365" s="132" t="s">
        <v>195</v>
      </c>
      <c r="E365" s="133"/>
      <c r="F365" s="116"/>
      <c r="G365" s="116"/>
      <c r="H365" s="117" t="b">
        <f>IF(ISNUMBER(G365),VLOOKUP(D365,종합!D360:E849,2,FALSE)*G365)</f>
        <v>0</v>
      </c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</row>
    <row r="366" spans="1:19" ht="13.5" customHeight="1" x14ac:dyDescent="0.3">
      <c r="A366" s="131">
        <v>5</v>
      </c>
      <c r="B366" s="131" t="s">
        <v>80</v>
      </c>
      <c r="C366" s="131" t="s">
        <v>40</v>
      </c>
      <c r="D366" s="132" t="s">
        <v>196</v>
      </c>
      <c r="E366" s="133"/>
      <c r="F366" s="116"/>
      <c r="G366" s="116"/>
      <c r="H366" s="117" t="b">
        <f>IF(ISNUMBER(G366),VLOOKUP(D366,종합!D361:E850,2,FALSE)*G366)</f>
        <v>0</v>
      </c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</row>
    <row r="367" spans="1:19" ht="13.5" customHeight="1" x14ac:dyDescent="0.3">
      <c r="A367" s="131">
        <v>5</v>
      </c>
      <c r="B367" s="131" t="s">
        <v>80</v>
      </c>
      <c r="C367" s="131" t="s">
        <v>40</v>
      </c>
      <c r="D367" s="132" t="s">
        <v>197</v>
      </c>
      <c r="E367" s="133"/>
      <c r="F367" s="116"/>
      <c r="G367" s="116"/>
      <c r="H367" s="117" t="b">
        <f>IF(ISNUMBER(G367),VLOOKUP(D367,종합!D362:E851,2,FALSE)*G367)</f>
        <v>0</v>
      </c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</row>
    <row r="368" spans="1:19" ht="13.5" customHeight="1" x14ac:dyDescent="0.3">
      <c r="A368" s="131">
        <v>5</v>
      </c>
      <c r="B368" s="131" t="s">
        <v>80</v>
      </c>
      <c r="C368" s="131" t="s">
        <v>40</v>
      </c>
      <c r="D368" s="132" t="s">
        <v>198</v>
      </c>
      <c r="E368" s="133"/>
      <c r="F368" s="116"/>
      <c r="G368" s="116"/>
      <c r="H368" s="117" t="b">
        <f>IF(ISNUMBER(G368),VLOOKUP(D368,종합!D363:E852,2,FALSE)*G368)</f>
        <v>0</v>
      </c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</row>
    <row r="369" spans="1:19" ht="13.5" customHeight="1" x14ac:dyDescent="0.3">
      <c r="A369" s="131">
        <v>5</v>
      </c>
      <c r="B369" s="131" t="s">
        <v>80</v>
      </c>
      <c r="C369" s="131" t="s">
        <v>40</v>
      </c>
      <c r="D369" s="132" t="s">
        <v>199</v>
      </c>
      <c r="E369" s="133"/>
      <c r="F369" s="116"/>
      <c r="G369" s="116"/>
      <c r="H369" s="117" t="b">
        <f>IF(ISNUMBER(G369),VLOOKUP(D369,종합!D364:E853,2,FALSE)*G369)</f>
        <v>0</v>
      </c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</row>
    <row r="370" spans="1:19" ht="13.5" customHeight="1" x14ac:dyDescent="0.3">
      <c r="A370" s="131">
        <v>5</v>
      </c>
      <c r="B370" s="131" t="s">
        <v>80</v>
      </c>
      <c r="C370" s="131" t="s">
        <v>40</v>
      </c>
      <c r="D370" s="132" t="s">
        <v>200</v>
      </c>
      <c r="E370" s="133"/>
      <c r="F370" s="116"/>
      <c r="G370" s="116"/>
      <c r="H370" s="117" t="b">
        <f>IF(ISNUMBER(G370),VLOOKUP(D370,종합!D365:E854,2,FALSE)*G370)</f>
        <v>0</v>
      </c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</row>
    <row r="371" spans="1:19" ht="13.5" customHeight="1" x14ac:dyDescent="0.3">
      <c r="A371" s="131">
        <v>5</v>
      </c>
      <c r="B371" s="131" t="s">
        <v>82</v>
      </c>
      <c r="C371" s="131" t="s">
        <v>40</v>
      </c>
      <c r="D371" s="132" t="s">
        <v>201</v>
      </c>
      <c r="E371" s="133"/>
      <c r="F371" s="116"/>
      <c r="G371" s="116"/>
      <c r="H371" s="117" t="b">
        <f>IF(ISNUMBER(G371),VLOOKUP(D371,종합!D366:E855,2,FALSE)*G371)</f>
        <v>0</v>
      </c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</row>
    <row r="372" spans="1:19" ht="13.5" customHeight="1" x14ac:dyDescent="0.3">
      <c r="A372" s="131">
        <v>5</v>
      </c>
      <c r="B372" s="131" t="s">
        <v>82</v>
      </c>
      <c r="C372" s="131" t="s">
        <v>40</v>
      </c>
      <c r="D372" s="132" t="s">
        <v>202</v>
      </c>
      <c r="E372" s="133"/>
      <c r="F372" s="116"/>
      <c r="G372" s="116"/>
      <c r="H372" s="117" t="b">
        <f>IF(ISNUMBER(G372),VLOOKUP(D372,종합!D367:E856,2,FALSE)*G372)</f>
        <v>0</v>
      </c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</row>
    <row r="373" spans="1:19" ht="13.5" customHeight="1" x14ac:dyDescent="0.3">
      <c r="A373" s="131">
        <v>5</v>
      </c>
      <c r="B373" s="131" t="s">
        <v>18</v>
      </c>
      <c r="C373" s="131" t="s">
        <v>40</v>
      </c>
      <c r="D373" s="132" t="s">
        <v>203</v>
      </c>
      <c r="E373" s="133"/>
      <c r="F373" s="116"/>
      <c r="G373" s="116"/>
      <c r="H373" s="117" t="b">
        <f>IF(ISNUMBER(G373),VLOOKUP(D373,종합!D368:E857,2,FALSE)*G373)</f>
        <v>0</v>
      </c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</row>
    <row r="374" spans="1:19" ht="13.5" customHeight="1" x14ac:dyDescent="0.3">
      <c r="A374" s="131">
        <v>5</v>
      </c>
      <c r="B374" s="131" t="s">
        <v>82</v>
      </c>
      <c r="C374" s="131" t="s">
        <v>40</v>
      </c>
      <c r="D374" s="132" t="s">
        <v>204</v>
      </c>
      <c r="E374" s="133"/>
      <c r="F374" s="116"/>
      <c r="G374" s="116"/>
      <c r="H374" s="117" t="b">
        <f>IF(ISNUMBER(G374),VLOOKUP(D374,종합!D369:E858,2,FALSE)*G374)</f>
        <v>0</v>
      </c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</row>
    <row r="375" spans="1:19" ht="13.5" customHeight="1" x14ac:dyDescent="0.3">
      <c r="A375" s="131">
        <v>5</v>
      </c>
      <c r="B375" s="131" t="s">
        <v>82</v>
      </c>
      <c r="C375" s="131" t="s">
        <v>40</v>
      </c>
      <c r="D375" s="132" t="s">
        <v>205</v>
      </c>
      <c r="E375" s="133"/>
      <c r="F375" s="116"/>
      <c r="G375" s="116"/>
      <c r="H375" s="117" t="b">
        <f>IF(ISNUMBER(G375),VLOOKUP(D375,종합!D370:E859,2,FALSE)*G375)</f>
        <v>0</v>
      </c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</row>
    <row r="376" spans="1:19" ht="13.5" customHeight="1" x14ac:dyDescent="0.3">
      <c r="A376" s="131">
        <v>5</v>
      </c>
      <c r="B376" s="131" t="s">
        <v>82</v>
      </c>
      <c r="C376" s="131" t="s">
        <v>40</v>
      </c>
      <c r="D376" s="132" t="s">
        <v>206</v>
      </c>
      <c r="E376" s="133"/>
      <c r="F376" s="116"/>
      <c r="G376" s="116"/>
      <c r="H376" s="117" t="b">
        <f>IF(ISNUMBER(G376),VLOOKUP(D376,종합!D371:E860,2,FALSE)*G376)</f>
        <v>0</v>
      </c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</row>
    <row r="377" spans="1:19" ht="13.5" customHeight="1" x14ac:dyDescent="0.3">
      <c r="A377" s="131">
        <v>5</v>
      </c>
      <c r="B377" s="131" t="s">
        <v>82</v>
      </c>
      <c r="C377" s="131" t="s">
        <v>40</v>
      </c>
      <c r="D377" s="132" t="s">
        <v>207</v>
      </c>
      <c r="E377" s="133"/>
      <c r="F377" s="116"/>
      <c r="G377" s="116"/>
      <c r="H377" s="117" t="b">
        <f>IF(ISNUMBER(G377),VLOOKUP(D377,종합!D372:E861,2,FALSE)*G377)</f>
        <v>0</v>
      </c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</row>
    <row r="378" spans="1:19" ht="13.5" customHeight="1" x14ac:dyDescent="0.3">
      <c r="A378" s="131">
        <v>5</v>
      </c>
      <c r="B378" s="131" t="s">
        <v>82</v>
      </c>
      <c r="C378" s="131" t="s">
        <v>40</v>
      </c>
      <c r="D378" s="132" t="s">
        <v>208</v>
      </c>
      <c r="E378" s="133"/>
      <c r="F378" s="116"/>
      <c r="G378" s="116"/>
      <c r="H378" s="117" t="b">
        <f>IF(ISNUMBER(G378),VLOOKUP(D378,종합!D373:E862,2,FALSE)*G378)</f>
        <v>0</v>
      </c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</row>
    <row r="379" spans="1:19" ht="13.5" customHeight="1" x14ac:dyDescent="0.3">
      <c r="A379" s="131">
        <v>5</v>
      </c>
      <c r="B379" s="17" t="s">
        <v>73</v>
      </c>
      <c r="C379" s="17" t="s">
        <v>74</v>
      </c>
      <c r="D379" s="87" t="s">
        <v>209</v>
      </c>
      <c r="E379" s="88"/>
      <c r="F379" s="116"/>
      <c r="G379" s="116"/>
      <c r="H379" s="117" t="b">
        <f>IF(ISNUMBER(G379),VLOOKUP(D379,종합!D374:E863,2,FALSE)*G379)</f>
        <v>0</v>
      </c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</row>
    <row r="380" spans="1:19" ht="13.5" customHeight="1" x14ac:dyDescent="0.3">
      <c r="A380" s="131">
        <v>5</v>
      </c>
      <c r="B380" s="17" t="s">
        <v>73</v>
      </c>
      <c r="C380" s="17" t="s">
        <v>210</v>
      </c>
      <c r="D380" s="87" t="s">
        <v>211</v>
      </c>
      <c r="E380" s="88"/>
      <c r="F380" s="116"/>
      <c r="G380" s="116"/>
      <c r="H380" s="117" t="b">
        <f>IF(ISNUMBER(G380),VLOOKUP(D380,종합!D375:E864,2,FALSE)*G380)</f>
        <v>0</v>
      </c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</row>
    <row r="381" spans="1:19" ht="13.5" customHeight="1" x14ac:dyDescent="0.3">
      <c r="A381" s="32">
        <v>6</v>
      </c>
      <c r="B381" s="32" t="s">
        <v>14</v>
      </c>
      <c r="C381" s="33" t="s">
        <v>75</v>
      </c>
      <c r="D381" s="99" t="s">
        <v>212</v>
      </c>
      <c r="E381" s="100"/>
      <c r="F381" s="116"/>
      <c r="G381" s="116"/>
      <c r="H381" s="117" t="b">
        <f>IF(ISNUMBER(G381),VLOOKUP(D381,종합!D376:E865,2,FALSE)*G381)</f>
        <v>0</v>
      </c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</row>
    <row r="382" spans="1:19" ht="13.5" customHeight="1" x14ac:dyDescent="0.3">
      <c r="A382" s="32">
        <v>6</v>
      </c>
      <c r="B382" s="32" t="s">
        <v>14</v>
      </c>
      <c r="C382" s="33" t="s">
        <v>75</v>
      </c>
      <c r="D382" s="99" t="s">
        <v>213</v>
      </c>
      <c r="E382" s="100"/>
      <c r="F382" s="116"/>
      <c r="G382" s="116"/>
      <c r="H382" s="117" t="b">
        <f>IF(ISNUMBER(G382),VLOOKUP(D382,종합!D377:E866,2,FALSE)*G382)</f>
        <v>0</v>
      </c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</row>
    <row r="383" spans="1:19" ht="13.5" customHeight="1" x14ac:dyDescent="0.3">
      <c r="A383" s="32">
        <v>6</v>
      </c>
      <c r="B383" s="32" t="s">
        <v>14</v>
      </c>
      <c r="C383" s="33" t="s">
        <v>75</v>
      </c>
      <c r="D383" s="99" t="s">
        <v>214</v>
      </c>
      <c r="E383" s="100"/>
      <c r="F383" s="116"/>
      <c r="G383" s="116"/>
      <c r="H383" s="117" t="b">
        <f>IF(ISNUMBER(G383),VLOOKUP(D383,종합!D378:E867,2,FALSE)*G383)</f>
        <v>0</v>
      </c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</row>
    <row r="384" spans="1:19" ht="13.5" customHeight="1" x14ac:dyDescent="0.3">
      <c r="A384" s="32">
        <v>6</v>
      </c>
      <c r="B384" s="32" t="s">
        <v>14</v>
      </c>
      <c r="C384" s="33" t="s">
        <v>75</v>
      </c>
      <c r="D384" s="99" t="s">
        <v>215</v>
      </c>
      <c r="E384" s="100"/>
      <c r="F384" s="116"/>
      <c r="G384" s="116"/>
      <c r="H384" s="117" t="b">
        <f>IF(ISNUMBER(G384),VLOOKUP(D384,종합!D379:E868,2,FALSE)*G384)</f>
        <v>0</v>
      </c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</row>
    <row r="385" spans="1:19" ht="13.5" customHeight="1" x14ac:dyDescent="0.3">
      <c r="A385" s="32">
        <v>6</v>
      </c>
      <c r="B385" s="32" t="s">
        <v>14</v>
      </c>
      <c r="C385" s="33" t="s">
        <v>75</v>
      </c>
      <c r="D385" s="99" t="s">
        <v>216</v>
      </c>
      <c r="E385" s="100"/>
      <c r="F385" s="116"/>
      <c r="G385" s="116"/>
      <c r="H385" s="117" t="b">
        <f>IF(ISNUMBER(G385),VLOOKUP(D385,종합!D380:E869,2,FALSE)*G385)</f>
        <v>0</v>
      </c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</row>
    <row r="386" spans="1:19" ht="13.5" customHeight="1" x14ac:dyDescent="0.3">
      <c r="A386" s="32">
        <v>6</v>
      </c>
      <c r="B386" s="32" t="s">
        <v>14</v>
      </c>
      <c r="C386" s="33" t="s">
        <v>75</v>
      </c>
      <c r="D386" s="99" t="s">
        <v>217</v>
      </c>
      <c r="E386" s="100"/>
      <c r="F386" s="116"/>
      <c r="G386" s="116"/>
      <c r="H386" s="117" t="b">
        <f>IF(ISNUMBER(G386),VLOOKUP(D386,종합!D381:E870,2,FALSE)*G386)</f>
        <v>0</v>
      </c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</row>
    <row r="387" spans="1:19" ht="13.5" customHeight="1" x14ac:dyDescent="0.3">
      <c r="A387" s="32">
        <v>6</v>
      </c>
      <c r="B387" s="32" t="s">
        <v>14</v>
      </c>
      <c r="C387" s="33" t="s">
        <v>75</v>
      </c>
      <c r="D387" s="99" t="s">
        <v>218</v>
      </c>
      <c r="E387" s="100"/>
      <c r="F387" s="116"/>
      <c r="G387" s="116"/>
      <c r="H387" s="117" t="b">
        <f>IF(ISNUMBER(G387),VLOOKUP(D387,종합!D382:E871,2,FALSE)*G387)</f>
        <v>0</v>
      </c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</row>
    <row r="388" spans="1:19" ht="13.5" customHeight="1" x14ac:dyDescent="0.3">
      <c r="A388" s="32">
        <v>6</v>
      </c>
      <c r="B388" s="32" t="s">
        <v>16</v>
      </c>
      <c r="C388" s="33" t="s">
        <v>75</v>
      </c>
      <c r="D388" s="99" t="s">
        <v>219</v>
      </c>
      <c r="E388" s="100"/>
      <c r="F388" s="116"/>
      <c r="G388" s="116"/>
      <c r="H388" s="117" t="b">
        <f>IF(ISNUMBER(G388),VLOOKUP(D388,종합!D383:E872,2,FALSE)*G388)</f>
        <v>0</v>
      </c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</row>
    <row r="389" spans="1:19" ht="13.5" customHeight="1" x14ac:dyDescent="0.3">
      <c r="A389" s="32">
        <v>6</v>
      </c>
      <c r="B389" s="32" t="s">
        <v>16</v>
      </c>
      <c r="C389" s="33" t="s">
        <v>75</v>
      </c>
      <c r="D389" s="99" t="s">
        <v>220</v>
      </c>
      <c r="E389" s="100"/>
      <c r="F389" s="116"/>
      <c r="G389" s="116"/>
      <c r="H389" s="117" t="b">
        <f>IF(ISNUMBER(G389),VLOOKUP(D389,종합!D384:E873,2,FALSE)*G389)</f>
        <v>0</v>
      </c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</row>
    <row r="390" spans="1:19" ht="13.5" customHeight="1" x14ac:dyDescent="0.3">
      <c r="A390" s="32">
        <v>6</v>
      </c>
      <c r="B390" s="32" t="s">
        <v>16</v>
      </c>
      <c r="C390" s="33" t="s">
        <v>75</v>
      </c>
      <c r="D390" s="99" t="s">
        <v>221</v>
      </c>
      <c r="E390" s="100"/>
      <c r="F390" s="116"/>
      <c r="G390" s="116"/>
      <c r="H390" s="117" t="b">
        <f>IF(ISNUMBER(G390),VLOOKUP(D390,종합!D385:E874,2,FALSE)*G390)</f>
        <v>0</v>
      </c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</row>
    <row r="391" spans="1:19" ht="13.5" customHeight="1" x14ac:dyDescent="0.3">
      <c r="A391" s="32">
        <v>6</v>
      </c>
      <c r="B391" s="32" t="s">
        <v>16</v>
      </c>
      <c r="C391" s="33" t="s">
        <v>75</v>
      </c>
      <c r="D391" s="99" t="s">
        <v>222</v>
      </c>
      <c r="E391" s="100"/>
      <c r="F391" s="116"/>
      <c r="G391" s="116"/>
      <c r="H391" s="117" t="b">
        <f>IF(ISNUMBER(G391),VLOOKUP(D391,종합!D386:E875,2,FALSE)*G391)</f>
        <v>0</v>
      </c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</row>
    <row r="392" spans="1:19" ht="13.5" customHeight="1" x14ac:dyDescent="0.3">
      <c r="A392" s="32">
        <v>6</v>
      </c>
      <c r="B392" s="32" t="s">
        <v>16</v>
      </c>
      <c r="C392" s="33" t="s">
        <v>75</v>
      </c>
      <c r="D392" s="99" t="s">
        <v>223</v>
      </c>
      <c r="E392" s="100"/>
      <c r="F392" s="116"/>
      <c r="G392" s="116"/>
      <c r="H392" s="117" t="b">
        <f>IF(ISNUMBER(G392),VLOOKUP(D392,종합!D387:E876,2,FALSE)*G392)</f>
        <v>0</v>
      </c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</row>
    <row r="393" spans="1:19" ht="13.5" customHeight="1" x14ac:dyDescent="0.3">
      <c r="A393" s="32">
        <v>6</v>
      </c>
      <c r="B393" s="32" t="s">
        <v>16</v>
      </c>
      <c r="C393" s="33" t="s">
        <v>75</v>
      </c>
      <c r="D393" s="99" t="s">
        <v>224</v>
      </c>
      <c r="E393" s="100"/>
      <c r="F393" s="116"/>
      <c r="G393" s="116"/>
      <c r="H393" s="117" t="b">
        <f>IF(ISNUMBER(G393),VLOOKUP(D393,종합!D388:E877,2,FALSE)*G393)</f>
        <v>0</v>
      </c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</row>
    <row r="394" spans="1:19" ht="13.5" customHeight="1" x14ac:dyDescent="0.3">
      <c r="A394" s="32">
        <v>6</v>
      </c>
      <c r="B394" s="32" t="s">
        <v>16</v>
      </c>
      <c r="C394" s="33" t="s">
        <v>75</v>
      </c>
      <c r="D394" s="99" t="s">
        <v>225</v>
      </c>
      <c r="E394" s="100"/>
      <c r="F394" s="116"/>
      <c r="G394" s="116"/>
      <c r="H394" s="117" t="b">
        <f>IF(ISNUMBER(G394),VLOOKUP(D394,종합!D389:E878,2,FALSE)*G394)</f>
        <v>0</v>
      </c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</row>
    <row r="395" spans="1:19" ht="13.5" customHeight="1" x14ac:dyDescent="0.3">
      <c r="A395" s="32">
        <v>6</v>
      </c>
      <c r="B395" s="32" t="s">
        <v>17</v>
      </c>
      <c r="C395" s="33" t="s">
        <v>75</v>
      </c>
      <c r="D395" s="99" t="s">
        <v>226</v>
      </c>
      <c r="E395" s="100"/>
      <c r="F395" s="116"/>
      <c r="G395" s="116"/>
      <c r="H395" s="117" t="b">
        <f>IF(ISNUMBER(G395),VLOOKUP(D395,종합!D390:E879,2,FALSE)*G395)</f>
        <v>0</v>
      </c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</row>
    <row r="396" spans="1:19" ht="13.5" customHeight="1" x14ac:dyDescent="0.3">
      <c r="A396" s="32">
        <v>6</v>
      </c>
      <c r="B396" s="32" t="s">
        <v>17</v>
      </c>
      <c r="C396" s="33" t="s">
        <v>75</v>
      </c>
      <c r="D396" s="99" t="s">
        <v>227</v>
      </c>
      <c r="E396" s="100"/>
      <c r="F396" s="116"/>
      <c r="G396" s="116"/>
      <c r="H396" s="117" t="b">
        <f>IF(ISNUMBER(G396),VLOOKUP(D396,종합!D391:E880,2,FALSE)*G396)</f>
        <v>0</v>
      </c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</row>
    <row r="397" spans="1:19" ht="13.5" customHeight="1" x14ac:dyDescent="0.3">
      <c r="A397" s="32">
        <v>6</v>
      </c>
      <c r="B397" s="32" t="s">
        <v>17</v>
      </c>
      <c r="C397" s="33" t="s">
        <v>75</v>
      </c>
      <c r="D397" s="99" t="s">
        <v>228</v>
      </c>
      <c r="E397" s="100"/>
      <c r="F397" s="116"/>
      <c r="G397" s="116"/>
      <c r="H397" s="117" t="b">
        <f>IF(ISNUMBER(G397),VLOOKUP(D397,종합!D392:E881,2,FALSE)*G397)</f>
        <v>0</v>
      </c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</row>
    <row r="398" spans="1:19" ht="13.5" customHeight="1" x14ac:dyDescent="0.3">
      <c r="A398" s="32">
        <v>6</v>
      </c>
      <c r="B398" s="32" t="s">
        <v>17</v>
      </c>
      <c r="C398" s="33" t="s">
        <v>75</v>
      </c>
      <c r="D398" s="99" t="s">
        <v>229</v>
      </c>
      <c r="E398" s="100"/>
      <c r="F398" s="116"/>
      <c r="G398" s="116"/>
      <c r="H398" s="117" t="b">
        <f>IF(ISNUMBER(G398),VLOOKUP(D398,종합!D393:E882,2,FALSE)*G398)</f>
        <v>0</v>
      </c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</row>
    <row r="399" spans="1:19" ht="13.5" customHeight="1" x14ac:dyDescent="0.3">
      <c r="A399" s="32">
        <v>6</v>
      </c>
      <c r="B399" s="32" t="s">
        <v>17</v>
      </c>
      <c r="C399" s="33" t="s">
        <v>75</v>
      </c>
      <c r="D399" s="99" t="s">
        <v>230</v>
      </c>
      <c r="E399" s="100"/>
      <c r="F399" s="116"/>
      <c r="G399" s="116"/>
      <c r="H399" s="117" t="b">
        <f>IF(ISNUMBER(G399),VLOOKUP(D399,종합!D394:E883,2,FALSE)*G399)</f>
        <v>0</v>
      </c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</row>
    <row r="400" spans="1:19" ht="13.5" customHeight="1" x14ac:dyDescent="0.3">
      <c r="A400" s="32">
        <v>6</v>
      </c>
      <c r="B400" s="32" t="s">
        <v>17</v>
      </c>
      <c r="C400" s="33" t="s">
        <v>75</v>
      </c>
      <c r="D400" s="99" t="s">
        <v>231</v>
      </c>
      <c r="E400" s="100"/>
      <c r="F400" s="116"/>
      <c r="G400" s="116"/>
      <c r="H400" s="117" t="b">
        <f>IF(ISNUMBER(G400),VLOOKUP(D400,종합!D395:E884,2,FALSE)*G400)</f>
        <v>0</v>
      </c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</row>
    <row r="401" spans="1:19" ht="13.5" customHeight="1" x14ac:dyDescent="0.3">
      <c r="A401" s="32">
        <v>6</v>
      </c>
      <c r="B401" s="32" t="s">
        <v>17</v>
      </c>
      <c r="C401" s="33" t="s">
        <v>75</v>
      </c>
      <c r="D401" s="99" t="s">
        <v>232</v>
      </c>
      <c r="E401" s="100"/>
      <c r="F401" s="116"/>
      <c r="G401" s="116"/>
      <c r="H401" s="117" t="b">
        <f>IF(ISNUMBER(G401),VLOOKUP(D401,종합!D396:E885,2,FALSE)*G401)</f>
        <v>0</v>
      </c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</row>
    <row r="402" spans="1:19" ht="13.5" customHeight="1" x14ac:dyDescent="0.3">
      <c r="A402" s="32">
        <v>6</v>
      </c>
      <c r="B402" s="33" t="s">
        <v>18</v>
      </c>
      <c r="C402" s="33" t="s">
        <v>75</v>
      </c>
      <c r="D402" s="99" t="s">
        <v>233</v>
      </c>
      <c r="E402" s="100"/>
      <c r="F402" s="116"/>
      <c r="G402" s="116"/>
      <c r="H402" s="117" t="b">
        <f>IF(ISNUMBER(G402),VLOOKUP(D402,종합!D397:E886,2,FALSE)*G402)</f>
        <v>0</v>
      </c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</row>
    <row r="403" spans="1:19" ht="13.5" customHeight="1" x14ac:dyDescent="0.3">
      <c r="A403" s="32">
        <v>6</v>
      </c>
      <c r="B403" s="33" t="s">
        <v>18</v>
      </c>
      <c r="C403" s="33" t="s">
        <v>75</v>
      </c>
      <c r="D403" s="99" t="s">
        <v>234</v>
      </c>
      <c r="E403" s="100"/>
      <c r="F403" s="116"/>
      <c r="G403" s="116"/>
      <c r="H403" s="117" t="b">
        <f>IF(ISNUMBER(G403),VLOOKUP(D403,종합!D398:E887,2,FALSE)*G403)</f>
        <v>0</v>
      </c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</row>
    <row r="404" spans="1:19" ht="13.5" customHeight="1" x14ac:dyDescent="0.3">
      <c r="A404" s="32">
        <v>6</v>
      </c>
      <c r="B404" s="33" t="s">
        <v>18</v>
      </c>
      <c r="C404" s="33" t="s">
        <v>75</v>
      </c>
      <c r="D404" s="99" t="s">
        <v>235</v>
      </c>
      <c r="E404" s="100"/>
      <c r="F404" s="116"/>
      <c r="G404" s="116"/>
      <c r="H404" s="117" t="b">
        <f>IF(ISNUMBER(G404),VLOOKUP(D404,종합!D399:E888,2,FALSE)*G404)</f>
        <v>0</v>
      </c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</row>
    <row r="405" spans="1:19" ht="13.5" customHeight="1" x14ac:dyDescent="0.3">
      <c r="A405" s="32">
        <v>6</v>
      </c>
      <c r="B405" s="33" t="s">
        <v>18</v>
      </c>
      <c r="C405" s="33" t="s">
        <v>75</v>
      </c>
      <c r="D405" s="99" t="s">
        <v>236</v>
      </c>
      <c r="E405" s="100"/>
      <c r="F405" s="116"/>
      <c r="G405" s="116"/>
      <c r="H405" s="117" t="b">
        <f>IF(ISNUMBER(G405),VLOOKUP(D405,종합!D400:E889,2,FALSE)*G405)</f>
        <v>0</v>
      </c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</row>
    <row r="406" spans="1:19" ht="13.5" customHeight="1" x14ac:dyDescent="0.3">
      <c r="A406" s="32">
        <v>6</v>
      </c>
      <c r="B406" s="33" t="s">
        <v>18</v>
      </c>
      <c r="C406" s="33" t="s">
        <v>75</v>
      </c>
      <c r="D406" s="99" t="s">
        <v>237</v>
      </c>
      <c r="E406" s="100"/>
      <c r="F406" s="116"/>
      <c r="G406" s="116"/>
      <c r="H406" s="117" t="b">
        <f>IF(ISNUMBER(G406),VLOOKUP(D406,종합!D401:E890,2,FALSE)*G406)</f>
        <v>0</v>
      </c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</row>
    <row r="407" spans="1:19" ht="13.5" customHeight="1" x14ac:dyDescent="0.3">
      <c r="A407" s="32">
        <v>6</v>
      </c>
      <c r="B407" s="33" t="s">
        <v>18</v>
      </c>
      <c r="C407" s="33" t="s">
        <v>75</v>
      </c>
      <c r="D407" s="99" t="s">
        <v>238</v>
      </c>
      <c r="E407" s="100"/>
      <c r="F407" s="116"/>
      <c r="G407" s="116"/>
      <c r="H407" s="117" t="b">
        <f>IF(ISNUMBER(G407),VLOOKUP(D407,종합!D402:E891,2,FALSE)*G407)</f>
        <v>0</v>
      </c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</row>
    <row r="408" spans="1:19" ht="13.5" customHeight="1" x14ac:dyDescent="0.3">
      <c r="A408" s="32">
        <v>6</v>
      </c>
      <c r="B408" s="33" t="s">
        <v>18</v>
      </c>
      <c r="C408" s="33" t="s">
        <v>75</v>
      </c>
      <c r="D408" s="99" t="s">
        <v>239</v>
      </c>
      <c r="E408" s="100"/>
      <c r="F408" s="116"/>
      <c r="G408" s="116"/>
      <c r="H408" s="117" t="b">
        <f>IF(ISNUMBER(G408),VLOOKUP(D408,종합!D403:E892,2,FALSE)*G408)</f>
        <v>0</v>
      </c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</row>
    <row r="409" spans="1:19" ht="13.5" customHeight="1" x14ac:dyDescent="0.3">
      <c r="A409" s="32">
        <v>6</v>
      </c>
      <c r="B409" s="33" t="s">
        <v>14</v>
      </c>
      <c r="C409" s="33" t="s">
        <v>210</v>
      </c>
      <c r="D409" s="99" t="s">
        <v>240</v>
      </c>
      <c r="E409" s="100"/>
      <c r="F409" s="116"/>
      <c r="G409" s="116"/>
      <c r="H409" s="117" t="b">
        <f>IF(ISNUMBER(G409),VLOOKUP(D409,종합!D404:E893,2,FALSE)*G409)</f>
        <v>0</v>
      </c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</row>
    <row r="410" spans="1:19" ht="13.5" customHeight="1" x14ac:dyDescent="0.3">
      <c r="A410" s="32">
        <v>6</v>
      </c>
      <c r="B410" s="33" t="s">
        <v>14</v>
      </c>
      <c r="C410" s="33" t="s">
        <v>210</v>
      </c>
      <c r="D410" s="99" t="s">
        <v>241</v>
      </c>
      <c r="E410" s="100"/>
      <c r="F410" s="116"/>
      <c r="G410" s="116"/>
      <c r="H410" s="117" t="b">
        <f>IF(ISNUMBER(G410),VLOOKUP(D410,종합!D405:E894,2,FALSE)*G410)</f>
        <v>0</v>
      </c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</row>
    <row r="411" spans="1:19" ht="13.5" customHeight="1" x14ac:dyDescent="0.3">
      <c r="A411" s="32">
        <v>6</v>
      </c>
      <c r="B411" s="33" t="s">
        <v>14</v>
      </c>
      <c r="C411" s="33" t="s">
        <v>210</v>
      </c>
      <c r="D411" s="99" t="s">
        <v>242</v>
      </c>
      <c r="E411" s="100"/>
      <c r="F411" s="116"/>
      <c r="G411" s="116"/>
      <c r="H411" s="117" t="b">
        <f>IF(ISNUMBER(G411),VLOOKUP(D411,종합!D406:E895,2,FALSE)*G411)</f>
        <v>0</v>
      </c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</row>
    <row r="412" spans="1:19" ht="13.5" customHeight="1" x14ac:dyDescent="0.3">
      <c r="A412" s="32">
        <v>6</v>
      </c>
      <c r="B412" s="33" t="s">
        <v>14</v>
      </c>
      <c r="C412" s="33" t="s">
        <v>210</v>
      </c>
      <c r="D412" s="99" t="s">
        <v>243</v>
      </c>
      <c r="E412" s="100"/>
      <c r="F412" s="116"/>
      <c r="G412" s="116"/>
      <c r="H412" s="117" t="b">
        <f>IF(ISNUMBER(G412),VLOOKUP(D412,종합!D407:E896,2,FALSE)*G412)</f>
        <v>0</v>
      </c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</row>
    <row r="413" spans="1:19" ht="13.5" customHeight="1" x14ac:dyDescent="0.3">
      <c r="A413" s="32">
        <v>6</v>
      </c>
      <c r="B413" s="33" t="s">
        <v>14</v>
      </c>
      <c r="C413" s="33" t="s">
        <v>210</v>
      </c>
      <c r="D413" s="99" t="s">
        <v>244</v>
      </c>
      <c r="E413" s="100"/>
      <c r="F413" s="116"/>
      <c r="G413" s="116"/>
      <c r="H413" s="117" t="b">
        <f>IF(ISNUMBER(G413),VLOOKUP(D413,종합!D408:E897,2,FALSE)*G413)</f>
        <v>0</v>
      </c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</row>
    <row r="414" spans="1:19" ht="13.5" customHeight="1" x14ac:dyDescent="0.3">
      <c r="A414" s="32">
        <v>6</v>
      </c>
      <c r="B414" s="33" t="s">
        <v>14</v>
      </c>
      <c r="C414" s="33" t="s">
        <v>210</v>
      </c>
      <c r="D414" s="99" t="s">
        <v>245</v>
      </c>
      <c r="E414" s="100"/>
      <c r="F414" s="116"/>
      <c r="G414" s="116"/>
      <c r="H414" s="117" t="b">
        <f>IF(ISNUMBER(G414),VLOOKUP(D414,종합!D409:E898,2,FALSE)*G414)</f>
        <v>0</v>
      </c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</row>
    <row r="415" spans="1:19" ht="13.5" customHeight="1" x14ac:dyDescent="0.3">
      <c r="A415" s="32">
        <v>6</v>
      </c>
      <c r="B415" s="33" t="s">
        <v>14</v>
      </c>
      <c r="C415" s="33" t="s">
        <v>210</v>
      </c>
      <c r="D415" s="99" t="s">
        <v>246</v>
      </c>
      <c r="E415" s="100"/>
      <c r="F415" s="116"/>
      <c r="G415" s="116"/>
      <c r="H415" s="117" t="b">
        <f>IF(ISNUMBER(G415),VLOOKUP(D415,종합!D410:E899,2,FALSE)*G415)</f>
        <v>0</v>
      </c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</row>
    <row r="416" spans="1:19" ht="13.5" customHeight="1" x14ac:dyDescent="0.3">
      <c r="A416" s="32">
        <v>6</v>
      </c>
      <c r="B416" s="33" t="s">
        <v>14</v>
      </c>
      <c r="C416" s="33" t="s">
        <v>210</v>
      </c>
      <c r="D416" s="99" t="s">
        <v>247</v>
      </c>
      <c r="E416" s="100"/>
      <c r="F416" s="116"/>
      <c r="G416" s="116"/>
      <c r="H416" s="117" t="b">
        <f>IF(ISNUMBER(G416),VLOOKUP(D416,종합!D411:E900,2,FALSE)*G416)</f>
        <v>0</v>
      </c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</row>
    <row r="417" spans="1:19" ht="13.5" customHeight="1" x14ac:dyDescent="0.3">
      <c r="A417" s="32">
        <v>6</v>
      </c>
      <c r="B417" s="33" t="s">
        <v>16</v>
      </c>
      <c r="C417" s="33" t="s">
        <v>210</v>
      </c>
      <c r="D417" s="99" t="s">
        <v>248</v>
      </c>
      <c r="E417" s="100"/>
      <c r="F417" s="116"/>
      <c r="G417" s="116"/>
      <c r="H417" s="117" t="b">
        <f>IF(ISNUMBER(G417),VLOOKUP(D417,종합!D412:E901,2,FALSE)*G417)</f>
        <v>0</v>
      </c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</row>
    <row r="418" spans="1:19" ht="13.5" customHeight="1" x14ac:dyDescent="0.3">
      <c r="A418" s="32">
        <v>6</v>
      </c>
      <c r="B418" s="33" t="s">
        <v>16</v>
      </c>
      <c r="C418" s="33" t="s">
        <v>210</v>
      </c>
      <c r="D418" s="99" t="s">
        <v>249</v>
      </c>
      <c r="E418" s="100"/>
      <c r="F418" s="116"/>
      <c r="G418" s="116"/>
      <c r="H418" s="117" t="b">
        <f>IF(ISNUMBER(G418),VLOOKUP(D418,종합!D413:E902,2,FALSE)*G418)</f>
        <v>0</v>
      </c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</row>
    <row r="419" spans="1:19" ht="13.5" customHeight="1" x14ac:dyDescent="0.3">
      <c r="A419" s="32">
        <v>6</v>
      </c>
      <c r="B419" s="33" t="s">
        <v>16</v>
      </c>
      <c r="C419" s="33" t="s">
        <v>210</v>
      </c>
      <c r="D419" s="99" t="s">
        <v>250</v>
      </c>
      <c r="E419" s="100"/>
      <c r="F419" s="116"/>
      <c r="G419" s="116"/>
      <c r="H419" s="117" t="b">
        <f>IF(ISNUMBER(G419),VLOOKUP(D419,종합!D414:E903,2,FALSE)*G419)</f>
        <v>0</v>
      </c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</row>
    <row r="420" spans="1:19" ht="13.5" customHeight="1" x14ac:dyDescent="0.3">
      <c r="A420" s="32">
        <v>6</v>
      </c>
      <c r="B420" s="33" t="s">
        <v>16</v>
      </c>
      <c r="C420" s="33" t="s">
        <v>210</v>
      </c>
      <c r="D420" s="99" t="s">
        <v>251</v>
      </c>
      <c r="E420" s="100"/>
      <c r="F420" s="116"/>
      <c r="G420" s="116"/>
      <c r="H420" s="117" t="b">
        <f>IF(ISNUMBER(G420),VLOOKUP(D420,종합!D415:E904,2,FALSE)*G420)</f>
        <v>0</v>
      </c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</row>
    <row r="421" spans="1:19" ht="13.5" customHeight="1" x14ac:dyDescent="0.3">
      <c r="A421" s="32">
        <v>6</v>
      </c>
      <c r="B421" s="33" t="s">
        <v>16</v>
      </c>
      <c r="C421" s="33" t="s">
        <v>210</v>
      </c>
      <c r="D421" s="99" t="s">
        <v>252</v>
      </c>
      <c r="E421" s="100"/>
      <c r="F421" s="116"/>
      <c r="G421" s="116"/>
      <c r="H421" s="117" t="b">
        <f>IF(ISNUMBER(G421),VLOOKUP(D421,종합!D416:E905,2,FALSE)*G421)</f>
        <v>0</v>
      </c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</row>
    <row r="422" spans="1:19" ht="13.5" customHeight="1" x14ac:dyDescent="0.3">
      <c r="A422" s="32">
        <v>6</v>
      </c>
      <c r="B422" s="33" t="s">
        <v>16</v>
      </c>
      <c r="C422" s="33" t="s">
        <v>210</v>
      </c>
      <c r="D422" s="99" t="s">
        <v>253</v>
      </c>
      <c r="E422" s="100"/>
      <c r="F422" s="116"/>
      <c r="G422" s="116"/>
      <c r="H422" s="117" t="b">
        <f>IF(ISNUMBER(G422),VLOOKUP(D422,종합!D417:E906,2,FALSE)*G422)</f>
        <v>0</v>
      </c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</row>
    <row r="423" spans="1:19" ht="13.5" customHeight="1" x14ac:dyDescent="0.3">
      <c r="A423" s="32">
        <v>6</v>
      </c>
      <c r="B423" s="33" t="s">
        <v>16</v>
      </c>
      <c r="C423" s="33" t="s">
        <v>210</v>
      </c>
      <c r="D423" s="99" t="s">
        <v>254</v>
      </c>
      <c r="E423" s="100"/>
      <c r="F423" s="116"/>
      <c r="G423" s="116"/>
      <c r="H423" s="117" t="b">
        <f>IF(ISNUMBER(G423),VLOOKUP(D423,종합!D418:E907,2,FALSE)*G423)</f>
        <v>0</v>
      </c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</row>
    <row r="424" spans="1:19" ht="13.5" customHeight="1" x14ac:dyDescent="0.3">
      <c r="A424" s="32">
        <v>6</v>
      </c>
      <c r="B424" s="33" t="s">
        <v>16</v>
      </c>
      <c r="C424" s="33" t="s">
        <v>210</v>
      </c>
      <c r="D424" s="99" t="s">
        <v>255</v>
      </c>
      <c r="E424" s="100"/>
      <c r="F424" s="116"/>
      <c r="G424" s="116"/>
      <c r="H424" s="117" t="b">
        <f>IF(ISNUMBER(G424),VLOOKUP(D424,종합!D419:E908,2,FALSE)*G424)</f>
        <v>0</v>
      </c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</row>
    <row r="425" spans="1:19" ht="13.5" customHeight="1" x14ac:dyDescent="0.3">
      <c r="A425" s="32">
        <v>6</v>
      </c>
      <c r="B425" s="33" t="s">
        <v>17</v>
      </c>
      <c r="C425" s="33" t="s">
        <v>210</v>
      </c>
      <c r="D425" s="99" t="s">
        <v>256</v>
      </c>
      <c r="E425" s="100"/>
      <c r="F425" s="116"/>
      <c r="G425" s="116"/>
      <c r="H425" s="117" t="b">
        <f>IF(ISNUMBER(G425),VLOOKUP(D425,종합!D420:E909,2,FALSE)*G425)</f>
        <v>0</v>
      </c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</row>
    <row r="426" spans="1:19" ht="13.5" customHeight="1" x14ac:dyDescent="0.3">
      <c r="A426" s="32">
        <v>6</v>
      </c>
      <c r="B426" s="33" t="s">
        <v>17</v>
      </c>
      <c r="C426" s="33" t="s">
        <v>210</v>
      </c>
      <c r="D426" s="99" t="s">
        <v>257</v>
      </c>
      <c r="E426" s="100"/>
      <c r="F426" s="116"/>
      <c r="G426" s="116"/>
      <c r="H426" s="117" t="b">
        <f>IF(ISNUMBER(G426),VLOOKUP(D426,종합!D421:E910,2,FALSE)*G426)</f>
        <v>0</v>
      </c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</row>
    <row r="427" spans="1:19" ht="13.5" customHeight="1" x14ac:dyDescent="0.3">
      <c r="A427" s="32">
        <v>6</v>
      </c>
      <c r="B427" s="33" t="s">
        <v>17</v>
      </c>
      <c r="C427" s="33" t="s">
        <v>210</v>
      </c>
      <c r="D427" s="99" t="s">
        <v>258</v>
      </c>
      <c r="E427" s="100"/>
      <c r="F427" s="116"/>
      <c r="G427" s="116"/>
      <c r="H427" s="117" t="b">
        <f>IF(ISNUMBER(G427),VLOOKUP(D427,종합!D422:E911,2,FALSE)*G427)</f>
        <v>0</v>
      </c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</row>
    <row r="428" spans="1:19" ht="13.5" customHeight="1" x14ac:dyDescent="0.3">
      <c r="A428" s="32">
        <v>6</v>
      </c>
      <c r="B428" s="33" t="s">
        <v>17</v>
      </c>
      <c r="C428" s="33" t="s">
        <v>210</v>
      </c>
      <c r="D428" s="99" t="s">
        <v>259</v>
      </c>
      <c r="E428" s="100"/>
      <c r="F428" s="116"/>
      <c r="G428" s="116"/>
      <c r="H428" s="117" t="b">
        <f>IF(ISNUMBER(G428),VLOOKUP(D428,종합!D423:E912,2,FALSE)*G428)</f>
        <v>0</v>
      </c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</row>
    <row r="429" spans="1:19" ht="13.5" customHeight="1" x14ac:dyDescent="0.3">
      <c r="A429" s="32">
        <v>6</v>
      </c>
      <c r="B429" s="33" t="s">
        <v>17</v>
      </c>
      <c r="C429" s="33" t="s">
        <v>210</v>
      </c>
      <c r="D429" s="99" t="s">
        <v>260</v>
      </c>
      <c r="E429" s="100"/>
      <c r="F429" s="116"/>
      <c r="G429" s="116"/>
      <c r="H429" s="117" t="b">
        <f>IF(ISNUMBER(G429),VLOOKUP(D429,종합!D424:E913,2,FALSE)*G429)</f>
        <v>0</v>
      </c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</row>
    <row r="430" spans="1:19" ht="13.5" customHeight="1" x14ac:dyDescent="0.3">
      <c r="A430" s="32">
        <v>6</v>
      </c>
      <c r="B430" s="33" t="s">
        <v>17</v>
      </c>
      <c r="C430" s="33" t="s">
        <v>210</v>
      </c>
      <c r="D430" s="99" t="s">
        <v>261</v>
      </c>
      <c r="E430" s="100"/>
      <c r="F430" s="116"/>
      <c r="G430" s="116"/>
      <c r="H430" s="117" t="b">
        <f>IF(ISNUMBER(G430),VLOOKUP(D430,종합!D425:E914,2,FALSE)*G430)</f>
        <v>0</v>
      </c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</row>
    <row r="431" spans="1:19" ht="13.5" customHeight="1" x14ac:dyDescent="0.3">
      <c r="A431" s="32">
        <v>6</v>
      </c>
      <c r="B431" s="33" t="s">
        <v>17</v>
      </c>
      <c r="C431" s="33" t="s">
        <v>210</v>
      </c>
      <c r="D431" s="99" t="s">
        <v>262</v>
      </c>
      <c r="E431" s="100"/>
      <c r="F431" s="116"/>
      <c r="G431" s="116"/>
      <c r="H431" s="117" t="b">
        <f>IF(ISNUMBER(G431),VLOOKUP(D431,종합!D426:E915,2,FALSE)*G431)</f>
        <v>0</v>
      </c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</row>
    <row r="432" spans="1:19" ht="13.5" customHeight="1" x14ac:dyDescent="0.3">
      <c r="A432" s="32">
        <v>6</v>
      </c>
      <c r="B432" s="33" t="s">
        <v>17</v>
      </c>
      <c r="C432" s="33" t="s">
        <v>210</v>
      </c>
      <c r="D432" s="99" t="s">
        <v>263</v>
      </c>
      <c r="E432" s="100"/>
      <c r="F432" s="116"/>
      <c r="G432" s="116"/>
      <c r="H432" s="117" t="b">
        <f>IF(ISNUMBER(G432),VLOOKUP(D432,종합!D427:E916,2,FALSE)*G432)</f>
        <v>0</v>
      </c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</row>
    <row r="433" spans="1:19" ht="13.5" customHeight="1" x14ac:dyDescent="0.3">
      <c r="A433" s="32">
        <v>6</v>
      </c>
      <c r="B433" s="33" t="s">
        <v>18</v>
      </c>
      <c r="C433" s="33" t="s">
        <v>210</v>
      </c>
      <c r="D433" s="99" t="s">
        <v>264</v>
      </c>
      <c r="E433" s="100"/>
      <c r="F433" s="116"/>
      <c r="G433" s="116"/>
      <c r="H433" s="117" t="b">
        <f>IF(ISNUMBER(G433),VLOOKUP(D433,종합!D428:E917,2,FALSE)*G433)</f>
        <v>0</v>
      </c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</row>
    <row r="434" spans="1:19" ht="13.5" customHeight="1" x14ac:dyDescent="0.3">
      <c r="A434" s="32">
        <v>6</v>
      </c>
      <c r="B434" s="33" t="s">
        <v>18</v>
      </c>
      <c r="C434" s="33" t="s">
        <v>210</v>
      </c>
      <c r="D434" s="99" t="s">
        <v>265</v>
      </c>
      <c r="E434" s="100"/>
      <c r="F434" s="116"/>
      <c r="G434" s="116"/>
      <c r="H434" s="117" t="b">
        <f>IF(ISNUMBER(G434),VLOOKUP(D434,종합!D429:E918,2,FALSE)*G434)</f>
        <v>0</v>
      </c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</row>
    <row r="435" spans="1:19" ht="13.5" customHeight="1" x14ac:dyDescent="0.3">
      <c r="A435" s="32">
        <v>6</v>
      </c>
      <c r="B435" s="33" t="s">
        <v>18</v>
      </c>
      <c r="C435" s="33" t="s">
        <v>210</v>
      </c>
      <c r="D435" s="99" t="s">
        <v>266</v>
      </c>
      <c r="E435" s="100"/>
      <c r="F435" s="116"/>
      <c r="G435" s="116"/>
      <c r="H435" s="117" t="b">
        <f>IF(ISNUMBER(G435),VLOOKUP(D435,종합!D430:E919,2,FALSE)*G435)</f>
        <v>0</v>
      </c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</row>
    <row r="436" spans="1:19" ht="13.5" customHeight="1" x14ac:dyDescent="0.3">
      <c r="A436" s="32">
        <v>6</v>
      </c>
      <c r="B436" s="33" t="s">
        <v>18</v>
      </c>
      <c r="C436" s="33" t="s">
        <v>210</v>
      </c>
      <c r="D436" s="99" t="s">
        <v>267</v>
      </c>
      <c r="E436" s="100"/>
      <c r="F436" s="116"/>
      <c r="G436" s="116"/>
      <c r="H436" s="117" t="b">
        <f>IF(ISNUMBER(G436),VLOOKUP(D436,종합!D431:E920,2,FALSE)*G436)</f>
        <v>0</v>
      </c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</row>
    <row r="437" spans="1:19" ht="13.5" customHeight="1" x14ac:dyDescent="0.3">
      <c r="A437" s="32">
        <v>6</v>
      </c>
      <c r="B437" s="33" t="s">
        <v>18</v>
      </c>
      <c r="C437" s="33" t="s">
        <v>210</v>
      </c>
      <c r="D437" s="99" t="s">
        <v>268</v>
      </c>
      <c r="E437" s="100"/>
      <c r="F437" s="116"/>
      <c r="G437" s="116"/>
      <c r="H437" s="117" t="b">
        <f>IF(ISNUMBER(G437),VLOOKUP(D437,종합!D432:E921,2,FALSE)*G437)</f>
        <v>0</v>
      </c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</row>
    <row r="438" spans="1:19" ht="13.5" customHeight="1" x14ac:dyDescent="0.3">
      <c r="A438" s="32">
        <v>6</v>
      </c>
      <c r="B438" s="33" t="s">
        <v>18</v>
      </c>
      <c r="C438" s="33" t="s">
        <v>210</v>
      </c>
      <c r="D438" s="99" t="s">
        <v>269</v>
      </c>
      <c r="E438" s="100"/>
      <c r="F438" s="116"/>
      <c r="G438" s="116"/>
      <c r="H438" s="117" t="b">
        <f>IF(ISNUMBER(G438),VLOOKUP(D438,종합!D433:E922,2,FALSE)*G438)</f>
        <v>0</v>
      </c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</row>
    <row r="439" spans="1:19" ht="13.5" customHeight="1" x14ac:dyDescent="0.3">
      <c r="A439" s="32">
        <v>6</v>
      </c>
      <c r="B439" s="33" t="s">
        <v>18</v>
      </c>
      <c r="C439" s="33" t="s">
        <v>210</v>
      </c>
      <c r="D439" s="99" t="s">
        <v>270</v>
      </c>
      <c r="E439" s="100"/>
      <c r="F439" s="116"/>
      <c r="G439" s="116"/>
      <c r="H439" s="117" t="b">
        <f>IF(ISNUMBER(G439),VLOOKUP(D439,종합!D434:E923,2,FALSE)*G439)</f>
        <v>0</v>
      </c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</row>
    <row r="440" spans="1:19" ht="13.5" customHeight="1" x14ac:dyDescent="0.3">
      <c r="A440" s="32">
        <v>6</v>
      </c>
      <c r="B440" s="33" t="s">
        <v>18</v>
      </c>
      <c r="C440" s="33" t="s">
        <v>210</v>
      </c>
      <c r="D440" s="99" t="s">
        <v>271</v>
      </c>
      <c r="E440" s="100"/>
      <c r="F440" s="116"/>
      <c r="G440" s="116"/>
      <c r="H440" s="117" t="b">
        <f>IF(ISNUMBER(G440),VLOOKUP(D440,종합!D435:E924,2,FALSE)*G440)</f>
        <v>0</v>
      </c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</row>
    <row r="441" spans="1:19" s="39" customFormat="1" ht="13.5" customHeight="1" x14ac:dyDescent="0.3">
      <c r="A441" s="35" t="s">
        <v>272</v>
      </c>
      <c r="B441" s="35" t="s">
        <v>14</v>
      </c>
      <c r="C441" s="36" t="s">
        <v>75</v>
      </c>
      <c r="D441" s="101" t="s">
        <v>273</v>
      </c>
      <c r="E441" s="102"/>
      <c r="F441" s="116"/>
      <c r="G441" s="116"/>
      <c r="H441" s="117" t="b">
        <f>IF(ISNUMBER(G441),VLOOKUP(D441,종합!D436:E925,2,FALSE)*G441)</f>
        <v>0</v>
      </c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</row>
    <row r="442" spans="1:19" s="39" customFormat="1" ht="13.5" customHeight="1" x14ac:dyDescent="0.3">
      <c r="A442" s="35" t="s">
        <v>272</v>
      </c>
      <c r="B442" s="35" t="s">
        <v>14</v>
      </c>
      <c r="C442" s="36" t="s">
        <v>75</v>
      </c>
      <c r="D442" s="101" t="s">
        <v>274</v>
      </c>
      <c r="E442" s="102"/>
      <c r="F442" s="116"/>
      <c r="G442" s="116"/>
      <c r="H442" s="117" t="b">
        <f>IF(ISNUMBER(G442),VLOOKUP(D442,종합!D437:E926,2,FALSE)*G442)</f>
        <v>0</v>
      </c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</row>
    <row r="443" spans="1:19" s="39" customFormat="1" ht="13.5" customHeight="1" x14ac:dyDescent="0.3">
      <c r="A443" s="35" t="s">
        <v>272</v>
      </c>
      <c r="B443" s="35" t="s">
        <v>14</v>
      </c>
      <c r="C443" s="36" t="s">
        <v>75</v>
      </c>
      <c r="D443" s="101" t="s">
        <v>275</v>
      </c>
      <c r="E443" s="102"/>
      <c r="F443" s="116"/>
      <c r="G443" s="116"/>
      <c r="H443" s="117" t="b">
        <f>IF(ISNUMBER(G443),VLOOKUP(D443,종합!D438:E927,2,FALSE)*G443)</f>
        <v>0</v>
      </c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</row>
    <row r="444" spans="1:19" s="39" customFormat="1" ht="13.5" customHeight="1" x14ac:dyDescent="0.3">
      <c r="A444" s="35" t="s">
        <v>272</v>
      </c>
      <c r="B444" s="35" t="s">
        <v>14</v>
      </c>
      <c r="C444" s="36" t="s">
        <v>75</v>
      </c>
      <c r="D444" s="101" t="s">
        <v>276</v>
      </c>
      <c r="E444" s="102"/>
      <c r="F444" s="116"/>
      <c r="G444" s="116"/>
      <c r="H444" s="117" t="b">
        <f>IF(ISNUMBER(G444),VLOOKUP(D444,종합!D439:E928,2,FALSE)*G444)</f>
        <v>0</v>
      </c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</row>
    <row r="445" spans="1:19" s="39" customFormat="1" x14ac:dyDescent="0.3">
      <c r="A445" s="35" t="s">
        <v>272</v>
      </c>
      <c r="B445" s="35" t="s">
        <v>14</v>
      </c>
      <c r="C445" s="36" t="s">
        <v>75</v>
      </c>
      <c r="D445" s="101" t="s">
        <v>968</v>
      </c>
      <c r="E445" s="102"/>
      <c r="F445" s="116"/>
      <c r="G445" s="116"/>
      <c r="H445" s="117" t="b">
        <f>IF(ISNUMBER(G445),VLOOKUP(D445,종합!D440:E929,2,FALSE)*G445)</f>
        <v>0</v>
      </c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</row>
    <row r="446" spans="1:19" s="39" customFormat="1" x14ac:dyDescent="0.3">
      <c r="A446" s="35" t="s">
        <v>272</v>
      </c>
      <c r="B446" s="35" t="s">
        <v>16</v>
      </c>
      <c r="C446" s="36" t="s">
        <v>75</v>
      </c>
      <c r="D446" s="101" t="s">
        <v>277</v>
      </c>
      <c r="E446" s="102"/>
      <c r="F446" s="116"/>
      <c r="G446" s="116"/>
      <c r="H446" s="117" t="b">
        <f>IF(ISNUMBER(G446),VLOOKUP(D446,종합!D441:E930,2,FALSE)*G446)</f>
        <v>0</v>
      </c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</row>
    <row r="447" spans="1:19" s="39" customFormat="1" x14ac:dyDescent="0.3">
      <c r="A447" s="35" t="s">
        <v>272</v>
      </c>
      <c r="B447" s="35" t="s">
        <v>16</v>
      </c>
      <c r="C447" s="36" t="s">
        <v>75</v>
      </c>
      <c r="D447" s="101" t="s">
        <v>278</v>
      </c>
      <c r="E447" s="102"/>
      <c r="F447" s="116"/>
      <c r="G447" s="116"/>
      <c r="H447" s="117" t="b">
        <f>IF(ISNUMBER(G447),VLOOKUP(D447,종합!D442:E931,2,FALSE)*G447)</f>
        <v>0</v>
      </c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</row>
    <row r="448" spans="1:19" s="39" customFormat="1" x14ac:dyDescent="0.3">
      <c r="A448" s="35" t="s">
        <v>272</v>
      </c>
      <c r="B448" s="35" t="s">
        <v>16</v>
      </c>
      <c r="C448" s="36" t="s">
        <v>75</v>
      </c>
      <c r="D448" s="101" t="s">
        <v>279</v>
      </c>
      <c r="E448" s="102"/>
      <c r="F448" s="116"/>
      <c r="G448" s="116"/>
      <c r="H448" s="117" t="b">
        <f>IF(ISNUMBER(G448),VLOOKUP(D448,종합!D443:E932,2,FALSE)*G448)</f>
        <v>0</v>
      </c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</row>
    <row r="449" spans="1:19" s="39" customFormat="1" x14ac:dyDescent="0.3">
      <c r="A449" s="35" t="s">
        <v>272</v>
      </c>
      <c r="B449" s="35" t="s">
        <v>16</v>
      </c>
      <c r="C449" s="36" t="s">
        <v>75</v>
      </c>
      <c r="D449" s="101" t="s">
        <v>280</v>
      </c>
      <c r="E449" s="102"/>
      <c r="F449" s="116"/>
      <c r="G449" s="116"/>
      <c r="H449" s="117" t="b">
        <f>IF(ISNUMBER(G449),VLOOKUP(D449,종합!D444:E933,2,FALSE)*G449)</f>
        <v>0</v>
      </c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</row>
    <row r="450" spans="1:19" s="39" customFormat="1" x14ac:dyDescent="0.3">
      <c r="A450" s="35" t="s">
        <v>272</v>
      </c>
      <c r="B450" s="35" t="s">
        <v>16</v>
      </c>
      <c r="C450" s="36" t="s">
        <v>75</v>
      </c>
      <c r="D450" s="101" t="s">
        <v>281</v>
      </c>
      <c r="E450" s="102"/>
      <c r="F450" s="116"/>
      <c r="G450" s="116"/>
      <c r="H450" s="117" t="b">
        <f>IF(ISNUMBER(G450),VLOOKUP(D450,종합!D445:E934,2,FALSE)*G450)</f>
        <v>0</v>
      </c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</row>
    <row r="451" spans="1:19" s="39" customFormat="1" x14ac:dyDescent="0.3">
      <c r="A451" s="35" t="s">
        <v>272</v>
      </c>
      <c r="B451" s="35" t="s">
        <v>17</v>
      </c>
      <c r="C451" s="36" t="s">
        <v>75</v>
      </c>
      <c r="D451" s="101" t="s">
        <v>282</v>
      </c>
      <c r="E451" s="102"/>
      <c r="F451" s="116"/>
      <c r="G451" s="116"/>
      <c r="H451" s="117" t="b">
        <f>IF(ISNUMBER(G451),VLOOKUP(D451,종합!D446:E935,2,FALSE)*G451)</f>
        <v>0</v>
      </c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</row>
    <row r="452" spans="1:19" s="39" customFormat="1" x14ac:dyDescent="0.3">
      <c r="A452" s="35" t="s">
        <v>272</v>
      </c>
      <c r="B452" s="35" t="s">
        <v>17</v>
      </c>
      <c r="C452" s="36" t="s">
        <v>75</v>
      </c>
      <c r="D452" s="101" t="s">
        <v>283</v>
      </c>
      <c r="E452" s="102"/>
      <c r="F452" s="116"/>
      <c r="G452" s="116"/>
      <c r="H452" s="117" t="b">
        <f>IF(ISNUMBER(G452),VLOOKUP(D452,종합!D447:E936,2,FALSE)*G452)</f>
        <v>0</v>
      </c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</row>
    <row r="453" spans="1:19" s="39" customFormat="1" x14ac:dyDescent="0.3">
      <c r="A453" s="35" t="s">
        <v>272</v>
      </c>
      <c r="B453" s="35" t="s">
        <v>17</v>
      </c>
      <c r="C453" s="36" t="s">
        <v>75</v>
      </c>
      <c r="D453" s="101" t="s">
        <v>284</v>
      </c>
      <c r="E453" s="102"/>
      <c r="F453" s="116"/>
      <c r="G453" s="116"/>
      <c r="H453" s="117" t="b">
        <f>IF(ISNUMBER(G453),VLOOKUP(D453,종합!D448:E937,2,FALSE)*G453)</f>
        <v>0</v>
      </c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</row>
    <row r="454" spans="1:19" s="39" customFormat="1" x14ac:dyDescent="0.3">
      <c r="A454" s="35" t="s">
        <v>272</v>
      </c>
      <c r="B454" s="35" t="s">
        <v>17</v>
      </c>
      <c r="C454" s="36" t="s">
        <v>75</v>
      </c>
      <c r="D454" s="101" t="s">
        <v>285</v>
      </c>
      <c r="E454" s="102"/>
      <c r="F454" s="116"/>
      <c r="G454" s="116"/>
      <c r="H454" s="117" t="b">
        <f>IF(ISNUMBER(G454),VLOOKUP(D454,종합!D449:E938,2,FALSE)*G454)</f>
        <v>0</v>
      </c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</row>
    <row r="455" spans="1:19" s="39" customFormat="1" x14ac:dyDescent="0.3">
      <c r="A455" s="35" t="s">
        <v>272</v>
      </c>
      <c r="B455" s="35" t="s">
        <v>17</v>
      </c>
      <c r="C455" s="36" t="s">
        <v>75</v>
      </c>
      <c r="D455" s="101" t="s">
        <v>286</v>
      </c>
      <c r="E455" s="102"/>
      <c r="F455" s="116"/>
      <c r="G455" s="116"/>
      <c r="H455" s="117" t="b">
        <f>IF(ISNUMBER(G455),VLOOKUP(D455,종합!D450:E939,2,FALSE)*G455)</f>
        <v>0</v>
      </c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</row>
    <row r="456" spans="1:19" s="39" customFormat="1" x14ac:dyDescent="0.3">
      <c r="A456" s="35" t="s">
        <v>272</v>
      </c>
      <c r="B456" s="35" t="s">
        <v>18</v>
      </c>
      <c r="C456" s="36" t="s">
        <v>75</v>
      </c>
      <c r="D456" s="101" t="s">
        <v>287</v>
      </c>
      <c r="E456" s="102"/>
      <c r="F456" s="116"/>
      <c r="G456" s="116"/>
      <c r="H456" s="117" t="b">
        <f>IF(ISNUMBER(G456),VLOOKUP(D456,종합!D451:E940,2,FALSE)*G456)</f>
        <v>0</v>
      </c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</row>
    <row r="457" spans="1:19" s="39" customFormat="1" x14ac:dyDescent="0.3">
      <c r="A457" s="35" t="s">
        <v>272</v>
      </c>
      <c r="B457" s="35" t="s">
        <v>18</v>
      </c>
      <c r="C457" s="36" t="s">
        <v>75</v>
      </c>
      <c r="D457" s="101" t="s">
        <v>288</v>
      </c>
      <c r="E457" s="102"/>
      <c r="F457" s="116"/>
      <c r="G457" s="116"/>
      <c r="H457" s="117" t="b">
        <f>IF(ISNUMBER(G457),VLOOKUP(D457,종합!D452:E941,2,FALSE)*G457)</f>
        <v>0</v>
      </c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</row>
    <row r="458" spans="1:19" s="39" customFormat="1" x14ac:dyDescent="0.3">
      <c r="A458" s="35" t="s">
        <v>272</v>
      </c>
      <c r="B458" s="35" t="s">
        <v>18</v>
      </c>
      <c r="C458" s="36" t="s">
        <v>75</v>
      </c>
      <c r="D458" s="101" t="s">
        <v>289</v>
      </c>
      <c r="E458" s="102"/>
      <c r="F458" s="116"/>
      <c r="G458" s="116"/>
      <c r="H458" s="117" t="b">
        <f>IF(ISNUMBER(G458),VLOOKUP(D458,종합!D453:E942,2,FALSE)*G458)</f>
        <v>0</v>
      </c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</row>
    <row r="459" spans="1:19" s="39" customFormat="1" x14ac:dyDescent="0.3">
      <c r="A459" s="35" t="s">
        <v>272</v>
      </c>
      <c r="B459" s="35" t="s">
        <v>18</v>
      </c>
      <c r="C459" s="36" t="s">
        <v>75</v>
      </c>
      <c r="D459" s="101" t="s">
        <v>290</v>
      </c>
      <c r="E459" s="102"/>
      <c r="F459" s="116"/>
      <c r="G459" s="116"/>
      <c r="H459" s="117" t="b">
        <f>IF(ISNUMBER(G459),VLOOKUP(D459,종합!D454:E943,2,FALSE)*G459)</f>
        <v>0</v>
      </c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</row>
    <row r="460" spans="1:19" s="39" customFormat="1" x14ac:dyDescent="0.3">
      <c r="A460" s="35" t="s">
        <v>272</v>
      </c>
      <c r="B460" s="35" t="s">
        <v>18</v>
      </c>
      <c r="C460" s="36" t="s">
        <v>75</v>
      </c>
      <c r="D460" s="101" t="s">
        <v>291</v>
      </c>
      <c r="E460" s="102"/>
      <c r="F460" s="116"/>
      <c r="G460" s="116"/>
      <c r="H460" s="117" t="b">
        <f>IF(ISNUMBER(G460),VLOOKUP(D460,종합!D455:E944,2,FALSE)*G460)</f>
        <v>0</v>
      </c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</row>
    <row r="461" spans="1:19" s="39" customFormat="1" x14ac:dyDescent="0.3">
      <c r="A461" s="35" t="s">
        <v>272</v>
      </c>
      <c r="B461" s="35" t="s">
        <v>14</v>
      </c>
      <c r="C461" s="36" t="s">
        <v>210</v>
      </c>
      <c r="D461" s="101" t="s">
        <v>292</v>
      </c>
      <c r="E461" s="102"/>
      <c r="F461" s="116"/>
      <c r="G461" s="116"/>
      <c r="H461" s="117" t="b">
        <f>IF(ISNUMBER(G461),VLOOKUP(D461,종합!D456:E945,2,FALSE)*G461)</f>
        <v>0</v>
      </c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</row>
    <row r="462" spans="1:19" s="39" customFormat="1" x14ac:dyDescent="0.3">
      <c r="A462" s="35" t="s">
        <v>272</v>
      </c>
      <c r="B462" s="35" t="s">
        <v>14</v>
      </c>
      <c r="C462" s="36" t="s">
        <v>210</v>
      </c>
      <c r="D462" s="101" t="s">
        <v>293</v>
      </c>
      <c r="E462" s="102"/>
      <c r="F462" s="116"/>
      <c r="G462" s="116"/>
      <c r="H462" s="117" t="b">
        <f>IF(ISNUMBER(G462),VLOOKUP(D462,종합!D457:E946,2,FALSE)*G462)</f>
        <v>0</v>
      </c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</row>
    <row r="463" spans="1:19" s="39" customFormat="1" x14ac:dyDescent="0.3">
      <c r="A463" s="35" t="s">
        <v>272</v>
      </c>
      <c r="B463" s="35" t="s">
        <v>14</v>
      </c>
      <c r="C463" s="36" t="s">
        <v>210</v>
      </c>
      <c r="D463" s="101" t="s">
        <v>294</v>
      </c>
      <c r="E463" s="102"/>
      <c r="F463" s="116"/>
      <c r="G463" s="116"/>
      <c r="H463" s="117" t="b">
        <f>IF(ISNUMBER(G463),VLOOKUP(D463,종합!D458:E947,2,FALSE)*G463)</f>
        <v>0</v>
      </c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</row>
    <row r="464" spans="1:19" s="39" customFormat="1" x14ac:dyDescent="0.3">
      <c r="A464" s="35" t="s">
        <v>272</v>
      </c>
      <c r="B464" s="35" t="s">
        <v>14</v>
      </c>
      <c r="C464" s="36" t="s">
        <v>210</v>
      </c>
      <c r="D464" s="101" t="s">
        <v>295</v>
      </c>
      <c r="E464" s="102"/>
      <c r="F464" s="116"/>
      <c r="G464" s="116"/>
      <c r="H464" s="117" t="b">
        <f>IF(ISNUMBER(G464),VLOOKUP(D464,종합!D459:E948,2,FALSE)*G464)</f>
        <v>0</v>
      </c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</row>
    <row r="465" spans="1:19" s="39" customFormat="1" x14ac:dyDescent="0.3">
      <c r="A465" s="35" t="s">
        <v>272</v>
      </c>
      <c r="B465" s="35" t="s">
        <v>14</v>
      </c>
      <c r="C465" s="36" t="s">
        <v>210</v>
      </c>
      <c r="D465" s="101" t="s">
        <v>296</v>
      </c>
      <c r="E465" s="102"/>
      <c r="F465" s="116"/>
      <c r="G465" s="116"/>
      <c r="H465" s="117" t="b">
        <f>IF(ISNUMBER(G465),VLOOKUP(D465,종합!D460:E949,2,FALSE)*G465)</f>
        <v>0</v>
      </c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</row>
    <row r="466" spans="1:19" s="39" customFormat="1" x14ac:dyDescent="0.3">
      <c r="A466" s="35" t="s">
        <v>272</v>
      </c>
      <c r="B466" s="35" t="s">
        <v>14</v>
      </c>
      <c r="C466" s="36" t="s">
        <v>210</v>
      </c>
      <c r="D466" s="101" t="s">
        <v>297</v>
      </c>
      <c r="E466" s="102"/>
      <c r="F466" s="116"/>
      <c r="G466" s="116"/>
      <c r="H466" s="117" t="b">
        <f>IF(ISNUMBER(G466),VLOOKUP(D466,종합!D461:E950,2,FALSE)*G466)</f>
        <v>0</v>
      </c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</row>
    <row r="467" spans="1:19" s="39" customFormat="1" x14ac:dyDescent="0.3">
      <c r="A467" s="35" t="s">
        <v>272</v>
      </c>
      <c r="B467" s="35" t="s">
        <v>16</v>
      </c>
      <c r="C467" s="36" t="s">
        <v>210</v>
      </c>
      <c r="D467" s="101" t="s">
        <v>298</v>
      </c>
      <c r="E467" s="102"/>
      <c r="F467" s="116"/>
      <c r="G467" s="116"/>
      <c r="H467" s="117" t="b">
        <f>IF(ISNUMBER(G467),VLOOKUP(D467,종합!D462:E951,2,FALSE)*G467)</f>
        <v>0</v>
      </c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</row>
    <row r="468" spans="1:19" s="39" customFormat="1" x14ac:dyDescent="0.3">
      <c r="A468" s="35" t="s">
        <v>272</v>
      </c>
      <c r="B468" s="35" t="s">
        <v>16</v>
      </c>
      <c r="C468" s="36" t="s">
        <v>210</v>
      </c>
      <c r="D468" s="101" t="s">
        <v>299</v>
      </c>
      <c r="E468" s="102"/>
      <c r="F468" s="116"/>
      <c r="G468" s="116"/>
      <c r="H468" s="117" t="b">
        <f>IF(ISNUMBER(G468),VLOOKUP(D468,종합!D463:E952,2,FALSE)*G468)</f>
        <v>0</v>
      </c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</row>
    <row r="469" spans="1:19" s="39" customFormat="1" x14ac:dyDescent="0.3">
      <c r="A469" s="35" t="s">
        <v>272</v>
      </c>
      <c r="B469" s="35" t="s">
        <v>16</v>
      </c>
      <c r="C469" s="36" t="s">
        <v>210</v>
      </c>
      <c r="D469" s="101" t="s">
        <v>300</v>
      </c>
      <c r="E469" s="102"/>
      <c r="F469" s="116"/>
      <c r="G469" s="116"/>
      <c r="H469" s="117" t="b">
        <f>IF(ISNUMBER(G469),VLOOKUP(D469,종합!D464:E953,2,FALSE)*G469)</f>
        <v>0</v>
      </c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</row>
    <row r="470" spans="1:19" s="39" customFormat="1" x14ac:dyDescent="0.3">
      <c r="A470" s="35" t="s">
        <v>272</v>
      </c>
      <c r="B470" s="35" t="s">
        <v>16</v>
      </c>
      <c r="C470" s="36" t="s">
        <v>210</v>
      </c>
      <c r="D470" s="101" t="s">
        <v>301</v>
      </c>
      <c r="E470" s="102"/>
      <c r="F470" s="116"/>
      <c r="G470" s="116"/>
      <c r="H470" s="117" t="b">
        <f>IF(ISNUMBER(G470),VLOOKUP(D470,종합!D465:E954,2,FALSE)*G470)</f>
        <v>0</v>
      </c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</row>
    <row r="471" spans="1:19" s="39" customFormat="1" x14ac:dyDescent="0.3">
      <c r="A471" s="35" t="s">
        <v>272</v>
      </c>
      <c r="B471" s="35" t="s">
        <v>16</v>
      </c>
      <c r="C471" s="36" t="s">
        <v>210</v>
      </c>
      <c r="D471" s="101" t="s">
        <v>302</v>
      </c>
      <c r="E471" s="102"/>
      <c r="F471" s="116"/>
      <c r="G471" s="116"/>
      <c r="H471" s="117" t="b">
        <f>IF(ISNUMBER(G471),VLOOKUP(D471,종합!D466:E955,2,FALSE)*G471)</f>
        <v>0</v>
      </c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</row>
    <row r="472" spans="1:19" s="39" customFormat="1" x14ac:dyDescent="0.3">
      <c r="A472" s="35" t="s">
        <v>272</v>
      </c>
      <c r="B472" s="35" t="s">
        <v>16</v>
      </c>
      <c r="C472" s="36" t="s">
        <v>210</v>
      </c>
      <c r="D472" s="101" t="s">
        <v>303</v>
      </c>
      <c r="E472" s="102"/>
      <c r="F472" s="116"/>
      <c r="G472" s="116"/>
      <c r="H472" s="117" t="b">
        <f>IF(ISNUMBER(G472),VLOOKUP(D472,종합!D467:E956,2,FALSE)*G472)</f>
        <v>0</v>
      </c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</row>
    <row r="473" spans="1:19" s="39" customFormat="1" x14ac:dyDescent="0.3">
      <c r="A473" s="35" t="s">
        <v>272</v>
      </c>
      <c r="B473" s="35" t="s">
        <v>17</v>
      </c>
      <c r="C473" s="36" t="s">
        <v>210</v>
      </c>
      <c r="D473" s="101" t="s">
        <v>304</v>
      </c>
      <c r="E473" s="102"/>
      <c r="F473" s="116"/>
      <c r="G473" s="116"/>
      <c r="H473" s="117" t="b">
        <f>IF(ISNUMBER(G473),VLOOKUP(D473,종합!D468:E957,2,FALSE)*G473)</f>
        <v>0</v>
      </c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</row>
    <row r="474" spans="1:19" s="39" customFormat="1" x14ac:dyDescent="0.3">
      <c r="A474" s="35" t="s">
        <v>272</v>
      </c>
      <c r="B474" s="35" t="s">
        <v>17</v>
      </c>
      <c r="C474" s="36" t="s">
        <v>210</v>
      </c>
      <c r="D474" s="101" t="s">
        <v>305</v>
      </c>
      <c r="E474" s="102"/>
      <c r="F474" s="116"/>
      <c r="G474" s="116"/>
      <c r="H474" s="117" t="b">
        <f>IF(ISNUMBER(G474),VLOOKUP(D474,종합!D469:E958,2,FALSE)*G474)</f>
        <v>0</v>
      </c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</row>
    <row r="475" spans="1:19" s="39" customFormat="1" x14ac:dyDescent="0.3">
      <c r="A475" s="35" t="s">
        <v>272</v>
      </c>
      <c r="B475" s="35" t="s">
        <v>17</v>
      </c>
      <c r="C475" s="36" t="s">
        <v>210</v>
      </c>
      <c r="D475" s="101" t="s">
        <v>306</v>
      </c>
      <c r="E475" s="102"/>
      <c r="F475" s="116"/>
      <c r="G475" s="116"/>
      <c r="H475" s="117" t="b">
        <f>IF(ISNUMBER(G475),VLOOKUP(D475,종합!D470:E959,2,FALSE)*G475)</f>
        <v>0</v>
      </c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</row>
    <row r="476" spans="1:19" s="39" customFormat="1" x14ac:dyDescent="0.3">
      <c r="A476" s="35" t="s">
        <v>272</v>
      </c>
      <c r="B476" s="35" t="s">
        <v>17</v>
      </c>
      <c r="C476" s="36" t="s">
        <v>210</v>
      </c>
      <c r="D476" s="101" t="s">
        <v>307</v>
      </c>
      <c r="E476" s="102"/>
      <c r="F476" s="116"/>
      <c r="G476" s="116"/>
      <c r="H476" s="117" t="b">
        <f>IF(ISNUMBER(G476),VLOOKUP(D476,종합!D471:E960,2,FALSE)*G476)</f>
        <v>0</v>
      </c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</row>
    <row r="477" spans="1:19" s="39" customFormat="1" x14ac:dyDescent="0.3">
      <c r="A477" s="35" t="s">
        <v>272</v>
      </c>
      <c r="B477" s="35" t="s">
        <v>17</v>
      </c>
      <c r="C477" s="36" t="s">
        <v>210</v>
      </c>
      <c r="D477" s="101" t="s">
        <v>308</v>
      </c>
      <c r="E477" s="102"/>
      <c r="F477" s="116"/>
      <c r="G477" s="116"/>
      <c r="H477" s="117" t="b">
        <f>IF(ISNUMBER(G477),VLOOKUP(D477,종합!D472:E961,2,FALSE)*G477)</f>
        <v>0</v>
      </c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</row>
    <row r="478" spans="1:19" s="39" customFormat="1" x14ac:dyDescent="0.3">
      <c r="A478" s="35" t="s">
        <v>272</v>
      </c>
      <c r="B478" s="35" t="s">
        <v>17</v>
      </c>
      <c r="C478" s="36" t="s">
        <v>210</v>
      </c>
      <c r="D478" s="101" t="s">
        <v>309</v>
      </c>
      <c r="E478" s="102"/>
      <c r="F478" s="116"/>
      <c r="G478" s="116"/>
      <c r="H478" s="117" t="b">
        <f>IF(ISNUMBER(G478),VLOOKUP(D478,종합!D473:E962,2,FALSE)*G478)</f>
        <v>0</v>
      </c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</row>
    <row r="479" spans="1:19" s="39" customFormat="1" x14ac:dyDescent="0.3">
      <c r="A479" s="35" t="s">
        <v>272</v>
      </c>
      <c r="B479" s="35" t="s">
        <v>18</v>
      </c>
      <c r="C479" s="36" t="s">
        <v>210</v>
      </c>
      <c r="D479" s="101" t="s">
        <v>310</v>
      </c>
      <c r="E479" s="102"/>
      <c r="F479" s="116"/>
      <c r="G479" s="116"/>
      <c r="H479" s="117" t="b">
        <f>IF(ISNUMBER(G479),VLOOKUP(D479,종합!D474:E963,2,FALSE)*G479)</f>
        <v>0</v>
      </c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</row>
    <row r="480" spans="1:19" s="39" customFormat="1" x14ac:dyDescent="0.3">
      <c r="A480" s="35" t="s">
        <v>272</v>
      </c>
      <c r="B480" s="35" t="s">
        <v>18</v>
      </c>
      <c r="C480" s="36" t="s">
        <v>210</v>
      </c>
      <c r="D480" s="101" t="s">
        <v>311</v>
      </c>
      <c r="E480" s="102"/>
      <c r="F480" s="116"/>
      <c r="G480" s="116"/>
      <c r="H480" s="117" t="b">
        <f>IF(ISNUMBER(G480),VLOOKUP(D480,종합!D475:E964,2,FALSE)*G480)</f>
        <v>0</v>
      </c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</row>
    <row r="481" spans="1:19" s="39" customFormat="1" x14ac:dyDescent="0.3">
      <c r="A481" s="35" t="s">
        <v>272</v>
      </c>
      <c r="B481" s="35" t="s">
        <v>18</v>
      </c>
      <c r="C481" s="36" t="s">
        <v>210</v>
      </c>
      <c r="D481" s="101" t="s">
        <v>312</v>
      </c>
      <c r="E481" s="102"/>
      <c r="F481" s="116"/>
      <c r="G481" s="116"/>
      <c r="H481" s="117" t="b">
        <f>IF(ISNUMBER(G481),VLOOKUP(D481,종합!D476:E965,2,FALSE)*G481)</f>
        <v>0</v>
      </c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</row>
    <row r="482" spans="1:19" s="39" customFormat="1" x14ac:dyDescent="0.3">
      <c r="A482" s="35" t="s">
        <v>272</v>
      </c>
      <c r="B482" s="35" t="s">
        <v>18</v>
      </c>
      <c r="C482" s="36" t="s">
        <v>210</v>
      </c>
      <c r="D482" s="101" t="s">
        <v>313</v>
      </c>
      <c r="E482" s="102"/>
      <c r="F482" s="116"/>
      <c r="G482" s="116"/>
      <c r="H482" s="117" t="b">
        <f>IF(ISNUMBER(G482),VLOOKUP(D482,종합!D477:E966,2,FALSE)*G482)</f>
        <v>0</v>
      </c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</row>
    <row r="483" spans="1:19" s="39" customFormat="1" x14ac:dyDescent="0.3">
      <c r="A483" s="35" t="s">
        <v>272</v>
      </c>
      <c r="B483" s="35" t="s">
        <v>18</v>
      </c>
      <c r="C483" s="36" t="s">
        <v>210</v>
      </c>
      <c r="D483" s="101" t="s">
        <v>314</v>
      </c>
      <c r="E483" s="102"/>
      <c r="F483" s="116"/>
      <c r="G483" s="116"/>
      <c r="H483" s="117" t="b">
        <f>IF(ISNUMBER(G483),VLOOKUP(D483,종합!D478:E967,2,FALSE)*G483)</f>
        <v>0</v>
      </c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</row>
    <row r="484" spans="1:19" s="39" customFormat="1" x14ac:dyDescent="0.3">
      <c r="A484" s="35" t="s">
        <v>272</v>
      </c>
      <c r="B484" s="35" t="s">
        <v>18</v>
      </c>
      <c r="C484" s="36" t="s">
        <v>210</v>
      </c>
      <c r="D484" s="101" t="s">
        <v>315</v>
      </c>
      <c r="E484" s="102"/>
      <c r="F484" s="116"/>
      <c r="G484" s="116"/>
      <c r="H484" s="117" t="b">
        <f>IF(ISNUMBER(G484),VLOOKUP(D484,종합!D479:E968,2,FALSE)*G484)</f>
        <v>0</v>
      </c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</row>
    <row r="485" spans="1:19" s="39" customFormat="1" x14ac:dyDescent="0.3">
      <c r="A485" s="35" t="s">
        <v>272</v>
      </c>
      <c r="B485" s="35" t="s">
        <v>14</v>
      </c>
      <c r="C485" s="36" t="s">
        <v>75</v>
      </c>
      <c r="D485" s="101" t="s">
        <v>978</v>
      </c>
      <c r="E485" s="102"/>
      <c r="F485" s="116"/>
      <c r="G485" s="116"/>
      <c r="H485" s="117" t="b">
        <f>IF(ISNUMBER(G485),VLOOKUP(D485,종합!D480:E969,2,FALSE)*G485)</f>
        <v>0</v>
      </c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</row>
    <row r="486" spans="1:19" s="39" customFormat="1" x14ac:dyDescent="0.3">
      <c r="A486" s="35" t="s">
        <v>272</v>
      </c>
      <c r="B486" s="35" t="s">
        <v>14</v>
      </c>
      <c r="C486" s="36" t="s">
        <v>75</v>
      </c>
      <c r="D486" s="101" t="s">
        <v>979</v>
      </c>
      <c r="E486" s="102"/>
      <c r="F486" s="116"/>
      <c r="G486" s="116"/>
      <c r="H486" s="117" t="b">
        <f>IF(ISNUMBER(G486),VLOOKUP(D486,종합!D481:E970,2,FALSE)*G486)</f>
        <v>0</v>
      </c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</row>
    <row r="487" spans="1:19" s="39" customFormat="1" x14ac:dyDescent="0.3">
      <c r="A487" s="35" t="s">
        <v>272</v>
      </c>
      <c r="B487" s="35" t="s">
        <v>14</v>
      </c>
      <c r="C487" s="36" t="s">
        <v>75</v>
      </c>
      <c r="D487" s="101" t="s">
        <v>980</v>
      </c>
      <c r="E487" s="102"/>
      <c r="F487" s="116"/>
      <c r="G487" s="116"/>
      <c r="H487" s="117" t="b">
        <f>IF(ISNUMBER(G487),VLOOKUP(D487,종합!D482:E971,2,FALSE)*G487)</f>
        <v>0</v>
      </c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</row>
    <row r="488" spans="1:19" s="39" customFormat="1" x14ac:dyDescent="0.3">
      <c r="A488" s="35" t="s">
        <v>272</v>
      </c>
      <c r="B488" s="35" t="s">
        <v>16</v>
      </c>
      <c r="C488" s="36" t="s">
        <v>75</v>
      </c>
      <c r="D488" s="101" t="s">
        <v>982</v>
      </c>
      <c r="E488" s="102"/>
      <c r="F488" s="116"/>
      <c r="G488" s="116"/>
      <c r="H488" s="117" t="b">
        <f>IF(ISNUMBER(G488),VLOOKUP(D488,종합!D483:E972,2,FALSE)*G488)</f>
        <v>0</v>
      </c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</row>
    <row r="489" spans="1:19" s="39" customFormat="1" x14ac:dyDescent="0.3">
      <c r="A489" s="35" t="s">
        <v>272</v>
      </c>
      <c r="B489" s="35" t="s">
        <v>16</v>
      </c>
      <c r="C489" s="36" t="s">
        <v>75</v>
      </c>
      <c r="D489" s="101" t="s">
        <v>984</v>
      </c>
      <c r="E489" s="102"/>
      <c r="F489" s="116"/>
      <c r="G489" s="116"/>
      <c r="H489" s="117" t="b">
        <f>IF(ISNUMBER(G489),VLOOKUP(D489,종합!D484:E973,2,FALSE)*G489)</f>
        <v>0</v>
      </c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</row>
    <row r="490" spans="1:19" s="39" customFormat="1" x14ac:dyDescent="0.3">
      <c r="A490" s="35" t="s">
        <v>272</v>
      </c>
      <c r="B490" s="35" t="s">
        <v>16</v>
      </c>
      <c r="C490" s="36" t="s">
        <v>75</v>
      </c>
      <c r="D490" s="101" t="s">
        <v>983</v>
      </c>
      <c r="E490" s="102"/>
      <c r="F490" s="116"/>
      <c r="G490" s="116"/>
      <c r="H490" s="117" t="b">
        <f>IF(ISNUMBER(G490),VLOOKUP(D490,종합!D485:E974,2,FALSE)*G490)</f>
        <v>0</v>
      </c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</row>
    <row r="491" spans="1:19" s="39" customFormat="1" x14ac:dyDescent="0.3">
      <c r="A491" s="35" t="s">
        <v>272</v>
      </c>
      <c r="B491" s="35" t="s">
        <v>17</v>
      </c>
      <c r="C491" s="36" t="s">
        <v>75</v>
      </c>
      <c r="D491" s="101" t="s">
        <v>986</v>
      </c>
      <c r="E491" s="102"/>
      <c r="F491" s="116"/>
      <c r="G491" s="116"/>
      <c r="H491" s="117" t="b">
        <f>IF(ISNUMBER(G491),VLOOKUP(D491,종합!D486:E975,2,FALSE)*G491)</f>
        <v>0</v>
      </c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</row>
    <row r="492" spans="1:19" s="39" customFormat="1" x14ac:dyDescent="0.3">
      <c r="A492" s="35" t="s">
        <v>272</v>
      </c>
      <c r="B492" s="35" t="s">
        <v>17</v>
      </c>
      <c r="C492" s="36" t="s">
        <v>75</v>
      </c>
      <c r="D492" s="101" t="s">
        <v>987</v>
      </c>
      <c r="E492" s="102"/>
      <c r="F492" s="116"/>
      <c r="G492" s="116"/>
      <c r="H492" s="117" t="b">
        <f>IF(ISNUMBER(G492),VLOOKUP(D492,종합!D487:E976,2,FALSE)*G492)</f>
        <v>0</v>
      </c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</row>
    <row r="493" spans="1:19" s="39" customFormat="1" x14ac:dyDescent="0.3">
      <c r="A493" s="35" t="s">
        <v>272</v>
      </c>
      <c r="B493" s="35" t="s">
        <v>17</v>
      </c>
      <c r="C493" s="36" t="s">
        <v>75</v>
      </c>
      <c r="D493" s="101" t="s">
        <v>988</v>
      </c>
      <c r="E493" s="102"/>
      <c r="F493" s="116"/>
      <c r="G493" s="116"/>
      <c r="H493" s="117" t="b">
        <f>IF(ISNUMBER(G493),VLOOKUP(D493,종합!D488:E977,2,FALSE)*G493)</f>
        <v>0</v>
      </c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</row>
    <row r="494" spans="1:19" s="39" customFormat="1" x14ac:dyDescent="0.3">
      <c r="A494" s="35" t="s">
        <v>272</v>
      </c>
      <c r="B494" s="35" t="s">
        <v>18</v>
      </c>
      <c r="C494" s="36" t="s">
        <v>75</v>
      </c>
      <c r="D494" s="101" t="s">
        <v>990</v>
      </c>
      <c r="E494" s="102"/>
      <c r="F494" s="116"/>
      <c r="G494" s="116"/>
      <c r="H494" s="117" t="b">
        <f>IF(ISNUMBER(G494),VLOOKUP(D494,종합!D489:E978,2,FALSE)*G494)</f>
        <v>0</v>
      </c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</row>
    <row r="495" spans="1:19" s="39" customFormat="1" x14ac:dyDescent="0.3">
      <c r="A495" s="35" t="s">
        <v>272</v>
      </c>
      <c r="B495" s="35" t="s">
        <v>18</v>
      </c>
      <c r="C495" s="36" t="s">
        <v>75</v>
      </c>
      <c r="D495" s="101" t="s">
        <v>991</v>
      </c>
      <c r="E495" s="102"/>
      <c r="F495" s="116"/>
      <c r="G495" s="116"/>
      <c r="H495" s="117" t="b">
        <f>IF(ISNUMBER(G495),VLOOKUP(D495,종합!D490:E979,2,FALSE)*G495)</f>
        <v>0</v>
      </c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</row>
    <row r="496" spans="1:19" s="39" customFormat="1" x14ac:dyDescent="0.3">
      <c r="A496" s="35" t="s">
        <v>272</v>
      </c>
      <c r="B496" s="35" t="s">
        <v>18</v>
      </c>
      <c r="C496" s="36" t="s">
        <v>75</v>
      </c>
      <c r="D496" s="101" t="s">
        <v>992</v>
      </c>
      <c r="E496" s="102"/>
      <c r="F496" s="116"/>
      <c r="G496" s="116"/>
      <c r="H496" s="117" t="b">
        <f>IF(ISNUMBER(G496),VLOOKUP(D496,종합!D491:E980,2,FALSE)*G496)</f>
        <v>0</v>
      </c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</row>
    <row r="497" spans="1:19" s="39" customFormat="1" x14ac:dyDescent="0.3">
      <c r="A497" s="35" t="s">
        <v>272</v>
      </c>
      <c r="B497" s="35" t="s">
        <v>1001</v>
      </c>
      <c r="C497" s="36" t="s">
        <v>75</v>
      </c>
      <c r="D497" s="101" t="s">
        <v>996</v>
      </c>
      <c r="E497" s="102"/>
      <c r="F497" s="116"/>
      <c r="G497" s="116"/>
      <c r="H497" s="117" t="b">
        <f>IF(ISNUMBER(G497),VLOOKUP(D497,종합!D492:E981,2,FALSE)*G497)</f>
        <v>0</v>
      </c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</row>
    <row r="498" spans="1:19" s="39" customFormat="1" x14ac:dyDescent="0.3">
      <c r="A498" s="35" t="s">
        <v>272</v>
      </c>
      <c r="B498" s="35" t="s">
        <v>1001</v>
      </c>
      <c r="C498" s="36" t="s">
        <v>75</v>
      </c>
      <c r="D498" s="101" t="s">
        <v>997</v>
      </c>
      <c r="E498" s="102"/>
      <c r="F498" s="116"/>
      <c r="G498" s="116"/>
      <c r="H498" s="117" t="b">
        <f>IF(ISNUMBER(G498),VLOOKUP(D498,종합!D493:E982,2,FALSE)*G498)</f>
        <v>0</v>
      </c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</row>
    <row r="499" spans="1:19" s="39" customFormat="1" x14ac:dyDescent="0.3">
      <c r="A499" s="35" t="s">
        <v>272</v>
      </c>
      <c r="B499" s="35" t="s">
        <v>1001</v>
      </c>
      <c r="C499" s="36" t="s">
        <v>75</v>
      </c>
      <c r="D499" s="101" t="s">
        <v>998</v>
      </c>
      <c r="E499" s="102"/>
      <c r="F499" s="116"/>
      <c r="G499" s="116"/>
      <c r="H499" s="117" t="b">
        <f>IF(ISNUMBER(G499),VLOOKUP(D499,종합!D494:E983,2,FALSE)*G499)</f>
        <v>0</v>
      </c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</row>
    <row r="500" spans="1:19" s="39" customFormat="1" x14ac:dyDescent="0.3">
      <c r="A500" s="35" t="s">
        <v>272</v>
      </c>
      <c r="B500" s="35" t="s">
        <v>1002</v>
      </c>
      <c r="C500" s="36" t="s">
        <v>75</v>
      </c>
      <c r="D500" s="101" t="s">
        <v>1004</v>
      </c>
      <c r="E500" s="102"/>
      <c r="F500" s="116"/>
      <c r="G500" s="116"/>
      <c r="H500" s="117" t="b">
        <f>IF(ISNUMBER(G500),VLOOKUP(D500,종합!D495:E984,2,FALSE)*G500)</f>
        <v>0</v>
      </c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</row>
    <row r="501" spans="1:19" s="39" customFormat="1" x14ac:dyDescent="0.3">
      <c r="A501" s="35" t="s">
        <v>272</v>
      </c>
      <c r="B501" s="35" t="s">
        <v>1002</v>
      </c>
      <c r="C501" s="36" t="s">
        <v>75</v>
      </c>
      <c r="D501" s="101" t="s">
        <v>1005</v>
      </c>
      <c r="E501" s="102"/>
      <c r="F501" s="116"/>
      <c r="G501" s="116"/>
      <c r="H501" s="117" t="b">
        <f>IF(ISNUMBER(G501),VLOOKUP(D501,종합!D496:E985,2,FALSE)*G501)</f>
        <v>0</v>
      </c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</row>
    <row r="502" spans="1:19" s="39" customFormat="1" x14ac:dyDescent="0.3">
      <c r="A502" s="35" t="s">
        <v>272</v>
      </c>
      <c r="B502" s="35" t="s">
        <v>1002</v>
      </c>
      <c r="C502" s="36" t="s">
        <v>75</v>
      </c>
      <c r="D502" s="101" t="s">
        <v>1006</v>
      </c>
      <c r="E502" s="102"/>
      <c r="F502" s="116"/>
      <c r="G502" s="116"/>
      <c r="H502" s="117" t="b">
        <f>IF(ISNUMBER(G502),VLOOKUP(D502,종합!D497:E986,2,FALSE)*G502)</f>
        <v>0</v>
      </c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</row>
    <row r="503" spans="1:19" s="39" customFormat="1" x14ac:dyDescent="0.3">
      <c r="A503" s="35" t="s">
        <v>272</v>
      </c>
      <c r="B503" s="35" t="s">
        <v>1003</v>
      </c>
      <c r="C503" s="36" t="s">
        <v>75</v>
      </c>
      <c r="D503" s="101" t="s">
        <v>1009</v>
      </c>
      <c r="E503" s="102"/>
      <c r="F503" s="116"/>
      <c r="G503" s="116"/>
      <c r="H503" s="117" t="b">
        <f>IF(ISNUMBER(G503),VLOOKUP(D503,종합!D498:E987,2,FALSE)*G503)</f>
        <v>0</v>
      </c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</row>
    <row r="504" spans="1:19" s="39" customFormat="1" x14ac:dyDescent="0.3">
      <c r="A504" s="35" t="s">
        <v>272</v>
      </c>
      <c r="B504" s="35" t="s">
        <v>1003</v>
      </c>
      <c r="C504" s="36" t="s">
        <v>75</v>
      </c>
      <c r="D504" s="101" t="s">
        <v>1010</v>
      </c>
      <c r="E504" s="102"/>
      <c r="F504" s="116"/>
      <c r="G504" s="116"/>
      <c r="H504" s="117" t="b">
        <f>IF(ISNUMBER(G504),VLOOKUP(D504,종합!D499:E988,2,FALSE)*G504)</f>
        <v>0</v>
      </c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</row>
    <row r="505" spans="1:19" s="39" customFormat="1" x14ac:dyDescent="0.3">
      <c r="A505" s="35" t="s">
        <v>272</v>
      </c>
      <c r="B505" s="35" t="s">
        <v>16</v>
      </c>
      <c r="C505" s="36" t="s">
        <v>75</v>
      </c>
      <c r="D505" s="101" t="s">
        <v>1012</v>
      </c>
      <c r="E505" s="102"/>
      <c r="F505" s="116"/>
      <c r="G505" s="116"/>
      <c r="H505" s="117" t="b">
        <f>IF(ISNUMBER(G505),VLOOKUP(D505,종합!D500:E989,2,FALSE)*G505)</f>
        <v>0</v>
      </c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</row>
    <row r="506" spans="1:19" s="39" customFormat="1" x14ac:dyDescent="0.3">
      <c r="A506" s="35" t="s">
        <v>272</v>
      </c>
      <c r="B506" s="35" t="s">
        <v>17</v>
      </c>
      <c r="C506" s="36" t="s">
        <v>75</v>
      </c>
      <c r="D506" s="101" t="s">
        <v>1014</v>
      </c>
      <c r="E506" s="102"/>
      <c r="F506" s="116"/>
      <c r="G506" s="116"/>
      <c r="H506" s="117" t="b">
        <f>IF(ISNUMBER(G506),VLOOKUP(D506,종합!D501:E990,2,FALSE)*G506)</f>
        <v>0</v>
      </c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</row>
    <row r="507" spans="1:19" s="39" customFormat="1" x14ac:dyDescent="0.3">
      <c r="A507" s="35" t="s">
        <v>272</v>
      </c>
      <c r="B507" s="35" t="s">
        <v>17</v>
      </c>
      <c r="C507" s="36" t="s">
        <v>75</v>
      </c>
      <c r="D507" s="101" t="s">
        <v>1015</v>
      </c>
      <c r="E507" s="102"/>
      <c r="F507" s="116"/>
      <c r="G507" s="116"/>
      <c r="H507" s="117" t="b">
        <f>IF(ISNUMBER(G507),VLOOKUP(D507,종합!D502:E991,2,FALSE)*G507)</f>
        <v>0</v>
      </c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</row>
    <row r="508" spans="1:19" s="39" customFormat="1" x14ac:dyDescent="0.3">
      <c r="A508" s="35" t="s">
        <v>272</v>
      </c>
      <c r="B508" s="35" t="s">
        <v>17</v>
      </c>
      <c r="C508" s="36" t="s">
        <v>75</v>
      </c>
      <c r="D508" s="101" t="s">
        <v>1016</v>
      </c>
      <c r="E508" s="102"/>
      <c r="F508" s="116"/>
      <c r="G508" s="116"/>
      <c r="H508" s="117" t="b">
        <f>IF(ISNUMBER(G508),VLOOKUP(D508,종합!D503:E992,2,FALSE)*G508)</f>
        <v>0</v>
      </c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</row>
    <row r="509" spans="1:19" s="39" customFormat="1" x14ac:dyDescent="0.3">
      <c r="A509" s="35" t="s">
        <v>272</v>
      </c>
      <c r="B509" s="35" t="s">
        <v>18</v>
      </c>
      <c r="C509" s="36" t="s">
        <v>75</v>
      </c>
      <c r="D509" s="101" t="s">
        <v>1017</v>
      </c>
      <c r="E509" s="102"/>
      <c r="F509" s="116"/>
      <c r="G509" s="116"/>
      <c r="H509" s="117" t="b">
        <f>IF(ISNUMBER(G509),VLOOKUP(D509,종합!D504:E993,2,FALSE)*G509)</f>
        <v>0</v>
      </c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</row>
    <row r="510" spans="1:19" s="39" customFormat="1" x14ac:dyDescent="0.3">
      <c r="A510" s="35" t="s">
        <v>272</v>
      </c>
      <c r="B510" s="35" t="s">
        <v>18</v>
      </c>
      <c r="C510" s="36" t="s">
        <v>75</v>
      </c>
      <c r="D510" s="101" t="s">
        <v>1018</v>
      </c>
      <c r="E510" s="102"/>
      <c r="F510" s="116"/>
      <c r="G510" s="116"/>
      <c r="H510" s="117" t="b">
        <f>IF(ISNUMBER(G510),VLOOKUP(D510,종합!D505:E994,2,FALSE)*G510)</f>
        <v>0</v>
      </c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</row>
    <row r="511" spans="1:19" s="39" customFormat="1" x14ac:dyDescent="0.3">
      <c r="A511" s="35" t="s">
        <v>272</v>
      </c>
      <c r="B511" s="35" t="s">
        <v>18</v>
      </c>
      <c r="C511" s="36" t="s">
        <v>75</v>
      </c>
      <c r="D511" s="101" t="s">
        <v>1019</v>
      </c>
      <c r="E511" s="102"/>
      <c r="F511" s="116"/>
      <c r="G511" s="116"/>
      <c r="H511" s="117" t="b">
        <f>IF(ISNUMBER(G511),VLOOKUP(D511,종합!D506:E995,2,FALSE)*G511)</f>
        <v>0</v>
      </c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</row>
    <row r="512" spans="1:19" s="39" customFormat="1" x14ac:dyDescent="0.3">
      <c r="A512" s="35" t="s">
        <v>272</v>
      </c>
      <c r="B512" s="35" t="s">
        <v>1002</v>
      </c>
      <c r="C512" s="36" t="s">
        <v>1028</v>
      </c>
      <c r="D512" s="101" t="s">
        <v>981</v>
      </c>
      <c r="E512" s="102"/>
      <c r="F512" s="116"/>
      <c r="G512" s="116"/>
      <c r="H512" s="117" t="b">
        <f>IF(ISNUMBER(G512),VLOOKUP(D512,종합!D507:E996,2,FALSE)*G512)</f>
        <v>0</v>
      </c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</row>
    <row r="513" spans="1:19" s="39" customFormat="1" x14ac:dyDescent="0.3">
      <c r="A513" s="35" t="s">
        <v>272</v>
      </c>
      <c r="B513" s="35" t="s">
        <v>1002</v>
      </c>
      <c r="C513" s="36" t="s">
        <v>1028</v>
      </c>
      <c r="D513" s="101" t="s">
        <v>1030</v>
      </c>
      <c r="E513" s="102"/>
      <c r="F513" s="116"/>
      <c r="G513" s="116"/>
      <c r="H513" s="117" t="b">
        <f>IF(ISNUMBER(G513),VLOOKUP(D513,종합!D508:E997,2,FALSE)*G513)</f>
        <v>0</v>
      </c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</row>
    <row r="514" spans="1:19" s="39" customFormat="1" x14ac:dyDescent="0.3">
      <c r="A514" s="35" t="s">
        <v>272</v>
      </c>
      <c r="B514" s="35" t="s">
        <v>14</v>
      </c>
      <c r="C514" s="36" t="s">
        <v>1028</v>
      </c>
      <c r="D514" s="101" t="s">
        <v>1031</v>
      </c>
      <c r="E514" s="102"/>
      <c r="F514" s="116"/>
      <c r="G514" s="116"/>
      <c r="H514" s="117" t="b">
        <f>IF(ISNUMBER(G514),VLOOKUP(D514,종합!D509:E998,2,FALSE)*G514)</f>
        <v>0</v>
      </c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</row>
    <row r="515" spans="1:19" s="39" customFormat="1" x14ac:dyDescent="0.3">
      <c r="A515" s="35" t="s">
        <v>272</v>
      </c>
      <c r="B515" s="35" t="s">
        <v>1003</v>
      </c>
      <c r="C515" s="36" t="s">
        <v>1028</v>
      </c>
      <c r="D515" s="101" t="s">
        <v>985</v>
      </c>
      <c r="E515" s="102"/>
      <c r="F515" s="116"/>
      <c r="G515" s="116"/>
      <c r="H515" s="117" t="b">
        <f>IF(ISNUMBER(G515),VLOOKUP(D515,종합!D510:E999,2,FALSE)*G515)</f>
        <v>0</v>
      </c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</row>
    <row r="516" spans="1:19" s="39" customFormat="1" x14ac:dyDescent="0.3">
      <c r="A516" s="35" t="s">
        <v>272</v>
      </c>
      <c r="B516" s="35" t="s">
        <v>16</v>
      </c>
      <c r="C516" s="36" t="s">
        <v>1028</v>
      </c>
      <c r="D516" s="101" t="s">
        <v>1032</v>
      </c>
      <c r="E516" s="102"/>
      <c r="F516" s="116"/>
      <c r="G516" s="116"/>
      <c r="H516" s="117" t="b">
        <f>IF(ISNUMBER(G516),VLOOKUP(D516,종합!D511:E1000,2,FALSE)*G516)</f>
        <v>0</v>
      </c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</row>
    <row r="517" spans="1:19" s="39" customFormat="1" x14ac:dyDescent="0.3">
      <c r="A517" s="35" t="s">
        <v>272</v>
      </c>
      <c r="B517" s="35" t="s">
        <v>16</v>
      </c>
      <c r="C517" s="36" t="s">
        <v>1028</v>
      </c>
      <c r="D517" s="101" t="s">
        <v>1033</v>
      </c>
      <c r="E517" s="102"/>
      <c r="F517" s="116"/>
      <c r="G517" s="116"/>
      <c r="H517" s="117" t="b">
        <f>IF(ISNUMBER(G517),VLOOKUP(D517,종합!D512:E1001,2,FALSE)*G517)</f>
        <v>0</v>
      </c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</row>
    <row r="518" spans="1:19" s="39" customFormat="1" x14ac:dyDescent="0.3">
      <c r="A518" s="35" t="s">
        <v>272</v>
      </c>
      <c r="B518" s="35" t="s">
        <v>17</v>
      </c>
      <c r="C518" s="36" t="s">
        <v>1028</v>
      </c>
      <c r="D518" s="101" t="s">
        <v>1034</v>
      </c>
      <c r="E518" s="102"/>
      <c r="F518" s="116"/>
      <c r="G518" s="116"/>
      <c r="H518" s="117" t="b">
        <f>IF(ISNUMBER(G518),VLOOKUP(D518,종합!D513:E1002,2,FALSE)*G518)</f>
        <v>0</v>
      </c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</row>
    <row r="519" spans="1:19" s="39" customFormat="1" x14ac:dyDescent="0.3">
      <c r="A519" s="35" t="s">
        <v>272</v>
      </c>
      <c r="B519" s="35" t="s">
        <v>17</v>
      </c>
      <c r="C519" s="36" t="s">
        <v>1028</v>
      </c>
      <c r="D519" s="101" t="s">
        <v>1035</v>
      </c>
      <c r="E519" s="102"/>
      <c r="F519" s="116"/>
      <c r="G519" s="116"/>
      <c r="H519" s="117" t="b">
        <f>IF(ISNUMBER(G519),VLOOKUP(D519,종합!D514:E1003,2,FALSE)*G519)</f>
        <v>0</v>
      </c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</row>
    <row r="520" spans="1:19" s="39" customFormat="1" x14ac:dyDescent="0.3">
      <c r="A520" s="35" t="s">
        <v>272</v>
      </c>
      <c r="B520" s="35" t="s">
        <v>17</v>
      </c>
      <c r="C520" s="36" t="s">
        <v>1028</v>
      </c>
      <c r="D520" s="101" t="s">
        <v>1036</v>
      </c>
      <c r="E520" s="102"/>
      <c r="F520" s="116"/>
      <c r="G520" s="116"/>
      <c r="H520" s="117" t="b">
        <f>IF(ISNUMBER(G520),VLOOKUP(D520,종합!D515:E1004,2,FALSE)*G520)</f>
        <v>0</v>
      </c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</row>
    <row r="521" spans="1:19" s="39" customFormat="1" x14ac:dyDescent="0.3">
      <c r="A521" s="35" t="s">
        <v>272</v>
      </c>
      <c r="B521" s="35" t="s">
        <v>18</v>
      </c>
      <c r="C521" s="36" t="s">
        <v>1028</v>
      </c>
      <c r="D521" s="101" t="s">
        <v>995</v>
      </c>
      <c r="E521" s="102"/>
      <c r="F521" s="116"/>
      <c r="G521" s="116"/>
      <c r="H521" s="117" t="b">
        <f>IF(ISNUMBER(G521),VLOOKUP(D521,종합!D516:E1005,2,FALSE)*G521)</f>
        <v>0</v>
      </c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</row>
    <row r="522" spans="1:19" s="39" customFormat="1" x14ac:dyDescent="0.3">
      <c r="A522" s="35" t="s">
        <v>272</v>
      </c>
      <c r="B522" s="35" t="s">
        <v>18</v>
      </c>
      <c r="C522" s="36" t="s">
        <v>1028</v>
      </c>
      <c r="D522" s="101" t="s">
        <v>1037</v>
      </c>
      <c r="E522" s="102"/>
      <c r="F522" s="116"/>
      <c r="G522" s="116"/>
      <c r="H522" s="117" t="b">
        <f>IF(ISNUMBER(G522),VLOOKUP(D522,종합!D517:E1006,2,FALSE)*G522)</f>
        <v>0</v>
      </c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</row>
    <row r="523" spans="1:19" s="39" customFormat="1" x14ac:dyDescent="0.3">
      <c r="A523" s="35" t="s">
        <v>272</v>
      </c>
      <c r="B523" s="35" t="s">
        <v>18</v>
      </c>
      <c r="C523" s="36" t="s">
        <v>1028</v>
      </c>
      <c r="D523" s="101" t="s">
        <v>1038</v>
      </c>
      <c r="E523" s="102"/>
      <c r="F523" s="116"/>
      <c r="G523" s="116"/>
      <c r="H523" s="117" t="b">
        <f>IF(ISNUMBER(G523),VLOOKUP(D523,종합!D518:E1007,2,FALSE)*G523)</f>
        <v>0</v>
      </c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</row>
    <row r="524" spans="1:19" s="39" customFormat="1" x14ac:dyDescent="0.3">
      <c r="A524" s="35" t="s">
        <v>272</v>
      </c>
      <c r="B524" s="35" t="s">
        <v>1001</v>
      </c>
      <c r="C524" s="36" t="s">
        <v>1028</v>
      </c>
      <c r="D524" s="101" t="s">
        <v>1039</v>
      </c>
      <c r="E524" s="102"/>
      <c r="F524" s="116"/>
      <c r="G524" s="116"/>
      <c r="H524" s="117" t="b">
        <f>IF(ISNUMBER(G524),VLOOKUP(D524,종합!D519:E1008,2,FALSE)*G524)</f>
        <v>0</v>
      </c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</row>
    <row r="525" spans="1:19" s="39" customFormat="1" x14ac:dyDescent="0.3">
      <c r="A525" s="35" t="s">
        <v>272</v>
      </c>
      <c r="B525" s="35" t="s">
        <v>1001</v>
      </c>
      <c r="C525" s="36" t="s">
        <v>1028</v>
      </c>
      <c r="D525" s="101" t="s">
        <v>1040</v>
      </c>
      <c r="E525" s="102"/>
      <c r="F525" s="116"/>
      <c r="G525" s="116"/>
      <c r="H525" s="117" t="b">
        <f>IF(ISNUMBER(G525),VLOOKUP(D525,종합!D520:E1009,2,FALSE)*G525)</f>
        <v>0</v>
      </c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</row>
    <row r="526" spans="1:19" s="39" customFormat="1" x14ac:dyDescent="0.3">
      <c r="A526" s="35" t="s">
        <v>272</v>
      </c>
      <c r="B526" s="35" t="s">
        <v>1001</v>
      </c>
      <c r="C526" s="36" t="s">
        <v>1028</v>
      </c>
      <c r="D526" s="101" t="s">
        <v>1041</v>
      </c>
      <c r="E526" s="102"/>
      <c r="F526" s="116"/>
      <c r="G526" s="116"/>
      <c r="H526" s="117" t="b">
        <f>IF(ISNUMBER(G526),VLOOKUP(D526,종합!D521:E1010,2,FALSE)*G526)</f>
        <v>0</v>
      </c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</row>
    <row r="527" spans="1:19" s="39" customFormat="1" x14ac:dyDescent="0.3">
      <c r="A527" s="35" t="s">
        <v>272</v>
      </c>
      <c r="B527" s="35" t="s">
        <v>1002</v>
      </c>
      <c r="C527" s="36" t="s">
        <v>1028</v>
      </c>
      <c r="D527" s="101" t="s">
        <v>1008</v>
      </c>
      <c r="E527" s="102"/>
      <c r="F527" s="116"/>
      <c r="G527" s="116"/>
      <c r="H527" s="117" t="b">
        <f>IF(ISNUMBER(G527),VLOOKUP(D527,종합!D522:E1011,2,FALSE)*G527)</f>
        <v>0</v>
      </c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</row>
    <row r="528" spans="1:19" s="39" customFormat="1" x14ac:dyDescent="0.3">
      <c r="A528" s="35" t="s">
        <v>272</v>
      </c>
      <c r="B528" s="35" t="s">
        <v>1002</v>
      </c>
      <c r="C528" s="36" t="s">
        <v>1028</v>
      </c>
      <c r="D528" s="101" t="s">
        <v>1007</v>
      </c>
      <c r="E528" s="102"/>
      <c r="F528" s="116"/>
      <c r="G528" s="116"/>
      <c r="H528" s="117" t="b">
        <f>IF(ISNUMBER(G528),VLOOKUP(D528,종합!D523:E1012,2,FALSE)*G528)</f>
        <v>0</v>
      </c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</row>
    <row r="529" spans="1:19" s="39" customFormat="1" x14ac:dyDescent="0.3">
      <c r="A529" s="35" t="s">
        <v>272</v>
      </c>
      <c r="B529" s="35" t="s">
        <v>1003</v>
      </c>
      <c r="C529" s="36" t="s">
        <v>1028</v>
      </c>
      <c r="D529" s="101" t="s">
        <v>1048</v>
      </c>
      <c r="E529" s="102"/>
      <c r="F529" s="116"/>
      <c r="G529" s="116"/>
      <c r="H529" s="117" t="b">
        <f>IF(ISNUMBER(G529),VLOOKUP(D529,종합!D524:E1013,2,FALSE)*G529)</f>
        <v>0</v>
      </c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</row>
    <row r="530" spans="1:19" s="39" customFormat="1" x14ac:dyDescent="0.3">
      <c r="A530" s="35" t="s">
        <v>272</v>
      </c>
      <c r="B530" s="35" t="s">
        <v>1003</v>
      </c>
      <c r="C530" s="36" t="s">
        <v>1028</v>
      </c>
      <c r="D530" s="101" t="s">
        <v>1011</v>
      </c>
      <c r="E530" s="102"/>
      <c r="F530" s="116"/>
      <c r="G530" s="116"/>
      <c r="H530" s="117" t="b">
        <f>IF(ISNUMBER(G530),VLOOKUP(D530,종합!D525:E1014,2,FALSE)*G530)</f>
        <v>0</v>
      </c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</row>
    <row r="531" spans="1:19" s="39" customFormat="1" x14ac:dyDescent="0.3">
      <c r="A531" s="35" t="s">
        <v>272</v>
      </c>
      <c r="B531" s="35" t="s">
        <v>1029</v>
      </c>
      <c r="C531" s="36" t="s">
        <v>1028</v>
      </c>
      <c r="D531" s="101" t="s">
        <v>1049</v>
      </c>
      <c r="E531" s="102"/>
      <c r="F531" s="116"/>
      <c r="G531" s="116"/>
      <c r="H531" s="117" t="b">
        <f>IF(ISNUMBER(G531),VLOOKUP(D531,종합!D526:E1015,2,FALSE)*G531)</f>
        <v>0</v>
      </c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</row>
    <row r="532" spans="1:19" s="39" customFormat="1" x14ac:dyDescent="0.3">
      <c r="A532" s="35" t="s">
        <v>272</v>
      </c>
      <c r="B532" s="35" t="s">
        <v>1029</v>
      </c>
      <c r="C532" s="36" t="s">
        <v>1028</v>
      </c>
      <c r="D532" s="101" t="s">
        <v>1050</v>
      </c>
      <c r="E532" s="102"/>
      <c r="F532" s="116"/>
      <c r="G532" s="116"/>
      <c r="H532" s="117" t="b">
        <f>IF(ISNUMBER(G532),VLOOKUP(D532,종합!D527:E1016,2,FALSE)*G532)</f>
        <v>0</v>
      </c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</row>
    <row r="533" spans="1:19" s="39" customFormat="1" x14ac:dyDescent="0.3">
      <c r="A533" s="35" t="s">
        <v>272</v>
      </c>
      <c r="B533" s="35" t="s">
        <v>18</v>
      </c>
      <c r="C533" s="36" t="s">
        <v>1028</v>
      </c>
      <c r="D533" s="101" t="s">
        <v>1027</v>
      </c>
      <c r="E533" s="102"/>
      <c r="F533" s="116"/>
      <c r="G533" s="116"/>
      <c r="H533" s="117" t="b">
        <f>IF(ISNUMBER(G533),VLOOKUP(D533,종합!D528:E1017,2,FALSE)*G533)</f>
        <v>0</v>
      </c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</row>
    <row r="534" spans="1:19" s="39" customFormat="1" x14ac:dyDescent="0.3">
      <c r="A534" s="35" t="s">
        <v>272</v>
      </c>
      <c r="B534" s="35" t="s">
        <v>18</v>
      </c>
      <c r="C534" s="36" t="s">
        <v>1028</v>
      </c>
      <c r="D534" s="101" t="s">
        <v>1051</v>
      </c>
      <c r="E534" s="102"/>
      <c r="F534" s="116"/>
      <c r="G534" s="116"/>
      <c r="H534" s="117" t="b">
        <f>IF(ISNUMBER(G534),VLOOKUP(D534,종합!D529:E1018,2,FALSE)*G534)</f>
        <v>0</v>
      </c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</row>
    <row r="535" spans="1:19" s="39" customFormat="1" x14ac:dyDescent="0.3">
      <c r="A535" s="47"/>
      <c r="B535" s="47"/>
      <c r="C535" s="47"/>
      <c r="D535" s="47"/>
      <c r="E535" s="47"/>
      <c r="F535" s="47"/>
      <c r="G535" s="47"/>
      <c r="H535" s="46"/>
    </row>
    <row r="536" spans="1:19" s="39" customFormat="1" x14ac:dyDescent="0.3">
      <c r="A536" s="47"/>
      <c r="B536" s="47"/>
      <c r="C536" s="47"/>
      <c r="D536" s="47"/>
      <c r="E536" s="47"/>
      <c r="F536" s="47"/>
      <c r="G536" s="47"/>
      <c r="H536" s="46"/>
    </row>
    <row r="537" spans="1:19" s="39" customFormat="1" x14ac:dyDescent="0.3">
      <c r="A537" s="47"/>
      <c r="B537" s="47"/>
      <c r="C537" s="47"/>
      <c r="D537" s="47"/>
      <c r="E537" s="47"/>
      <c r="F537" s="47"/>
      <c r="G537" s="47"/>
      <c r="H537" s="46"/>
    </row>
    <row r="538" spans="1:19" s="39" customFormat="1" x14ac:dyDescent="0.3">
      <c r="A538" s="47"/>
      <c r="B538" s="47"/>
      <c r="C538" s="47"/>
      <c r="D538" s="47"/>
      <c r="E538" s="47"/>
      <c r="F538" s="47"/>
      <c r="G538" s="47"/>
      <c r="H538" s="46"/>
    </row>
    <row r="539" spans="1:19" s="39" customFormat="1" x14ac:dyDescent="0.3">
      <c r="A539" s="47"/>
      <c r="B539" s="47"/>
      <c r="C539" s="47"/>
      <c r="D539" s="47"/>
      <c r="E539" s="47"/>
      <c r="F539" s="47"/>
      <c r="G539" s="47"/>
      <c r="H539" s="46"/>
    </row>
    <row r="540" spans="1:19" s="39" customFormat="1" x14ac:dyDescent="0.3">
      <c r="A540" s="47"/>
      <c r="B540" s="47"/>
      <c r="C540" s="47"/>
      <c r="D540" s="47"/>
      <c r="E540" s="47"/>
      <c r="F540" s="47"/>
      <c r="G540" s="47"/>
      <c r="H540" s="46"/>
    </row>
    <row r="541" spans="1:19" s="39" customFormat="1" x14ac:dyDescent="0.3">
      <c r="A541" s="47"/>
      <c r="B541" s="47"/>
      <c r="C541" s="47"/>
      <c r="D541" s="47"/>
      <c r="E541" s="47"/>
      <c r="F541" s="47"/>
      <c r="G541" s="47"/>
      <c r="H541" s="46"/>
    </row>
    <row r="542" spans="1:19" s="39" customFormat="1" x14ac:dyDescent="0.3">
      <c r="A542" s="47"/>
      <c r="B542" s="47"/>
      <c r="C542" s="47"/>
      <c r="D542" s="47"/>
      <c r="E542" s="47"/>
      <c r="F542" s="47"/>
      <c r="G542" s="47"/>
      <c r="H542" s="46"/>
    </row>
    <row r="543" spans="1:19" s="39" customFormat="1" x14ac:dyDescent="0.3">
      <c r="A543" s="47"/>
      <c r="B543" s="47"/>
      <c r="C543" s="47"/>
      <c r="D543" s="47"/>
      <c r="E543" s="47"/>
      <c r="F543" s="47"/>
      <c r="G543" s="47"/>
      <c r="H543" s="46"/>
    </row>
    <row r="544" spans="1:19" s="39" customFormat="1" x14ac:dyDescent="0.3">
      <c r="A544" s="47"/>
      <c r="B544" s="47"/>
      <c r="C544" s="47"/>
      <c r="D544" s="47"/>
      <c r="E544" s="47"/>
      <c r="F544" s="47"/>
      <c r="G544" s="47"/>
      <c r="H544" s="46"/>
    </row>
    <row r="545" spans="1:8" s="39" customFormat="1" x14ac:dyDescent="0.3">
      <c r="A545" s="47"/>
      <c r="B545" s="47"/>
      <c r="C545" s="47"/>
      <c r="D545" s="47"/>
      <c r="E545" s="47"/>
      <c r="F545" s="47"/>
      <c r="G545" s="47"/>
      <c r="H545" s="46"/>
    </row>
    <row r="546" spans="1:8" s="39" customFormat="1" x14ac:dyDescent="0.3">
      <c r="A546" s="47"/>
      <c r="B546" s="47"/>
      <c r="C546" s="47"/>
      <c r="D546" s="47"/>
      <c r="E546" s="47"/>
      <c r="F546" s="47"/>
      <c r="G546" s="47"/>
      <c r="H546" s="46"/>
    </row>
    <row r="547" spans="1:8" s="39" customFormat="1" x14ac:dyDescent="0.3">
      <c r="A547" s="47"/>
      <c r="B547" s="47"/>
      <c r="C547" s="47"/>
      <c r="D547" s="47"/>
      <c r="E547" s="47"/>
      <c r="F547" s="47"/>
      <c r="G547" s="47"/>
      <c r="H547" s="46"/>
    </row>
    <row r="548" spans="1:8" s="39" customFormat="1" x14ac:dyDescent="0.3">
      <c r="A548" s="47"/>
      <c r="B548" s="47"/>
      <c r="C548" s="47"/>
      <c r="D548" s="47"/>
      <c r="E548" s="47"/>
      <c r="F548" s="47"/>
      <c r="G548" s="47"/>
      <c r="H548" s="46"/>
    </row>
    <row r="549" spans="1:8" s="39" customFormat="1" x14ac:dyDescent="0.3">
      <c r="A549" s="47"/>
      <c r="B549" s="47"/>
      <c r="C549" s="47"/>
      <c r="D549" s="47"/>
      <c r="E549" s="47"/>
      <c r="F549" s="47"/>
      <c r="G549" s="47"/>
      <c r="H549" s="46"/>
    </row>
    <row r="550" spans="1:8" s="39" customFormat="1" x14ac:dyDescent="0.3">
      <c r="A550" s="47"/>
      <c r="B550" s="47"/>
      <c r="C550" s="47"/>
      <c r="D550" s="47"/>
      <c r="E550" s="47"/>
      <c r="F550" s="47"/>
      <c r="G550" s="47"/>
      <c r="H550" s="46"/>
    </row>
    <row r="551" spans="1:8" s="39" customFormat="1" x14ac:dyDescent="0.3">
      <c r="A551" s="47"/>
      <c r="B551" s="47"/>
      <c r="C551" s="47"/>
      <c r="D551" s="47"/>
      <c r="E551" s="47"/>
      <c r="F551" s="47"/>
      <c r="G551" s="47"/>
      <c r="H551" s="46"/>
    </row>
    <row r="552" spans="1:8" s="39" customFormat="1" x14ac:dyDescent="0.3">
      <c r="A552" s="47"/>
      <c r="B552" s="47"/>
      <c r="C552" s="47"/>
      <c r="D552" s="47"/>
      <c r="E552" s="47"/>
      <c r="F552" s="47"/>
      <c r="G552" s="47"/>
      <c r="H552" s="46"/>
    </row>
    <row r="553" spans="1:8" s="39" customFormat="1" x14ac:dyDescent="0.3">
      <c r="A553" s="47"/>
      <c r="B553" s="47"/>
      <c r="C553" s="47"/>
      <c r="D553" s="47"/>
      <c r="E553" s="47"/>
      <c r="F553" s="47"/>
      <c r="G553" s="47"/>
      <c r="H553" s="46"/>
    </row>
    <row r="554" spans="1:8" s="39" customFormat="1" x14ac:dyDescent="0.3">
      <c r="A554" s="47"/>
      <c r="B554" s="47"/>
      <c r="C554" s="47"/>
      <c r="D554" s="47"/>
      <c r="E554" s="47"/>
      <c r="F554" s="47"/>
      <c r="G554" s="47"/>
      <c r="H554" s="46"/>
    </row>
    <row r="555" spans="1:8" s="39" customFormat="1" x14ac:dyDescent="0.3">
      <c r="A555" s="47"/>
      <c r="B555" s="47"/>
      <c r="C555" s="47"/>
      <c r="D555" s="47"/>
      <c r="E555" s="47"/>
      <c r="F555" s="47"/>
      <c r="G555" s="47"/>
      <c r="H555" s="46"/>
    </row>
    <row r="556" spans="1:8" s="39" customFormat="1" x14ac:dyDescent="0.3">
      <c r="A556" s="47"/>
      <c r="B556" s="47"/>
      <c r="C556" s="47"/>
      <c r="D556" s="47"/>
      <c r="E556" s="47"/>
      <c r="F556" s="47"/>
      <c r="G556" s="47"/>
      <c r="H556" s="46"/>
    </row>
    <row r="557" spans="1:8" s="39" customFormat="1" x14ac:dyDescent="0.3">
      <c r="A557" s="47"/>
      <c r="B557" s="47"/>
      <c r="C557" s="47"/>
      <c r="D557" s="47"/>
      <c r="E557" s="47"/>
      <c r="F557" s="47"/>
      <c r="G557" s="47"/>
      <c r="H557" s="46"/>
    </row>
    <row r="558" spans="1:8" s="39" customFormat="1" x14ac:dyDescent="0.3">
      <c r="A558" s="47"/>
      <c r="B558" s="47"/>
      <c r="C558" s="47"/>
      <c r="D558" s="47"/>
      <c r="E558" s="47"/>
      <c r="F558" s="47"/>
      <c r="G558" s="47"/>
      <c r="H558" s="46"/>
    </row>
    <row r="559" spans="1:8" s="39" customFormat="1" x14ac:dyDescent="0.3">
      <c r="A559" s="47"/>
      <c r="B559" s="47"/>
      <c r="C559" s="47"/>
      <c r="D559" s="47"/>
      <c r="E559" s="47"/>
      <c r="F559" s="47"/>
      <c r="G559" s="47"/>
      <c r="H559" s="46"/>
    </row>
    <row r="560" spans="1:8" s="39" customFormat="1" x14ac:dyDescent="0.3">
      <c r="A560" s="47"/>
      <c r="B560" s="47"/>
      <c r="C560" s="47"/>
      <c r="D560" s="47"/>
      <c r="E560" s="47"/>
      <c r="F560" s="47"/>
      <c r="G560" s="47"/>
      <c r="H560" s="46"/>
    </row>
    <row r="561" spans="1:8" s="39" customFormat="1" x14ac:dyDescent="0.3">
      <c r="A561" s="47"/>
      <c r="B561" s="47"/>
      <c r="C561" s="47"/>
      <c r="D561" s="47"/>
      <c r="E561" s="47"/>
      <c r="F561" s="47"/>
      <c r="G561" s="47"/>
      <c r="H561" s="46"/>
    </row>
    <row r="562" spans="1:8" s="39" customFormat="1" x14ac:dyDescent="0.3">
      <c r="A562" s="47"/>
      <c r="B562" s="47"/>
      <c r="C562" s="47"/>
      <c r="D562" s="47"/>
      <c r="E562" s="47"/>
      <c r="F562" s="47"/>
      <c r="G562" s="47"/>
      <c r="H562" s="46"/>
    </row>
    <row r="563" spans="1:8" s="39" customFormat="1" x14ac:dyDescent="0.3">
      <c r="A563" s="47"/>
      <c r="B563" s="47"/>
      <c r="C563" s="47"/>
      <c r="D563" s="47"/>
      <c r="E563" s="47"/>
      <c r="F563" s="47"/>
      <c r="G563" s="47"/>
      <c r="H563" s="46"/>
    </row>
    <row r="564" spans="1:8" s="39" customFormat="1" x14ac:dyDescent="0.3">
      <c r="A564" s="47"/>
      <c r="B564" s="47"/>
      <c r="C564" s="47"/>
      <c r="D564" s="47"/>
      <c r="E564" s="47"/>
      <c r="F564" s="47"/>
      <c r="G564" s="47"/>
      <c r="H564" s="46"/>
    </row>
    <row r="565" spans="1:8" s="39" customFormat="1" x14ac:dyDescent="0.3">
      <c r="A565" s="47"/>
      <c r="B565" s="47"/>
      <c r="C565" s="47"/>
      <c r="D565" s="47"/>
      <c r="E565" s="47"/>
      <c r="F565" s="47"/>
      <c r="G565" s="47"/>
      <c r="H565" s="46"/>
    </row>
    <row r="566" spans="1:8" s="39" customFormat="1" x14ac:dyDescent="0.3">
      <c r="A566" s="47"/>
      <c r="B566" s="47"/>
      <c r="C566" s="47"/>
      <c r="D566" s="47"/>
      <c r="E566" s="47"/>
      <c r="F566" s="47"/>
      <c r="G566" s="47"/>
      <c r="H566" s="46"/>
    </row>
    <row r="567" spans="1:8" s="39" customFormat="1" x14ac:dyDescent="0.3">
      <c r="A567" s="47"/>
      <c r="B567" s="47"/>
      <c r="C567" s="47"/>
      <c r="D567" s="47"/>
      <c r="E567" s="47"/>
      <c r="F567" s="47"/>
      <c r="G567" s="47"/>
      <c r="H567" s="46"/>
    </row>
    <row r="568" spans="1:8" s="39" customFormat="1" x14ac:dyDescent="0.3">
      <c r="A568" s="47"/>
      <c r="B568" s="47"/>
      <c r="C568" s="47"/>
      <c r="D568" s="47"/>
      <c r="E568" s="47"/>
      <c r="F568" s="47"/>
      <c r="G568" s="47"/>
      <c r="H568" s="46"/>
    </row>
    <row r="569" spans="1:8" s="39" customFormat="1" x14ac:dyDescent="0.3">
      <c r="A569" s="47"/>
      <c r="B569" s="47"/>
      <c r="C569" s="47"/>
      <c r="D569" s="47"/>
      <c r="E569" s="47"/>
      <c r="F569" s="47"/>
      <c r="G569" s="47"/>
      <c r="H569" s="46"/>
    </row>
    <row r="570" spans="1:8" s="39" customFormat="1" x14ac:dyDescent="0.3">
      <c r="A570" s="47"/>
      <c r="B570" s="47"/>
      <c r="C570" s="47"/>
      <c r="D570" s="47"/>
      <c r="E570" s="47"/>
      <c r="F570" s="47"/>
      <c r="G570" s="47"/>
      <c r="H570" s="46"/>
    </row>
    <row r="571" spans="1:8" s="39" customFormat="1" x14ac:dyDescent="0.3">
      <c r="A571" s="47"/>
      <c r="B571" s="47"/>
      <c r="C571" s="47"/>
      <c r="D571" s="47"/>
      <c r="E571" s="47"/>
      <c r="F571" s="47"/>
      <c r="G571" s="47"/>
      <c r="H571" s="46"/>
    </row>
    <row r="572" spans="1:8" s="39" customFormat="1" x14ac:dyDescent="0.3">
      <c r="A572" s="47"/>
      <c r="B572" s="47"/>
      <c r="C572" s="47"/>
      <c r="D572" s="47"/>
      <c r="E572" s="47"/>
      <c r="F572" s="47"/>
      <c r="G572" s="47"/>
      <c r="H572" s="46"/>
    </row>
    <row r="573" spans="1:8" s="39" customFormat="1" x14ac:dyDescent="0.3">
      <c r="A573" s="47"/>
      <c r="B573" s="47"/>
      <c r="C573" s="47"/>
      <c r="D573" s="47"/>
      <c r="E573" s="47"/>
      <c r="F573" s="47"/>
      <c r="G573" s="47"/>
      <c r="H573" s="46"/>
    </row>
    <row r="574" spans="1:8" s="39" customFormat="1" x14ac:dyDescent="0.3">
      <c r="A574" s="47"/>
      <c r="B574" s="47"/>
      <c r="C574" s="47"/>
      <c r="D574" s="47"/>
      <c r="E574" s="47"/>
      <c r="F574" s="47"/>
      <c r="G574" s="47"/>
      <c r="H574" s="46"/>
    </row>
    <row r="575" spans="1:8" s="39" customFormat="1" x14ac:dyDescent="0.3">
      <c r="A575" s="47"/>
      <c r="B575" s="47"/>
      <c r="C575" s="47"/>
      <c r="D575" s="47"/>
      <c r="E575" s="47"/>
      <c r="F575" s="47"/>
      <c r="G575" s="47"/>
      <c r="H575" s="46"/>
    </row>
    <row r="576" spans="1:8" s="39" customFormat="1" x14ac:dyDescent="0.3">
      <c r="A576" s="47"/>
      <c r="B576" s="47"/>
      <c r="C576" s="47"/>
      <c r="D576" s="47"/>
      <c r="E576" s="47"/>
      <c r="F576" s="47"/>
      <c r="G576" s="47"/>
      <c r="H576" s="46"/>
    </row>
    <row r="577" spans="1:8" s="39" customFormat="1" x14ac:dyDescent="0.3">
      <c r="A577" s="47"/>
      <c r="B577" s="47"/>
      <c r="C577" s="47"/>
      <c r="D577" s="47"/>
      <c r="E577" s="47"/>
      <c r="F577" s="47"/>
      <c r="G577" s="47"/>
      <c r="H577" s="46"/>
    </row>
    <row r="578" spans="1:8" s="39" customFormat="1" x14ac:dyDescent="0.3">
      <c r="A578" s="47"/>
      <c r="B578" s="47"/>
      <c r="C578" s="47"/>
      <c r="D578" s="47"/>
      <c r="E578" s="47"/>
      <c r="F578" s="47"/>
      <c r="G578" s="47"/>
      <c r="H578" s="46"/>
    </row>
    <row r="579" spans="1:8" s="39" customFormat="1" x14ac:dyDescent="0.3">
      <c r="A579" s="47"/>
      <c r="B579" s="47"/>
      <c r="C579" s="47"/>
      <c r="D579" s="47"/>
      <c r="E579" s="47"/>
      <c r="F579" s="47"/>
      <c r="G579" s="47"/>
      <c r="H579" s="46"/>
    </row>
    <row r="580" spans="1:8" s="39" customFormat="1" x14ac:dyDescent="0.3">
      <c r="A580" s="47"/>
      <c r="B580" s="47"/>
      <c r="C580" s="47"/>
      <c r="D580" s="47"/>
      <c r="E580" s="47"/>
      <c r="F580" s="47"/>
      <c r="G580" s="47"/>
      <c r="H580" s="46"/>
    </row>
    <row r="581" spans="1:8" s="39" customFormat="1" x14ac:dyDescent="0.3">
      <c r="A581" s="47"/>
      <c r="B581" s="47"/>
      <c r="C581" s="47"/>
      <c r="D581" s="47"/>
      <c r="E581" s="47"/>
      <c r="F581" s="47"/>
      <c r="G581" s="47"/>
      <c r="H581" s="46"/>
    </row>
    <row r="582" spans="1:8" s="39" customFormat="1" x14ac:dyDescent="0.3">
      <c r="A582" s="47"/>
      <c r="B582" s="47"/>
      <c r="C582" s="47"/>
      <c r="D582" s="47"/>
      <c r="E582" s="47"/>
      <c r="F582" s="47"/>
      <c r="G582" s="47"/>
      <c r="H582" s="46"/>
    </row>
    <row r="583" spans="1:8" s="39" customFormat="1" x14ac:dyDescent="0.3">
      <c r="A583" s="47"/>
      <c r="B583" s="47"/>
      <c r="C583" s="47"/>
      <c r="D583" s="47"/>
      <c r="E583" s="47"/>
      <c r="F583" s="47"/>
      <c r="G583" s="47"/>
      <c r="H583" s="46"/>
    </row>
    <row r="584" spans="1:8" s="39" customFormat="1" x14ac:dyDescent="0.3">
      <c r="A584" s="47"/>
      <c r="B584" s="47"/>
      <c r="C584" s="47"/>
      <c r="D584" s="47"/>
      <c r="E584" s="47"/>
      <c r="F584" s="47"/>
      <c r="G584" s="47"/>
      <c r="H584" s="46"/>
    </row>
    <row r="585" spans="1:8" s="39" customFormat="1" x14ac:dyDescent="0.3">
      <c r="A585" s="47"/>
      <c r="B585" s="47"/>
      <c r="C585" s="47"/>
      <c r="D585" s="47"/>
      <c r="E585" s="47"/>
      <c r="F585" s="47"/>
      <c r="G585" s="47"/>
      <c r="H585" s="46"/>
    </row>
    <row r="586" spans="1:8" s="39" customFormat="1" x14ac:dyDescent="0.3">
      <c r="A586" s="47"/>
      <c r="B586" s="47"/>
      <c r="C586" s="47"/>
      <c r="D586" s="47"/>
      <c r="E586" s="47"/>
      <c r="F586" s="47"/>
      <c r="G586" s="47"/>
      <c r="H586" s="46"/>
    </row>
    <row r="587" spans="1:8" s="39" customFormat="1" x14ac:dyDescent="0.3">
      <c r="A587" s="47"/>
      <c r="B587" s="47"/>
      <c r="C587" s="47"/>
      <c r="D587" s="47"/>
      <c r="E587" s="47"/>
      <c r="F587" s="47"/>
      <c r="G587" s="47"/>
      <c r="H587" s="46"/>
    </row>
    <row r="588" spans="1:8" s="39" customFormat="1" x14ac:dyDescent="0.3">
      <c r="A588" s="47"/>
      <c r="B588" s="47"/>
      <c r="C588" s="47"/>
      <c r="D588" s="47"/>
      <c r="E588" s="47"/>
      <c r="F588" s="47"/>
      <c r="G588" s="47"/>
      <c r="H588" s="46"/>
    </row>
    <row r="589" spans="1:8" s="39" customFormat="1" x14ac:dyDescent="0.3">
      <c r="A589" s="47"/>
      <c r="B589" s="47"/>
      <c r="C589" s="47"/>
      <c r="D589" s="47"/>
      <c r="E589" s="47"/>
      <c r="F589" s="47"/>
      <c r="G589" s="47"/>
      <c r="H589" s="46"/>
    </row>
    <row r="590" spans="1:8" s="39" customFormat="1" x14ac:dyDescent="0.3">
      <c r="A590" s="47"/>
      <c r="B590" s="47"/>
      <c r="C590" s="47"/>
      <c r="D590" s="47"/>
      <c r="E590" s="47"/>
      <c r="F590" s="47"/>
      <c r="G590" s="47"/>
      <c r="H590" s="46"/>
    </row>
    <row r="591" spans="1:8" s="39" customFormat="1" x14ac:dyDescent="0.3">
      <c r="A591" s="47"/>
      <c r="B591" s="47"/>
      <c r="C591" s="47"/>
      <c r="D591" s="47"/>
      <c r="E591" s="47"/>
      <c r="F591" s="47"/>
      <c r="G591" s="47"/>
      <c r="H591" s="46"/>
    </row>
    <row r="592" spans="1:8" s="39" customFormat="1" x14ac:dyDescent="0.3">
      <c r="A592" s="47"/>
      <c r="B592" s="47"/>
      <c r="C592" s="47"/>
      <c r="D592" s="47"/>
      <c r="E592" s="47"/>
      <c r="F592" s="47"/>
      <c r="G592" s="47"/>
      <c r="H592" s="46"/>
    </row>
    <row r="593" spans="1:8" s="39" customFormat="1" x14ac:dyDescent="0.3">
      <c r="A593" s="47"/>
      <c r="B593" s="47"/>
      <c r="C593" s="47"/>
      <c r="D593" s="47"/>
      <c r="E593" s="47"/>
      <c r="F593" s="47"/>
      <c r="G593" s="47"/>
      <c r="H593" s="46"/>
    </row>
    <row r="594" spans="1:8" s="39" customFormat="1" x14ac:dyDescent="0.3">
      <c r="A594" s="47"/>
      <c r="B594" s="47"/>
      <c r="C594" s="47"/>
      <c r="D594" s="47"/>
      <c r="E594" s="47"/>
      <c r="F594" s="47"/>
      <c r="G594" s="47"/>
      <c r="H594" s="46"/>
    </row>
    <row r="595" spans="1:8" s="39" customFormat="1" x14ac:dyDescent="0.3">
      <c r="A595" s="47"/>
      <c r="B595" s="47"/>
      <c r="C595" s="47"/>
      <c r="D595" s="47"/>
      <c r="E595" s="47"/>
      <c r="F595" s="47"/>
      <c r="G595" s="47"/>
      <c r="H595" s="46"/>
    </row>
    <row r="596" spans="1:8" s="39" customFormat="1" x14ac:dyDescent="0.3">
      <c r="A596" s="47"/>
      <c r="B596" s="47"/>
      <c r="C596" s="47"/>
      <c r="D596" s="47"/>
      <c r="E596" s="47"/>
      <c r="F596" s="47"/>
      <c r="G596" s="47"/>
      <c r="H596" s="46"/>
    </row>
    <row r="597" spans="1:8" s="39" customFormat="1" x14ac:dyDescent="0.3">
      <c r="A597" s="47"/>
      <c r="B597" s="47"/>
      <c r="C597" s="47"/>
      <c r="D597" s="47"/>
      <c r="E597" s="47"/>
      <c r="F597" s="47"/>
      <c r="G597" s="47"/>
      <c r="H597" s="46"/>
    </row>
    <row r="598" spans="1:8" s="39" customFormat="1" x14ac:dyDescent="0.3">
      <c r="A598" s="47"/>
      <c r="B598" s="47"/>
      <c r="C598" s="47"/>
      <c r="D598" s="47"/>
      <c r="E598" s="47"/>
      <c r="F598" s="47"/>
      <c r="G598" s="47"/>
      <c r="H598" s="46"/>
    </row>
    <row r="599" spans="1:8" s="39" customFormat="1" x14ac:dyDescent="0.3">
      <c r="A599" s="47"/>
      <c r="B599" s="47"/>
      <c r="C599" s="47"/>
      <c r="D599" s="47"/>
      <c r="E599" s="47"/>
      <c r="F599" s="47"/>
      <c r="G599" s="47"/>
      <c r="H599" s="46"/>
    </row>
    <row r="600" spans="1:8" s="39" customFormat="1" x14ac:dyDescent="0.3">
      <c r="A600" s="47"/>
      <c r="B600" s="47"/>
      <c r="C600" s="47"/>
      <c r="D600" s="47"/>
      <c r="E600" s="47"/>
      <c r="F600" s="47"/>
      <c r="G600" s="47"/>
      <c r="H600" s="46"/>
    </row>
    <row r="601" spans="1:8" s="39" customFormat="1" x14ac:dyDescent="0.3">
      <c r="A601" s="47"/>
      <c r="B601" s="47"/>
      <c r="C601" s="47"/>
      <c r="D601" s="47"/>
      <c r="E601" s="47"/>
      <c r="F601" s="47"/>
      <c r="G601" s="47"/>
      <c r="H601" s="46"/>
    </row>
    <row r="602" spans="1:8" s="39" customFormat="1" x14ac:dyDescent="0.3">
      <c r="A602" s="47"/>
      <c r="B602" s="47"/>
      <c r="C602" s="47"/>
      <c r="D602" s="47"/>
      <c r="E602" s="47"/>
      <c r="F602" s="47"/>
      <c r="G602" s="47"/>
      <c r="H602" s="46"/>
    </row>
    <row r="603" spans="1:8" s="39" customFormat="1" x14ac:dyDescent="0.3">
      <c r="A603" s="47"/>
      <c r="B603" s="47"/>
      <c r="C603" s="47"/>
      <c r="D603" s="47"/>
      <c r="E603" s="47"/>
      <c r="F603" s="47"/>
      <c r="G603" s="47"/>
      <c r="H603" s="46"/>
    </row>
    <row r="604" spans="1:8" s="39" customFormat="1" x14ac:dyDescent="0.3">
      <c r="A604" s="47"/>
      <c r="B604" s="47"/>
      <c r="C604" s="47"/>
      <c r="D604" s="47"/>
      <c r="E604" s="47"/>
      <c r="F604" s="47"/>
      <c r="G604" s="47"/>
      <c r="H604" s="46"/>
    </row>
    <row r="605" spans="1:8" s="39" customFormat="1" x14ac:dyDescent="0.3">
      <c r="A605" s="47"/>
      <c r="B605" s="47"/>
      <c r="C605" s="47"/>
      <c r="D605" s="47"/>
      <c r="E605" s="47"/>
      <c r="F605" s="47"/>
      <c r="G605" s="47"/>
      <c r="H605" s="46"/>
    </row>
    <row r="606" spans="1:8" s="39" customFormat="1" x14ac:dyDescent="0.3">
      <c r="A606" s="47"/>
      <c r="B606" s="47"/>
      <c r="C606" s="47"/>
      <c r="D606" s="47"/>
      <c r="E606" s="47"/>
      <c r="F606" s="47"/>
      <c r="G606" s="47"/>
      <c r="H606" s="46"/>
    </row>
    <row r="607" spans="1:8" s="39" customFormat="1" x14ac:dyDescent="0.3">
      <c r="A607" s="47"/>
      <c r="B607" s="47"/>
      <c r="C607" s="47"/>
      <c r="D607" s="47"/>
      <c r="E607" s="47"/>
      <c r="F607" s="47"/>
      <c r="G607" s="47"/>
      <c r="H607" s="46"/>
    </row>
    <row r="608" spans="1:8" s="39" customFormat="1" x14ac:dyDescent="0.3">
      <c r="A608" s="47"/>
      <c r="B608" s="47"/>
      <c r="C608" s="47"/>
      <c r="D608" s="47"/>
      <c r="E608" s="47"/>
      <c r="F608" s="47"/>
      <c r="G608" s="47"/>
      <c r="H608" s="46"/>
    </row>
    <row r="609" spans="1:8" s="39" customFormat="1" x14ac:dyDescent="0.3">
      <c r="A609" s="47"/>
      <c r="B609" s="47"/>
      <c r="C609" s="47"/>
      <c r="D609" s="47"/>
      <c r="E609" s="47"/>
      <c r="F609" s="47"/>
      <c r="G609" s="47"/>
      <c r="H609" s="46"/>
    </row>
    <row r="610" spans="1:8" s="39" customFormat="1" x14ac:dyDescent="0.3">
      <c r="A610" s="47"/>
      <c r="B610" s="47"/>
      <c r="C610" s="47"/>
      <c r="D610" s="47"/>
      <c r="E610" s="47"/>
      <c r="F610" s="47"/>
      <c r="G610" s="47"/>
      <c r="H610" s="46"/>
    </row>
    <row r="611" spans="1:8" s="39" customFormat="1" x14ac:dyDescent="0.3">
      <c r="A611" s="47"/>
      <c r="B611" s="47"/>
      <c r="C611" s="47"/>
      <c r="D611" s="47"/>
      <c r="E611" s="47"/>
      <c r="F611" s="47"/>
      <c r="G611" s="47"/>
      <c r="H611" s="46"/>
    </row>
    <row r="612" spans="1:8" s="39" customFormat="1" x14ac:dyDescent="0.3">
      <c r="A612" s="47"/>
      <c r="B612" s="47"/>
      <c r="C612" s="47"/>
      <c r="D612" s="47"/>
      <c r="E612" s="47"/>
      <c r="F612" s="47"/>
      <c r="G612" s="47"/>
      <c r="H612" s="46"/>
    </row>
    <row r="613" spans="1:8" s="39" customFormat="1" x14ac:dyDescent="0.3">
      <c r="A613" s="47"/>
      <c r="B613" s="47"/>
      <c r="C613" s="47"/>
      <c r="D613" s="47"/>
      <c r="E613" s="47"/>
      <c r="F613" s="47"/>
      <c r="G613" s="47"/>
      <c r="H613" s="46"/>
    </row>
    <row r="614" spans="1:8" s="39" customFormat="1" x14ac:dyDescent="0.3">
      <c r="A614" s="47"/>
      <c r="B614" s="47"/>
      <c r="C614" s="47"/>
      <c r="D614" s="47"/>
      <c r="E614" s="47"/>
      <c r="F614" s="47"/>
      <c r="G614" s="47"/>
      <c r="H614" s="46"/>
    </row>
    <row r="615" spans="1:8" s="39" customFormat="1" x14ac:dyDescent="0.3">
      <c r="A615" s="47"/>
      <c r="B615" s="47"/>
      <c r="C615" s="47"/>
      <c r="D615" s="47"/>
      <c r="E615" s="47"/>
      <c r="F615" s="47"/>
      <c r="G615" s="47"/>
      <c r="H615" s="46"/>
    </row>
    <row r="616" spans="1:8" s="39" customFormat="1" x14ac:dyDescent="0.3">
      <c r="A616" s="47"/>
      <c r="B616" s="47"/>
      <c r="C616" s="47"/>
      <c r="D616" s="47"/>
      <c r="E616" s="47"/>
      <c r="F616" s="47"/>
      <c r="G616" s="47"/>
      <c r="H616" s="46"/>
    </row>
    <row r="617" spans="1:8" s="39" customFormat="1" x14ac:dyDescent="0.3">
      <c r="A617" s="47"/>
      <c r="B617" s="47"/>
      <c r="C617" s="47"/>
      <c r="D617" s="47"/>
      <c r="E617" s="47"/>
      <c r="F617" s="47"/>
      <c r="G617" s="47"/>
      <c r="H617" s="46"/>
    </row>
    <row r="618" spans="1:8" s="39" customFormat="1" x14ac:dyDescent="0.3">
      <c r="A618" s="47"/>
      <c r="B618" s="47"/>
      <c r="C618" s="47"/>
      <c r="D618" s="47"/>
      <c r="E618" s="47"/>
      <c r="F618" s="47"/>
      <c r="G618" s="47"/>
      <c r="H618" s="46"/>
    </row>
    <row r="619" spans="1:8" s="39" customFormat="1" x14ac:dyDescent="0.3">
      <c r="A619" s="47"/>
      <c r="B619" s="47"/>
      <c r="C619" s="47"/>
      <c r="D619" s="47"/>
      <c r="E619" s="47"/>
      <c r="F619" s="47"/>
      <c r="G619" s="47"/>
      <c r="H619" s="46"/>
    </row>
    <row r="620" spans="1:8" s="39" customFormat="1" x14ac:dyDescent="0.3">
      <c r="A620" s="47"/>
      <c r="B620" s="47"/>
      <c r="C620" s="47"/>
      <c r="D620" s="47"/>
      <c r="E620" s="47"/>
      <c r="F620" s="47"/>
      <c r="G620" s="47"/>
      <c r="H620" s="46"/>
    </row>
    <row r="621" spans="1:8" s="39" customFormat="1" x14ac:dyDescent="0.3">
      <c r="A621" s="47"/>
      <c r="B621" s="47"/>
      <c r="C621" s="47"/>
      <c r="D621" s="47"/>
      <c r="E621" s="47"/>
      <c r="F621" s="47"/>
      <c r="G621" s="47"/>
      <c r="H621" s="46"/>
    </row>
    <row r="622" spans="1:8" s="39" customFormat="1" x14ac:dyDescent="0.3">
      <c r="A622" s="47"/>
      <c r="B622" s="47"/>
      <c r="C622" s="47"/>
      <c r="D622" s="47"/>
      <c r="E622" s="47"/>
      <c r="F622" s="47"/>
      <c r="G622" s="47"/>
      <c r="H622" s="46"/>
    </row>
    <row r="623" spans="1:8" s="39" customFormat="1" x14ac:dyDescent="0.3">
      <c r="A623" s="47"/>
      <c r="B623" s="47"/>
      <c r="C623" s="47"/>
      <c r="D623" s="47"/>
      <c r="E623" s="47"/>
      <c r="F623" s="47"/>
      <c r="G623" s="47"/>
      <c r="H623" s="46"/>
    </row>
    <row r="624" spans="1:8" s="39" customFormat="1" x14ac:dyDescent="0.3">
      <c r="A624" s="47"/>
      <c r="B624" s="47"/>
      <c r="C624" s="47"/>
      <c r="D624" s="47"/>
      <c r="E624" s="47"/>
      <c r="F624" s="47"/>
      <c r="G624" s="47"/>
      <c r="H624" s="46"/>
    </row>
    <row r="625" spans="1:8" s="39" customFormat="1" x14ac:dyDescent="0.3">
      <c r="A625" s="47"/>
      <c r="B625" s="47"/>
      <c r="C625" s="47"/>
      <c r="D625" s="47"/>
      <c r="E625" s="47"/>
      <c r="F625" s="47"/>
      <c r="G625" s="47"/>
      <c r="H625" s="46"/>
    </row>
    <row r="626" spans="1:8" s="39" customFormat="1" x14ac:dyDescent="0.3">
      <c r="A626" s="47"/>
      <c r="B626" s="47"/>
      <c r="C626" s="47"/>
      <c r="D626" s="47"/>
      <c r="E626" s="47"/>
      <c r="F626" s="47"/>
      <c r="G626" s="47"/>
      <c r="H626" s="46"/>
    </row>
    <row r="627" spans="1:8" s="39" customFormat="1" x14ac:dyDescent="0.3">
      <c r="A627" s="47"/>
      <c r="B627" s="47"/>
      <c r="C627" s="47"/>
      <c r="D627" s="47"/>
      <c r="E627" s="47"/>
      <c r="F627" s="47"/>
      <c r="G627" s="47"/>
      <c r="H627" s="46"/>
    </row>
    <row r="628" spans="1:8" s="39" customFormat="1" x14ac:dyDescent="0.3">
      <c r="A628" s="47"/>
      <c r="B628" s="47"/>
      <c r="C628" s="47"/>
      <c r="D628" s="47"/>
      <c r="E628" s="47"/>
      <c r="F628" s="47"/>
      <c r="G628" s="47"/>
      <c r="H628" s="46"/>
    </row>
    <row r="629" spans="1:8" s="39" customFormat="1" x14ac:dyDescent="0.3">
      <c r="A629" s="47"/>
      <c r="B629" s="47"/>
      <c r="C629" s="47"/>
      <c r="D629" s="47"/>
      <c r="E629" s="47"/>
      <c r="F629" s="47"/>
      <c r="G629" s="47"/>
      <c r="H629" s="46"/>
    </row>
    <row r="630" spans="1:8" s="39" customFormat="1" x14ac:dyDescent="0.3">
      <c r="A630" s="47"/>
      <c r="B630" s="47"/>
      <c r="C630" s="47"/>
      <c r="D630" s="47"/>
      <c r="E630" s="47"/>
      <c r="F630" s="47"/>
      <c r="G630" s="47"/>
      <c r="H630" s="46"/>
    </row>
    <row r="631" spans="1:8" s="39" customFormat="1" x14ac:dyDescent="0.3">
      <c r="A631" s="47"/>
      <c r="B631" s="47"/>
      <c r="C631" s="47"/>
      <c r="D631" s="47"/>
      <c r="E631" s="47"/>
      <c r="F631" s="47"/>
      <c r="G631" s="47"/>
      <c r="H631" s="46"/>
    </row>
    <row r="632" spans="1:8" s="39" customFormat="1" x14ac:dyDescent="0.3">
      <c r="A632" s="47"/>
      <c r="B632" s="47"/>
      <c r="C632" s="47"/>
      <c r="D632" s="47"/>
      <c r="E632" s="47"/>
      <c r="F632" s="47"/>
      <c r="G632" s="47"/>
      <c r="H632" s="46"/>
    </row>
    <row r="633" spans="1:8" s="39" customFormat="1" x14ac:dyDescent="0.3">
      <c r="A633" s="47"/>
      <c r="B633" s="47"/>
      <c r="C633" s="47"/>
      <c r="D633" s="47"/>
      <c r="E633" s="47"/>
      <c r="F633" s="47"/>
      <c r="G633" s="47"/>
      <c r="H633" s="46"/>
    </row>
    <row r="634" spans="1:8" s="39" customFormat="1" x14ac:dyDescent="0.3">
      <c r="A634" s="47"/>
      <c r="B634" s="47"/>
      <c r="C634" s="47"/>
      <c r="D634" s="47"/>
      <c r="E634" s="47"/>
      <c r="F634" s="47"/>
      <c r="G634" s="47"/>
      <c r="H634" s="46"/>
    </row>
    <row r="635" spans="1:8" s="39" customFormat="1" x14ac:dyDescent="0.3">
      <c r="A635" s="47"/>
      <c r="B635" s="47"/>
      <c r="C635" s="47"/>
      <c r="D635" s="47"/>
      <c r="E635" s="47"/>
      <c r="F635" s="47"/>
      <c r="G635" s="47"/>
      <c r="H635" s="46"/>
    </row>
    <row r="636" spans="1:8" s="39" customFormat="1" x14ac:dyDescent="0.3">
      <c r="A636" s="47"/>
      <c r="B636" s="47"/>
      <c r="C636" s="47"/>
      <c r="D636" s="47"/>
      <c r="E636" s="47"/>
      <c r="F636" s="47"/>
      <c r="G636" s="47"/>
      <c r="H636" s="46"/>
    </row>
    <row r="637" spans="1:8" s="39" customFormat="1" x14ac:dyDescent="0.3">
      <c r="A637" s="47"/>
      <c r="B637" s="47"/>
      <c r="C637" s="47"/>
      <c r="D637" s="47"/>
      <c r="E637" s="47"/>
      <c r="F637" s="47"/>
      <c r="G637" s="47"/>
      <c r="H637" s="46"/>
    </row>
    <row r="638" spans="1:8" s="39" customFormat="1" x14ac:dyDescent="0.3">
      <c r="A638" s="47"/>
      <c r="B638" s="47"/>
      <c r="C638" s="47"/>
      <c r="D638" s="47"/>
      <c r="E638" s="47"/>
      <c r="F638" s="47"/>
      <c r="G638" s="47"/>
      <c r="H638" s="46"/>
    </row>
    <row r="639" spans="1:8" s="39" customFormat="1" x14ac:dyDescent="0.3">
      <c r="A639" s="47"/>
      <c r="B639" s="47"/>
      <c r="C639" s="47"/>
      <c r="D639" s="47"/>
      <c r="E639" s="47"/>
      <c r="F639" s="47"/>
      <c r="G639" s="47"/>
      <c r="H639" s="46"/>
    </row>
    <row r="640" spans="1:8" s="39" customFormat="1" x14ac:dyDescent="0.3">
      <c r="A640" s="47"/>
      <c r="B640" s="47"/>
      <c r="C640" s="47"/>
      <c r="D640" s="47"/>
      <c r="E640" s="47"/>
      <c r="F640" s="47"/>
      <c r="G640" s="47"/>
      <c r="H640" s="46"/>
    </row>
    <row r="641" spans="1:8" s="39" customFormat="1" x14ac:dyDescent="0.3">
      <c r="A641" s="47"/>
      <c r="B641" s="47"/>
      <c r="C641" s="47"/>
      <c r="D641" s="47"/>
      <c r="E641" s="47"/>
      <c r="F641" s="47"/>
      <c r="G641" s="47"/>
      <c r="H641" s="46"/>
    </row>
    <row r="642" spans="1:8" s="39" customFormat="1" x14ac:dyDescent="0.3">
      <c r="A642" s="47"/>
      <c r="B642" s="47"/>
      <c r="C642" s="47"/>
      <c r="D642" s="47"/>
      <c r="E642" s="47"/>
      <c r="F642" s="47"/>
      <c r="G642" s="47"/>
      <c r="H642" s="46"/>
    </row>
    <row r="643" spans="1:8" s="39" customFormat="1" x14ac:dyDescent="0.3">
      <c r="A643" s="47"/>
      <c r="B643" s="47"/>
      <c r="C643" s="47"/>
      <c r="D643" s="47"/>
      <c r="E643" s="47"/>
      <c r="F643" s="47"/>
      <c r="G643" s="47"/>
      <c r="H643" s="46"/>
    </row>
    <row r="644" spans="1:8" s="39" customFormat="1" x14ac:dyDescent="0.3">
      <c r="A644" s="47"/>
      <c r="B644" s="47"/>
      <c r="C644" s="47"/>
      <c r="D644" s="47"/>
      <c r="E644" s="47"/>
      <c r="F644" s="47"/>
      <c r="G644" s="47"/>
      <c r="H644" s="46"/>
    </row>
    <row r="645" spans="1:8" s="39" customFormat="1" x14ac:dyDescent="0.3">
      <c r="A645" s="47"/>
      <c r="B645" s="47"/>
      <c r="C645" s="47"/>
      <c r="D645" s="47"/>
      <c r="E645" s="47"/>
      <c r="F645" s="47"/>
      <c r="G645" s="47"/>
      <c r="H645" s="46"/>
    </row>
    <row r="646" spans="1:8" s="39" customFormat="1" x14ac:dyDescent="0.3">
      <c r="A646" s="47"/>
      <c r="B646" s="47"/>
      <c r="C646" s="47"/>
      <c r="D646" s="47"/>
      <c r="E646" s="47"/>
      <c r="F646" s="47"/>
      <c r="G646" s="47"/>
      <c r="H646" s="46"/>
    </row>
    <row r="647" spans="1:8" s="39" customFormat="1" x14ac:dyDescent="0.3">
      <c r="A647" s="47"/>
      <c r="B647" s="47"/>
      <c r="C647" s="47"/>
      <c r="D647" s="47"/>
      <c r="E647" s="47"/>
      <c r="F647" s="47"/>
      <c r="G647" s="47"/>
      <c r="H647" s="46"/>
    </row>
    <row r="648" spans="1:8" s="39" customFormat="1" x14ac:dyDescent="0.3">
      <c r="A648" s="47"/>
      <c r="B648" s="47"/>
      <c r="C648" s="47"/>
      <c r="D648" s="47"/>
      <c r="E648" s="47"/>
      <c r="F648" s="47"/>
      <c r="G648" s="47"/>
      <c r="H648" s="46"/>
    </row>
    <row r="649" spans="1:8" s="39" customFormat="1" x14ac:dyDescent="0.3">
      <c r="A649" s="47"/>
      <c r="B649" s="47"/>
      <c r="C649" s="47"/>
      <c r="D649" s="47"/>
      <c r="E649" s="47"/>
      <c r="F649" s="47"/>
      <c r="G649" s="47"/>
      <c r="H649" s="46"/>
    </row>
    <row r="650" spans="1:8" s="39" customFormat="1" x14ac:dyDescent="0.3">
      <c r="A650" s="47"/>
      <c r="B650" s="47"/>
      <c r="C650" s="47"/>
      <c r="D650" s="47"/>
      <c r="E650" s="47"/>
      <c r="F650" s="47"/>
      <c r="G650" s="47"/>
      <c r="H650" s="46"/>
    </row>
    <row r="651" spans="1:8" s="39" customFormat="1" x14ac:dyDescent="0.3">
      <c r="A651" s="47"/>
      <c r="B651" s="47"/>
      <c r="C651" s="47"/>
      <c r="D651" s="47"/>
      <c r="E651" s="47"/>
      <c r="F651" s="47"/>
      <c r="G651" s="47"/>
      <c r="H651" s="46"/>
    </row>
    <row r="652" spans="1:8" s="39" customFormat="1" x14ac:dyDescent="0.3">
      <c r="A652" s="47"/>
      <c r="B652" s="47"/>
      <c r="C652" s="47"/>
      <c r="D652" s="47"/>
      <c r="E652" s="47"/>
      <c r="F652" s="47"/>
      <c r="G652" s="47"/>
      <c r="H652" s="46"/>
    </row>
    <row r="653" spans="1:8" s="39" customFormat="1" x14ac:dyDescent="0.3">
      <c r="A653" s="47"/>
      <c r="B653" s="47"/>
      <c r="C653" s="47"/>
      <c r="D653" s="47"/>
      <c r="E653" s="47"/>
      <c r="F653" s="47"/>
      <c r="G653" s="47"/>
      <c r="H653" s="46"/>
    </row>
    <row r="654" spans="1:8" s="39" customFormat="1" x14ac:dyDescent="0.3">
      <c r="A654" s="47"/>
      <c r="B654" s="47"/>
      <c r="C654" s="47"/>
      <c r="D654" s="47"/>
      <c r="E654" s="47"/>
      <c r="F654" s="47"/>
      <c r="G654" s="47"/>
      <c r="H654" s="46"/>
    </row>
    <row r="655" spans="1:8" s="39" customFormat="1" x14ac:dyDescent="0.3">
      <c r="A655" s="47"/>
      <c r="B655" s="47"/>
      <c r="C655" s="47"/>
      <c r="D655" s="47"/>
      <c r="E655" s="47"/>
      <c r="F655" s="47"/>
      <c r="G655" s="47"/>
      <c r="H655" s="46"/>
    </row>
    <row r="656" spans="1:8" s="39" customFormat="1" x14ac:dyDescent="0.3">
      <c r="A656" s="47"/>
      <c r="B656" s="47"/>
      <c r="C656" s="47"/>
      <c r="D656" s="47"/>
      <c r="E656" s="47"/>
      <c r="F656" s="47"/>
      <c r="G656" s="47"/>
      <c r="H656" s="46"/>
    </row>
    <row r="657" spans="1:8" s="39" customFormat="1" x14ac:dyDescent="0.3">
      <c r="A657" s="47"/>
      <c r="B657" s="47"/>
      <c r="C657" s="47"/>
      <c r="D657" s="47"/>
      <c r="E657" s="47"/>
      <c r="F657" s="47"/>
      <c r="G657" s="47"/>
      <c r="H657" s="46"/>
    </row>
    <row r="658" spans="1:8" s="39" customFormat="1" x14ac:dyDescent="0.3">
      <c r="A658" s="47"/>
      <c r="B658" s="47"/>
      <c r="C658" s="47"/>
      <c r="D658" s="47"/>
      <c r="E658" s="47"/>
      <c r="F658" s="47"/>
      <c r="G658" s="47"/>
      <c r="H658" s="46"/>
    </row>
    <row r="659" spans="1:8" s="39" customFormat="1" x14ac:dyDescent="0.3">
      <c r="A659" s="47"/>
      <c r="B659" s="47"/>
      <c r="C659" s="47"/>
      <c r="D659" s="47"/>
      <c r="E659" s="47"/>
      <c r="F659" s="47"/>
      <c r="G659" s="47"/>
      <c r="H659" s="46"/>
    </row>
    <row r="660" spans="1:8" s="39" customFormat="1" x14ac:dyDescent="0.3">
      <c r="A660" s="47"/>
      <c r="B660" s="47"/>
      <c r="C660" s="47"/>
      <c r="D660" s="47"/>
      <c r="E660" s="47"/>
      <c r="F660" s="47"/>
      <c r="G660" s="47"/>
      <c r="H660" s="46"/>
    </row>
    <row r="661" spans="1:8" s="39" customFormat="1" x14ac:dyDescent="0.3">
      <c r="A661" s="47"/>
      <c r="B661" s="47"/>
      <c r="C661" s="47"/>
      <c r="D661" s="47"/>
      <c r="E661" s="47"/>
      <c r="F661" s="47"/>
      <c r="G661" s="47"/>
      <c r="H661" s="46"/>
    </row>
    <row r="662" spans="1:8" s="39" customFormat="1" x14ac:dyDescent="0.3">
      <c r="A662" s="47"/>
      <c r="B662" s="47"/>
      <c r="C662" s="47"/>
      <c r="D662" s="47"/>
      <c r="E662" s="47"/>
      <c r="F662" s="47"/>
      <c r="G662" s="47"/>
      <c r="H662" s="46"/>
    </row>
    <row r="663" spans="1:8" s="39" customFormat="1" x14ac:dyDescent="0.3">
      <c r="A663" s="47"/>
      <c r="B663" s="47"/>
      <c r="C663" s="47"/>
      <c r="D663" s="47"/>
      <c r="E663" s="47"/>
      <c r="F663" s="47"/>
      <c r="G663" s="47"/>
      <c r="H663" s="46"/>
    </row>
    <row r="664" spans="1:8" s="39" customFormat="1" x14ac:dyDescent="0.3">
      <c r="A664" s="47"/>
      <c r="B664" s="47"/>
      <c r="C664" s="47"/>
      <c r="D664" s="47"/>
      <c r="E664" s="47"/>
      <c r="F664" s="47"/>
      <c r="G664" s="47"/>
      <c r="H664" s="46"/>
    </row>
    <row r="665" spans="1:8" s="39" customFormat="1" x14ac:dyDescent="0.3">
      <c r="A665" s="47"/>
      <c r="B665" s="47"/>
      <c r="C665" s="47"/>
      <c r="D665" s="47"/>
      <c r="E665" s="47"/>
      <c r="F665" s="47"/>
      <c r="G665" s="47"/>
      <c r="H665" s="46"/>
    </row>
    <row r="666" spans="1:8" s="39" customFormat="1" x14ac:dyDescent="0.3">
      <c r="A666" s="47"/>
      <c r="B666" s="47"/>
      <c r="C666" s="47"/>
      <c r="D666" s="47"/>
      <c r="E666" s="47"/>
      <c r="F666" s="47"/>
      <c r="G666" s="47"/>
      <c r="H666" s="46"/>
    </row>
    <row r="667" spans="1:8" s="39" customFormat="1" x14ac:dyDescent="0.3">
      <c r="A667" s="47"/>
      <c r="B667" s="47"/>
      <c r="C667" s="47"/>
      <c r="D667" s="47"/>
      <c r="E667" s="47"/>
      <c r="F667" s="47"/>
      <c r="G667" s="47"/>
      <c r="H667" s="46"/>
    </row>
    <row r="668" spans="1:8" s="39" customFormat="1" x14ac:dyDescent="0.3">
      <c r="A668" s="47"/>
      <c r="B668" s="47"/>
      <c r="C668" s="47"/>
      <c r="D668" s="47"/>
      <c r="E668" s="47"/>
      <c r="F668" s="47"/>
      <c r="G668" s="47"/>
      <c r="H668" s="46"/>
    </row>
    <row r="669" spans="1:8" s="39" customFormat="1" x14ac:dyDescent="0.3">
      <c r="A669" s="47"/>
      <c r="B669" s="47"/>
      <c r="C669" s="47"/>
      <c r="D669" s="47"/>
      <c r="E669" s="47"/>
      <c r="F669" s="47"/>
      <c r="G669" s="47"/>
      <c r="H669" s="46"/>
    </row>
    <row r="670" spans="1:8" s="39" customFormat="1" x14ac:dyDescent="0.3">
      <c r="A670" s="47"/>
      <c r="B670" s="47"/>
      <c r="C670" s="47"/>
      <c r="D670" s="47"/>
      <c r="E670" s="47"/>
      <c r="F670" s="47"/>
      <c r="G670" s="47"/>
      <c r="H670" s="46"/>
    </row>
    <row r="671" spans="1:8" s="39" customFormat="1" x14ac:dyDescent="0.3">
      <c r="A671" s="47"/>
      <c r="B671" s="47"/>
      <c r="C671" s="47"/>
      <c r="D671" s="47"/>
      <c r="E671" s="47"/>
      <c r="F671" s="47"/>
      <c r="G671" s="47"/>
      <c r="H671" s="46"/>
    </row>
    <row r="672" spans="1:8" s="39" customFormat="1" x14ac:dyDescent="0.3">
      <c r="A672" s="47"/>
      <c r="B672" s="47"/>
      <c r="C672" s="47"/>
      <c r="D672" s="47"/>
      <c r="E672" s="47"/>
      <c r="F672" s="47"/>
      <c r="G672" s="47"/>
      <c r="H672" s="46"/>
    </row>
    <row r="673" spans="1:8" s="39" customFormat="1" x14ac:dyDescent="0.3">
      <c r="A673" s="47"/>
      <c r="B673" s="47"/>
      <c r="C673" s="47"/>
      <c r="D673" s="47"/>
      <c r="E673" s="47"/>
      <c r="F673" s="47"/>
      <c r="G673" s="47"/>
      <c r="H673" s="46"/>
    </row>
    <row r="674" spans="1:8" s="39" customFormat="1" x14ac:dyDescent="0.3">
      <c r="A674" s="47"/>
      <c r="B674" s="47"/>
      <c r="C674" s="47"/>
      <c r="D674" s="47"/>
      <c r="E674" s="47"/>
      <c r="F674" s="47"/>
      <c r="G674" s="47"/>
      <c r="H674" s="46"/>
    </row>
    <row r="675" spans="1:8" s="39" customFormat="1" x14ac:dyDescent="0.3">
      <c r="A675" s="47"/>
      <c r="B675" s="47"/>
      <c r="C675" s="47"/>
      <c r="D675" s="47"/>
      <c r="E675" s="47"/>
      <c r="F675" s="47"/>
      <c r="G675" s="47"/>
      <c r="H675" s="46"/>
    </row>
    <row r="676" spans="1:8" s="39" customFormat="1" x14ac:dyDescent="0.3">
      <c r="A676" s="47"/>
      <c r="B676" s="47"/>
      <c r="C676" s="47"/>
      <c r="D676" s="47"/>
      <c r="E676" s="47"/>
      <c r="F676" s="47"/>
      <c r="G676" s="47"/>
      <c r="H676" s="46"/>
    </row>
    <row r="677" spans="1:8" s="39" customFormat="1" x14ac:dyDescent="0.3">
      <c r="A677" s="47"/>
      <c r="B677" s="47"/>
      <c r="C677" s="47"/>
      <c r="D677" s="47"/>
      <c r="E677" s="47"/>
      <c r="F677" s="47"/>
      <c r="G677" s="47"/>
      <c r="H677" s="46"/>
    </row>
    <row r="678" spans="1:8" s="39" customFormat="1" x14ac:dyDescent="0.3">
      <c r="A678" s="47"/>
      <c r="B678" s="47"/>
      <c r="C678" s="47"/>
      <c r="D678" s="47"/>
      <c r="E678" s="47"/>
      <c r="F678" s="47"/>
      <c r="G678" s="47"/>
      <c r="H678" s="46"/>
    </row>
    <row r="679" spans="1:8" s="39" customFormat="1" x14ac:dyDescent="0.3">
      <c r="A679" s="47"/>
      <c r="B679" s="47"/>
      <c r="C679" s="47"/>
      <c r="D679" s="47"/>
      <c r="E679" s="47"/>
      <c r="F679" s="47"/>
      <c r="G679" s="47"/>
      <c r="H679" s="46"/>
    </row>
    <row r="680" spans="1:8" s="39" customFormat="1" x14ac:dyDescent="0.3">
      <c r="A680" s="47"/>
      <c r="B680" s="47"/>
      <c r="C680" s="47"/>
      <c r="D680" s="47"/>
      <c r="E680" s="47"/>
      <c r="F680" s="47"/>
      <c r="G680" s="47"/>
      <c r="H680" s="46"/>
    </row>
    <row r="681" spans="1:8" s="39" customFormat="1" x14ac:dyDescent="0.3">
      <c r="A681" s="47"/>
      <c r="B681" s="47"/>
      <c r="C681" s="47"/>
      <c r="D681" s="47"/>
      <c r="E681" s="47"/>
      <c r="F681" s="47"/>
      <c r="G681" s="47"/>
      <c r="H681" s="46"/>
    </row>
    <row r="682" spans="1:8" s="39" customFormat="1" x14ac:dyDescent="0.3">
      <c r="A682" s="47"/>
      <c r="B682" s="47"/>
      <c r="C682" s="47"/>
      <c r="D682" s="47"/>
      <c r="E682" s="47"/>
      <c r="F682" s="47"/>
      <c r="G682" s="47"/>
      <c r="H682" s="46"/>
    </row>
    <row r="683" spans="1:8" s="39" customFormat="1" x14ac:dyDescent="0.3">
      <c r="A683" s="47"/>
      <c r="B683" s="47"/>
      <c r="C683" s="47"/>
      <c r="D683" s="47"/>
      <c r="E683" s="47"/>
      <c r="F683" s="47"/>
      <c r="G683" s="47"/>
      <c r="H683" s="46"/>
    </row>
    <row r="684" spans="1:8" s="39" customFormat="1" x14ac:dyDescent="0.3">
      <c r="A684" s="47"/>
      <c r="B684" s="47"/>
      <c r="C684" s="47"/>
      <c r="D684" s="47"/>
      <c r="E684" s="47"/>
      <c r="F684" s="47"/>
      <c r="G684" s="47"/>
      <c r="H684" s="46"/>
    </row>
    <row r="685" spans="1:8" s="39" customFormat="1" x14ac:dyDescent="0.3">
      <c r="A685" s="47"/>
      <c r="B685" s="47"/>
      <c r="C685" s="47"/>
      <c r="D685" s="47"/>
      <c r="E685" s="47"/>
      <c r="F685" s="47"/>
      <c r="G685" s="47"/>
      <c r="H685" s="46"/>
    </row>
    <row r="686" spans="1:8" s="39" customFormat="1" x14ac:dyDescent="0.3">
      <c r="A686" s="47"/>
      <c r="B686" s="47"/>
      <c r="C686" s="47"/>
      <c r="D686" s="47"/>
      <c r="E686" s="47"/>
      <c r="F686" s="47"/>
      <c r="G686" s="47"/>
      <c r="H686" s="46"/>
    </row>
    <row r="687" spans="1:8" s="39" customFormat="1" x14ac:dyDescent="0.3">
      <c r="A687" s="47"/>
      <c r="B687" s="47"/>
      <c r="C687" s="47"/>
      <c r="D687" s="47"/>
      <c r="E687" s="47"/>
      <c r="F687" s="47"/>
      <c r="G687" s="47"/>
      <c r="H687" s="46"/>
    </row>
    <row r="688" spans="1:8" s="39" customFormat="1" x14ac:dyDescent="0.3">
      <c r="A688" s="47"/>
      <c r="B688" s="47"/>
      <c r="C688" s="47"/>
      <c r="D688" s="47"/>
      <c r="E688" s="47"/>
      <c r="F688" s="47"/>
      <c r="G688" s="47"/>
      <c r="H688" s="46"/>
    </row>
    <row r="689" spans="1:8" s="39" customFormat="1" x14ac:dyDescent="0.3">
      <c r="A689" s="47"/>
      <c r="B689" s="47"/>
      <c r="C689" s="47"/>
      <c r="D689" s="47"/>
      <c r="E689" s="47"/>
      <c r="F689" s="47"/>
      <c r="G689" s="47"/>
      <c r="H689" s="46"/>
    </row>
    <row r="690" spans="1:8" s="39" customFormat="1" x14ac:dyDescent="0.3">
      <c r="A690" s="47"/>
      <c r="B690" s="47"/>
      <c r="C690" s="47"/>
      <c r="D690" s="47"/>
      <c r="E690" s="47"/>
      <c r="F690" s="47"/>
      <c r="G690" s="47"/>
      <c r="H690" s="46"/>
    </row>
    <row r="691" spans="1:8" s="39" customFormat="1" x14ac:dyDescent="0.3">
      <c r="A691" s="47"/>
      <c r="B691" s="47"/>
      <c r="C691" s="47"/>
      <c r="D691" s="47"/>
      <c r="E691" s="47"/>
      <c r="F691" s="47"/>
      <c r="G691" s="47"/>
      <c r="H691" s="46"/>
    </row>
    <row r="692" spans="1:8" s="39" customFormat="1" x14ac:dyDescent="0.3">
      <c r="A692" s="47"/>
      <c r="B692" s="47"/>
      <c r="C692" s="47"/>
      <c r="D692" s="47"/>
      <c r="E692" s="47"/>
      <c r="F692" s="47"/>
      <c r="G692" s="47"/>
      <c r="H692" s="46"/>
    </row>
    <row r="693" spans="1:8" s="39" customFormat="1" x14ac:dyDescent="0.3">
      <c r="A693" s="47"/>
      <c r="B693" s="47"/>
      <c r="C693" s="47"/>
      <c r="D693" s="47"/>
      <c r="E693" s="47"/>
      <c r="F693" s="47"/>
      <c r="G693" s="47"/>
      <c r="H693" s="46"/>
    </row>
    <row r="694" spans="1:8" s="39" customFormat="1" x14ac:dyDescent="0.3">
      <c r="A694" s="47"/>
      <c r="B694" s="47"/>
      <c r="C694" s="47"/>
      <c r="D694" s="47"/>
      <c r="E694" s="47"/>
      <c r="F694" s="47"/>
      <c r="G694" s="47"/>
      <c r="H694" s="46"/>
    </row>
    <row r="695" spans="1:8" s="39" customFormat="1" x14ac:dyDescent="0.3">
      <c r="A695" s="47"/>
      <c r="B695" s="47"/>
      <c r="C695" s="47"/>
      <c r="D695" s="47"/>
      <c r="E695" s="47"/>
      <c r="F695" s="47"/>
      <c r="G695" s="47"/>
      <c r="H695" s="46"/>
    </row>
    <row r="696" spans="1:8" s="39" customFormat="1" x14ac:dyDescent="0.3">
      <c r="A696" s="47"/>
      <c r="B696" s="47"/>
      <c r="C696" s="47"/>
      <c r="D696" s="47"/>
      <c r="E696" s="47"/>
      <c r="F696" s="47"/>
      <c r="G696" s="47"/>
      <c r="H696" s="46"/>
    </row>
    <row r="697" spans="1:8" s="39" customFormat="1" x14ac:dyDescent="0.3">
      <c r="A697" s="47"/>
      <c r="B697" s="47"/>
      <c r="C697" s="47"/>
      <c r="D697" s="47"/>
      <c r="E697" s="47"/>
      <c r="F697" s="47"/>
      <c r="G697" s="47"/>
      <c r="H697" s="46"/>
    </row>
    <row r="698" spans="1:8" s="39" customFormat="1" x14ac:dyDescent="0.3">
      <c r="A698" s="47"/>
      <c r="B698" s="47"/>
      <c r="C698" s="47"/>
      <c r="D698" s="47"/>
      <c r="E698" s="47"/>
      <c r="F698" s="47"/>
      <c r="G698" s="47"/>
      <c r="H698" s="46"/>
    </row>
    <row r="699" spans="1:8" s="39" customFormat="1" x14ac:dyDescent="0.3">
      <c r="A699" s="47"/>
      <c r="B699" s="47"/>
      <c r="C699" s="47"/>
      <c r="D699" s="47"/>
      <c r="E699" s="47"/>
      <c r="F699" s="47"/>
      <c r="G699" s="47"/>
      <c r="H699" s="46"/>
    </row>
    <row r="700" spans="1:8" s="39" customFormat="1" x14ac:dyDescent="0.3">
      <c r="A700" s="47"/>
      <c r="B700" s="47"/>
      <c r="C700" s="47"/>
      <c r="D700" s="47"/>
      <c r="E700" s="47"/>
      <c r="F700" s="47"/>
      <c r="G700" s="47"/>
      <c r="H700" s="46"/>
    </row>
    <row r="701" spans="1:8" s="39" customFormat="1" x14ac:dyDescent="0.3">
      <c r="A701" s="47"/>
      <c r="B701" s="47"/>
      <c r="C701" s="47"/>
      <c r="D701" s="47"/>
      <c r="E701" s="47"/>
      <c r="F701" s="47"/>
      <c r="G701" s="47"/>
      <c r="H701" s="46"/>
    </row>
    <row r="702" spans="1:8" s="39" customFormat="1" x14ac:dyDescent="0.3">
      <c r="A702" s="47"/>
      <c r="B702" s="47"/>
      <c r="C702" s="47"/>
      <c r="D702" s="47"/>
      <c r="E702" s="47"/>
      <c r="F702" s="47"/>
      <c r="G702" s="47"/>
      <c r="H702" s="46"/>
    </row>
    <row r="703" spans="1:8" s="39" customFormat="1" x14ac:dyDescent="0.3">
      <c r="A703" s="47"/>
      <c r="B703" s="47"/>
      <c r="C703" s="47"/>
      <c r="D703" s="47"/>
      <c r="E703" s="47"/>
      <c r="F703" s="47"/>
      <c r="G703" s="47"/>
      <c r="H703" s="46"/>
    </row>
    <row r="704" spans="1:8" s="39" customFormat="1" x14ac:dyDescent="0.3">
      <c r="A704" s="47"/>
      <c r="B704" s="47"/>
      <c r="C704" s="47"/>
      <c r="D704" s="47"/>
      <c r="E704" s="47"/>
      <c r="F704" s="47"/>
      <c r="G704" s="47"/>
      <c r="H704" s="46"/>
    </row>
    <row r="705" spans="1:8" s="39" customFormat="1" x14ac:dyDescent="0.3">
      <c r="A705" s="47"/>
      <c r="B705" s="47"/>
      <c r="C705" s="47"/>
      <c r="D705" s="47"/>
      <c r="E705" s="47"/>
      <c r="F705" s="47"/>
      <c r="G705" s="47"/>
      <c r="H705" s="46"/>
    </row>
    <row r="706" spans="1:8" s="39" customFormat="1" x14ac:dyDescent="0.3">
      <c r="A706" s="47"/>
      <c r="B706" s="47"/>
      <c r="C706" s="47"/>
      <c r="D706" s="47"/>
      <c r="E706" s="47"/>
      <c r="F706" s="47"/>
      <c r="G706" s="47"/>
      <c r="H706" s="46"/>
    </row>
    <row r="707" spans="1:8" s="39" customFormat="1" x14ac:dyDescent="0.3">
      <c r="A707" s="47"/>
      <c r="B707" s="47"/>
      <c r="C707" s="47"/>
      <c r="D707" s="47"/>
      <c r="E707" s="47"/>
      <c r="F707" s="47"/>
      <c r="G707" s="47"/>
      <c r="H707" s="46"/>
    </row>
    <row r="708" spans="1:8" s="39" customFormat="1" x14ac:dyDescent="0.3">
      <c r="A708" s="47"/>
      <c r="B708" s="47"/>
      <c r="C708" s="47"/>
      <c r="D708" s="47"/>
      <c r="E708" s="47"/>
      <c r="F708" s="47"/>
      <c r="G708" s="47"/>
      <c r="H708" s="46"/>
    </row>
    <row r="709" spans="1:8" s="39" customFormat="1" x14ac:dyDescent="0.3">
      <c r="A709" s="47"/>
      <c r="B709" s="47"/>
      <c r="C709" s="47"/>
      <c r="D709" s="47"/>
      <c r="E709" s="47"/>
      <c r="F709" s="47"/>
      <c r="G709" s="47"/>
      <c r="H709" s="46"/>
    </row>
    <row r="710" spans="1:8" s="39" customFormat="1" x14ac:dyDescent="0.3">
      <c r="A710" s="47"/>
      <c r="B710" s="47"/>
      <c r="C710" s="47"/>
      <c r="D710" s="47"/>
      <c r="E710" s="47"/>
      <c r="F710" s="47"/>
      <c r="G710" s="47"/>
      <c r="H710" s="46"/>
    </row>
    <row r="711" spans="1:8" s="39" customFormat="1" x14ac:dyDescent="0.3">
      <c r="A711" s="47"/>
      <c r="B711" s="47"/>
      <c r="C711" s="47"/>
      <c r="D711" s="47"/>
      <c r="E711" s="47"/>
      <c r="F711" s="47"/>
      <c r="G711" s="47"/>
      <c r="H711" s="46"/>
    </row>
    <row r="712" spans="1:8" s="39" customFormat="1" x14ac:dyDescent="0.3">
      <c r="A712" s="47"/>
      <c r="B712" s="47"/>
      <c r="C712" s="47"/>
      <c r="D712" s="47"/>
      <c r="E712" s="47"/>
      <c r="F712" s="47"/>
      <c r="G712" s="47"/>
      <c r="H712" s="46"/>
    </row>
    <row r="713" spans="1:8" s="39" customFormat="1" x14ac:dyDescent="0.3">
      <c r="A713" s="47"/>
      <c r="B713" s="47"/>
      <c r="C713" s="47"/>
      <c r="D713" s="47"/>
      <c r="E713" s="47"/>
      <c r="F713" s="47"/>
      <c r="G713" s="47"/>
      <c r="H713" s="46"/>
    </row>
    <row r="714" spans="1:8" s="39" customFormat="1" x14ac:dyDescent="0.3">
      <c r="A714" s="47"/>
      <c r="B714" s="47"/>
      <c r="C714" s="47"/>
      <c r="D714" s="47"/>
      <c r="E714" s="47"/>
      <c r="F714" s="47"/>
      <c r="G714" s="47"/>
      <c r="H714" s="46"/>
    </row>
    <row r="715" spans="1:8" s="39" customFormat="1" x14ac:dyDescent="0.3">
      <c r="A715" s="47"/>
      <c r="B715" s="47"/>
      <c r="C715" s="47"/>
      <c r="D715" s="47"/>
      <c r="E715" s="47"/>
      <c r="F715" s="47"/>
      <c r="G715" s="47"/>
      <c r="H715" s="46"/>
    </row>
    <row r="716" spans="1:8" s="39" customFormat="1" x14ac:dyDescent="0.3">
      <c r="A716" s="47"/>
      <c r="B716" s="47"/>
      <c r="C716" s="47"/>
      <c r="D716" s="47"/>
      <c r="E716" s="47"/>
      <c r="F716" s="47"/>
      <c r="G716" s="47"/>
      <c r="H716" s="46"/>
    </row>
    <row r="717" spans="1:8" s="39" customFormat="1" x14ac:dyDescent="0.3">
      <c r="A717" s="47"/>
      <c r="B717" s="47"/>
      <c r="C717" s="47"/>
      <c r="D717" s="47"/>
      <c r="E717" s="47"/>
      <c r="F717" s="47"/>
      <c r="G717" s="47"/>
      <c r="H717" s="46"/>
    </row>
    <row r="718" spans="1:8" s="39" customFormat="1" x14ac:dyDescent="0.3">
      <c r="A718" s="47"/>
      <c r="B718" s="47"/>
      <c r="C718" s="47"/>
      <c r="D718" s="47"/>
      <c r="E718" s="47"/>
      <c r="F718" s="47"/>
      <c r="G718" s="47"/>
      <c r="H718" s="46"/>
    </row>
    <row r="719" spans="1:8" s="39" customFormat="1" x14ac:dyDescent="0.3">
      <c r="A719" s="47"/>
      <c r="B719" s="47"/>
      <c r="C719" s="47"/>
      <c r="D719" s="47"/>
      <c r="E719" s="47"/>
      <c r="F719" s="47"/>
      <c r="G719" s="47"/>
      <c r="H719" s="46"/>
    </row>
    <row r="720" spans="1:8" s="39" customFormat="1" x14ac:dyDescent="0.3">
      <c r="A720" s="47"/>
      <c r="B720" s="47"/>
      <c r="C720" s="47"/>
      <c r="D720" s="47"/>
      <c r="E720" s="47"/>
      <c r="F720" s="47"/>
      <c r="G720" s="47"/>
      <c r="H720" s="46"/>
    </row>
    <row r="721" spans="1:8" s="39" customFormat="1" x14ac:dyDescent="0.3">
      <c r="A721" s="47"/>
      <c r="B721" s="47"/>
      <c r="C721" s="47"/>
      <c r="D721" s="47"/>
      <c r="E721" s="47"/>
      <c r="F721" s="47"/>
      <c r="G721" s="47"/>
      <c r="H721" s="46"/>
    </row>
    <row r="722" spans="1:8" s="39" customFormat="1" x14ac:dyDescent="0.3">
      <c r="A722" s="47"/>
      <c r="B722" s="47"/>
      <c r="C722" s="47"/>
      <c r="D722" s="47"/>
      <c r="E722" s="47"/>
      <c r="F722" s="47"/>
      <c r="G722" s="47"/>
      <c r="H722" s="46"/>
    </row>
    <row r="723" spans="1:8" s="39" customFormat="1" x14ac:dyDescent="0.3">
      <c r="A723" s="47"/>
      <c r="B723" s="47"/>
      <c r="C723" s="47"/>
      <c r="D723" s="47"/>
      <c r="E723" s="47"/>
      <c r="F723" s="47"/>
      <c r="G723" s="47"/>
      <c r="H723" s="46"/>
    </row>
    <row r="724" spans="1:8" s="39" customFormat="1" x14ac:dyDescent="0.3">
      <c r="A724" s="47"/>
      <c r="B724" s="47"/>
      <c r="C724" s="47"/>
      <c r="D724" s="47"/>
      <c r="E724" s="47"/>
      <c r="F724" s="47"/>
      <c r="G724" s="47"/>
      <c r="H724" s="46"/>
    </row>
    <row r="725" spans="1:8" s="39" customFormat="1" x14ac:dyDescent="0.3">
      <c r="A725" s="47"/>
      <c r="B725" s="47"/>
      <c r="C725" s="47"/>
      <c r="D725" s="47"/>
      <c r="E725" s="47"/>
      <c r="F725" s="47"/>
      <c r="G725" s="47"/>
      <c r="H725" s="46"/>
    </row>
    <row r="726" spans="1:8" s="39" customFormat="1" x14ac:dyDescent="0.3">
      <c r="A726" s="47"/>
      <c r="B726" s="47"/>
      <c r="C726" s="47"/>
      <c r="D726" s="47"/>
      <c r="E726" s="47"/>
      <c r="F726" s="47"/>
      <c r="G726" s="47"/>
      <c r="H726" s="46"/>
    </row>
    <row r="727" spans="1:8" s="39" customFormat="1" x14ac:dyDescent="0.3">
      <c r="A727" s="47"/>
      <c r="B727" s="47"/>
      <c r="C727" s="47"/>
      <c r="D727" s="47"/>
      <c r="E727" s="47"/>
      <c r="F727" s="47"/>
      <c r="G727" s="47"/>
      <c r="H727" s="46"/>
    </row>
    <row r="728" spans="1:8" s="39" customFormat="1" x14ac:dyDescent="0.3">
      <c r="A728" s="47"/>
      <c r="B728" s="47"/>
      <c r="C728" s="47"/>
      <c r="D728" s="47"/>
      <c r="E728" s="47"/>
      <c r="F728" s="47"/>
      <c r="G728" s="47"/>
      <c r="H728" s="46"/>
    </row>
    <row r="729" spans="1:8" s="39" customFormat="1" x14ac:dyDescent="0.3">
      <c r="A729" s="47"/>
      <c r="B729" s="47"/>
      <c r="C729" s="47"/>
      <c r="D729" s="47"/>
      <c r="E729" s="47"/>
      <c r="F729" s="47"/>
      <c r="G729" s="47"/>
      <c r="H729" s="46"/>
    </row>
    <row r="730" spans="1:8" s="39" customFormat="1" x14ac:dyDescent="0.3">
      <c r="A730" s="47"/>
      <c r="B730" s="47"/>
      <c r="C730" s="47"/>
      <c r="D730" s="47"/>
      <c r="E730" s="47"/>
      <c r="F730" s="47"/>
      <c r="G730" s="47"/>
      <c r="H730" s="46"/>
    </row>
    <row r="731" spans="1:8" s="39" customFormat="1" x14ac:dyDescent="0.3">
      <c r="A731" s="47"/>
      <c r="B731" s="47"/>
      <c r="C731" s="47"/>
      <c r="D731" s="47"/>
      <c r="E731" s="47"/>
      <c r="F731" s="47"/>
      <c r="G731" s="47"/>
      <c r="H731" s="46"/>
    </row>
    <row r="732" spans="1:8" s="39" customFormat="1" x14ac:dyDescent="0.3">
      <c r="A732" s="47"/>
      <c r="B732" s="47"/>
      <c r="C732" s="47"/>
      <c r="D732" s="47"/>
      <c r="E732" s="47"/>
      <c r="F732" s="47"/>
      <c r="G732" s="47"/>
      <c r="H732" s="46"/>
    </row>
    <row r="733" spans="1:8" s="39" customFormat="1" x14ac:dyDescent="0.3">
      <c r="A733" s="47"/>
      <c r="B733" s="47"/>
      <c r="C733" s="47"/>
      <c r="D733" s="47"/>
      <c r="E733" s="47"/>
      <c r="F733" s="47"/>
      <c r="G733" s="47"/>
      <c r="H733" s="46"/>
    </row>
    <row r="734" spans="1:8" s="39" customFormat="1" x14ac:dyDescent="0.3">
      <c r="A734" s="47"/>
      <c r="B734" s="47"/>
      <c r="C734" s="47"/>
      <c r="D734" s="47"/>
      <c r="E734" s="47"/>
      <c r="F734" s="47"/>
      <c r="G734" s="47"/>
      <c r="H734" s="46"/>
    </row>
    <row r="735" spans="1:8" s="39" customFormat="1" x14ac:dyDescent="0.3">
      <c r="A735" s="47"/>
      <c r="B735" s="47"/>
      <c r="C735" s="47"/>
      <c r="D735" s="47"/>
      <c r="E735" s="47"/>
      <c r="F735" s="47"/>
      <c r="G735" s="47"/>
      <c r="H735" s="46"/>
    </row>
    <row r="736" spans="1:8" s="39" customFormat="1" x14ac:dyDescent="0.3">
      <c r="A736" s="47"/>
      <c r="B736" s="47"/>
      <c r="C736" s="47"/>
      <c r="D736" s="47"/>
      <c r="E736" s="47"/>
      <c r="F736" s="47"/>
      <c r="G736" s="47"/>
      <c r="H736" s="46"/>
    </row>
    <row r="737" spans="1:8" s="39" customFormat="1" x14ac:dyDescent="0.3">
      <c r="A737" s="47"/>
      <c r="B737" s="47"/>
      <c r="C737" s="47"/>
      <c r="D737" s="47"/>
      <c r="E737" s="47"/>
      <c r="F737" s="47"/>
      <c r="G737" s="47"/>
      <c r="H737" s="46"/>
    </row>
    <row r="738" spans="1:8" s="39" customFormat="1" x14ac:dyDescent="0.3">
      <c r="A738" s="47"/>
      <c r="B738" s="47"/>
      <c r="C738" s="47"/>
      <c r="D738" s="47"/>
      <c r="E738" s="47"/>
      <c r="F738" s="47"/>
      <c r="G738" s="47"/>
      <c r="H738" s="46"/>
    </row>
    <row r="739" spans="1:8" s="39" customFormat="1" x14ac:dyDescent="0.3">
      <c r="A739" s="47"/>
      <c r="B739" s="47"/>
      <c r="C739" s="47"/>
      <c r="D739" s="47"/>
      <c r="E739" s="47"/>
      <c r="F739" s="47"/>
      <c r="G739" s="47"/>
      <c r="H739" s="46"/>
    </row>
    <row r="740" spans="1:8" s="39" customFormat="1" x14ac:dyDescent="0.3">
      <c r="A740" s="47"/>
      <c r="B740" s="47"/>
      <c r="C740" s="47"/>
      <c r="D740" s="47"/>
      <c r="E740" s="47"/>
      <c r="F740" s="47"/>
      <c r="G740" s="47"/>
      <c r="H740" s="46"/>
    </row>
    <row r="741" spans="1:8" s="39" customFormat="1" x14ac:dyDescent="0.3">
      <c r="A741" s="47"/>
      <c r="B741" s="47"/>
      <c r="C741" s="47"/>
      <c r="D741" s="47"/>
      <c r="E741" s="47"/>
      <c r="F741" s="47"/>
      <c r="G741" s="47"/>
      <c r="H741" s="46"/>
    </row>
    <row r="742" spans="1:8" s="39" customFormat="1" x14ac:dyDescent="0.3">
      <c r="A742" s="47"/>
      <c r="B742" s="47"/>
      <c r="C742" s="47"/>
      <c r="D742" s="47"/>
      <c r="E742" s="47"/>
      <c r="F742" s="47"/>
      <c r="G742" s="47"/>
      <c r="H742" s="46"/>
    </row>
    <row r="743" spans="1:8" s="39" customFormat="1" x14ac:dyDescent="0.3">
      <c r="A743" s="47"/>
      <c r="B743" s="47"/>
      <c r="C743" s="47"/>
      <c r="D743" s="47"/>
      <c r="E743" s="47"/>
      <c r="F743" s="47"/>
      <c r="G743" s="47"/>
      <c r="H743" s="46"/>
    </row>
    <row r="744" spans="1:8" s="39" customFormat="1" x14ac:dyDescent="0.3">
      <c r="A744" s="47"/>
      <c r="B744" s="47"/>
      <c r="C744" s="47"/>
      <c r="D744" s="47"/>
      <c r="E744" s="47"/>
      <c r="F744" s="47"/>
      <c r="G744" s="47"/>
      <c r="H744" s="46"/>
    </row>
    <row r="745" spans="1:8" s="39" customFormat="1" x14ac:dyDescent="0.3">
      <c r="A745" s="47"/>
      <c r="B745" s="47"/>
      <c r="C745" s="47"/>
      <c r="D745" s="47"/>
      <c r="E745" s="47"/>
      <c r="F745" s="47"/>
      <c r="G745" s="47"/>
      <c r="H745" s="46"/>
    </row>
    <row r="746" spans="1:8" s="39" customFormat="1" x14ac:dyDescent="0.3">
      <c r="A746" s="47"/>
      <c r="B746" s="47"/>
      <c r="C746" s="47"/>
      <c r="D746" s="47"/>
      <c r="E746" s="47"/>
      <c r="F746" s="47"/>
      <c r="G746" s="47"/>
      <c r="H746" s="46"/>
    </row>
    <row r="747" spans="1:8" s="39" customFormat="1" x14ac:dyDescent="0.3">
      <c r="A747" s="47"/>
      <c r="B747" s="47"/>
      <c r="C747" s="47"/>
      <c r="D747" s="47"/>
      <c r="E747" s="47"/>
      <c r="F747" s="47"/>
      <c r="G747" s="47"/>
      <c r="H747" s="46"/>
    </row>
    <row r="748" spans="1:8" s="39" customFormat="1" x14ac:dyDescent="0.3">
      <c r="A748" s="47"/>
      <c r="B748" s="47"/>
      <c r="C748" s="47"/>
      <c r="D748" s="47"/>
      <c r="E748" s="47"/>
      <c r="F748" s="47"/>
      <c r="G748" s="47"/>
      <c r="H748" s="46"/>
    </row>
    <row r="749" spans="1:8" s="39" customFormat="1" x14ac:dyDescent="0.3">
      <c r="A749" s="47"/>
      <c r="B749" s="47"/>
      <c r="C749" s="47"/>
      <c r="D749" s="47"/>
      <c r="E749" s="47"/>
      <c r="F749" s="47"/>
      <c r="G749" s="47"/>
      <c r="H749" s="46"/>
    </row>
    <row r="750" spans="1:8" s="39" customFormat="1" x14ac:dyDescent="0.3">
      <c r="A750" s="47"/>
      <c r="B750" s="47"/>
      <c r="C750" s="47"/>
      <c r="D750" s="47"/>
      <c r="E750" s="47"/>
      <c r="F750" s="47"/>
      <c r="G750" s="47"/>
      <c r="H750" s="46"/>
    </row>
    <row r="751" spans="1:8" s="39" customFormat="1" x14ac:dyDescent="0.3">
      <c r="A751" s="47"/>
      <c r="B751" s="47"/>
      <c r="C751" s="47"/>
      <c r="D751" s="47"/>
      <c r="E751" s="47"/>
      <c r="F751" s="47"/>
      <c r="G751" s="47"/>
      <c r="H751" s="46"/>
    </row>
    <row r="752" spans="1:8" s="39" customFormat="1" x14ac:dyDescent="0.3">
      <c r="A752" s="47"/>
      <c r="B752" s="47"/>
      <c r="C752" s="47"/>
      <c r="D752" s="47"/>
      <c r="E752" s="47"/>
      <c r="F752" s="47"/>
      <c r="G752" s="47"/>
      <c r="H752" s="46"/>
    </row>
    <row r="753" spans="1:8" s="39" customFormat="1" x14ac:dyDescent="0.3">
      <c r="A753" s="47"/>
      <c r="B753" s="47"/>
      <c r="C753" s="47"/>
      <c r="D753" s="47"/>
      <c r="E753" s="47"/>
      <c r="F753" s="47"/>
      <c r="G753" s="47"/>
      <c r="H753" s="46"/>
    </row>
    <row r="754" spans="1:8" s="39" customFormat="1" x14ac:dyDescent="0.3">
      <c r="A754" s="47"/>
      <c r="B754" s="47"/>
      <c r="C754" s="47"/>
      <c r="D754" s="47"/>
      <c r="E754" s="47"/>
      <c r="F754" s="47"/>
      <c r="G754" s="47"/>
      <c r="H754" s="46"/>
    </row>
    <row r="755" spans="1:8" s="39" customFormat="1" x14ac:dyDescent="0.3">
      <c r="A755" s="47"/>
      <c r="B755" s="47"/>
      <c r="C755" s="47"/>
      <c r="D755" s="47"/>
      <c r="E755" s="47"/>
      <c r="F755" s="47"/>
      <c r="G755" s="47"/>
      <c r="H755" s="46"/>
    </row>
    <row r="756" spans="1:8" s="39" customFormat="1" x14ac:dyDescent="0.3">
      <c r="A756" s="47"/>
      <c r="B756" s="47"/>
      <c r="C756" s="47"/>
      <c r="D756" s="47"/>
      <c r="E756" s="47"/>
      <c r="F756" s="47"/>
      <c r="G756" s="47"/>
      <c r="H756" s="46"/>
    </row>
    <row r="757" spans="1:8" s="39" customFormat="1" x14ac:dyDescent="0.3">
      <c r="A757" s="47"/>
      <c r="B757" s="47"/>
      <c r="C757" s="47"/>
      <c r="D757" s="47"/>
      <c r="E757" s="47"/>
      <c r="F757" s="47"/>
      <c r="G757" s="47"/>
      <c r="H757" s="46"/>
    </row>
    <row r="758" spans="1:8" s="39" customFormat="1" x14ac:dyDescent="0.3">
      <c r="A758" s="47"/>
      <c r="B758" s="47"/>
      <c r="C758" s="47"/>
      <c r="D758" s="47"/>
      <c r="E758" s="47"/>
      <c r="F758" s="47"/>
      <c r="G758" s="47"/>
      <c r="H758" s="46"/>
    </row>
    <row r="759" spans="1:8" s="39" customFormat="1" x14ac:dyDescent="0.3">
      <c r="A759" s="47"/>
      <c r="B759" s="47"/>
      <c r="C759" s="47"/>
      <c r="D759" s="47"/>
      <c r="E759" s="47"/>
      <c r="F759" s="47"/>
      <c r="G759" s="47"/>
      <c r="H759" s="46"/>
    </row>
    <row r="760" spans="1:8" s="39" customFormat="1" x14ac:dyDescent="0.3">
      <c r="A760" s="47"/>
      <c r="B760" s="47"/>
      <c r="C760" s="47"/>
      <c r="D760" s="47"/>
      <c r="E760" s="47"/>
      <c r="F760" s="47"/>
      <c r="G760" s="47"/>
      <c r="H760" s="46"/>
    </row>
    <row r="761" spans="1:8" s="39" customFormat="1" x14ac:dyDescent="0.3">
      <c r="A761" s="47"/>
      <c r="B761" s="47"/>
      <c r="C761" s="47"/>
      <c r="D761" s="47"/>
      <c r="E761" s="47"/>
      <c r="F761" s="47"/>
      <c r="G761" s="47"/>
      <c r="H761" s="46"/>
    </row>
    <row r="762" spans="1:8" s="39" customFormat="1" x14ac:dyDescent="0.3">
      <c r="A762" s="47"/>
      <c r="B762" s="47"/>
      <c r="C762" s="47"/>
      <c r="D762" s="47"/>
      <c r="E762" s="47"/>
      <c r="F762" s="47"/>
      <c r="G762" s="47"/>
      <c r="H762" s="46"/>
    </row>
    <row r="763" spans="1:8" s="39" customFormat="1" x14ac:dyDescent="0.3">
      <c r="A763" s="47"/>
      <c r="B763" s="47"/>
      <c r="C763" s="47"/>
      <c r="D763" s="47"/>
      <c r="E763" s="47"/>
      <c r="F763" s="47"/>
      <c r="G763" s="47"/>
      <c r="H763" s="46"/>
    </row>
    <row r="764" spans="1:8" s="39" customFormat="1" x14ac:dyDescent="0.3">
      <c r="A764" s="47"/>
      <c r="B764" s="47"/>
      <c r="C764" s="47"/>
      <c r="D764" s="47"/>
      <c r="E764" s="47"/>
      <c r="F764" s="47"/>
      <c r="G764" s="47"/>
      <c r="H764" s="46"/>
    </row>
    <row r="765" spans="1:8" s="39" customFormat="1" x14ac:dyDescent="0.3">
      <c r="A765" s="47"/>
      <c r="B765" s="47"/>
      <c r="C765" s="47"/>
      <c r="D765" s="47"/>
      <c r="E765" s="47"/>
      <c r="F765" s="47"/>
      <c r="G765" s="47"/>
      <c r="H765" s="46"/>
    </row>
    <row r="766" spans="1:8" s="39" customFormat="1" x14ac:dyDescent="0.3">
      <c r="A766" s="47"/>
      <c r="B766" s="47"/>
      <c r="C766" s="47"/>
      <c r="D766" s="47"/>
      <c r="E766" s="47"/>
      <c r="F766" s="47"/>
      <c r="G766" s="47"/>
      <c r="H766" s="46"/>
    </row>
    <row r="767" spans="1:8" s="39" customFormat="1" x14ac:dyDescent="0.3">
      <c r="A767" s="47"/>
      <c r="B767" s="47"/>
      <c r="C767" s="47"/>
      <c r="D767" s="47"/>
      <c r="E767" s="47"/>
      <c r="F767" s="47"/>
      <c r="G767" s="47"/>
      <c r="H767" s="46"/>
    </row>
    <row r="768" spans="1:8" s="39" customFormat="1" x14ac:dyDescent="0.3">
      <c r="A768" s="47"/>
      <c r="B768" s="47"/>
      <c r="C768" s="47"/>
      <c r="D768" s="47"/>
      <c r="E768" s="47"/>
      <c r="F768" s="47"/>
      <c r="G768" s="47"/>
      <c r="H768" s="46"/>
    </row>
    <row r="769" spans="1:8" s="39" customFormat="1" x14ac:dyDescent="0.3">
      <c r="A769" s="47"/>
      <c r="B769" s="47"/>
      <c r="C769" s="47"/>
      <c r="D769" s="47"/>
      <c r="E769" s="47"/>
      <c r="F769" s="47"/>
      <c r="G769" s="47"/>
      <c r="H769" s="46"/>
    </row>
    <row r="770" spans="1:8" s="39" customFormat="1" x14ac:dyDescent="0.3">
      <c r="A770" s="47"/>
      <c r="B770" s="47"/>
      <c r="C770" s="47"/>
      <c r="D770" s="47"/>
      <c r="E770" s="47"/>
      <c r="F770" s="47"/>
      <c r="G770" s="47"/>
      <c r="H770" s="46"/>
    </row>
    <row r="771" spans="1:8" s="39" customFormat="1" x14ac:dyDescent="0.3">
      <c r="A771" s="47"/>
      <c r="B771" s="47"/>
      <c r="C771" s="47"/>
      <c r="D771" s="47"/>
      <c r="E771" s="47"/>
      <c r="F771" s="47"/>
      <c r="G771" s="47"/>
      <c r="H771" s="46"/>
    </row>
    <row r="772" spans="1:8" s="39" customFormat="1" x14ac:dyDescent="0.3">
      <c r="A772" s="47"/>
      <c r="B772" s="47"/>
      <c r="C772" s="47"/>
      <c r="D772" s="47"/>
      <c r="E772" s="47"/>
      <c r="F772" s="47"/>
      <c r="G772" s="47"/>
      <c r="H772" s="46"/>
    </row>
    <row r="773" spans="1:8" s="39" customFormat="1" x14ac:dyDescent="0.3">
      <c r="A773" s="47"/>
      <c r="B773" s="47"/>
      <c r="C773" s="47"/>
      <c r="D773" s="47"/>
      <c r="E773" s="47"/>
      <c r="F773" s="47"/>
      <c r="G773" s="47"/>
      <c r="H773" s="46"/>
    </row>
    <row r="774" spans="1:8" s="39" customFormat="1" x14ac:dyDescent="0.3">
      <c r="A774" s="47"/>
      <c r="B774" s="47"/>
      <c r="C774" s="47"/>
      <c r="D774" s="47"/>
      <c r="E774" s="47"/>
      <c r="F774" s="47"/>
      <c r="G774" s="47"/>
      <c r="H774" s="46"/>
    </row>
    <row r="775" spans="1:8" s="39" customFormat="1" x14ac:dyDescent="0.3">
      <c r="A775" s="47"/>
      <c r="B775" s="47"/>
      <c r="C775" s="47"/>
      <c r="D775" s="47"/>
      <c r="E775" s="47"/>
      <c r="F775" s="47"/>
      <c r="G775" s="47"/>
      <c r="H775" s="46"/>
    </row>
    <row r="776" spans="1:8" s="39" customFormat="1" x14ac:dyDescent="0.3">
      <c r="A776" s="47"/>
      <c r="B776" s="47"/>
      <c r="C776" s="47"/>
      <c r="D776" s="47"/>
      <c r="E776" s="47"/>
      <c r="F776" s="47"/>
      <c r="G776" s="47"/>
      <c r="H776" s="46"/>
    </row>
    <row r="777" spans="1:8" s="39" customFormat="1" x14ac:dyDescent="0.3">
      <c r="A777" s="47"/>
      <c r="B777" s="47"/>
      <c r="C777" s="47"/>
      <c r="D777" s="47"/>
      <c r="E777" s="47"/>
      <c r="F777" s="47"/>
      <c r="G777" s="47"/>
      <c r="H777" s="46"/>
    </row>
    <row r="778" spans="1:8" s="39" customFormat="1" x14ac:dyDescent="0.3">
      <c r="A778" s="47"/>
      <c r="B778" s="47"/>
      <c r="C778" s="47"/>
      <c r="D778" s="47"/>
      <c r="E778" s="47"/>
      <c r="F778" s="47"/>
      <c r="G778" s="47"/>
      <c r="H778" s="46"/>
    </row>
    <row r="779" spans="1:8" s="39" customFormat="1" x14ac:dyDescent="0.3">
      <c r="A779" s="47"/>
      <c r="B779" s="47"/>
      <c r="C779" s="47"/>
      <c r="D779" s="47"/>
      <c r="E779" s="47"/>
      <c r="F779" s="47"/>
      <c r="G779" s="47"/>
      <c r="H779" s="46"/>
    </row>
    <row r="780" spans="1:8" s="39" customFormat="1" x14ac:dyDescent="0.3">
      <c r="A780" s="47"/>
      <c r="B780" s="47"/>
      <c r="C780" s="47"/>
      <c r="D780" s="47"/>
      <c r="E780" s="47"/>
      <c r="F780" s="47"/>
      <c r="G780" s="47"/>
      <c r="H780" s="46"/>
    </row>
    <row r="781" spans="1:8" s="39" customFormat="1" x14ac:dyDescent="0.3">
      <c r="A781" s="47"/>
      <c r="B781" s="47"/>
      <c r="C781" s="47"/>
      <c r="D781" s="47"/>
      <c r="E781" s="47"/>
      <c r="F781" s="47"/>
      <c r="G781" s="47"/>
      <c r="H781" s="46"/>
    </row>
    <row r="782" spans="1:8" s="39" customFormat="1" x14ac:dyDescent="0.3">
      <c r="A782" s="47"/>
      <c r="B782" s="47"/>
      <c r="C782" s="47"/>
      <c r="D782" s="47"/>
      <c r="E782" s="47"/>
      <c r="F782" s="47"/>
      <c r="G782" s="47"/>
      <c r="H782" s="46"/>
    </row>
    <row r="783" spans="1:8" s="39" customFormat="1" x14ac:dyDescent="0.3">
      <c r="A783" s="47"/>
      <c r="B783" s="47"/>
      <c r="C783" s="47"/>
      <c r="D783" s="47"/>
      <c r="E783" s="47"/>
      <c r="F783" s="47"/>
      <c r="G783" s="47"/>
      <c r="H783" s="46"/>
    </row>
    <row r="784" spans="1:8" s="39" customFormat="1" x14ac:dyDescent="0.3">
      <c r="A784" s="47"/>
      <c r="B784" s="47"/>
      <c r="C784" s="47"/>
      <c r="D784" s="47"/>
      <c r="E784" s="47"/>
      <c r="F784" s="47"/>
      <c r="G784" s="47"/>
      <c r="H784" s="46"/>
    </row>
    <row r="785" spans="1:8" s="39" customFormat="1" x14ac:dyDescent="0.3">
      <c r="A785" s="47"/>
      <c r="B785" s="47"/>
      <c r="C785" s="47"/>
      <c r="D785" s="47"/>
      <c r="E785" s="47"/>
      <c r="F785" s="47"/>
      <c r="G785" s="47"/>
      <c r="H785" s="46"/>
    </row>
    <row r="786" spans="1:8" s="39" customFormat="1" x14ac:dyDescent="0.3">
      <c r="A786" s="47"/>
      <c r="B786" s="47"/>
      <c r="C786" s="47"/>
      <c r="D786" s="47"/>
      <c r="E786" s="47"/>
      <c r="F786" s="47"/>
      <c r="G786" s="47"/>
      <c r="H786" s="46"/>
    </row>
    <row r="787" spans="1:8" s="39" customFormat="1" x14ac:dyDescent="0.3">
      <c r="A787" s="47"/>
      <c r="B787" s="47"/>
      <c r="C787" s="47"/>
      <c r="D787" s="47"/>
      <c r="E787" s="47"/>
      <c r="F787" s="47"/>
      <c r="G787" s="47"/>
      <c r="H787" s="46"/>
    </row>
    <row r="788" spans="1:8" s="39" customFormat="1" x14ac:dyDescent="0.3">
      <c r="A788" s="47"/>
      <c r="B788" s="47"/>
      <c r="C788" s="47"/>
      <c r="D788" s="47"/>
      <c r="E788" s="47"/>
      <c r="F788" s="47"/>
      <c r="G788" s="47"/>
      <c r="H788" s="46"/>
    </row>
    <row r="789" spans="1:8" s="39" customFormat="1" x14ac:dyDescent="0.3">
      <c r="A789" s="47"/>
      <c r="B789" s="47"/>
      <c r="C789" s="47"/>
      <c r="D789" s="47"/>
      <c r="E789" s="47"/>
      <c r="F789" s="47"/>
      <c r="G789" s="47"/>
      <c r="H789" s="46"/>
    </row>
    <row r="790" spans="1:8" s="39" customFormat="1" x14ac:dyDescent="0.3">
      <c r="A790" s="47"/>
      <c r="B790" s="47"/>
      <c r="C790" s="47"/>
      <c r="D790" s="47"/>
      <c r="E790" s="47"/>
      <c r="F790" s="47"/>
      <c r="G790" s="47"/>
      <c r="H790" s="46"/>
    </row>
    <row r="791" spans="1:8" s="39" customFormat="1" x14ac:dyDescent="0.3">
      <c r="A791" s="47"/>
      <c r="B791" s="47"/>
      <c r="C791" s="47"/>
      <c r="D791" s="47"/>
      <c r="E791" s="47"/>
      <c r="F791" s="47"/>
      <c r="G791" s="47"/>
      <c r="H791" s="46"/>
    </row>
    <row r="792" spans="1:8" s="39" customFormat="1" x14ac:dyDescent="0.3">
      <c r="A792" s="47"/>
      <c r="B792" s="47"/>
      <c r="C792" s="47"/>
      <c r="D792" s="47"/>
      <c r="E792" s="47"/>
      <c r="F792" s="47"/>
      <c r="G792" s="47"/>
      <c r="H792" s="46"/>
    </row>
    <row r="793" spans="1:8" s="39" customFormat="1" x14ac:dyDescent="0.3">
      <c r="A793" s="47"/>
      <c r="B793" s="47"/>
      <c r="C793" s="47"/>
      <c r="D793" s="47"/>
      <c r="E793" s="47"/>
      <c r="F793" s="47"/>
      <c r="G793" s="47"/>
      <c r="H793" s="46"/>
    </row>
    <row r="794" spans="1:8" s="39" customFormat="1" x14ac:dyDescent="0.3">
      <c r="A794" s="47"/>
      <c r="B794" s="47"/>
      <c r="C794" s="47"/>
      <c r="D794" s="47"/>
      <c r="E794" s="47"/>
      <c r="F794" s="47"/>
      <c r="G794" s="47"/>
      <c r="H794" s="46"/>
    </row>
    <row r="795" spans="1:8" s="39" customFormat="1" x14ac:dyDescent="0.3">
      <c r="A795" s="47"/>
      <c r="B795" s="47"/>
      <c r="C795" s="47"/>
      <c r="D795" s="47"/>
      <c r="E795" s="47"/>
      <c r="F795" s="47"/>
      <c r="G795" s="47"/>
      <c r="H795" s="46"/>
    </row>
    <row r="796" spans="1:8" s="39" customFormat="1" x14ac:dyDescent="0.3">
      <c r="A796" s="47"/>
      <c r="B796" s="47"/>
      <c r="C796" s="47"/>
      <c r="D796" s="47"/>
      <c r="E796" s="47"/>
      <c r="F796" s="47"/>
      <c r="G796" s="47"/>
      <c r="H796" s="46"/>
    </row>
    <row r="797" spans="1:8" s="39" customFormat="1" x14ac:dyDescent="0.3">
      <c r="A797" s="47"/>
      <c r="B797" s="47"/>
      <c r="C797" s="47"/>
      <c r="D797" s="47"/>
      <c r="E797" s="47"/>
      <c r="F797" s="47"/>
      <c r="G797" s="47"/>
      <c r="H797" s="46"/>
    </row>
    <row r="798" spans="1:8" s="39" customFormat="1" x14ac:dyDescent="0.3">
      <c r="A798" s="47"/>
      <c r="B798" s="47"/>
      <c r="C798" s="47"/>
      <c r="D798" s="47"/>
      <c r="E798" s="47"/>
      <c r="F798" s="47"/>
      <c r="G798" s="47"/>
      <c r="H798" s="46"/>
    </row>
    <row r="799" spans="1:8" s="39" customFormat="1" x14ac:dyDescent="0.3">
      <c r="A799" s="47"/>
      <c r="B799" s="47"/>
      <c r="C799" s="47"/>
      <c r="D799" s="47"/>
      <c r="E799" s="47"/>
      <c r="F799" s="47"/>
      <c r="G799" s="47"/>
      <c r="H799" s="46"/>
    </row>
    <row r="800" spans="1:8" s="39" customFormat="1" x14ac:dyDescent="0.3">
      <c r="A800" s="47"/>
      <c r="B800" s="47"/>
      <c r="C800" s="47"/>
      <c r="D800" s="47"/>
      <c r="E800" s="47"/>
      <c r="F800" s="47"/>
      <c r="G800" s="47"/>
      <c r="H800" s="46"/>
    </row>
    <row r="801" spans="1:8" s="39" customFormat="1" x14ac:dyDescent="0.3">
      <c r="A801" s="47"/>
      <c r="B801" s="47"/>
      <c r="C801" s="47"/>
      <c r="D801" s="47"/>
      <c r="E801" s="47"/>
      <c r="F801" s="47"/>
      <c r="G801" s="47"/>
      <c r="H801" s="46"/>
    </row>
    <row r="802" spans="1:8" s="39" customFormat="1" x14ac:dyDescent="0.3">
      <c r="A802" s="47"/>
      <c r="B802" s="47"/>
      <c r="C802" s="47"/>
      <c r="D802" s="47"/>
      <c r="E802" s="47"/>
      <c r="F802" s="47"/>
      <c r="G802" s="47"/>
      <c r="H802" s="46"/>
    </row>
    <row r="803" spans="1:8" s="39" customFormat="1" x14ac:dyDescent="0.3">
      <c r="A803" s="47"/>
      <c r="B803" s="47"/>
      <c r="C803" s="47"/>
      <c r="D803" s="47"/>
      <c r="E803" s="47"/>
      <c r="F803" s="47"/>
      <c r="G803" s="47"/>
      <c r="H803" s="46"/>
    </row>
    <row r="804" spans="1:8" s="39" customFormat="1" x14ac:dyDescent="0.3">
      <c r="A804" s="47"/>
      <c r="B804" s="47"/>
      <c r="C804" s="47"/>
      <c r="D804" s="47"/>
      <c r="E804" s="47"/>
      <c r="F804" s="47"/>
      <c r="G804" s="47"/>
      <c r="H804" s="46"/>
    </row>
    <row r="805" spans="1:8" s="39" customFormat="1" x14ac:dyDescent="0.3">
      <c r="A805" s="47"/>
      <c r="B805" s="47"/>
      <c r="C805" s="47"/>
      <c r="D805" s="47"/>
      <c r="E805" s="47"/>
      <c r="F805" s="47"/>
      <c r="G805" s="47"/>
      <c r="H805" s="46"/>
    </row>
    <row r="806" spans="1:8" s="39" customFormat="1" x14ac:dyDescent="0.3">
      <c r="A806" s="47"/>
      <c r="B806" s="47"/>
      <c r="C806" s="47"/>
      <c r="D806" s="47"/>
      <c r="E806" s="47"/>
      <c r="F806" s="47"/>
      <c r="G806" s="47"/>
      <c r="H806" s="46"/>
    </row>
    <row r="807" spans="1:8" s="39" customFormat="1" x14ac:dyDescent="0.3">
      <c r="A807" s="47"/>
      <c r="B807" s="47"/>
      <c r="C807" s="47"/>
      <c r="D807" s="47"/>
      <c r="E807" s="47"/>
      <c r="F807" s="47"/>
      <c r="G807" s="47"/>
      <c r="H807" s="46"/>
    </row>
    <row r="808" spans="1:8" s="39" customFormat="1" x14ac:dyDescent="0.3">
      <c r="A808" s="47"/>
      <c r="B808" s="47"/>
      <c r="C808" s="47"/>
      <c r="D808" s="47"/>
      <c r="E808" s="47"/>
      <c r="F808" s="47"/>
      <c r="G808" s="47"/>
      <c r="H808" s="46"/>
    </row>
    <row r="809" spans="1:8" s="39" customFormat="1" x14ac:dyDescent="0.3">
      <c r="A809" s="47"/>
      <c r="B809" s="47"/>
      <c r="C809" s="47"/>
      <c r="D809" s="47"/>
      <c r="E809" s="47"/>
      <c r="F809" s="47"/>
      <c r="G809" s="47"/>
      <c r="H809" s="46"/>
    </row>
    <row r="810" spans="1:8" s="39" customFormat="1" x14ac:dyDescent="0.3">
      <c r="A810" s="47"/>
      <c r="B810" s="47"/>
      <c r="C810" s="47"/>
      <c r="D810" s="47"/>
      <c r="E810" s="47"/>
      <c r="F810" s="47"/>
      <c r="G810" s="47"/>
      <c r="H810" s="46"/>
    </row>
    <row r="811" spans="1:8" s="39" customFormat="1" x14ac:dyDescent="0.3">
      <c r="A811" s="47"/>
      <c r="B811" s="47"/>
      <c r="C811" s="47"/>
      <c r="D811" s="47"/>
      <c r="E811" s="47"/>
      <c r="F811" s="47"/>
      <c r="G811" s="47"/>
      <c r="H811" s="46"/>
    </row>
    <row r="812" spans="1:8" s="39" customFormat="1" x14ac:dyDescent="0.3">
      <c r="A812" s="47"/>
      <c r="B812" s="47"/>
      <c r="C812" s="47"/>
      <c r="D812" s="47"/>
      <c r="E812" s="47"/>
      <c r="F812" s="47"/>
      <c r="G812" s="47"/>
      <c r="H812" s="46"/>
    </row>
    <row r="813" spans="1:8" s="39" customFormat="1" x14ac:dyDescent="0.3">
      <c r="A813" s="47"/>
      <c r="B813" s="47"/>
      <c r="C813" s="47"/>
      <c r="D813" s="47"/>
      <c r="E813" s="47"/>
      <c r="F813" s="47"/>
      <c r="G813" s="47"/>
      <c r="H813" s="46"/>
    </row>
    <row r="814" spans="1:8" s="39" customFormat="1" x14ac:dyDescent="0.3">
      <c r="A814" s="47"/>
      <c r="B814" s="47"/>
      <c r="C814" s="47"/>
      <c r="D814" s="47"/>
      <c r="E814" s="47"/>
      <c r="F814" s="47"/>
      <c r="G814" s="47"/>
      <c r="H814" s="46"/>
    </row>
    <row r="815" spans="1:8" s="39" customFormat="1" x14ac:dyDescent="0.3">
      <c r="A815" s="47"/>
      <c r="B815" s="47"/>
      <c r="C815" s="47"/>
      <c r="D815" s="47"/>
      <c r="E815" s="47"/>
      <c r="F815" s="47"/>
      <c r="G815" s="47"/>
      <c r="H815" s="46"/>
    </row>
    <row r="816" spans="1:8" s="39" customFormat="1" x14ac:dyDescent="0.3">
      <c r="A816" s="47"/>
      <c r="B816" s="47"/>
      <c r="C816" s="47"/>
      <c r="D816" s="47"/>
      <c r="E816" s="47"/>
      <c r="F816" s="47"/>
      <c r="G816" s="47"/>
      <c r="H816" s="46"/>
    </row>
    <row r="817" spans="1:8" s="39" customFormat="1" x14ac:dyDescent="0.3">
      <c r="A817" s="47"/>
      <c r="B817" s="47"/>
      <c r="C817" s="47"/>
      <c r="D817" s="47"/>
      <c r="E817" s="47"/>
      <c r="F817" s="47"/>
      <c r="G817" s="47"/>
      <c r="H817" s="46"/>
    </row>
    <row r="818" spans="1:8" s="39" customFormat="1" x14ac:dyDescent="0.3">
      <c r="A818" s="47"/>
      <c r="B818" s="47"/>
      <c r="C818" s="47"/>
      <c r="D818" s="47"/>
      <c r="E818" s="47"/>
      <c r="F818" s="47"/>
      <c r="G818" s="47"/>
      <c r="H818" s="46"/>
    </row>
    <row r="819" spans="1:8" s="39" customFormat="1" x14ac:dyDescent="0.3">
      <c r="A819" s="47"/>
      <c r="B819" s="47"/>
      <c r="C819" s="47"/>
      <c r="D819" s="47"/>
      <c r="E819" s="47"/>
      <c r="F819" s="47"/>
      <c r="G819" s="47"/>
      <c r="H819" s="46"/>
    </row>
    <row r="820" spans="1:8" s="39" customFormat="1" x14ac:dyDescent="0.3">
      <c r="A820" s="47"/>
      <c r="B820" s="47"/>
      <c r="C820" s="47"/>
      <c r="D820" s="47"/>
      <c r="E820" s="47"/>
      <c r="F820" s="47"/>
      <c r="G820" s="47"/>
      <c r="H820" s="46"/>
    </row>
    <row r="821" spans="1:8" s="39" customFormat="1" x14ac:dyDescent="0.3">
      <c r="A821" s="47"/>
      <c r="B821" s="47"/>
      <c r="C821" s="47"/>
      <c r="D821" s="47"/>
      <c r="E821" s="47"/>
      <c r="F821" s="47"/>
      <c r="G821" s="47"/>
      <c r="H821" s="46"/>
    </row>
    <row r="822" spans="1:8" s="39" customFormat="1" x14ac:dyDescent="0.3">
      <c r="A822" s="47"/>
      <c r="B822" s="47"/>
      <c r="C822" s="47"/>
      <c r="D822" s="47"/>
      <c r="E822" s="47"/>
      <c r="F822" s="47"/>
      <c r="G822" s="47"/>
      <c r="H822" s="46"/>
    </row>
    <row r="823" spans="1:8" s="39" customFormat="1" x14ac:dyDescent="0.3">
      <c r="A823" s="47"/>
      <c r="B823" s="47"/>
      <c r="C823" s="47"/>
      <c r="D823" s="47"/>
      <c r="E823" s="47"/>
      <c r="F823" s="47"/>
      <c r="G823" s="47"/>
      <c r="H823" s="46"/>
    </row>
    <row r="824" spans="1:8" s="39" customFormat="1" x14ac:dyDescent="0.3">
      <c r="A824" s="47"/>
      <c r="B824" s="47"/>
      <c r="C824" s="47"/>
      <c r="D824" s="47"/>
      <c r="E824" s="47"/>
      <c r="F824" s="47"/>
      <c r="G824" s="47"/>
      <c r="H824" s="46"/>
    </row>
    <row r="825" spans="1:8" s="39" customFormat="1" x14ac:dyDescent="0.3">
      <c r="A825" s="47"/>
      <c r="B825" s="47"/>
      <c r="C825" s="47"/>
      <c r="D825" s="47"/>
      <c r="E825" s="47"/>
      <c r="F825" s="47"/>
      <c r="G825" s="47"/>
      <c r="H825" s="46"/>
    </row>
    <row r="826" spans="1:8" s="39" customFormat="1" x14ac:dyDescent="0.3">
      <c r="A826" s="47"/>
      <c r="B826" s="47"/>
      <c r="C826" s="47"/>
      <c r="D826" s="47"/>
      <c r="E826" s="47"/>
      <c r="F826" s="47"/>
      <c r="G826" s="47"/>
      <c r="H826" s="46"/>
    </row>
    <row r="827" spans="1:8" s="39" customFormat="1" x14ac:dyDescent="0.3">
      <c r="A827" s="47"/>
      <c r="B827" s="47"/>
      <c r="C827" s="47"/>
      <c r="D827" s="47"/>
      <c r="E827" s="47"/>
      <c r="F827" s="47"/>
      <c r="G827" s="47"/>
      <c r="H827" s="46"/>
    </row>
    <row r="828" spans="1:8" s="39" customFormat="1" x14ac:dyDescent="0.3">
      <c r="A828" s="47"/>
      <c r="B828" s="47"/>
      <c r="C828" s="47"/>
      <c r="D828" s="47"/>
      <c r="E828" s="47"/>
      <c r="F828" s="47"/>
      <c r="G828" s="47"/>
      <c r="H828" s="46"/>
    </row>
    <row r="829" spans="1:8" s="39" customFormat="1" x14ac:dyDescent="0.3">
      <c r="A829" s="47"/>
      <c r="B829" s="47"/>
      <c r="C829" s="47"/>
      <c r="D829" s="47"/>
      <c r="E829" s="47"/>
      <c r="F829" s="47"/>
      <c r="G829" s="47"/>
      <c r="H829" s="46"/>
    </row>
    <row r="830" spans="1:8" s="39" customFormat="1" x14ac:dyDescent="0.3">
      <c r="A830" s="47"/>
      <c r="B830" s="47"/>
      <c r="C830" s="47"/>
      <c r="D830" s="47"/>
      <c r="E830" s="47"/>
      <c r="F830" s="47"/>
      <c r="G830" s="47"/>
      <c r="H830" s="46"/>
    </row>
    <row r="831" spans="1:8" s="39" customFormat="1" x14ac:dyDescent="0.3">
      <c r="A831" s="47"/>
      <c r="B831" s="47"/>
      <c r="C831" s="47"/>
      <c r="D831" s="47"/>
      <c r="E831" s="47"/>
      <c r="F831" s="47"/>
      <c r="G831" s="47"/>
      <c r="H831" s="46"/>
    </row>
    <row r="832" spans="1:8" s="39" customFormat="1" x14ac:dyDescent="0.3">
      <c r="A832" s="47"/>
      <c r="B832" s="47"/>
      <c r="C832" s="47"/>
      <c r="D832" s="47"/>
      <c r="E832" s="47"/>
      <c r="F832" s="47"/>
      <c r="G832" s="47"/>
      <c r="H832" s="46"/>
    </row>
    <row r="833" spans="1:8" s="39" customFormat="1" x14ac:dyDescent="0.3">
      <c r="A833" s="47"/>
      <c r="B833" s="47"/>
      <c r="C833" s="47"/>
      <c r="D833" s="47"/>
      <c r="E833" s="47"/>
      <c r="F833" s="47"/>
      <c r="G833" s="47"/>
      <c r="H833" s="46"/>
    </row>
    <row r="834" spans="1:8" s="39" customFormat="1" x14ac:dyDescent="0.3">
      <c r="A834" s="47"/>
      <c r="B834" s="47"/>
      <c r="C834" s="47"/>
      <c r="D834" s="47"/>
      <c r="E834" s="47"/>
      <c r="F834" s="47"/>
      <c r="G834" s="47"/>
      <c r="H834" s="46"/>
    </row>
    <row r="835" spans="1:8" s="39" customFormat="1" x14ac:dyDescent="0.3">
      <c r="A835" s="47"/>
      <c r="B835" s="47"/>
      <c r="C835" s="47"/>
      <c r="D835" s="47"/>
      <c r="E835" s="47"/>
      <c r="F835" s="47"/>
      <c r="G835" s="47"/>
      <c r="H835" s="46"/>
    </row>
    <row r="836" spans="1:8" s="39" customFormat="1" x14ac:dyDescent="0.3">
      <c r="A836" s="47"/>
      <c r="B836" s="47"/>
      <c r="C836" s="47"/>
      <c r="D836" s="47"/>
      <c r="E836" s="47"/>
      <c r="F836" s="47"/>
      <c r="G836" s="47"/>
      <c r="H836" s="46"/>
    </row>
    <row r="837" spans="1:8" s="39" customFormat="1" x14ac:dyDescent="0.3">
      <c r="A837" s="47"/>
      <c r="B837" s="47"/>
      <c r="C837" s="47"/>
      <c r="D837" s="47"/>
      <c r="E837" s="47"/>
      <c r="F837" s="47"/>
      <c r="G837" s="47"/>
      <c r="H837" s="46"/>
    </row>
    <row r="838" spans="1:8" s="39" customFormat="1" x14ac:dyDescent="0.3">
      <c r="A838" s="47"/>
      <c r="B838" s="47"/>
      <c r="C838" s="47"/>
      <c r="D838" s="47"/>
      <c r="E838" s="47"/>
      <c r="F838" s="47"/>
      <c r="G838" s="47"/>
      <c r="H838" s="46"/>
    </row>
    <row r="839" spans="1:8" s="39" customFormat="1" x14ac:dyDescent="0.3">
      <c r="A839" s="47"/>
      <c r="B839" s="47"/>
      <c r="C839" s="47"/>
      <c r="D839" s="47"/>
      <c r="E839" s="47"/>
      <c r="F839" s="47"/>
      <c r="G839" s="47"/>
      <c r="H839" s="46"/>
    </row>
    <row r="840" spans="1:8" s="39" customFormat="1" x14ac:dyDescent="0.3">
      <c r="A840" s="47"/>
      <c r="B840" s="47"/>
      <c r="C840" s="47"/>
      <c r="D840" s="47"/>
      <c r="E840" s="47"/>
      <c r="F840" s="47"/>
      <c r="G840" s="47"/>
      <c r="H840" s="46"/>
    </row>
    <row r="841" spans="1:8" s="39" customFormat="1" x14ac:dyDescent="0.3">
      <c r="A841" s="47"/>
      <c r="B841" s="47"/>
      <c r="C841" s="47"/>
      <c r="D841" s="47"/>
      <c r="E841" s="47"/>
      <c r="F841" s="47"/>
      <c r="G841" s="47"/>
      <c r="H841" s="46"/>
    </row>
    <row r="842" spans="1:8" s="39" customFormat="1" x14ac:dyDescent="0.3">
      <c r="A842" s="47"/>
      <c r="B842" s="47"/>
      <c r="C842" s="47"/>
      <c r="D842" s="47"/>
      <c r="E842" s="47"/>
      <c r="F842" s="47"/>
      <c r="G842" s="47"/>
      <c r="H842" s="46"/>
    </row>
    <row r="843" spans="1:8" s="39" customFormat="1" x14ac:dyDescent="0.3">
      <c r="A843" s="47"/>
      <c r="B843" s="47"/>
      <c r="C843" s="47"/>
      <c r="D843" s="47"/>
      <c r="E843" s="47"/>
      <c r="F843" s="47"/>
      <c r="G843" s="47"/>
      <c r="H843" s="46"/>
    </row>
    <row r="844" spans="1:8" s="39" customFormat="1" x14ac:dyDescent="0.3">
      <c r="A844" s="47"/>
      <c r="B844" s="47"/>
      <c r="C844" s="47"/>
      <c r="D844" s="47"/>
      <c r="E844" s="47"/>
      <c r="F844" s="47"/>
      <c r="G844" s="47"/>
      <c r="H844" s="46"/>
    </row>
    <row r="845" spans="1:8" s="39" customFormat="1" x14ac:dyDescent="0.3">
      <c r="A845" s="47"/>
      <c r="B845" s="47"/>
      <c r="C845" s="47"/>
      <c r="D845" s="47"/>
      <c r="E845" s="47"/>
      <c r="F845" s="47"/>
      <c r="G845" s="47"/>
      <c r="H845" s="46"/>
    </row>
    <row r="846" spans="1:8" s="39" customFormat="1" x14ac:dyDescent="0.3">
      <c r="A846" s="47"/>
      <c r="B846" s="47"/>
      <c r="C846" s="47"/>
      <c r="D846" s="47"/>
      <c r="E846" s="47"/>
      <c r="F846" s="47"/>
      <c r="G846" s="47"/>
      <c r="H846" s="46"/>
    </row>
    <row r="847" spans="1:8" s="39" customFormat="1" x14ac:dyDescent="0.3">
      <c r="A847" s="47"/>
      <c r="B847" s="47"/>
      <c r="C847" s="47"/>
      <c r="D847" s="47"/>
      <c r="E847" s="47"/>
      <c r="F847" s="47"/>
      <c r="G847" s="47"/>
      <c r="H847" s="46"/>
    </row>
    <row r="848" spans="1:8" s="39" customFormat="1" x14ac:dyDescent="0.3">
      <c r="A848" s="47"/>
      <c r="B848" s="47"/>
      <c r="C848" s="47"/>
      <c r="D848" s="47"/>
      <c r="E848" s="47"/>
      <c r="F848" s="47"/>
      <c r="G848" s="47"/>
      <c r="H848" s="46"/>
    </row>
    <row r="849" spans="1:8" s="39" customFormat="1" x14ac:dyDescent="0.3">
      <c r="A849" s="47"/>
      <c r="B849" s="47"/>
      <c r="C849" s="47"/>
      <c r="D849" s="47"/>
      <c r="E849" s="47"/>
      <c r="F849" s="47"/>
      <c r="G849" s="47"/>
      <c r="H849" s="46"/>
    </row>
    <row r="850" spans="1:8" s="39" customFormat="1" x14ac:dyDescent="0.3">
      <c r="A850" s="47"/>
      <c r="B850" s="47"/>
      <c r="C850" s="47"/>
      <c r="D850" s="47"/>
      <c r="E850" s="47"/>
      <c r="F850" s="47"/>
      <c r="G850" s="47"/>
      <c r="H850" s="46"/>
    </row>
    <row r="851" spans="1:8" s="39" customFormat="1" x14ac:dyDescent="0.3">
      <c r="A851" s="47"/>
      <c r="B851" s="47"/>
      <c r="C851" s="47"/>
      <c r="D851" s="47"/>
      <c r="E851" s="47"/>
      <c r="F851" s="47"/>
      <c r="G851" s="47"/>
      <c r="H851" s="46"/>
    </row>
    <row r="852" spans="1:8" s="39" customFormat="1" x14ac:dyDescent="0.3">
      <c r="A852" s="47"/>
      <c r="B852" s="47"/>
      <c r="C852" s="47"/>
      <c r="D852" s="47"/>
      <c r="E852" s="47"/>
      <c r="F852" s="47"/>
      <c r="G852" s="47"/>
      <c r="H852" s="46"/>
    </row>
    <row r="853" spans="1:8" s="39" customFormat="1" x14ac:dyDescent="0.3">
      <c r="A853" s="47"/>
      <c r="B853" s="47"/>
      <c r="C853" s="47"/>
      <c r="D853" s="47"/>
      <c r="E853" s="47"/>
      <c r="F853" s="47"/>
      <c r="G853" s="47"/>
      <c r="H853" s="46"/>
    </row>
    <row r="854" spans="1:8" s="39" customFormat="1" x14ac:dyDescent="0.3">
      <c r="A854" s="47"/>
      <c r="B854" s="47"/>
      <c r="C854" s="47"/>
      <c r="D854" s="47"/>
      <c r="E854" s="47"/>
      <c r="F854" s="47"/>
      <c r="G854" s="47"/>
      <c r="H854" s="46"/>
    </row>
    <row r="855" spans="1:8" s="39" customFormat="1" x14ac:dyDescent="0.3">
      <c r="A855" s="47"/>
      <c r="B855" s="47"/>
      <c r="C855" s="47"/>
      <c r="D855" s="47"/>
      <c r="E855" s="47"/>
      <c r="F855" s="47"/>
      <c r="G855" s="47"/>
      <c r="H855" s="46"/>
    </row>
    <row r="856" spans="1:8" s="39" customFormat="1" x14ac:dyDescent="0.3">
      <c r="A856" s="47"/>
      <c r="B856" s="47"/>
      <c r="C856" s="47"/>
      <c r="D856" s="47"/>
      <c r="E856" s="47"/>
      <c r="F856" s="47"/>
      <c r="G856" s="47"/>
      <c r="H856" s="46"/>
    </row>
    <row r="857" spans="1:8" s="39" customFormat="1" x14ac:dyDescent="0.3">
      <c r="A857" s="47"/>
      <c r="B857" s="47"/>
      <c r="C857" s="47"/>
      <c r="D857" s="47"/>
      <c r="E857" s="47"/>
      <c r="F857" s="47"/>
      <c r="G857" s="47"/>
      <c r="H857" s="46"/>
    </row>
    <row r="858" spans="1:8" s="39" customFormat="1" x14ac:dyDescent="0.3">
      <c r="A858" s="47"/>
      <c r="B858" s="47"/>
      <c r="C858" s="47"/>
      <c r="D858" s="47"/>
      <c r="E858" s="47"/>
      <c r="F858" s="47"/>
      <c r="G858" s="47"/>
      <c r="H858" s="46"/>
    </row>
    <row r="859" spans="1:8" s="39" customFormat="1" x14ac:dyDescent="0.3">
      <c r="A859" s="47"/>
      <c r="B859" s="47"/>
      <c r="C859" s="47"/>
      <c r="D859" s="47"/>
      <c r="E859" s="47"/>
      <c r="F859" s="47"/>
      <c r="G859" s="47"/>
      <c r="H859" s="46"/>
    </row>
    <row r="860" spans="1:8" s="39" customFormat="1" x14ac:dyDescent="0.3">
      <c r="A860" s="47"/>
      <c r="B860" s="47"/>
      <c r="C860" s="47"/>
      <c r="D860" s="47"/>
      <c r="E860" s="47"/>
      <c r="F860" s="47"/>
      <c r="G860" s="47"/>
      <c r="H860" s="46"/>
    </row>
    <row r="861" spans="1:8" s="39" customFormat="1" x14ac:dyDescent="0.3">
      <c r="A861" s="47"/>
      <c r="B861" s="47"/>
      <c r="C861" s="47"/>
      <c r="D861" s="47"/>
      <c r="E861" s="47"/>
      <c r="F861" s="47"/>
      <c r="G861" s="47"/>
      <c r="H861" s="46"/>
    </row>
    <row r="862" spans="1:8" s="39" customFormat="1" x14ac:dyDescent="0.3">
      <c r="A862" s="47"/>
      <c r="B862" s="47"/>
      <c r="C862" s="47"/>
      <c r="D862" s="47"/>
      <c r="E862" s="47"/>
      <c r="F862" s="47"/>
      <c r="G862" s="47"/>
      <c r="H862" s="46"/>
    </row>
    <row r="863" spans="1:8" s="39" customFormat="1" x14ac:dyDescent="0.3">
      <c r="A863" s="47"/>
      <c r="B863" s="47"/>
      <c r="C863" s="47"/>
      <c r="D863" s="47"/>
      <c r="E863" s="47"/>
      <c r="F863" s="47"/>
      <c r="G863" s="47"/>
      <c r="H863" s="46"/>
    </row>
    <row r="864" spans="1:8" s="39" customFormat="1" x14ac:dyDescent="0.3">
      <c r="A864" s="47"/>
      <c r="B864" s="47"/>
      <c r="C864" s="47"/>
      <c r="D864" s="47"/>
      <c r="E864" s="47"/>
      <c r="F864" s="47"/>
      <c r="G864" s="47"/>
      <c r="H864" s="46"/>
    </row>
    <row r="865" spans="1:8" s="39" customFormat="1" x14ac:dyDescent="0.3">
      <c r="A865" s="47"/>
      <c r="B865" s="47"/>
      <c r="C865" s="47"/>
      <c r="D865" s="47"/>
      <c r="E865" s="47"/>
      <c r="F865" s="47"/>
      <c r="G865" s="47"/>
      <c r="H865" s="46"/>
    </row>
    <row r="866" spans="1:8" s="39" customFormat="1" x14ac:dyDescent="0.3">
      <c r="A866" s="47"/>
      <c r="B866" s="47"/>
      <c r="C866" s="47"/>
      <c r="D866" s="47"/>
      <c r="E866" s="47"/>
      <c r="F866" s="47"/>
      <c r="G866" s="47"/>
      <c r="H866" s="46"/>
    </row>
    <row r="867" spans="1:8" s="39" customFormat="1" x14ac:dyDescent="0.3">
      <c r="A867" s="47"/>
      <c r="B867" s="47"/>
      <c r="C867" s="47"/>
      <c r="D867" s="47"/>
      <c r="E867" s="47"/>
      <c r="F867" s="47"/>
      <c r="G867" s="47"/>
      <c r="H867" s="46"/>
    </row>
    <row r="868" spans="1:8" s="39" customFormat="1" x14ac:dyDescent="0.3">
      <c r="A868" s="47"/>
      <c r="B868" s="47"/>
      <c r="C868" s="47"/>
      <c r="D868" s="47"/>
      <c r="E868" s="47"/>
      <c r="F868" s="47"/>
      <c r="G868" s="47"/>
      <c r="H868" s="46"/>
    </row>
    <row r="869" spans="1:8" s="39" customFormat="1" x14ac:dyDescent="0.3">
      <c r="A869" s="47"/>
      <c r="B869" s="47"/>
      <c r="C869" s="47"/>
      <c r="D869" s="47"/>
      <c r="E869" s="47"/>
      <c r="F869" s="47"/>
      <c r="G869" s="47"/>
      <c r="H869" s="46"/>
    </row>
    <row r="870" spans="1:8" s="39" customFormat="1" x14ac:dyDescent="0.3">
      <c r="A870" s="47"/>
      <c r="B870" s="47"/>
      <c r="C870" s="47"/>
      <c r="D870" s="47"/>
      <c r="E870" s="47"/>
      <c r="F870" s="47"/>
      <c r="G870" s="47"/>
      <c r="H870" s="46"/>
    </row>
    <row r="871" spans="1:8" s="39" customFormat="1" x14ac:dyDescent="0.3">
      <c r="A871" s="47"/>
      <c r="B871" s="47"/>
      <c r="C871" s="47"/>
      <c r="D871" s="47"/>
      <c r="E871" s="47"/>
      <c r="F871" s="47"/>
      <c r="G871" s="47"/>
      <c r="H871" s="46"/>
    </row>
    <row r="872" spans="1:8" s="39" customFormat="1" x14ac:dyDescent="0.3">
      <c r="A872" s="47"/>
      <c r="B872" s="47"/>
      <c r="C872" s="47"/>
      <c r="D872" s="47"/>
      <c r="E872" s="47"/>
      <c r="F872" s="47"/>
      <c r="G872" s="47"/>
      <c r="H872" s="46"/>
    </row>
    <row r="873" spans="1:8" s="39" customFormat="1" x14ac:dyDescent="0.3">
      <c r="A873" s="47"/>
      <c r="B873" s="47"/>
      <c r="C873" s="47"/>
      <c r="D873" s="47"/>
      <c r="E873" s="47"/>
      <c r="F873" s="47"/>
      <c r="G873" s="47"/>
      <c r="H873" s="46"/>
    </row>
    <row r="874" spans="1:8" s="39" customFormat="1" x14ac:dyDescent="0.3">
      <c r="A874" s="47"/>
      <c r="B874" s="47"/>
      <c r="C874" s="47"/>
      <c r="D874" s="47"/>
      <c r="E874" s="47"/>
      <c r="F874" s="47"/>
      <c r="G874" s="47"/>
      <c r="H874" s="46"/>
    </row>
    <row r="875" spans="1:8" s="39" customFormat="1" x14ac:dyDescent="0.3">
      <c r="A875" s="47"/>
      <c r="B875" s="47"/>
      <c r="C875" s="47"/>
      <c r="D875" s="47"/>
      <c r="E875" s="47"/>
      <c r="F875" s="47"/>
      <c r="G875" s="47"/>
      <c r="H875" s="46"/>
    </row>
    <row r="876" spans="1:8" s="39" customFormat="1" x14ac:dyDescent="0.3">
      <c r="A876" s="47"/>
      <c r="B876" s="47"/>
      <c r="C876" s="47"/>
      <c r="D876" s="47"/>
      <c r="E876" s="47"/>
      <c r="F876" s="47"/>
      <c r="G876" s="47"/>
      <c r="H876" s="46"/>
    </row>
    <row r="877" spans="1:8" s="39" customFormat="1" x14ac:dyDescent="0.3">
      <c r="A877" s="47"/>
      <c r="B877" s="47"/>
      <c r="C877" s="47"/>
      <c r="D877" s="47"/>
      <c r="E877" s="47"/>
      <c r="F877" s="47"/>
      <c r="G877" s="47"/>
      <c r="H877" s="46"/>
    </row>
    <row r="878" spans="1:8" s="39" customFormat="1" x14ac:dyDescent="0.3">
      <c r="A878" s="47"/>
      <c r="B878" s="47"/>
      <c r="C878" s="47"/>
      <c r="D878" s="47"/>
      <c r="E878" s="47"/>
      <c r="F878" s="47"/>
      <c r="G878" s="47"/>
      <c r="H878" s="46"/>
    </row>
    <row r="879" spans="1:8" s="39" customFormat="1" x14ac:dyDescent="0.3">
      <c r="A879" s="47"/>
      <c r="B879" s="47"/>
      <c r="C879" s="47"/>
      <c r="D879" s="47"/>
      <c r="E879" s="47"/>
      <c r="F879" s="47"/>
      <c r="G879" s="47"/>
      <c r="H879" s="46"/>
    </row>
    <row r="880" spans="1:8" s="39" customFormat="1" x14ac:dyDescent="0.3">
      <c r="A880" s="47"/>
      <c r="B880" s="47"/>
      <c r="C880" s="47"/>
      <c r="D880" s="47"/>
      <c r="E880" s="47"/>
      <c r="F880" s="47"/>
      <c r="G880" s="47"/>
      <c r="H880" s="46"/>
    </row>
    <row r="881" spans="1:8" s="39" customFormat="1" x14ac:dyDescent="0.3">
      <c r="A881" s="47"/>
      <c r="B881" s="47"/>
      <c r="C881" s="47"/>
      <c r="D881" s="47"/>
      <c r="E881" s="47"/>
      <c r="F881" s="47"/>
      <c r="G881" s="47"/>
      <c r="H881" s="46"/>
    </row>
    <row r="882" spans="1:8" s="39" customFormat="1" x14ac:dyDescent="0.3">
      <c r="A882" s="47"/>
      <c r="B882" s="47"/>
      <c r="C882" s="47"/>
      <c r="D882" s="47"/>
      <c r="E882" s="47"/>
      <c r="F882" s="47"/>
      <c r="G882" s="47"/>
      <c r="H882" s="46"/>
    </row>
    <row r="883" spans="1:8" s="39" customFormat="1" x14ac:dyDescent="0.3">
      <c r="A883" s="47"/>
      <c r="B883" s="47"/>
      <c r="C883" s="47"/>
      <c r="D883" s="47"/>
      <c r="E883" s="47"/>
      <c r="F883" s="47"/>
      <c r="G883" s="47"/>
      <c r="H883" s="46"/>
    </row>
    <row r="884" spans="1:8" s="39" customFormat="1" x14ac:dyDescent="0.3">
      <c r="A884" s="47"/>
      <c r="B884" s="47"/>
      <c r="C884" s="47"/>
      <c r="D884" s="47"/>
      <c r="E884" s="47"/>
      <c r="F884" s="47"/>
      <c r="G884" s="47"/>
      <c r="H884" s="46"/>
    </row>
    <row r="885" spans="1:8" s="39" customFormat="1" x14ac:dyDescent="0.3">
      <c r="A885" s="47"/>
      <c r="B885" s="47"/>
      <c r="C885" s="47"/>
      <c r="D885" s="47"/>
      <c r="E885" s="47"/>
      <c r="F885" s="47"/>
      <c r="G885" s="47"/>
      <c r="H885" s="46"/>
    </row>
    <row r="886" spans="1:8" s="39" customFormat="1" x14ac:dyDescent="0.3">
      <c r="A886" s="47"/>
      <c r="B886" s="47"/>
      <c r="C886" s="47"/>
      <c r="D886" s="47"/>
      <c r="E886" s="47"/>
      <c r="F886" s="47"/>
      <c r="G886" s="47"/>
      <c r="H886" s="46"/>
    </row>
    <row r="887" spans="1:8" s="39" customFormat="1" x14ac:dyDescent="0.3">
      <c r="A887" s="47"/>
      <c r="B887" s="47"/>
      <c r="C887" s="47"/>
      <c r="D887" s="47"/>
      <c r="E887" s="47"/>
      <c r="F887" s="47"/>
      <c r="G887" s="47"/>
      <c r="H887" s="46"/>
    </row>
    <row r="888" spans="1:8" s="39" customFormat="1" x14ac:dyDescent="0.3">
      <c r="A888" s="47"/>
      <c r="B888" s="47"/>
      <c r="C888" s="47"/>
      <c r="D888" s="47"/>
      <c r="E888" s="47"/>
      <c r="F888" s="47"/>
      <c r="G888" s="47"/>
      <c r="H888" s="46"/>
    </row>
    <row r="889" spans="1:8" s="39" customFormat="1" x14ac:dyDescent="0.3">
      <c r="A889" s="47"/>
      <c r="B889" s="47"/>
      <c r="C889" s="47"/>
      <c r="D889" s="47"/>
      <c r="E889" s="47"/>
      <c r="F889" s="47"/>
      <c r="G889" s="47"/>
      <c r="H889" s="46"/>
    </row>
    <row r="890" spans="1:8" s="39" customFormat="1" x14ac:dyDescent="0.3">
      <c r="A890" s="47"/>
      <c r="B890" s="47"/>
      <c r="C890" s="47"/>
      <c r="D890" s="47"/>
      <c r="E890" s="47"/>
      <c r="F890" s="47"/>
      <c r="G890" s="47"/>
      <c r="H890" s="46"/>
    </row>
    <row r="891" spans="1:8" s="39" customFormat="1" x14ac:dyDescent="0.3">
      <c r="A891" s="47"/>
      <c r="B891" s="47"/>
      <c r="C891" s="47"/>
      <c r="D891" s="47"/>
      <c r="E891" s="47"/>
      <c r="F891" s="47"/>
      <c r="G891" s="47"/>
      <c r="H891" s="46"/>
    </row>
    <row r="892" spans="1:8" s="39" customFormat="1" x14ac:dyDescent="0.3">
      <c r="A892" s="47"/>
      <c r="B892" s="47"/>
      <c r="C892" s="47"/>
      <c r="D892" s="47"/>
      <c r="E892" s="47"/>
      <c r="F892" s="47"/>
      <c r="G892" s="47"/>
      <c r="H892" s="46"/>
    </row>
    <row r="893" spans="1:8" s="39" customFormat="1" x14ac:dyDescent="0.3">
      <c r="A893" s="47"/>
      <c r="B893" s="47"/>
      <c r="C893" s="47"/>
      <c r="D893" s="47"/>
      <c r="E893" s="47"/>
      <c r="F893" s="47"/>
      <c r="G893" s="47"/>
      <c r="H893" s="46"/>
    </row>
    <row r="894" spans="1:8" s="39" customFormat="1" x14ac:dyDescent="0.3">
      <c r="A894" s="47"/>
      <c r="B894" s="47"/>
      <c r="C894" s="47"/>
      <c r="D894" s="47"/>
      <c r="E894" s="47"/>
      <c r="F894" s="47"/>
      <c r="G894" s="47"/>
      <c r="H894" s="46"/>
    </row>
    <row r="895" spans="1:8" s="39" customFormat="1" x14ac:dyDescent="0.3">
      <c r="A895" s="47"/>
      <c r="B895" s="47"/>
      <c r="C895" s="47"/>
      <c r="D895" s="47"/>
      <c r="E895" s="47"/>
      <c r="F895" s="47"/>
      <c r="G895" s="47"/>
      <c r="H895" s="46"/>
    </row>
    <row r="896" spans="1:8" s="39" customFormat="1" x14ac:dyDescent="0.3">
      <c r="A896" s="47"/>
      <c r="B896" s="47"/>
      <c r="C896" s="47"/>
      <c r="D896" s="47"/>
      <c r="E896" s="47"/>
      <c r="F896" s="47"/>
      <c r="G896" s="47"/>
      <c r="H896" s="46"/>
    </row>
    <row r="897" spans="1:8" s="39" customFormat="1" x14ac:dyDescent="0.3">
      <c r="A897" s="47"/>
      <c r="B897" s="47"/>
      <c r="C897" s="47"/>
      <c r="D897" s="47"/>
      <c r="E897" s="47"/>
      <c r="F897" s="47"/>
      <c r="G897" s="47"/>
      <c r="H897" s="46"/>
    </row>
    <row r="898" spans="1:8" s="39" customFormat="1" x14ac:dyDescent="0.3">
      <c r="A898" s="47"/>
      <c r="B898" s="47"/>
      <c r="C898" s="47"/>
      <c r="D898" s="47"/>
      <c r="E898" s="47"/>
      <c r="F898" s="47"/>
      <c r="G898" s="47"/>
      <c r="H898" s="46"/>
    </row>
    <row r="899" spans="1:8" s="39" customFormat="1" x14ac:dyDescent="0.3">
      <c r="A899" s="47"/>
      <c r="B899" s="47"/>
      <c r="C899" s="47"/>
      <c r="D899" s="47"/>
      <c r="E899" s="47"/>
      <c r="F899" s="47"/>
      <c r="G899" s="47"/>
      <c r="H899" s="46"/>
    </row>
    <row r="900" spans="1:8" s="39" customFormat="1" x14ac:dyDescent="0.3">
      <c r="A900" s="47"/>
      <c r="B900" s="47"/>
      <c r="C900" s="47"/>
      <c r="D900" s="47"/>
      <c r="E900" s="47"/>
      <c r="F900" s="47"/>
      <c r="G900" s="47"/>
      <c r="H900" s="46"/>
    </row>
    <row r="901" spans="1:8" s="39" customFormat="1" x14ac:dyDescent="0.3">
      <c r="A901" s="47"/>
      <c r="B901" s="47"/>
      <c r="C901" s="47"/>
      <c r="D901" s="47"/>
      <c r="E901" s="47"/>
      <c r="F901" s="47"/>
      <c r="G901" s="47"/>
      <c r="H901" s="46"/>
    </row>
    <row r="902" spans="1:8" s="39" customFormat="1" x14ac:dyDescent="0.3">
      <c r="A902" s="47"/>
      <c r="B902" s="47"/>
      <c r="C902" s="47"/>
      <c r="D902" s="47"/>
      <c r="E902" s="47"/>
      <c r="F902" s="47"/>
      <c r="G902" s="47"/>
      <c r="H902" s="46"/>
    </row>
    <row r="903" spans="1:8" s="39" customFormat="1" x14ac:dyDescent="0.3">
      <c r="A903" s="47"/>
      <c r="B903" s="47"/>
      <c r="C903" s="47"/>
      <c r="D903" s="47"/>
      <c r="E903" s="47"/>
      <c r="F903" s="47"/>
      <c r="G903" s="47"/>
      <c r="H903" s="46"/>
    </row>
    <row r="904" spans="1:8" s="39" customFormat="1" x14ac:dyDescent="0.3">
      <c r="A904" s="47"/>
      <c r="B904" s="47"/>
      <c r="C904" s="47"/>
      <c r="D904" s="47"/>
      <c r="E904" s="47"/>
      <c r="F904" s="47"/>
      <c r="G904" s="47"/>
      <c r="H904" s="46"/>
    </row>
    <row r="905" spans="1:8" s="39" customFormat="1" x14ac:dyDescent="0.3">
      <c r="A905" s="47"/>
      <c r="B905" s="47"/>
      <c r="C905" s="47"/>
      <c r="D905" s="47"/>
      <c r="E905" s="47"/>
      <c r="F905" s="47"/>
      <c r="G905" s="47"/>
      <c r="H905" s="46"/>
    </row>
    <row r="906" spans="1:8" s="39" customFormat="1" x14ac:dyDescent="0.3">
      <c r="A906" s="47"/>
      <c r="B906" s="47"/>
      <c r="C906" s="47"/>
      <c r="D906" s="47"/>
      <c r="E906" s="47"/>
      <c r="F906" s="47"/>
      <c r="G906" s="47"/>
      <c r="H906" s="46"/>
    </row>
    <row r="907" spans="1:8" s="39" customFormat="1" x14ac:dyDescent="0.3">
      <c r="A907" s="47"/>
      <c r="B907" s="47"/>
      <c r="C907" s="47"/>
      <c r="D907" s="47"/>
      <c r="E907" s="47"/>
      <c r="F907" s="47"/>
      <c r="G907" s="47"/>
      <c r="H907" s="46"/>
    </row>
    <row r="908" spans="1:8" s="39" customFormat="1" x14ac:dyDescent="0.3">
      <c r="A908" s="47"/>
      <c r="B908" s="47"/>
      <c r="C908" s="47"/>
      <c r="D908" s="47"/>
      <c r="E908" s="47"/>
      <c r="F908" s="47"/>
      <c r="G908" s="47"/>
      <c r="H908" s="46"/>
    </row>
    <row r="909" spans="1:8" s="39" customFormat="1" x14ac:dyDescent="0.3">
      <c r="A909" s="47"/>
      <c r="B909" s="47"/>
      <c r="C909" s="47"/>
      <c r="D909" s="47"/>
      <c r="E909" s="47"/>
      <c r="F909" s="47"/>
      <c r="G909" s="47"/>
      <c r="H909" s="46"/>
    </row>
    <row r="910" spans="1:8" s="39" customFormat="1" x14ac:dyDescent="0.3">
      <c r="A910" s="47"/>
      <c r="B910" s="47"/>
      <c r="C910" s="47"/>
      <c r="D910" s="47"/>
      <c r="E910" s="47"/>
      <c r="F910" s="47"/>
      <c r="G910" s="47"/>
      <c r="H910" s="46"/>
    </row>
    <row r="911" spans="1:8" s="39" customFormat="1" x14ac:dyDescent="0.3">
      <c r="A911" s="47"/>
      <c r="B911" s="47"/>
      <c r="C911" s="47"/>
      <c r="D911" s="47"/>
      <c r="E911" s="47"/>
      <c r="F911" s="47"/>
      <c r="G911" s="47"/>
      <c r="H911" s="46"/>
    </row>
    <row r="912" spans="1:8" s="39" customFormat="1" x14ac:dyDescent="0.3">
      <c r="A912" s="47"/>
      <c r="B912" s="47"/>
      <c r="C912" s="47"/>
      <c r="D912" s="47"/>
      <c r="E912" s="47"/>
      <c r="F912" s="47"/>
      <c r="G912" s="47"/>
      <c r="H912" s="46"/>
    </row>
    <row r="913" spans="1:8" s="39" customFormat="1" x14ac:dyDescent="0.3">
      <c r="A913" s="47"/>
      <c r="B913" s="47"/>
      <c r="C913" s="47"/>
      <c r="D913" s="47"/>
      <c r="E913" s="47"/>
      <c r="F913" s="47"/>
      <c r="G913" s="47"/>
      <c r="H913" s="46"/>
    </row>
    <row r="914" spans="1:8" s="39" customFormat="1" x14ac:dyDescent="0.3">
      <c r="A914" s="47"/>
      <c r="B914" s="47"/>
      <c r="C914" s="47"/>
      <c r="D914" s="47"/>
      <c r="E914" s="47"/>
      <c r="F914" s="47"/>
      <c r="G914" s="47"/>
      <c r="H914" s="46"/>
    </row>
    <row r="915" spans="1:8" s="39" customFormat="1" x14ac:dyDescent="0.3">
      <c r="A915" s="47"/>
      <c r="B915" s="47"/>
      <c r="C915" s="47"/>
      <c r="D915" s="47"/>
      <c r="E915" s="47"/>
      <c r="F915" s="47"/>
      <c r="G915" s="47"/>
      <c r="H915" s="46"/>
    </row>
    <row r="916" spans="1:8" s="39" customFormat="1" x14ac:dyDescent="0.3">
      <c r="A916" s="47"/>
      <c r="B916" s="47"/>
      <c r="C916" s="47"/>
      <c r="D916" s="47"/>
      <c r="E916" s="47"/>
      <c r="F916" s="47"/>
      <c r="G916" s="47"/>
      <c r="H916" s="46"/>
    </row>
    <row r="917" spans="1:8" s="39" customFormat="1" x14ac:dyDescent="0.3">
      <c r="A917" s="47"/>
      <c r="B917" s="47"/>
      <c r="C917" s="47"/>
      <c r="D917" s="47"/>
      <c r="E917" s="47"/>
      <c r="F917" s="47"/>
      <c r="G917" s="47"/>
      <c r="H917" s="46"/>
    </row>
    <row r="918" spans="1:8" s="39" customFormat="1" x14ac:dyDescent="0.3">
      <c r="A918" s="47"/>
      <c r="B918" s="47"/>
      <c r="C918" s="47"/>
      <c r="D918" s="47"/>
      <c r="E918" s="47"/>
      <c r="F918" s="47"/>
      <c r="G918" s="47"/>
      <c r="H918" s="46"/>
    </row>
    <row r="919" spans="1:8" s="39" customFormat="1" x14ac:dyDescent="0.3">
      <c r="A919" s="47"/>
      <c r="B919" s="47"/>
      <c r="C919" s="47"/>
      <c r="D919" s="47"/>
      <c r="E919" s="47"/>
      <c r="F919" s="47"/>
      <c r="G919" s="47"/>
      <c r="H919" s="46"/>
    </row>
    <row r="920" spans="1:8" s="39" customFormat="1" x14ac:dyDescent="0.3">
      <c r="A920" s="47"/>
      <c r="B920" s="47"/>
      <c r="C920" s="47"/>
      <c r="D920" s="47"/>
      <c r="E920" s="47"/>
      <c r="F920" s="47"/>
      <c r="G920" s="47"/>
      <c r="H920" s="46"/>
    </row>
    <row r="921" spans="1:8" s="39" customFormat="1" x14ac:dyDescent="0.3">
      <c r="A921" s="47"/>
      <c r="B921" s="47"/>
      <c r="C921" s="47"/>
      <c r="D921" s="47"/>
      <c r="E921" s="47"/>
      <c r="F921" s="47"/>
      <c r="G921" s="47"/>
      <c r="H921" s="46"/>
    </row>
    <row r="922" spans="1:8" s="39" customFormat="1" x14ac:dyDescent="0.3">
      <c r="A922" s="47"/>
      <c r="B922" s="47"/>
      <c r="C922" s="47"/>
      <c r="D922" s="47"/>
      <c r="E922" s="47"/>
      <c r="F922" s="47"/>
      <c r="G922" s="47"/>
      <c r="H922" s="46"/>
    </row>
    <row r="923" spans="1:8" s="39" customFormat="1" x14ac:dyDescent="0.3">
      <c r="A923" s="47"/>
      <c r="B923" s="47"/>
      <c r="C923" s="47"/>
      <c r="D923" s="47"/>
      <c r="E923" s="47"/>
      <c r="F923" s="47"/>
      <c r="G923" s="47"/>
      <c r="H923" s="46"/>
    </row>
    <row r="924" spans="1:8" s="39" customFormat="1" x14ac:dyDescent="0.3">
      <c r="A924" s="47"/>
      <c r="B924" s="47"/>
      <c r="C924" s="47"/>
      <c r="D924" s="47"/>
      <c r="E924" s="47"/>
      <c r="F924" s="47"/>
      <c r="G924" s="47"/>
      <c r="H924" s="46"/>
    </row>
    <row r="925" spans="1:8" s="39" customFormat="1" x14ac:dyDescent="0.3">
      <c r="A925" s="47"/>
      <c r="B925" s="47"/>
      <c r="C925" s="47"/>
      <c r="D925" s="47"/>
      <c r="E925" s="47"/>
      <c r="F925" s="47"/>
      <c r="G925" s="47"/>
      <c r="H925" s="46"/>
    </row>
    <row r="926" spans="1:8" s="39" customFormat="1" x14ac:dyDescent="0.3">
      <c r="A926" s="47"/>
      <c r="B926" s="47"/>
      <c r="C926" s="47"/>
      <c r="D926" s="47"/>
      <c r="E926" s="47"/>
      <c r="F926" s="47"/>
      <c r="G926" s="47"/>
      <c r="H926" s="46"/>
    </row>
    <row r="927" spans="1:8" s="39" customFormat="1" x14ac:dyDescent="0.3">
      <c r="A927" s="47"/>
      <c r="B927" s="47"/>
      <c r="C927" s="47"/>
      <c r="D927" s="47"/>
      <c r="E927" s="47"/>
      <c r="F927" s="47"/>
      <c r="G927" s="47"/>
      <c r="H927" s="46"/>
    </row>
    <row r="928" spans="1:8" s="39" customFormat="1" x14ac:dyDescent="0.3">
      <c r="A928" s="47"/>
      <c r="B928" s="47"/>
      <c r="C928" s="47"/>
      <c r="D928" s="47"/>
      <c r="E928" s="47"/>
      <c r="F928" s="47"/>
      <c r="G928" s="47"/>
      <c r="H928" s="46"/>
    </row>
    <row r="929" spans="1:8" s="39" customFormat="1" x14ac:dyDescent="0.3">
      <c r="A929" s="47"/>
      <c r="B929" s="47"/>
      <c r="C929" s="47"/>
      <c r="D929" s="47"/>
      <c r="E929" s="47"/>
      <c r="F929" s="47"/>
      <c r="G929" s="47"/>
      <c r="H929" s="46"/>
    </row>
    <row r="930" spans="1:8" s="39" customFormat="1" x14ac:dyDescent="0.3">
      <c r="A930" s="47"/>
      <c r="B930" s="47"/>
      <c r="C930" s="47"/>
      <c r="D930" s="47"/>
      <c r="E930" s="47"/>
      <c r="F930" s="47"/>
      <c r="G930" s="47"/>
      <c r="H930" s="46"/>
    </row>
    <row r="931" spans="1:8" s="39" customFormat="1" x14ac:dyDescent="0.3">
      <c r="A931" s="47"/>
      <c r="B931" s="47"/>
      <c r="C931" s="47"/>
      <c r="D931" s="47"/>
      <c r="E931" s="47"/>
      <c r="F931" s="47"/>
      <c r="G931" s="47"/>
      <c r="H931" s="46"/>
    </row>
    <row r="932" spans="1:8" s="39" customFormat="1" x14ac:dyDescent="0.3">
      <c r="A932" s="47"/>
      <c r="B932" s="47"/>
      <c r="C932" s="47"/>
      <c r="D932" s="47"/>
      <c r="E932" s="47"/>
      <c r="F932" s="47"/>
      <c r="G932" s="47"/>
      <c r="H932" s="46"/>
    </row>
    <row r="933" spans="1:8" s="39" customFormat="1" x14ac:dyDescent="0.3">
      <c r="A933" s="47"/>
      <c r="B933" s="47"/>
      <c r="C933" s="47"/>
      <c r="D933" s="47"/>
      <c r="E933" s="47"/>
      <c r="F933" s="47"/>
      <c r="G933" s="47"/>
      <c r="H933" s="46"/>
    </row>
    <row r="934" spans="1:8" s="39" customFormat="1" x14ac:dyDescent="0.3">
      <c r="A934" s="47"/>
      <c r="B934" s="47"/>
      <c r="C934" s="47"/>
      <c r="D934" s="47"/>
      <c r="E934" s="47"/>
      <c r="F934" s="47"/>
      <c r="G934" s="47"/>
      <c r="H934" s="46"/>
    </row>
    <row r="935" spans="1:8" s="39" customFormat="1" x14ac:dyDescent="0.3">
      <c r="A935" s="47"/>
      <c r="B935" s="47"/>
      <c r="C935" s="47"/>
      <c r="D935" s="47"/>
      <c r="E935" s="47"/>
      <c r="F935" s="47"/>
      <c r="G935" s="47"/>
      <c r="H935" s="46"/>
    </row>
    <row r="936" spans="1:8" s="39" customFormat="1" x14ac:dyDescent="0.3">
      <c r="A936" s="47"/>
      <c r="B936" s="47"/>
      <c r="C936" s="47"/>
      <c r="D936" s="47"/>
      <c r="E936" s="47"/>
      <c r="F936" s="47"/>
      <c r="G936" s="47"/>
      <c r="H936" s="46"/>
    </row>
    <row r="937" spans="1:8" s="39" customFormat="1" x14ac:dyDescent="0.3">
      <c r="A937" s="47"/>
      <c r="B937" s="47"/>
      <c r="C937" s="47"/>
      <c r="D937" s="47"/>
      <c r="E937" s="47"/>
      <c r="F937" s="47"/>
      <c r="G937" s="47"/>
      <c r="H937" s="46"/>
    </row>
    <row r="938" spans="1:8" s="39" customFormat="1" x14ac:dyDescent="0.3">
      <c r="A938" s="47"/>
      <c r="B938" s="47"/>
      <c r="C938" s="47"/>
      <c r="D938" s="47"/>
      <c r="E938" s="47"/>
      <c r="F938" s="47"/>
      <c r="G938" s="47"/>
      <c r="H938" s="46"/>
    </row>
    <row r="939" spans="1:8" s="39" customFormat="1" x14ac:dyDescent="0.3">
      <c r="A939" s="47"/>
      <c r="B939" s="47"/>
      <c r="C939" s="47"/>
      <c r="D939" s="47"/>
      <c r="E939" s="47"/>
      <c r="F939" s="47"/>
      <c r="G939" s="47"/>
      <c r="H939" s="46"/>
    </row>
    <row r="940" spans="1:8" s="39" customFormat="1" x14ac:dyDescent="0.3">
      <c r="A940" s="47"/>
      <c r="B940" s="47"/>
      <c r="C940" s="47"/>
      <c r="D940" s="47"/>
      <c r="E940" s="47"/>
      <c r="F940" s="47"/>
      <c r="G940" s="47"/>
      <c r="H940" s="46"/>
    </row>
    <row r="941" spans="1:8" s="39" customFormat="1" x14ac:dyDescent="0.3">
      <c r="A941" s="47"/>
      <c r="B941" s="47"/>
      <c r="C941" s="47"/>
      <c r="D941" s="47"/>
      <c r="E941" s="47"/>
      <c r="F941" s="47"/>
      <c r="G941" s="47"/>
      <c r="H941" s="46"/>
    </row>
    <row r="942" spans="1:8" s="39" customFormat="1" x14ac:dyDescent="0.3">
      <c r="A942" s="47"/>
      <c r="B942" s="47"/>
      <c r="C942" s="47"/>
      <c r="D942" s="47"/>
      <c r="E942" s="47"/>
      <c r="F942" s="47"/>
      <c r="G942" s="47"/>
      <c r="H942" s="46"/>
    </row>
    <row r="943" spans="1:8" s="39" customFormat="1" x14ac:dyDescent="0.3">
      <c r="A943" s="47"/>
      <c r="B943" s="47"/>
      <c r="C943" s="47"/>
      <c r="D943" s="47"/>
      <c r="E943" s="47"/>
      <c r="F943" s="47"/>
      <c r="G943" s="47"/>
      <c r="H943" s="46"/>
    </row>
    <row r="944" spans="1:8" s="39" customFormat="1" x14ac:dyDescent="0.3">
      <c r="A944" s="47"/>
      <c r="B944" s="47"/>
      <c r="C944" s="47"/>
      <c r="D944" s="47"/>
      <c r="E944" s="47"/>
      <c r="F944" s="47"/>
      <c r="G944" s="47"/>
      <c r="H944" s="46"/>
    </row>
    <row r="945" spans="1:8" s="39" customFormat="1" x14ac:dyDescent="0.3">
      <c r="A945" s="47"/>
      <c r="B945" s="47"/>
      <c r="C945" s="47"/>
      <c r="D945" s="47"/>
      <c r="E945" s="47"/>
      <c r="F945" s="47"/>
      <c r="G945" s="47"/>
      <c r="H945" s="46"/>
    </row>
    <row r="946" spans="1:8" s="39" customFormat="1" x14ac:dyDescent="0.3">
      <c r="A946" s="47"/>
      <c r="B946" s="47"/>
      <c r="C946" s="47"/>
      <c r="D946" s="47"/>
      <c r="E946" s="47"/>
      <c r="F946" s="47"/>
      <c r="G946" s="47"/>
      <c r="H946" s="46"/>
    </row>
    <row r="947" spans="1:8" s="39" customFormat="1" x14ac:dyDescent="0.3">
      <c r="A947" s="47"/>
      <c r="B947" s="47"/>
      <c r="C947" s="47"/>
      <c r="D947" s="47"/>
      <c r="E947" s="47"/>
      <c r="F947" s="47"/>
      <c r="G947" s="47"/>
      <c r="H947" s="46"/>
    </row>
    <row r="948" spans="1:8" s="39" customFormat="1" x14ac:dyDescent="0.3">
      <c r="A948" s="47"/>
      <c r="B948" s="47"/>
      <c r="C948" s="47"/>
      <c r="D948" s="47"/>
      <c r="E948" s="47"/>
      <c r="F948" s="47"/>
      <c r="G948" s="47"/>
      <c r="H948" s="46"/>
    </row>
    <row r="949" spans="1:8" s="39" customFormat="1" x14ac:dyDescent="0.3">
      <c r="A949" s="47"/>
      <c r="B949" s="47"/>
      <c r="C949" s="47"/>
      <c r="D949" s="47"/>
      <c r="E949" s="47"/>
      <c r="F949" s="47"/>
      <c r="G949" s="47"/>
      <c r="H949" s="46"/>
    </row>
    <row r="950" spans="1:8" s="39" customFormat="1" x14ac:dyDescent="0.3">
      <c r="A950" s="47"/>
      <c r="B950" s="47"/>
      <c r="C950" s="47"/>
      <c r="D950" s="47"/>
      <c r="E950" s="47"/>
      <c r="F950" s="47"/>
      <c r="G950" s="47"/>
      <c r="H950" s="46"/>
    </row>
    <row r="951" spans="1:8" s="39" customFormat="1" x14ac:dyDescent="0.3">
      <c r="A951" s="47"/>
      <c r="B951" s="47"/>
      <c r="C951" s="47"/>
      <c r="D951" s="47"/>
      <c r="E951" s="47"/>
      <c r="F951" s="47"/>
      <c r="G951" s="47"/>
      <c r="H951" s="46"/>
    </row>
    <row r="952" spans="1:8" s="39" customFormat="1" x14ac:dyDescent="0.3">
      <c r="A952" s="47"/>
      <c r="B952" s="47"/>
      <c r="C952" s="47"/>
      <c r="D952" s="47"/>
      <c r="E952" s="47"/>
      <c r="F952" s="47"/>
      <c r="G952" s="47"/>
      <c r="H952" s="46"/>
    </row>
    <row r="953" spans="1:8" s="39" customFormat="1" x14ac:dyDescent="0.3">
      <c r="A953" s="47"/>
      <c r="B953" s="47"/>
      <c r="C953" s="47"/>
      <c r="D953" s="47"/>
      <c r="E953" s="47"/>
      <c r="F953" s="47"/>
      <c r="G953" s="47"/>
      <c r="H953" s="46"/>
    </row>
    <row r="954" spans="1:8" s="39" customFormat="1" x14ac:dyDescent="0.3">
      <c r="A954" s="47"/>
      <c r="B954" s="47"/>
      <c r="C954" s="47"/>
      <c r="D954" s="47"/>
      <c r="E954" s="47"/>
      <c r="F954" s="47"/>
      <c r="G954" s="47"/>
      <c r="H954" s="46"/>
    </row>
    <row r="955" spans="1:8" s="39" customFormat="1" x14ac:dyDescent="0.3">
      <c r="A955" s="47"/>
      <c r="B955" s="47"/>
      <c r="C955" s="47"/>
      <c r="D955" s="47"/>
      <c r="E955" s="47"/>
      <c r="F955" s="47"/>
      <c r="G955" s="47"/>
      <c r="H955" s="46"/>
    </row>
    <row r="956" spans="1:8" s="39" customFormat="1" x14ac:dyDescent="0.3">
      <c r="A956" s="47"/>
      <c r="B956" s="47"/>
      <c r="C956" s="47"/>
      <c r="D956" s="47"/>
      <c r="E956" s="47"/>
      <c r="F956" s="47"/>
      <c r="G956" s="47"/>
      <c r="H956" s="46"/>
    </row>
    <row r="957" spans="1:8" s="39" customFormat="1" x14ac:dyDescent="0.3">
      <c r="A957" s="47"/>
      <c r="B957" s="47"/>
      <c r="C957" s="47"/>
      <c r="D957" s="47"/>
      <c r="E957" s="47"/>
      <c r="F957" s="47"/>
      <c r="G957" s="47"/>
      <c r="H957" s="46"/>
    </row>
    <row r="958" spans="1:8" s="39" customFormat="1" x14ac:dyDescent="0.3">
      <c r="A958" s="47"/>
      <c r="B958" s="47"/>
      <c r="C958" s="47"/>
      <c r="D958" s="47"/>
      <c r="E958" s="47"/>
      <c r="F958" s="47"/>
      <c r="G958" s="47"/>
      <c r="H958" s="46"/>
    </row>
    <row r="959" spans="1:8" s="39" customFormat="1" x14ac:dyDescent="0.3">
      <c r="A959" s="47"/>
      <c r="B959" s="47"/>
      <c r="C959" s="47"/>
      <c r="D959" s="47"/>
      <c r="E959" s="47"/>
      <c r="F959" s="47"/>
      <c r="G959" s="47"/>
      <c r="H959" s="46"/>
    </row>
    <row r="960" spans="1:8" s="39" customFormat="1" x14ac:dyDescent="0.3">
      <c r="A960" s="47"/>
      <c r="B960" s="47"/>
      <c r="C960" s="47"/>
      <c r="D960" s="47"/>
      <c r="E960" s="47"/>
      <c r="F960" s="47"/>
      <c r="G960" s="47"/>
      <c r="H960" s="46"/>
    </row>
    <row r="961" spans="1:8" s="39" customFormat="1" x14ac:dyDescent="0.3">
      <c r="A961" s="47"/>
      <c r="B961" s="47"/>
      <c r="C961" s="47"/>
      <c r="D961" s="47"/>
      <c r="E961" s="47"/>
      <c r="F961" s="47"/>
      <c r="G961" s="47"/>
      <c r="H961" s="46"/>
    </row>
    <row r="962" spans="1:8" s="39" customFormat="1" x14ac:dyDescent="0.3">
      <c r="A962" s="47"/>
      <c r="B962" s="47"/>
      <c r="C962" s="47"/>
      <c r="D962" s="47"/>
      <c r="E962" s="47"/>
      <c r="F962" s="47"/>
      <c r="G962" s="47"/>
      <c r="H962" s="46"/>
    </row>
    <row r="963" spans="1:8" s="39" customFormat="1" x14ac:dyDescent="0.3">
      <c r="A963" s="47"/>
      <c r="B963" s="47"/>
      <c r="C963" s="47"/>
      <c r="D963" s="47"/>
      <c r="E963" s="47"/>
      <c r="F963" s="47"/>
      <c r="G963" s="47"/>
      <c r="H963" s="46"/>
    </row>
    <row r="964" spans="1:8" s="39" customFormat="1" x14ac:dyDescent="0.3">
      <c r="A964" s="47"/>
      <c r="B964" s="47"/>
      <c r="C964" s="47"/>
      <c r="D964" s="47"/>
      <c r="E964" s="47"/>
      <c r="F964" s="47"/>
      <c r="G964" s="47"/>
      <c r="H964" s="46"/>
    </row>
    <row r="965" spans="1:8" s="39" customFormat="1" x14ac:dyDescent="0.3">
      <c r="A965" s="47"/>
      <c r="B965" s="47"/>
      <c r="C965" s="47"/>
      <c r="D965" s="47"/>
      <c r="E965" s="47"/>
      <c r="F965" s="47"/>
      <c r="G965" s="47"/>
      <c r="H965" s="46"/>
    </row>
    <row r="966" spans="1:8" s="39" customFormat="1" x14ac:dyDescent="0.3">
      <c r="A966" s="47"/>
      <c r="B966" s="47"/>
      <c r="C966" s="47"/>
      <c r="D966" s="47"/>
      <c r="E966" s="47"/>
      <c r="F966" s="47"/>
      <c r="G966" s="47"/>
      <c r="H966" s="46"/>
    </row>
    <row r="967" spans="1:8" s="39" customFormat="1" x14ac:dyDescent="0.3">
      <c r="A967" s="47"/>
      <c r="B967" s="47"/>
      <c r="C967" s="47"/>
      <c r="D967" s="47"/>
      <c r="E967" s="47"/>
      <c r="F967" s="47"/>
      <c r="G967" s="47"/>
      <c r="H967" s="46"/>
    </row>
    <row r="968" spans="1:8" s="39" customFormat="1" x14ac:dyDescent="0.3">
      <c r="A968" s="47"/>
      <c r="B968" s="47"/>
      <c r="C968" s="47"/>
      <c r="D968" s="47"/>
      <c r="E968" s="47"/>
      <c r="F968" s="47"/>
      <c r="G968" s="47"/>
      <c r="H968" s="46"/>
    </row>
    <row r="969" spans="1:8" s="39" customFormat="1" x14ac:dyDescent="0.3">
      <c r="A969" s="47"/>
      <c r="B969" s="47"/>
      <c r="C969" s="47"/>
      <c r="D969" s="47"/>
      <c r="E969" s="47"/>
      <c r="F969" s="47"/>
      <c r="G969" s="47"/>
      <c r="H969" s="46"/>
    </row>
    <row r="970" spans="1:8" s="39" customFormat="1" x14ac:dyDescent="0.3">
      <c r="A970" s="47"/>
      <c r="B970" s="47"/>
      <c r="C970" s="47"/>
      <c r="D970" s="47"/>
      <c r="E970" s="47"/>
      <c r="F970" s="47"/>
      <c r="G970" s="47"/>
      <c r="H970" s="46"/>
    </row>
    <row r="971" spans="1:8" s="39" customFormat="1" x14ac:dyDescent="0.3">
      <c r="A971" s="47"/>
      <c r="B971" s="47"/>
      <c r="C971" s="47"/>
      <c r="D971" s="47"/>
      <c r="E971" s="47"/>
      <c r="F971" s="47"/>
      <c r="G971" s="47"/>
      <c r="H971" s="46"/>
    </row>
    <row r="972" spans="1:8" s="39" customFormat="1" x14ac:dyDescent="0.3">
      <c r="A972" s="47"/>
      <c r="B972" s="47"/>
      <c r="C972" s="47"/>
      <c r="D972" s="47"/>
      <c r="E972" s="47"/>
      <c r="F972" s="47"/>
      <c r="G972" s="47"/>
      <c r="H972" s="46"/>
    </row>
    <row r="973" spans="1:8" s="39" customFormat="1" x14ac:dyDescent="0.3">
      <c r="A973" s="47"/>
      <c r="B973" s="47"/>
      <c r="C973" s="47"/>
      <c r="D973" s="47"/>
      <c r="E973" s="47"/>
      <c r="F973" s="47"/>
      <c r="G973" s="47"/>
      <c r="H973" s="46"/>
    </row>
    <row r="974" spans="1:8" s="39" customFormat="1" x14ac:dyDescent="0.3">
      <c r="A974" s="47"/>
      <c r="B974" s="47"/>
      <c r="C974" s="47"/>
      <c r="D974" s="47"/>
      <c r="E974" s="47"/>
      <c r="F974" s="47"/>
      <c r="G974" s="47"/>
      <c r="H974" s="46"/>
    </row>
    <row r="975" spans="1:8" s="39" customFormat="1" x14ac:dyDescent="0.3">
      <c r="A975" s="47"/>
      <c r="B975" s="47"/>
      <c r="C975" s="47"/>
      <c r="D975" s="47"/>
      <c r="E975" s="47"/>
      <c r="F975" s="47"/>
      <c r="G975" s="47"/>
      <c r="H975" s="46"/>
    </row>
    <row r="976" spans="1:8" s="39" customFormat="1" x14ac:dyDescent="0.3">
      <c r="A976" s="47"/>
      <c r="B976" s="47"/>
      <c r="C976" s="47"/>
      <c r="D976" s="47"/>
      <c r="E976" s="47"/>
      <c r="F976" s="47"/>
      <c r="G976" s="47"/>
      <c r="H976" s="46"/>
    </row>
    <row r="977" spans="1:8" s="39" customFormat="1" x14ac:dyDescent="0.3">
      <c r="A977" s="47"/>
      <c r="B977" s="47"/>
      <c r="C977" s="47"/>
      <c r="D977" s="47"/>
      <c r="E977" s="47"/>
      <c r="F977" s="47"/>
      <c r="G977" s="47"/>
      <c r="H977" s="46"/>
    </row>
    <row r="978" spans="1:8" s="39" customFormat="1" x14ac:dyDescent="0.3">
      <c r="A978" s="47"/>
      <c r="B978" s="47"/>
      <c r="C978" s="47"/>
      <c r="D978" s="47"/>
      <c r="E978" s="47"/>
      <c r="F978" s="47"/>
      <c r="G978" s="47"/>
      <c r="H978" s="46"/>
    </row>
    <row r="979" spans="1:8" s="39" customFormat="1" x14ac:dyDescent="0.3">
      <c r="A979" s="47"/>
      <c r="B979" s="47"/>
      <c r="C979" s="47"/>
      <c r="D979" s="47"/>
      <c r="E979" s="47"/>
      <c r="F979" s="47"/>
      <c r="G979" s="47"/>
      <c r="H979" s="46"/>
    </row>
    <row r="980" spans="1:8" s="39" customFormat="1" x14ac:dyDescent="0.3">
      <c r="A980" s="47"/>
      <c r="B980" s="47"/>
      <c r="C980" s="47"/>
      <c r="D980" s="47"/>
      <c r="E980" s="47"/>
      <c r="F980" s="47"/>
      <c r="G980" s="47"/>
      <c r="H980" s="46"/>
    </row>
    <row r="981" spans="1:8" s="39" customFormat="1" x14ac:dyDescent="0.3">
      <c r="A981" s="47"/>
      <c r="B981" s="47"/>
      <c r="C981" s="47"/>
      <c r="D981" s="47"/>
      <c r="E981" s="47"/>
      <c r="F981" s="47"/>
      <c r="G981" s="47"/>
      <c r="H981" s="46"/>
    </row>
    <row r="982" spans="1:8" s="39" customFormat="1" x14ac:dyDescent="0.3">
      <c r="A982" s="47"/>
      <c r="B982" s="47"/>
      <c r="C982" s="47"/>
      <c r="D982" s="47"/>
      <c r="E982" s="47"/>
      <c r="F982" s="47"/>
      <c r="G982" s="47"/>
      <c r="H982" s="46"/>
    </row>
    <row r="983" spans="1:8" s="39" customFormat="1" x14ac:dyDescent="0.3">
      <c r="A983" s="47"/>
      <c r="B983" s="47"/>
      <c r="C983" s="47"/>
      <c r="D983" s="47"/>
      <c r="E983" s="47"/>
      <c r="F983" s="47"/>
      <c r="G983" s="47"/>
      <c r="H983" s="46"/>
    </row>
    <row r="984" spans="1:8" s="39" customFormat="1" x14ac:dyDescent="0.3">
      <c r="A984" s="47"/>
      <c r="B984" s="47"/>
      <c r="C984" s="47"/>
      <c r="D984" s="47"/>
      <c r="E984" s="47"/>
      <c r="F984" s="47"/>
      <c r="G984" s="47"/>
      <c r="H984" s="46"/>
    </row>
    <row r="985" spans="1:8" s="39" customFormat="1" x14ac:dyDescent="0.3">
      <c r="A985" s="47"/>
      <c r="B985" s="47"/>
      <c r="C985" s="47"/>
      <c r="D985" s="47"/>
      <c r="E985" s="47"/>
      <c r="F985" s="47"/>
      <c r="G985" s="47"/>
      <c r="H985" s="46"/>
    </row>
    <row r="986" spans="1:8" s="39" customFormat="1" x14ac:dyDescent="0.3">
      <c r="A986" s="47"/>
      <c r="B986" s="47"/>
      <c r="C986" s="47"/>
      <c r="D986" s="47"/>
      <c r="E986" s="47"/>
      <c r="F986" s="47"/>
      <c r="G986" s="47"/>
      <c r="H986" s="46"/>
    </row>
    <row r="987" spans="1:8" s="39" customFormat="1" x14ac:dyDescent="0.3">
      <c r="A987" s="47"/>
      <c r="B987" s="47"/>
      <c r="C987" s="47"/>
      <c r="D987" s="47"/>
      <c r="E987" s="47"/>
      <c r="F987" s="47"/>
      <c r="G987" s="47"/>
      <c r="H987" s="46"/>
    </row>
    <row r="988" spans="1:8" s="39" customFormat="1" x14ac:dyDescent="0.3">
      <c r="A988" s="47"/>
      <c r="B988" s="47"/>
      <c r="C988" s="47"/>
      <c r="D988" s="47"/>
      <c r="E988" s="47"/>
      <c r="F988" s="47"/>
      <c r="G988" s="47"/>
      <c r="H988" s="46"/>
    </row>
    <row r="989" spans="1:8" s="39" customFormat="1" x14ac:dyDescent="0.3">
      <c r="A989" s="47"/>
      <c r="B989" s="47"/>
      <c r="C989" s="47"/>
      <c r="D989" s="47"/>
      <c r="E989" s="47"/>
      <c r="F989" s="47"/>
      <c r="G989" s="47"/>
      <c r="H989" s="46"/>
    </row>
    <row r="990" spans="1:8" s="39" customFormat="1" x14ac:dyDescent="0.3">
      <c r="A990" s="47"/>
      <c r="B990" s="47"/>
      <c r="C990" s="47"/>
      <c r="D990" s="47"/>
      <c r="E990" s="47"/>
      <c r="F990" s="47"/>
      <c r="G990" s="47"/>
      <c r="H990" s="46"/>
    </row>
    <row r="991" spans="1:8" s="39" customFormat="1" x14ac:dyDescent="0.3">
      <c r="A991" s="47"/>
      <c r="B991" s="47"/>
      <c r="C991" s="47"/>
      <c r="D991" s="47"/>
      <c r="E991" s="47"/>
      <c r="F991" s="47"/>
      <c r="G991" s="47"/>
      <c r="H991" s="46"/>
    </row>
    <row r="992" spans="1:8" s="39" customFormat="1" x14ac:dyDescent="0.3">
      <c r="A992" s="47"/>
      <c r="B992" s="47"/>
      <c r="C992" s="47"/>
      <c r="D992" s="47"/>
      <c r="E992" s="47"/>
      <c r="F992" s="47"/>
      <c r="G992" s="47"/>
      <c r="H992" s="46"/>
    </row>
    <row r="993" spans="1:8" s="39" customFormat="1" x14ac:dyDescent="0.3">
      <c r="A993" s="47"/>
      <c r="B993" s="47"/>
      <c r="C993" s="47"/>
      <c r="D993" s="47"/>
      <c r="E993" s="47"/>
      <c r="F993" s="47"/>
      <c r="G993" s="47"/>
      <c r="H993" s="46"/>
    </row>
    <row r="994" spans="1:8" s="39" customFormat="1" x14ac:dyDescent="0.3">
      <c r="A994" s="47"/>
      <c r="B994" s="47"/>
      <c r="C994" s="47"/>
      <c r="D994" s="47"/>
      <c r="E994" s="47"/>
      <c r="F994" s="47"/>
      <c r="G994" s="47"/>
      <c r="H994" s="46"/>
    </row>
    <row r="995" spans="1:8" s="39" customFormat="1" x14ac:dyDescent="0.3">
      <c r="A995" s="47"/>
      <c r="B995" s="47"/>
      <c r="C995" s="47"/>
      <c r="D995" s="47"/>
      <c r="E995" s="47"/>
      <c r="F995" s="47"/>
      <c r="G995" s="47"/>
      <c r="H995" s="46"/>
    </row>
    <row r="996" spans="1:8" s="39" customFormat="1" x14ac:dyDescent="0.3">
      <c r="A996" s="47"/>
      <c r="B996" s="47"/>
      <c r="C996" s="47"/>
      <c r="D996" s="47"/>
      <c r="E996" s="47"/>
      <c r="F996" s="47"/>
      <c r="G996" s="47"/>
      <c r="H996" s="46"/>
    </row>
    <row r="997" spans="1:8" s="39" customFormat="1" x14ac:dyDescent="0.3">
      <c r="A997" s="47"/>
      <c r="B997" s="47"/>
      <c r="C997" s="47"/>
      <c r="D997" s="47"/>
      <c r="E997" s="47"/>
      <c r="F997" s="47"/>
      <c r="G997" s="47"/>
      <c r="H997" s="46"/>
    </row>
    <row r="998" spans="1:8" s="39" customFormat="1" x14ac:dyDescent="0.3">
      <c r="A998" s="47"/>
      <c r="B998" s="47"/>
      <c r="C998" s="47"/>
      <c r="D998" s="47"/>
      <c r="E998" s="47"/>
      <c r="F998" s="47"/>
      <c r="G998" s="47"/>
      <c r="H998" s="46"/>
    </row>
    <row r="999" spans="1:8" s="39" customFormat="1" x14ac:dyDescent="0.3">
      <c r="A999" s="47"/>
      <c r="B999" s="47"/>
      <c r="C999" s="47"/>
      <c r="D999" s="47"/>
      <c r="E999" s="47"/>
      <c r="F999" s="47"/>
      <c r="G999" s="47"/>
      <c r="H999" s="46"/>
    </row>
    <row r="1000" spans="1:8" s="39" customFormat="1" x14ac:dyDescent="0.3">
      <c r="A1000" s="47"/>
      <c r="B1000" s="47"/>
      <c r="C1000" s="47"/>
      <c r="D1000" s="47"/>
      <c r="E1000" s="47"/>
      <c r="F1000" s="47"/>
      <c r="G1000" s="47"/>
      <c r="H1000" s="46"/>
    </row>
    <row r="1001" spans="1:8" s="39" customFormat="1" x14ac:dyDescent="0.3">
      <c r="A1001" s="47"/>
      <c r="B1001" s="47"/>
      <c r="C1001" s="47"/>
      <c r="D1001" s="47"/>
      <c r="E1001" s="47"/>
      <c r="F1001" s="47"/>
      <c r="G1001" s="47"/>
      <c r="H1001" s="46"/>
    </row>
    <row r="1002" spans="1:8" s="39" customFormat="1" x14ac:dyDescent="0.3">
      <c r="A1002" s="47"/>
      <c r="B1002" s="47"/>
      <c r="C1002" s="47"/>
      <c r="D1002" s="47"/>
      <c r="E1002" s="47"/>
      <c r="F1002" s="47"/>
      <c r="G1002" s="47"/>
      <c r="H1002" s="46"/>
    </row>
    <row r="1003" spans="1:8" s="39" customFormat="1" x14ac:dyDescent="0.3">
      <c r="A1003" s="47"/>
      <c r="B1003" s="47"/>
      <c r="C1003" s="47"/>
      <c r="D1003" s="47"/>
      <c r="E1003" s="47"/>
      <c r="F1003" s="47"/>
      <c r="G1003" s="47"/>
      <c r="H1003" s="46"/>
    </row>
    <row r="1004" spans="1:8" s="39" customFormat="1" x14ac:dyDescent="0.3">
      <c r="A1004" s="47"/>
      <c r="B1004" s="47"/>
      <c r="C1004" s="47"/>
      <c r="D1004" s="47"/>
      <c r="E1004" s="47"/>
      <c r="F1004" s="47"/>
      <c r="G1004" s="47"/>
      <c r="H1004" s="46"/>
    </row>
    <row r="1005" spans="1:8" s="39" customFormat="1" x14ac:dyDescent="0.3">
      <c r="A1005" s="47"/>
      <c r="B1005" s="47"/>
      <c r="C1005" s="47"/>
      <c r="D1005" s="47"/>
      <c r="E1005" s="47"/>
      <c r="F1005" s="47"/>
      <c r="G1005" s="47"/>
      <c r="H1005" s="46"/>
    </row>
    <row r="1006" spans="1:8" s="39" customFormat="1" x14ac:dyDescent="0.3">
      <c r="A1006" s="47"/>
      <c r="B1006" s="47"/>
      <c r="C1006" s="47"/>
      <c r="D1006" s="47"/>
      <c r="E1006" s="47"/>
      <c r="F1006" s="47"/>
      <c r="G1006" s="47"/>
      <c r="H1006" s="46"/>
    </row>
    <row r="1007" spans="1:8" s="39" customFormat="1" x14ac:dyDescent="0.3">
      <c r="A1007" s="47"/>
      <c r="B1007" s="47"/>
      <c r="C1007" s="47"/>
      <c r="D1007" s="47"/>
      <c r="E1007" s="47"/>
      <c r="F1007" s="47"/>
      <c r="G1007" s="47"/>
      <c r="H1007" s="46"/>
    </row>
    <row r="1008" spans="1:8" s="39" customFormat="1" x14ac:dyDescent="0.3">
      <c r="A1008" s="47"/>
      <c r="B1008" s="47"/>
      <c r="C1008" s="47"/>
      <c r="D1008" s="47"/>
      <c r="E1008" s="47"/>
      <c r="F1008" s="47"/>
      <c r="G1008" s="47"/>
      <c r="H1008" s="46"/>
    </row>
    <row r="1009" spans="1:8" s="39" customFormat="1" x14ac:dyDescent="0.3">
      <c r="A1009" s="47"/>
      <c r="B1009" s="47"/>
      <c r="C1009" s="47"/>
      <c r="D1009" s="47"/>
      <c r="E1009" s="47"/>
      <c r="F1009" s="47"/>
      <c r="G1009" s="47"/>
      <c r="H1009" s="46"/>
    </row>
    <row r="1010" spans="1:8" s="39" customFormat="1" x14ac:dyDescent="0.3">
      <c r="A1010" s="47"/>
      <c r="B1010" s="47"/>
      <c r="C1010" s="47"/>
      <c r="D1010" s="47"/>
      <c r="E1010" s="47"/>
      <c r="F1010" s="47"/>
      <c r="G1010" s="47"/>
      <c r="H1010" s="46"/>
    </row>
    <row r="1011" spans="1:8" s="39" customFormat="1" x14ac:dyDescent="0.3">
      <c r="A1011" s="47"/>
      <c r="B1011" s="47"/>
      <c r="C1011" s="47"/>
      <c r="D1011" s="47"/>
      <c r="E1011" s="47"/>
      <c r="F1011" s="47"/>
      <c r="G1011" s="47"/>
      <c r="H1011" s="46"/>
    </row>
    <row r="1012" spans="1:8" s="39" customFormat="1" x14ac:dyDescent="0.3">
      <c r="A1012" s="47"/>
      <c r="B1012" s="47"/>
      <c r="C1012" s="47"/>
      <c r="D1012" s="47"/>
      <c r="E1012" s="47"/>
      <c r="F1012" s="47"/>
      <c r="G1012" s="47"/>
      <c r="H1012" s="46"/>
    </row>
    <row r="1013" spans="1:8" s="39" customFormat="1" x14ac:dyDescent="0.3">
      <c r="A1013" s="47"/>
      <c r="B1013" s="47"/>
      <c r="C1013" s="47"/>
      <c r="D1013" s="47"/>
      <c r="E1013" s="47"/>
      <c r="F1013" s="47"/>
      <c r="G1013" s="47"/>
      <c r="H1013" s="46"/>
    </row>
    <row r="1014" spans="1:8" s="39" customFormat="1" x14ac:dyDescent="0.3">
      <c r="A1014" s="47"/>
      <c r="B1014" s="47"/>
      <c r="C1014" s="47"/>
      <c r="D1014" s="47"/>
      <c r="E1014" s="47"/>
      <c r="F1014" s="47"/>
      <c r="G1014" s="47"/>
      <c r="H1014" s="46"/>
    </row>
    <row r="1015" spans="1:8" s="39" customFormat="1" x14ac:dyDescent="0.3">
      <c r="A1015" s="47"/>
      <c r="B1015" s="47"/>
      <c r="C1015" s="47"/>
      <c r="D1015" s="47"/>
      <c r="E1015" s="47"/>
      <c r="F1015" s="47"/>
      <c r="G1015" s="47"/>
      <c r="H1015" s="46"/>
    </row>
    <row r="1016" spans="1:8" s="39" customFormat="1" x14ac:dyDescent="0.3">
      <c r="A1016" s="47"/>
      <c r="B1016" s="47"/>
      <c r="C1016" s="47"/>
      <c r="D1016" s="47"/>
      <c r="E1016" s="47"/>
      <c r="F1016" s="47"/>
      <c r="G1016" s="47"/>
      <c r="H1016" s="46"/>
    </row>
    <row r="1017" spans="1:8" s="39" customFormat="1" x14ac:dyDescent="0.3">
      <c r="A1017" s="47"/>
      <c r="B1017" s="47"/>
      <c r="C1017" s="47"/>
      <c r="D1017" s="47"/>
      <c r="E1017" s="47"/>
      <c r="F1017" s="47"/>
      <c r="G1017" s="47"/>
      <c r="H1017" s="46"/>
    </row>
    <row r="1018" spans="1:8" s="39" customFormat="1" x14ac:dyDescent="0.3">
      <c r="A1018" s="47"/>
      <c r="B1018" s="47"/>
      <c r="C1018" s="47"/>
      <c r="D1018" s="47"/>
      <c r="E1018" s="47"/>
      <c r="F1018" s="47"/>
      <c r="G1018" s="47"/>
      <c r="H1018" s="46"/>
    </row>
    <row r="1019" spans="1:8" s="39" customFormat="1" x14ac:dyDescent="0.3">
      <c r="A1019" s="47"/>
      <c r="B1019" s="47"/>
      <c r="C1019" s="47"/>
      <c r="D1019" s="47"/>
      <c r="E1019" s="47"/>
      <c r="F1019" s="47"/>
      <c r="G1019" s="47"/>
      <c r="H1019" s="46"/>
    </row>
    <row r="1020" spans="1:8" s="39" customFormat="1" x14ac:dyDescent="0.3">
      <c r="A1020" s="47"/>
      <c r="B1020" s="47"/>
      <c r="C1020" s="47"/>
      <c r="D1020" s="47"/>
      <c r="E1020" s="47"/>
      <c r="F1020" s="47"/>
      <c r="G1020" s="47"/>
      <c r="H1020" s="46"/>
    </row>
    <row r="1021" spans="1:8" s="39" customFormat="1" x14ac:dyDescent="0.3">
      <c r="A1021" s="47"/>
      <c r="B1021" s="47"/>
      <c r="C1021" s="47"/>
      <c r="D1021" s="47"/>
      <c r="E1021" s="47"/>
      <c r="F1021" s="47"/>
      <c r="G1021" s="47"/>
      <c r="H1021" s="46"/>
    </row>
    <row r="1022" spans="1:8" s="39" customFormat="1" x14ac:dyDescent="0.3">
      <c r="A1022" s="47"/>
      <c r="B1022" s="47"/>
      <c r="C1022" s="47"/>
      <c r="D1022" s="47"/>
      <c r="E1022" s="47"/>
      <c r="F1022" s="47"/>
      <c r="G1022" s="47"/>
      <c r="H1022" s="46"/>
    </row>
    <row r="1023" spans="1:8" s="39" customFormat="1" x14ac:dyDescent="0.3">
      <c r="A1023" s="47"/>
      <c r="B1023" s="47"/>
      <c r="C1023" s="47"/>
      <c r="D1023" s="47"/>
      <c r="E1023" s="47"/>
      <c r="F1023" s="47"/>
      <c r="G1023" s="47"/>
      <c r="H1023" s="46"/>
    </row>
    <row r="1024" spans="1:8" s="39" customFormat="1" x14ac:dyDescent="0.3">
      <c r="A1024" s="47"/>
      <c r="B1024" s="47"/>
      <c r="C1024" s="47"/>
      <c r="D1024" s="47"/>
      <c r="E1024" s="47"/>
      <c r="F1024" s="47"/>
      <c r="G1024" s="47"/>
      <c r="H1024" s="46"/>
    </row>
    <row r="1025" spans="1:8" s="39" customFormat="1" x14ac:dyDescent="0.3">
      <c r="A1025" s="47"/>
      <c r="B1025" s="47"/>
      <c r="C1025" s="47"/>
      <c r="D1025" s="47"/>
      <c r="E1025" s="47"/>
      <c r="F1025" s="47"/>
      <c r="G1025" s="47"/>
      <c r="H1025" s="46"/>
    </row>
    <row r="1026" spans="1:8" s="39" customFormat="1" x14ac:dyDescent="0.3">
      <c r="A1026" s="47"/>
      <c r="B1026" s="47"/>
      <c r="C1026" s="47"/>
      <c r="D1026" s="47"/>
      <c r="E1026" s="47"/>
      <c r="F1026" s="47"/>
      <c r="G1026" s="47"/>
      <c r="H1026" s="46"/>
    </row>
    <row r="1027" spans="1:8" s="39" customFormat="1" x14ac:dyDescent="0.3">
      <c r="A1027" s="47"/>
      <c r="B1027" s="47"/>
      <c r="C1027" s="47"/>
      <c r="D1027" s="47"/>
      <c r="E1027" s="47"/>
      <c r="F1027" s="47"/>
      <c r="G1027" s="47"/>
      <c r="H1027" s="46"/>
    </row>
    <row r="1028" spans="1:8" s="39" customFormat="1" x14ac:dyDescent="0.3">
      <c r="A1028" s="47"/>
      <c r="B1028" s="47"/>
      <c r="C1028" s="47"/>
      <c r="D1028" s="47"/>
      <c r="E1028" s="47"/>
      <c r="F1028" s="47"/>
      <c r="G1028" s="47"/>
      <c r="H1028" s="46"/>
    </row>
    <row r="1029" spans="1:8" s="39" customFormat="1" x14ac:dyDescent="0.3">
      <c r="A1029" s="47"/>
      <c r="B1029" s="47"/>
      <c r="C1029" s="47"/>
      <c r="D1029" s="47"/>
      <c r="E1029" s="47"/>
      <c r="F1029" s="47"/>
      <c r="G1029" s="47"/>
      <c r="H1029" s="46"/>
    </row>
    <row r="1030" spans="1:8" s="39" customFormat="1" x14ac:dyDescent="0.3">
      <c r="A1030" s="47"/>
      <c r="B1030" s="47"/>
      <c r="C1030" s="47"/>
      <c r="D1030" s="47"/>
      <c r="E1030" s="47"/>
      <c r="F1030" s="47"/>
      <c r="G1030" s="47"/>
      <c r="H1030" s="46"/>
    </row>
    <row r="1031" spans="1:8" s="39" customFormat="1" x14ac:dyDescent="0.3">
      <c r="A1031" s="47"/>
      <c r="B1031" s="47"/>
      <c r="C1031" s="47"/>
      <c r="D1031" s="47"/>
      <c r="E1031" s="47"/>
      <c r="F1031" s="47"/>
      <c r="G1031" s="47"/>
      <c r="H1031" s="46"/>
    </row>
    <row r="1032" spans="1:8" s="39" customFormat="1" x14ac:dyDescent="0.3">
      <c r="A1032" s="47"/>
      <c r="B1032" s="47"/>
      <c r="C1032" s="47"/>
      <c r="D1032" s="47"/>
      <c r="E1032" s="47"/>
      <c r="F1032" s="47"/>
      <c r="G1032" s="47"/>
      <c r="H1032" s="46"/>
    </row>
    <row r="1033" spans="1:8" s="39" customFormat="1" x14ac:dyDescent="0.3">
      <c r="A1033" s="47"/>
      <c r="B1033" s="47"/>
      <c r="C1033" s="47"/>
      <c r="D1033" s="47"/>
      <c r="E1033" s="47"/>
      <c r="F1033" s="47"/>
      <c r="G1033" s="47"/>
      <c r="H1033" s="46"/>
    </row>
    <row r="1034" spans="1:8" s="39" customFormat="1" x14ac:dyDescent="0.3">
      <c r="A1034" s="47"/>
      <c r="B1034" s="47"/>
      <c r="C1034" s="47"/>
      <c r="D1034" s="47"/>
      <c r="E1034" s="47"/>
      <c r="F1034" s="47"/>
      <c r="G1034" s="47"/>
      <c r="H1034" s="46"/>
    </row>
    <row r="1035" spans="1:8" s="39" customFormat="1" x14ac:dyDescent="0.3">
      <c r="A1035" s="47"/>
      <c r="B1035" s="47"/>
      <c r="C1035" s="47"/>
      <c r="D1035" s="47"/>
      <c r="E1035" s="47"/>
      <c r="F1035" s="47"/>
      <c r="G1035" s="47"/>
      <c r="H1035" s="46"/>
    </row>
    <row r="1036" spans="1:8" s="39" customFormat="1" x14ac:dyDescent="0.3">
      <c r="A1036" s="47"/>
      <c r="B1036" s="47"/>
      <c r="C1036" s="47"/>
      <c r="D1036" s="47"/>
      <c r="E1036" s="47"/>
      <c r="F1036" s="47"/>
      <c r="G1036" s="47"/>
      <c r="H1036" s="46"/>
    </row>
    <row r="1037" spans="1:8" s="39" customFormat="1" x14ac:dyDescent="0.3">
      <c r="A1037" s="47"/>
      <c r="B1037" s="47"/>
      <c r="C1037" s="47"/>
      <c r="D1037" s="47"/>
      <c r="E1037" s="47"/>
      <c r="F1037" s="47"/>
      <c r="G1037" s="47"/>
      <c r="H1037" s="46"/>
    </row>
    <row r="1038" spans="1:8" s="39" customFormat="1" x14ac:dyDescent="0.3">
      <c r="A1038" s="47"/>
      <c r="B1038" s="47"/>
      <c r="C1038" s="47"/>
      <c r="D1038" s="47"/>
      <c r="E1038" s="47"/>
      <c r="F1038" s="47"/>
      <c r="G1038" s="47"/>
      <c r="H1038" s="46"/>
    </row>
    <row r="1039" spans="1:8" s="39" customFormat="1" x14ac:dyDescent="0.3">
      <c r="A1039" s="47"/>
      <c r="B1039" s="47"/>
      <c r="C1039" s="47"/>
      <c r="D1039" s="47"/>
      <c r="E1039" s="47"/>
      <c r="F1039" s="47"/>
      <c r="G1039" s="47"/>
      <c r="H1039" s="46"/>
    </row>
    <row r="1040" spans="1:8" s="39" customFormat="1" x14ac:dyDescent="0.3">
      <c r="A1040" s="47"/>
      <c r="B1040" s="47"/>
      <c r="C1040" s="47"/>
      <c r="D1040" s="47"/>
      <c r="E1040" s="47"/>
      <c r="F1040" s="47"/>
      <c r="G1040" s="47"/>
      <c r="H1040" s="46"/>
    </row>
    <row r="1041" spans="1:8" s="39" customFormat="1" x14ac:dyDescent="0.3">
      <c r="A1041" s="47"/>
      <c r="B1041" s="47"/>
      <c r="C1041" s="47"/>
      <c r="D1041" s="47"/>
      <c r="E1041" s="47"/>
      <c r="F1041" s="47"/>
      <c r="G1041" s="47"/>
      <c r="H1041" s="46"/>
    </row>
    <row r="1042" spans="1:8" s="39" customFormat="1" x14ac:dyDescent="0.3">
      <c r="A1042" s="47"/>
      <c r="B1042" s="47"/>
      <c r="C1042" s="47"/>
      <c r="D1042" s="47"/>
      <c r="E1042" s="47"/>
      <c r="F1042" s="47"/>
      <c r="G1042" s="47"/>
      <c r="H1042" s="46"/>
    </row>
    <row r="1043" spans="1:8" s="39" customFormat="1" x14ac:dyDescent="0.3">
      <c r="A1043" s="47"/>
      <c r="B1043" s="47"/>
      <c r="C1043" s="47"/>
      <c r="D1043" s="47"/>
      <c r="E1043" s="47"/>
      <c r="F1043" s="47"/>
      <c r="G1043" s="47"/>
      <c r="H1043" s="46"/>
    </row>
    <row r="1044" spans="1:8" s="39" customFormat="1" x14ac:dyDescent="0.3">
      <c r="A1044" s="47"/>
      <c r="B1044" s="47"/>
      <c r="C1044" s="47"/>
      <c r="D1044" s="47"/>
      <c r="E1044" s="47"/>
      <c r="F1044" s="47"/>
      <c r="G1044" s="47"/>
      <c r="H1044" s="46"/>
    </row>
    <row r="1045" spans="1:8" s="39" customFormat="1" x14ac:dyDescent="0.3">
      <c r="A1045" s="47"/>
      <c r="B1045" s="47"/>
      <c r="C1045" s="47"/>
      <c r="D1045" s="47"/>
      <c r="E1045" s="47"/>
      <c r="F1045" s="47"/>
      <c r="G1045" s="47"/>
      <c r="H1045" s="46"/>
    </row>
    <row r="1046" spans="1:8" s="39" customFormat="1" x14ac:dyDescent="0.3">
      <c r="A1046" s="47"/>
      <c r="B1046" s="47"/>
      <c r="C1046" s="47"/>
      <c r="D1046" s="47"/>
      <c r="E1046" s="47"/>
      <c r="F1046" s="47"/>
      <c r="G1046" s="47"/>
      <c r="H1046" s="46"/>
    </row>
    <row r="1047" spans="1:8" s="39" customFormat="1" x14ac:dyDescent="0.3">
      <c r="A1047" s="47"/>
      <c r="B1047" s="47"/>
      <c r="C1047" s="47"/>
      <c r="D1047" s="47"/>
      <c r="E1047" s="47"/>
      <c r="F1047" s="47"/>
      <c r="G1047" s="47"/>
      <c r="H1047" s="46"/>
    </row>
    <row r="1048" spans="1:8" s="39" customFormat="1" x14ac:dyDescent="0.3">
      <c r="A1048" s="47"/>
      <c r="B1048" s="47"/>
      <c r="C1048" s="47"/>
      <c r="D1048" s="47"/>
      <c r="E1048" s="47"/>
      <c r="F1048" s="47"/>
      <c r="G1048" s="47"/>
      <c r="H1048" s="46"/>
    </row>
    <row r="1049" spans="1:8" s="39" customFormat="1" x14ac:dyDescent="0.3">
      <c r="A1049" s="47"/>
      <c r="B1049" s="47"/>
      <c r="C1049" s="47"/>
      <c r="D1049" s="47"/>
      <c r="E1049" s="47"/>
      <c r="F1049" s="47"/>
      <c r="G1049" s="47"/>
      <c r="H1049" s="46"/>
    </row>
    <row r="1050" spans="1:8" s="39" customFormat="1" x14ac:dyDescent="0.3">
      <c r="A1050" s="47"/>
      <c r="B1050" s="47"/>
      <c r="C1050" s="47"/>
      <c r="D1050" s="47"/>
      <c r="E1050" s="47"/>
      <c r="F1050" s="47"/>
      <c r="G1050" s="47"/>
      <c r="H1050" s="46"/>
    </row>
    <row r="1051" spans="1:8" s="39" customFormat="1" x14ac:dyDescent="0.3">
      <c r="A1051" s="47"/>
      <c r="B1051" s="47"/>
      <c r="C1051" s="47"/>
      <c r="D1051" s="47"/>
      <c r="E1051" s="47"/>
      <c r="F1051" s="47"/>
      <c r="G1051" s="47"/>
      <c r="H1051" s="46"/>
    </row>
    <row r="1052" spans="1:8" s="39" customFormat="1" x14ac:dyDescent="0.3">
      <c r="A1052" s="47"/>
      <c r="B1052" s="47"/>
      <c r="C1052" s="47"/>
      <c r="D1052" s="47"/>
      <c r="E1052" s="47"/>
      <c r="F1052" s="47"/>
      <c r="G1052" s="47"/>
      <c r="H1052" s="46"/>
    </row>
    <row r="1053" spans="1:8" s="39" customFormat="1" x14ac:dyDescent="0.3">
      <c r="A1053" s="47"/>
      <c r="B1053" s="47"/>
      <c r="C1053" s="47"/>
      <c r="D1053" s="47"/>
      <c r="E1053" s="47"/>
      <c r="F1053" s="47"/>
      <c r="G1053" s="47"/>
      <c r="H1053" s="46"/>
    </row>
    <row r="1054" spans="1:8" s="39" customFormat="1" x14ac:dyDescent="0.3">
      <c r="A1054" s="47"/>
      <c r="B1054" s="47"/>
      <c r="C1054" s="47"/>
      <c r="D1054" s="47"/>
      <c r="E1054" s="47"/>
      <c r="F1054" s="47"/>
      <c r="G1054" s="47"/>
      <c r="H1054" s="46"/>
    </row>
    <row r="1055" spans="1:8" s="39" customFormat="1" x14ac:dyDescent="0.3">
      <c r="A1055" s="47"/>
      <c r="B1055" s="47"/>
      <c r="C1055" s="47"/>
      <c r="D1055" s="47"/>
      <c r="E1055" s="47"/>
      <c r="F1055" s="47"/>
      <c r="G1055" s="47"/>
      <c r="H1055" s="46"/>
    </row>
    <row r="1056" spans="1:8" s="39" customFormat="1" x14ac:dyDescent="0.3">
      <c r="A1056" s="47"/>
      <c r="B1056" s="47"/>
      <c r="C1056" s="47"/>
      <c r="D1056" s="47"/>
      <c r="E1056" s="47"/>
      <c r="F1056" s="47"/>
      <c r="G1056" s="47"/>
      <c r="H1056" s="46"/>
    </row>
    <row r="1057" spans="1:8" s="39" customFormat="1" x14ac:dyDescent="0.3">
      <c r="A1057" s="47"/>
      <c r="B1057" s="47"/>
      <c r="C1057" s="47"/>
      <c r="D1057" s="47"/>
      <c r="E1057" s="47"/>
      <c r="F1057" s="47"/>
      <c r="G1057" s="47"/>
      <c r="H1057" s="46"/>
    </row>
    <row r="1058" spans="1:8" s="39" customFormat="1" x14ac:dyDescent="0.3">
      <c r="A1058" s="47"/>
      <c r="B1058" s="47"/>
      <c r="C1058" s="47"/>
      <c r="D1058" s="47"/>
      <c r="E1058" s="47"/>
      <c r="F1058" s="47"/>
      <c r="G1058" s="47"/>
      <c r="H1058" s="46"/>
    </row>
    <row r="1059" spans="1:8" s="39" customFormat="1" x14ac:dyDescent="0.3">
      <c r="A1059" s="47"/>
      <c r="B1059" s="47"/>
      <c r="C1059" s="47"/>
      <c r="D1059" s="47"/>
      <c r="E1059" s="47"/>
      <c r="F1059" s="47"/>
      <c r="G1059" s="47"/>
      <c r="H1059" s="46"/>
    </row>
    <row r="1060" spans="1:8" s="39" customFormat="1" x14ac:dyDescent="0.3">
      <c r="A1060" s="47"/>
      <c r="B1060" s="47"/>
      <c r="C1060" s="47"/>
      <c r="D1060" s="47"/>
      <c r="E1060" s="47"/>
      <c r="F1060" s="47"/>
      <c r="G1060" s="47"/>
      <c r="H1060" s="46"/>
    </row>
    <row r="1061" spans="1:8" s="39" customFormat="1" x14ac:dyDescent="0.3">
      <c r="A1061" s="47"/>
      <c r="B1061" s="47"/>
      <c r="C1061" s="47"/>
      <c r="D1061" s="47"/>
      <c r="E1061" s="47"/>
      <c r="F1061" s="47"/>
      <c r="G1061" s="47"/>
      <c r="H1061" s="46"/>
    </row>
    <row r="1062" spans="1:8" s="39" customFormat="1" x14ac:dyDescent="0.3">
      <c r="A1062" s="47"/>
      <c r="B1062" s="47"/>
      <c r="C1062" s="47"/>
      <c r="D1062" s="47"/>
      <c r="E1062" s="47"/>
      <c r="F1062" s="47"/>
      <c r="G1062" s="47"/>
      <c r="H1062" s="46"/>
    </row>
    <row r="1063" spans="1:8" s="39" customFormat="1" x14ac:dyDescent="0.3">
      <c r="A1063" s="47"/>
      <c r="B1063" s="47"/>
      <c r="C1063" s="47"/>
      <c r="D1063" s="47"/>
      <c r="E1063" s="47"/>
      <c r="F1063" s="47"/>
      <c r="G1063" s="47"/>
      <c r="H1063" s="46"/>
    </row>
    <row r="1064" spans="1:8" s="39" customFormat="1" x14ac:dyDescent="0.3">
      <c r="A1064" s="47"/>
      <c r="B1064" s="47"/>
      <c r="C1064" s="47"/>
      <c r="D1064" s="47"/>
      <c r="E1064" s="47"/>
      <c r="F1064" s="47"/>
      <c r="G1064" s="47"/>
      <c r="H1064" s="46"/>
    </row>
  </sheetData>
  <autoFilter ref="A6:C484"/>
  <mergeCells count="531">
    <mergeCell ref="D529:E529"/>
    <mergeCell ref="D530:E530"/>
    <mergeCell ref="D531:E531"/>
    <mergeCell ref="D532:E532"/>
    <mergeCell ref="D533:E533"/>
    <mergeCell ref="D534:E534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08:E508"/>
    <mergeCell ref="D509:E509"/>
    <mergeCell ref="D510:E510"/>
    <mergeCell ref="D503:E503"/>
    <mergeCell ref="D504:E504"/>
    <mergeCell ref="D505:E505"/>
    <mergeCell ref="D506:E506"/>
    <mergeCell ref="D507:E507"/>
    <mergeCell ref="D496:E496"/>
    <mergeCell ref="D497:E497"/>
    <mergeCell ref="D498:E498"/>
    <mergeCell ref="D499:E499"/>
    <mergeCell ref="D500:E500"/>
    <mergeCell ref="D501:E501"/>
    <mergeCell ref="D502:E502"/>
    <mergeCell ref="D484:E484"/>
    <mergeCell ref="D478:E478"/>
    <mergeCell ref="D479:E479"/>
    <mergeCell ref="D480:E480"/>
    <mergeCell ref="D481:E481"/>
    <mergeCell ref="D482:E482"/>
    <mergeCell ref="D483:E483"/>
    <mergeCell ref="D494:E494"/>
    <mergeCell ref="D495:E495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72:E472"/>
    <mergeCell ref="D473:E473"/>
    <mergeCell ref="D474:E474"/>
    <mergeCell ref="D475:E475"/>
    <mergeCell ref="D476:E476"/>
    <mergeCell ref="D477:E477"/>
    <mergeCell ref="D466:E466"/>
    <mergeCell ref="D467:E467"/>
    <mergeCell ref="D468:E468"/>
    <mergeCell ref="D469:E469"/>
    <mergeCell ref="D470:E470"/>
    <mergeCell ref="D471:E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48:E448"/>
    <mergeCell ref="D449:E449"/>
    <mergeCell ref="D450:E450"/>
    <mergeCell ref="D451:E451"/>
    <mergeCell ref="D452:E452"/>
    <mergeCell ref="D453:E453"/>
    <mergeCell ref="D442:E442"/>
    <mergeCell ref="D443:E443"/>
    <mergeCell ref="D444:E444"/>
    <mergeCell ref="D445:E445"/>
    <mergeCell ref="D446:E446"/>
    <mergeCell ref="D447:E447"/>
    <mergeCell ref="D436:E436"/>
    <mergeCell ref="D437:E437"/>
    <mergeCell ref="D438:E438"/>
    <mergeCell ref="D439:E439"/>
    <mergeCell ref="D440:E440"/>
    <mergeCell ref="D441:E441"/>
    <mergeCell ref="D430:E430"/>
    <mergeCell ref="D431:E431"/>
    <mergeCell ref="D432:E432"/>
    <mergeCell ref="D433:E433"/>
    <mergeCell ref="D434:E434"/>
    <mergeCell ref="D435:E435"/>
    <mergeCell ref="D424:E424"/>
    <mergeCell ref="D425:E425"/>
    <mergeCell ref="D426:E426"/>
    <mergeCell ref="D427:E427"/>
    <mergeCell ref="D428:E428"/>
    <mergeCell ref="D429:E429"/>
    <mergeCell ref="D418:E418"/>
    <mergeCell ref="D419:E419"/>
    <mergeCell ref="D420:E420"/>
    <mergeCell ref="D421:E421"/>
    <mergeCell ref="D422:E422"/>
    <mergeCell ref="D423:E423"/>
    <mergeCell ref="D412:E412"/>
    <mergeCell ref="D413:E413"/>
    <mergeCell ref="D414:E414"/>
    <mergeCell ref="D415:E415"/>
    <mergeCell ref="D416:E416"/>
    <mergeCell ref="D417:E417"/>
    <mergeCell ref="D406:E406"/>
    <mergeCell ref="D407:E407"/>
    <mergeCell ref="D408:E408"/>
    <mergeCell ref="D409:E409"/>
    <mergeCell ref="D410:E410"/>
    <mergeCell ref="D411:E411"/>
    <mergeCell ref="D400:E400"/>
    <mergeCell ref="D401:E401"/>
    <mergeCell ref="D402:E402"/>
    <mergeCell ref="D403:E403"/>
    <mergeCell ref="D404:E404"/>
    <mergeCell ref="D405:E405"/>
    <mergeCell ref="D394:E394"/>
    <mergeCell ref="D395:E395"/>
    <mergeCell ref="D396:E396"/>
    <mergeCell ref="D397:E397"/>
    <mergeCell ref="D398:E398"/>
    <mergeCell ref="D399:E399"/>
    <mergeCell ref="D388:E388"/>
    <mergeCell ref="D389:E389"/>
    <mergeCell ref="D390:E390"/>
    <mergeCell ref="D391:E391"/>
    <mergeCell ref="D392:E392"/>
    <mergeCell ref="D393:E393"/>
    <mergeCell ref="D382:E382"/>
    <mergeCell ref="D383:E383"/>
    <mergeCell ref="D384:E384"/>
    <mergeCell ref="D385:E385"/>
    <mergeCell ref="D386:E386"/>
    <mergeCell ref="D387:E387"/>
    <mergeCell ref="D376:E376"/>
    <mergeCell ref="D377:E377"/>
    <mergeCell ref="D378:E378"/>
    <mergeCell ref="D379:E379"/>
    <mergeCell ref="D380:E380"/>
    <mergeCell ref="D381:E381"/>
    <mergeCell ref="D370:E370"/>
    <mergeCell ref="D371:E371"/>
    <mergeCell ref="D372:E372"/>
    <mergeCell ref="D373:E373"/>
    <mergeCell ref="D374:E374"/>
    <mergeCell ref="D375:E375"/>
    <mergeCell ref="D364:E364"/>
    <mergeCell ref="D365:E365"/>
    <mergeCell ref="D366:E366"/>
    <mergeCell ref="D367:E367"/>
    <mergeCell ref="D368:E368"/>
    <mergeCell ref="D369:E369"/>
    <mergeCell ref="D358:E358"/>
    <mergeCell ref="D359:E359"/>
    <mergeCell ref="D360:E360"/>
    <mergeCell ref="D361:E361"/>
    <mergeCell ref="D362:E362"/>
    <mergeCell ref="D363:E363"/>
    <mergeCell ref="D352:E352"/>
    <mergeCell ref="D353:E353"/>
    <mergeCell ref="D354:E354"/>
    <mergeCell ref="D355:E355"/>
    <mergeCell ref="D356:E356"/>
    <mergeCell ref="D357:E357"/>
    <mergeCell ref="D346:E346"/>
    <mergeCell ref="D347:E347"/>
    <mergeCell ref="D348:E348"/>
    <mergeCell ref="D349:E349"/>
    <mergeCell ref="D350:E350"/>
    <mergeCell ref="D351:E351"/>
    <mergeCell ref="D340:E340"/>
    <mergeCell ref="D341:E341"/>
    <mergeCell ref="D342:E342"/>
    <mergeCell ref="D343:E343"/>
    <mergeCell ref="D344:E344"/>
    <mergeCell ref="D345:E345"/>
    <mergeCell ref="D334:E334"/>
    <mergeCell ref="D335:E335"/>
    <mergeCell ref="D336:E336"/>
    <mergeCell ref="D337:E337"/>
    <mergeCell ref="D338:E338"/>
    <mergeCell ref="D339:E339"/>
    <mergeCell ref="D328:E328"/>
    <mergeCell ref="D329:E329"/>
    <mergeCell ref="D330:E330"/>
    <mergeCell ref="D331:E331"/>
    <mergeCell ref="D332:E332"/>
    <mergeCell ref="D333:E333"/>
    <mergeCell ref="D322:E322"/>
    <mergeCell ref="D323:E323"/>
    <mergeCell ref="D324:E324"/>
    <mergeCell ref="D325:E325"/>
    <mergeCell ref="D326:E326"/>
    <mergeCell ref="D327:E327"/>
    <mergeCell ref="D316:E316"/>
    <mergeCell ref="D317:E317"/>
    <mergeCell ref="D318:E318"/>
    <mergeCell ref="D319:E319"/>
    <mergeCell ref="D320:E320"/>
    <mergeCell ref="D321:E321"/>
    <mergeCell ref="D310:E310"/>
    <mergeCell ref="D311:E311"/>
    <mergeCell ref="D312:E312"/>
    <mergeCell ref="D313:E313"/>
    <mergeCell ref="D314:E314"/>
    <mergeCell ref="D315:E315"/>
    <mergeCell ref="D304:E304"/>
    <mergeCell ref="D305:E305"/>
    <mergeCell ref="D306:E306"/>
    <mergeCell ref="D307:E307"/>
    <mergeCell ref="D308:E308"/>
    <mergeCell ref="D309:E309"/>
    <mergeCell ref="D298:E298"/>
    <mergeCell ref="D299:E299"/>
    <mergeCell ref="D300:E300"/>
    <mergeCell ref="D301:E301"/>
    <mergeCell ref="D302:E302"/>
    <mergeCell ref="D303:E303"/>
    <mergeCell ref="D292:E292"/>
    <mergeCell ref="D293:E293"/>
    <mergeCell ref="D294:E294"/>
    <mergeCell ref="D295:E295"/>
    <mergeCell ref="D296:E296"/>
    <mergeCell ref="D297:E297"/>
    <mergeCell ref="D286:E286"/>
    <mergeCell ref="D287:E287"/>
    <mergeCell ref="D288:E288"/>
    <mergeCell ref="D289:E289"/>
    <mergeCell ref="D290:E290"/>
    <mergeCell ref="D291:E291"/>
    <mergeCell ref="D280:E280"/>
    <mergeCell ref="D281:E281"/>
    <mergeCell ref="D282:E282"/>
    <mergeCell ref="D283:E283"/>
    <mergeCell ref="D284:E284"/>
    <mergeCell ref="D285:E285"/>
    <mergeCell ref="D274:E274"/>
    <mergeCell ref="D275:E275"/>
    <mergeCell ref="D276:E276"/>
    <mergeCell ref="D277:E277"/>
    <mergeCell ref="D278:E278"/>
    <mergeCell ref="D279:E279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D240:E240"/>
    <mergeCell ref="D241:E241"/>
    <mergeCell ref="D242:E242"/>
    <mergeCell ref="D243:E243"/>
    <mergeCell ref="D232:E232"/>
    <mergeCell ref="D233:E233"/>
    <mergeCell ref="D234:E234"/>
    <mergeCell ref="D235:E235"/>
    <mergeCell ref="D236:E236"/>
    <mergeCell ref="D237:E237"/>
    <mergeCell ref="D226:E226"/>
    <mergeCell ref="D227:E227"/>
    <mergeCell ref="D228:E228"/>
    <mergeCell ref="D229:E229"/>
    <mergeCell ref="D230:E230"/>
    <mergeCell ref="D231:E231"/>
    <mergeCell ref="D220:E220"/>
    <mergeCell ref="D221:E221"/>
    <mergeCell ref="D222:E222"/>
    <mergeCell ref="D223:E223"/>
    <mergeCell ref="D224:E224"/>
    <mergeCell ref="D225:E225"/>
    <mergeCell ref="D214:E214"/>
    <mergeCell ref="D215:E215"/>
    <mergeCell ref="D216:E216"/>
    <mergeCell ref="D217:E217"/>
    <mergeCell ref="D218:E218"/>
    <mergeCell ref="D219:E219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06:E106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D70:E70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9:E19"/>
    <mergeCell ref="D20:E20"/>
    <mergeCell ref="D21:E21"/>
    <mergeCell ref="D11:E11"/>
    <mergeCell ref="I11:S13"/>
    <mergeCell ref="D12:E12"/>
    <mergeCell ref="D13:E13"/>
    <mergeCell ref="D14:E14"/>
    <mergeCell ref="D15:E15"/>
    <mergeCell ref="A1:B1"/>
    <mergeCell ref="A4:B4"/>
    <mergeCell ref="D7:E7"/>
    <mergeCell ref="D8:E8"/>
    <mergeCell ref="D9:E9"/>
    <mergeCell ref="D10:E10"/>
    <mergeCell ref="D16:E16"/>
    <mergeCell ref="D17:E17"/>
    <mergeCell ref="D18:E18"/>
  </mergeCells>
  <phoneticPr fontId="3" type="noConversion"/>
  <conditionalFormatting sqref="B6 B73:B133">
    <cfRule type="expression" dxfId="1113" priority="79" stopIfTrue="1">
      <formula>IF(b=2,다크)</formula>
    </cfRule>
  </conditionalFormatting>
  <conditionalFormatting sqref="B139:B190">
    <cfRule type="expression" dxfId="1112" priority="78" stopIfTrue="1">
      <formula>IF(b=2,다크)</formula>
    </cfRule>
  </conditionalFormatting>
  <conditionalFormatting sqref="B128:B138">
    <cfRule type="expression" dxfId="1111" priority="77" stopIfTrue="1">
      <formula>IF(b=2,다크)</formula>
    </cfRule>
  </conditionalFormatting>
  <conditionalFormatting sqref="B191:B198">
    <cfRule type="expression" dxfId="1110" priority="76" stopIfTrue="1">
      <formula>IF(b=2,다크)</formula>
    </cfRule>
  </conditionalFormatting>
  <conditionalFormatting sqref="B192:B198">
    <cfRule type="expression" dxfId="1109" priority="75" stopIfTrue="1">
      <formula>IF(b=2,다크)</formula>
    </cfRule>
  </conditionalFormatting>
  <conditionalFormatting sqref="B72:B73">
    <cfRule type="expression" dxfId="1108" priority="74" stopIfTrue="1">
      <formula>"다크"</formula>
    </cfRule>
  </conditionalFormatting>
  <conditionalFormatting sqref="B535:E65485 B6:E6 B7:D18 C20:D23 B24:D380">
    <cfRule type="expression" dxfId="1107" priority="70" stopIfTrue="1">
      <formula>$B6="다크"</formula>
    </cfRule>
    <cfRule type="expression" dxfId="1106" priority="71" stopIfTrue="1">
      <formula>$B6="크룩스"</formula>
    </cfRule>
    <cfRule type="expression" dxfId="1105" priority="72" stopIfTrue="1">
      <formula>$B6="사립"</formula>
    </cfRule>
    <cfRule type="expression" dxfId="1104" priority="73" stopIfTrue="1">
      <formula>$B6="공립"</formula>
    </cfRule>
  </conditionalFormatting>
  <conditionalFormatting sqref="A535:A65485 A6:A380">
    <cfRule type="expression" dxfId="1103" priority="69" stopIfTrue="1">
      <formula>A6=5</formula>
    </cfRule>
  </conditionalFormatting>
  <conditionalFormatting sqref="B381:D440">
    <cfRule type="expression" dxfId="1102" priority="65" stopIfTrue="1">
      <formula>$B381="다크"</formula>
    </cfRule>
    <cfRule type="expression" dxfId="1101" priority="66" stopIfTrue="1">
      <formula>$B381="크룩스"</formula>
    </cfRule>
    <cfRule type="expression" dxfId="1100" priority="67" stopIfTrue="1">
      <formula>$B381="사립"</formula>
    </cfRule>
    <cfRule type="expression" dxfId="1099" priority="68" stopIfTrue="1">
      <formula>$B381="공립"</formula>
    </cfRule>
  </conditionalFormatting>
  <conditionalFormatting sqref="A381:A440">
    <cfRule type="expression" dxfId="1098" priority="64" stopIfTrue="1">
      <formula>A381=5</formula>
    </cfRule>
  </conditionalFormatting>
  <conditionalFormatting sqref="B441:D484">
    <cfRule type="expression" dxfId="1097" priority="60" stopIfTrue="1">
      <formula>$B441="다크"</formula>
    </cfRule>
    <cfRule type="expression" dxfId="1096" priority="61" stopIfTrue="1">
      <formula>$B441="크룩스"</formula>
    </cfRule>
    <cfRule type="expression" dxfId="1095" priority="62" stopIfTrue="1">
      <formula>$B441="사립"</formula>
    </cfRule>
    <cfRule type="expression" dxfId="1094" priority="63" stopIfTrue="1">
      <formula>$B441="공립"</formula>
    </cfRule>
  </conditionalFormatting>
  <conditionalFormatting sqref="A441:A484">
    <cfRule type="expression" dxfId="1093" priority="59" stopIfTrue="1">
      <formula>A441=5</formula>
    </cfRule>
  </conditionalFormatting>
  <conditionalFormatting sqref="B485:D534">
    <cfRule type="expression" dxfId="1092" priority="55" stopIfTrue="1">
      <formula>$B485="다크"</formula>
    </cfRule>
    <cfRule type="expression" dxfId="1091" priority="56" stopIfTrue="1">
      <formula>$B485="크룩스"</formula>
    </cfRule>
    <cfRule type="expression" dxfId="1090" priority="57" stopIfTrue="1">
      <formula>$B485="사립"</formula>
    </cfRule>
    <cfRule type="expression" dxfId="1089" priority="58" stopIfTrue="1">
      <formula>$B485="공립"</formula>
    </cfRule>
  </conditionalFormatting>
  <conditionalFormatting sqref="A485:A534">
    <cfRule type="expression" dxfId="1088" priority="54" stopIfTrue="1">
      <formula>A485=5</formula>
    </cfRule>
  </conditionalFormatting>
  <conditionalFormatting sqref="D19">
    <cfRule type="expression" dxfId="1087" priority="50" stopIfTrue="1">
      <formula>$B19="다크"</formula>
    </cfRule>
    <cfRule type="expression" dxfId="1086" priority="51" stopIfTrue="1">
      <formula>$B19="크룩스"</formula>
    </cfRule>
    <cfRule type="expression" dxfId="1085" priority="52" stopIfTrue="1">
      <formula>$B19="사립"</formula>
    </cfRule>
    <cfRule type="expression" dxfId="1084" priority="53" stopIfTrue="1">
      <formula>$B19="공립"</formula>
    </cfRule>
  </conditionalFormatting>
  <conditionalFormatting sqref="B19:C19 B20:B23">
    <cfRule type="expression" dxfId="1083" priority="46" stopIfTrue="1">
      <formula>$B19="다크"</formula>
    </cfRule>
    <cfRule type="expression" dxfId="1082" priority="47" stopIfTrue="1">
      <formula>$B19="크룩스"</formula>
    </cfRule>
    <cfRule type="expression" dxfId="1081" priority="48" stopIfTrue="1">
      <formula>$B19="사립"</formula>
    </cfRule>
    <cfRule type="expression" dxfId="1080" priority="49" stopIfTrue="1">
      <formula>$B19="공립"</formula>
    </cfRule>
  </conditionalFormatting>
  <conditionalFormatting sqref="B134">
    <cfRule type="expression" dxfId="1079" priority="45" stopIfTrue="1">
      <formula>IF(b=2,다크)</formula>
    </cfRule>
  </conditionalFormatting>
  <conditionalFormatting sqref="B137">
    <cfRule type="expression" dxfId="1078" priority="44" stopIfTrue="1">
      <formula>IF(b=2,다크)</formula>
    </cfRule>
  </conditionalFormatting>
  <conditionalFormatting sqref="B136">
    <cfRule type="expression" dxfId="1077" priority="43" stopIfTrue="1">
      <formula>IF(b=2,다크)</formula>
    </cfRule>
  </conditionalFormatting>
  <conditionalFormatting sqref="B135">
    <cfRule type="expression" dxfId="1076" priority="42" stopIfTrue="1">
      <formula>IF(b=2,다크)</formula>
    </cfRule>
  </conditionalFormatting>
  <conditionalFormatting sqref="C135">
    <cfRule type="expression" dxfId="1075" priority="41" stopIfTrue="1">
      <formula>IF(b=2,다크)</formula>
    </cfRule>
  </conditionalFormatting>
  <conditionalFormatting sqref="C136">
    <cfRule type="expression" dxfId="1074" priority="40" stopIfTrue="1">
      <formula>IF(b=2,다크)</formula>
    </cfRule>
  </conditionalFormatting>
  <conditionalFormatting sqref="B200">
    <cfRule type="expression" dxfId="1073" priority="39" stopIfTrue="1">
      <formula>IF(b=2,다크)</formula>
    </cfRule>
  </conditionalFormatting>
  <conditionalFormatting sqref="B200">
    <cfRule type="expression" dxfId="1072" priority="38" stopIfTrue="1">
      <formula>IF(b=2,다크)</formula>
    </cfRule>
  </conditionalFormatting>
  <conditionalFormatting sqref="B200">
    <cfRule type="expression" dxfId="1071" priority="37" stopIfTrue="1">
      <formula>IF(b=2,다크)</formula>
    </cfRule>
  </conditionalFormatting>
  <conditionalFormatting sqref="C200">
    <cfRule type="expression" dxfId="1070" priority="36" stopIfTrue="1">
      <formula>IF(b=2,다크)</formula>
    </cfRule>
  </conditionalFormatting>
  <conditionalFormatting sqref="B204">
    <cfRule type="expression" dxfId="1069" priority="35" stopIfTrue="1">
      <formula>IF(b=2,다크)</formula>
    </cfRule>
  </conditionalFormatting>
  <conditionalFormatting sqref="B204">
    <cfRule type="expression" dxfId="1068" priority="34" stopIfTrue="1">
      <formula>IF(b=2,다크)</formula>
    </cfRule>
  </conditionalFormatting>
  <conditionalFormatting sqref="C204">
    <cfRule type="expression" dxfId="1067" priority="33" stopIfTrue="1">
      <formula>IF(b=2,다크)</formula>
    </cfRule>
  </conditionalFormatting>
  <conditionalFormatting sqref="B210">
    <cfRule type="expression" dxfId="1066" priority="32" stopIfTrue="1">
      <formula>IF(b=2,다크)</formula>
    </cfRule>
  </conditionalFormatting>
  <conditionalFormatting sqref="B210">
    <cfRule type="expression" dxfId="1065" priority="31" stopIfTrue="1">
      <formula>IF(b=2,다크)</formula>
    </cfRule>
  </conditionalFormatting>
  <conditionalFormatting sqref="C210">
    <cfRule type="expression" dxfId="1064" priority="30" stopIfTrue="1">
      <formula>IF(b=2,다크)</formula>
    </cfRule>
  </conditionalFormatting>
  <conditionalFormatting sqref="B199">
    <cfRule type="expression" dxfId="1063" priority="29" stopIfTrue="1">
      <formula>IF(b=2,다크)</formula>
    </cfRule>
  </conditionalFormatting>
  <conditionalFormatting sqref="B199">
    <cfRule type="expression" dxfId="1062" priority="28" stopIfTrue="1">
      <formula>IF(b=2,다크)</formula>
    </cfRule>
  </conditionalFormatting>
  <conditionalFormatting sqref="C199">
    <cfRule type="expression" dxfId="1061" priority="27" stopIfTrue="1">
      <formula>IF(b=2,다크)</formula>
    </cfRule>
  </conditionalFormatting>
  <conditionalFormatting sqref="B203">
    <cfRule type="expression" dxfId="1060" priority="26" stopIfTrue="1">
      <formula>IF(b=2,다크)</formula>
    </cfRule>
  </conditionalFormatting>
  <conditionalFormatting sqref="B203">
    <cfRule type="expression" dxfId="1059" priority="25" stopIfTrue="1">
      <formula>IF(b=2,다크)</formula>
    </cfRule>
  </conditionalFormatting>
  <conditionalFormatting sqref="C203">
    <cfRule type="expression" dxfId="1058" priority="24" stopIfTrue="1">
      <formula>IF(b=2,다크)</formula>
    </cfRule>
  </conditionalFormatting>
  <conditionalFormatting sqref="B209">
    <cfRule type="expression" dxfId="1057" priority="23" stopIfTrue="1">
      <formula>IF(b=2,다크)</formula>
    </cfRule>
  </conditionalFormatting>
  <conditionalFormatting sqref="B209">
    <cfRule type="expression" dxfId="1056" priority="22" stopIfTrue="1">
      <formula>IF(b=2,다크)</formula>
    </cfRule>
  </conditionalFormatting>
  <conditionalFormatting sqref="C209">
    <cfRule type="expression" dxfId="1055" priority="21" stopIfTrue="1">
      <formula>IF(b=2,다크)</formula>
    </cfRule>
  </conditionalFormatting>
  <conditionalFormatting sqref="B201">
    <cfRule type="expression" dxfId="1054" priority="20" stopIfTrue="1">
      <formula>IF(b=2,다크)</formula>
    </cfRule>
  </conditionalFormatting>
  <conditionalFormatting sqref="B201">
    <cfRule type="expression" dxfId="1053" priority="19" stopIfTrue="1">
      <formula>IF(b=2,다크)</formula>
    </cfRule>
  </conditionalFormatting>
  <conditionalFormatting sqref="B205">
    <cfRule type="expression" dxfId="1052" priority="18" stopIfTrue="1">
      <formula>IF(b=2,다크)</formula>
    </cfRule>
  </conditionalFormatting>
  <conditionalFormatting sqref="B205">
    <cfRule type="expression" dxfId="1051" priority="17" stopIfTrue="1">
      <formula>IF(b=2,다크)</formula>
    </cfRule>
  </conditionalFormatting>
  <conditionalFormatting sqref="B208">
    <cfRule type="expression" dxfId="1050" priority="16" stopIfTrue="1">
      <formula>IF(b=2,다크)</formula>
    </cfRule>
  </conditionalFormatting>
  <conditionalFormatting sqref="B208">
    <cfRule type="expression" dxfId="1049" priority="15" stopIfTrue="1">
      <formula>IF(b=2,다크)</formula>
    </cfRule>
  </conditionalFormatting>
  <conditionalFormatting sqref="B211">
    <cfRule type="expression" dxfId="1048" priority="14" stopIfTrue="1">
      <formula>IF(b=2,다크)</formula>
    </cfRule>
  </conditionalFormatting>
  <conditionalFormatting sqref="B211">
    <cfRule type="expression" dxfId="1047" priority="13" stopIfTrue="1">
      <formula>IF(b=2,다크)</formula>
    </cfRule>
  </conditionalFormatting>
  <conditionalFormatting sqref="B202">
    <cfRule type="expression" dxfId="1046" priority="12" stopIfTrue="1">
      <formula>IF(b=2,다크)</formula>
    </cfRule>
  </conditionalFormatting>
  <conditionalFormatting sqref="B207">
    <cfRule type="expression" dxfId="1045" priority="11" stopIfTrue="1">
      <formula>IF(b=2,다크)</formula>
    </cfRule>
  </conditionalFormatting>
  <conditionalFormatting sqref="B212">
    <cfRule type="expression" dxfId="1044" priority="10" stopIfTrue="1">
      <formula>IF(b=2,다크)</formula>
    </cfRule>
  </conditionalFormatting>
  <conditionalFormatting sqref="B213:B215">
    <cfRule type="expression" dxfId="1043" priority="9" stopIfTrue="1">
      <formula>IF(b=2,다크)</formula>
    </cfRule>
  </conditionalFormatting>
  <conditionalFormatting sqref="B216:B218">
    <cfRule type="expression" dxfId="1042" priority="8" stopIfTrue="1">
      <formula>IF(b=2,다크)</formula>
    </cfRule>
  </conditionalFormatting>
  <conditionalFormatting sqref="B219:B221">
    <cfRule type="expression" dxfId="1041" priority="7" stopIfTrue="1">
      <formula>IF(b=2,다크)</formula>
    </cfRule>
  </conditionalFormatting>
  <conditionalFormatting sqref="B222:B224">
    <cfRule type="expression" dxfId="1040" priority="6" stopIfTrue="1">
      <formula>IF(b=2,다크)</formula>
    </cfRule>
  </conditionalFormatting>
  <conditionalFormatting sqref="B225:B231">
    <cfRule type="expression" dxfId="1039" priority="5" stopIfTrue="1">
      <formula>IF(b=2,다크)</formula>
    </cfRule>
  </conditionalFormatting>
  <conditionalFormatting sqref="B232:B238">
    <cfRule type="expression" dxfId="1038" priority="4" stopIfTrue="1">
      <formula>IF(b=2,다크)</formula>
    </cfRule>
  </conditionalFormatting>
  <conditionalFormatting sqref="B239:B245">
    <cfRule type="expression" dxfId="1037" priority="3" stopIfTrue="1">
      <formula>IF(b=2,다크)</formula>
    </cfRule>
  </conditionalFormatting>
  <conditionalFormatting sqref="B246:B252">
    <cfRule type="expression" dxfId="1036" priority="2" stopIfTrue="1">
      <formula>IF(b=2,다크)</formula>
    </cfRule>
  </conditionalFormatting>
  <conditionalFormatting sqref="B247:B252">
    <cfRule type="expression" dxfId="1035" priority="1" stopIfTrue="1">
      <formula>IF(b=2,다크)</formula>
    </cfRule>
  </conditionalFormatting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1:O1626"/>
  <sheetViews>
    <sheetView zoomScale="85" zoomScaleNormal="85" workbookViewId="0">
      <pane ySplit="1" topLeftCell="A248" activePane="bottomLeft" state="frozen"/>
      <selection activeCell="D15" sqref="D15:E15"/>
      <selection pane="bottomLeft" activeCell="R838" sqref="R838"/>
    </sheetView>
  </sheetViews>
  <sheetFormatPr defaultRowHeight="13.5" x14ac:dyDescent="0.3"/>
  <cols>
    <col min="1" max="1" width="4" style="135" customWidth="1"/>
    <col min="2" max="2" width="7.125" style="135" customWidth="1"/>
    <col min="3" max="3" width="8.125" style="135" bestFit="1" customWidth="1"/>
    <col min="4" max="4" width="15.625" style="135" customWidth="1"/>
    <col min="5" max="5" width="23.125" style="135" customWidth="1"/>
    <col min="6" max="6" width="4.625" style="135" customWidth="1"/>
    <col min="7" max="15" width="6.5" style="72" customWidth="1"/>
    <col min="16" max="256" width="9" style="135"/>
    <col min="257" max="257" width="4" style="135" customWidth="1"/>
    <col min="258" max="258" width="7.125" style="135" customWidth="1"/>
    <col min="259" max="259" width="8.125" style="135" bestFit="1" customWidth="1"/>
    <col min="260" max="260" width="15.625" style="135" customWidth="1"/>
    <col min="261" max="261" width="23.125" style="135" customWidth="1"/>
    <col min="262" max="262" width="4.625" style="135" customWidth="1"/>
    <col min="263" max="271" width="6.5" style="135" customWidth="1"/>
    <col min="272" max="512" width="9" style="135"/>
    <col min="513" max="513" width="4" style="135" customWidth="1"/>
    <col min="514" max="514" width="7.125" style="135" customWidth="1"/>
    <col min="515" max="515" width="8.125" style="135" bestFit="1" customWidth="1"/>
    <col min="516" max="516" width="15.625" style="135" customWidth="1"/>
    <col min="517" max="517" width="23.125" style="135" customWidth="1"/>
    <col min="518" max="518" width="4.625" style="135" customWidth="1"/>
    <col min="519" max="527" width="6.5" style="135" customWidth="1"/>
    <col min="528" max="768" width="9" style="135"/>
    <col min="769" max="769" width="4" style="135" customWidth="1"/>
    <col min="770" max="770" width="7.125" style="135" customWidth="1"/>
    <col min="771" max="771" width="8.125" style="135" bestFit="1" customWidth="1"/>
    <col min="772" max="772" width="15.625" style="135" customWidth="1"/>
    <col min="773" max="773" width="23.125" style="135" customWidth="1"/>
    <col min="774" max="774" width="4.625" style="135" customWidth="1"/>
    <col min="775" max="783" width="6.5" style="135" customWidth="1"/>
    <col min="784" max="1024" width="9" style="135"/>
    <col min="1025" max="1025" width="4" style="135" customWidth="1"/>
    <col min="1026" max="1026" width="7.125" style="135" customWidth="1"/>
    <col min="1027" max="1027" width="8.125" style="135" bestFit="1" customWidth="1"/>
    <col min="1028" max="1028" width="15.625" style="135" customWidth="1"/>
    <col min="1029" max="1029" width="23.125" style="135" customWidth="1"/>
    <col min="1030" max="1030" width="4.625" style="135" customWidth="1"/>
    <col min="1031" max="1039" width="6.5" style="135" customWidth="1"/>
    <col min="1040" max="1280" width="9" style="135"/>
    <col min="1281" max="1281" width="4" style="135" customWidth="1"/>
    <col min="1282" max="1282" width="7.125" style="135" customWidth="1"/>
    <col min="1283" max="1283" width="8.125" style="135" bestFit="1" customWidth="1"/>
    <col min="1284" max="1284" width="15.625" style="135" customWidth="1"/>
    <col min="1285" max="1285" width="23.125" style="135" customWidth="1"/>
    <col min="1286" max="1286" width="4.625" style="135" customWidth="1"/>
    <col min="1287" max="1295" width="6.5" style="135" customWidth="1"/>
    <col min="1296" max="1536" width="9" style="135"/>
    <col min="1537" max="1537" width="4" style="135" customWidth="1"/>
    <col min="1538" max="1538" width="7.125" style="135" customWidth="1"/>
    <col min="1539" max="1539" width="8.125" style="135" bestFit="1" customWidth="1"/>
    <col min="1540" max="1540" width="15.625" style="135" customWidth="1"/>
    <col min="1541" max="1541" width="23.125" style="135" customWidth="1"/>
    <col min="1542" max="1542" width="4.625" style="135" customWidth="1"/>
    <col min="1543" max="1551" width="6.5" style="135" customWidth="1"/>
    <col min="1552" max="1792" width="9" style="135"/>
    <col min="1793" max="1793" width="4" style="135" customWidth="1"/>
    <col min="1794" max="1794" width="7.125" style="135" customWidth="1"/>
    <col min="1795" max="1795" width="8.125" style="135" bestFit="1" customWidth="1"/>
    <col min="1796" max="1796" width="15.625" style="135" customWidth="1"/>
    <col min="1797" max="1797" width="23.125" style="135" customWidth="1"/>
    <col min="1798" max="1798" width="4.625" style="135" customWidth="1"/>
    <col min="1799" max="1807" width="6.5" style="135" customWidth="1"/>
    <col min="1808" max="2048" width="9" style="135"/>
    <col min="2049" max="2049" width="4" style="135" customWidth="1"/>
    <col min="2050" max="2050" width="7.125" style="135" customWidth="1"/>
    <col min="2051" max="2051" width="8.125" style="135" bestFit="1" customWidth="1"/>
    <col min="2052" max="2052" width="15.625" style="135" customWidth="1"/>
    <col min="2053" max="2053" width="23.125" style="135" customWidth="1"/>
    <col min="2054" max="2054" width="4.625" style="135" customWidth="1"/>
    <col min="2055" max="2063" width="6.5" style="135" customWidth="1"/>
    <col min="2064" max="2304" width="9" style="135"/>
    <col min="2305" max="2305" width="4" style="135" customWidth="1"/>
    <col min="2306" max="2306" width="7.125" style="135" customWidth="1"/>
    <col min="2307" max="2307" width="8.125" style="135" bestFit="1" customWidth="1"/>
    <col min="2308" max="2308" width="15.625" style="135" customWidth="1"/>
    <col min="2309" max="2309" width="23.125" style="135" customWidth="1"/>
    <col min="2310" max="2310" width="4.625" style="135" customWidth="1"/>
    <col min="2311" max="2319" width="6.5" style="135" customWidth="1"/>
    <col min="2320" max="2560" width="9" style="135"/>
    <col min="2561" max="2561" width="4" style="135" customWidth="1"/>
    <col min="2562" max="2562" width="7.125" style="135" customWidth="1"/>
    <col min="2563" max="2563" width="8.125" style="135" bestFit="1" customWidth="1"/>
    <col min="2564" max="2564" width="15.625" style="135" customWidth="1"/>
    <col min="2565" max="2565" width="23.125" style="135" customWidth="1"/>
    <col min="2566" max="2566" width="4.625" style="135" customWidth="1"/>
    <col min="2567" max="2575" width="6.5" style="135" customWidth="1"/>
    <col min="2576" max="2816" width="9" style="135"/>
    <col min="2817" max="2817" width="4" style="135" customWidth="1"/>
    <col min="2818" max="2818" width="7.125" style="135" customWidth="1"/>
    <col min="2819" max="2819" width="8.125" style="135" bestFit="1" customWidth="1"/>
    <col min="2820" max="2820" width="15.625" style="135" customWidth="1"/>
    <col min="2821" max="2821" width="23.125" style="135" customWidth="1"/>
    <col min="2822" max="2822" width="4.625" style="135" customWidth="1"/>
    <col min="2823" max="2831" width="6.5" style="135" customWidth="1"/>
    <col min="2832" max="3072" width="9" style="135"/>
    <col min="3073" max="3073" width="4" style="135" customWidth="1"/>
    <col min="3074" max="3074" width="7.125" style="135" customWidth="1"/>
    <col min="3075" max="3075" width="8.125" style="135" bestFit="1" customWidth="1"/>
    <col min="3076" max="3076" width="15.625" style="135" customWidth="1"/>
    <col min="3077" max="3077" width="23.125" style="135" customWidth="1"/>
    <col min="3078" max="3078" width="4.625" style="135" customWidth="1"/>
    <col min="3079" max="3087" width="6.5" style="135" customWidth="1"/>
    <col min="3088" max="3328" width="9" style="135"/>
    <col min="3329" max="3329" width="4" style="135" customWidth="1"/>
    <col min="3330" max="3330" width="7.125" style="135" customWidth="1"/>
    <col min="3331" max="3331" width="8.125" style="135" bestFit="1" customWidth="1"/>
    <col min="3332" max="3332" width="15.625" style="135" customWidth="1"/>
    <col min="3333" max="3333" width="23.125" style="135" customWidth="1"/>
    <col min="3334" max="3334" width="4.625" style="135" customWidth="1"/>
    <col min="3335" max="3343" width="6.5" style="135" customWidth="1"/>
    <col min="3344" max="3584" width="9" style="135"/>
    <col min="3585" max="3585" width="4" style="135" customWidth="1"/>
    <col min="3586" max="3586" width="7.125" style="135" customWidth="1"/>
    <col min="3587" max="3587" width="8.125" style="135" bestFit="1" customWidth="1"/>
    <col min="3588" max="3588" width="15.625" style="135" customWidth="1"/>
    <col min="3589" max="3589" width="23.125" style="135" customWidth="1"/>
    <col min="3590" max="3590" width="4.625" style="135" customWidth="1"/>
    <col min="3591" max="3599" width="6.5" style="135" customWidth="1"/>
    <col min="3600" max="3840" width="9" style="135"/>
    <col min="3841" max="3841" width="4" style="135" customWidth="1"/>
    <col min="3842" max="3842" width="7.125" style="135" customWidth="1"/>
    <col min="3843" max="3843" width="8.125" style="135" bestFit="1" customWidth="1"/>
    <col min="3844" max="3844" width="15.625" style="135" customWidth="1"/>
    <col min="3845" max="3845" width="23.125" style="135" customWidth="1"/>
    <col min="3846" max="3846" width="4.625" style="135" customWidth="1"/>
    <col min="3847" max="3855" width="6.5" style="135" customWidth="1"/>
    <col min="3856" max="4096" width="9" style="135"/>
    <col min="4097" max="4097" width="4" style="135" customWidth="1"/>
    <col min="4098" max="4098" width="7.125" style="135" customWidth="1"/>
    <col min="4099" max="4099" width="8.125" style="135" bestFit="1" customWidth="1"/>
    <col min="4100" max="4100" width="15.625" style="135" customWidth="1"/>
    <col min="4101" max="4101" width="23.125" style="135" customWidth="1"/>
    <col min="4102" max="4102" width="4.625" style="135" customWidth="1"/>
    <col min="4103" max="4111" width="6.5" style="135" customWidth="1"/>
    <col min="4112" max="4352" width="9" style="135"/>
    <col min="4353" max="4353" width="4" style="135" customWidth="1"/>
    <col min="4354" max="4354" width="7.125" style="135" customWidth="1"/>
    <col min="4355" max="4355" width="8.125" style="135" bestFit="1" customWidth="1"/>
    <col min="4356" max="4356" width="15.625" style="135" customWidth="1"/>
    <col min="4357" max="4357" width="23.125" style="135" customWidth="1"/>
    <col min="4358" max="4358" width="4.625" style="135" customWidth="1"/>
    <col min="4359" max="4367" width="6.5" style="135" customWidth="1"/>
    <col min="4368" max="4608" width="9" style="135"/>
    <col min="4609" max="4609" width="4" style="135" customWidth="1"/>
    <col min="4610" max="4610" width="7.125" style="135" customWidth="1"/>
    <col min="4611" max="4611" width="8.125" style="135" bestFit="1" customWidth="1"/>
    <col min="4612" max="4612" width="15.625" style="135" customWidth="1"/>
    <col min="4613" max="4613" width="23.125" style="135" customWidth="1"/>
    <col min="4614" max="4614" width="4.625" style="135" customWidth="1"/>
    <col min="4615" max="4623" width="6.5" style="135" customWidth="1"/>
    <col min="4624" max="4864" width="9" style="135"/>
    <col min="4865" max="4865" width="4" style="135" customWidth="1"/>
    <col min="4866" max="4866" width="7.125" style="135" customWidth="1"/>
    <col min="4867" max="4867" width="8.125" style="135" bestFit="1" customWidth="1"/>
    <col min="4868" max="4868" width="15.625" style="135" customWidth="1"/>
    <col min="4869" max="4869" width="23.125" style="135" customWidth="1"/>
    <col min="4870" max="4870" width="4.625" style="135" customWidth="1"/>
    <col min="4871" max="4879" width="6.5" style="135" customWidth="1"/>
    <col min="4880" max="5120" width="9" style="135"/>
    <col min="5121" max="5121" width="4" style="135" customWidth="1"/>
    <col min="5122" max="5122" width="7.125" style="135" customWidth="1"/>
    <col min="5123" max="5123" width="8.125" style="135" bestFit="1" customWidth="1"/>
    <col min="5124" max="5124" width="15.625" style="135" customWidth="1"/>
    <col min="5125" max="5125" width="23.125" style="135" customWidth="1"/>
    <col min="5126" max="5126" width="4.625" style="135" customWidth="1"/>
    <col min="5127" max="5135" width="6.5" style="135" customWidth="1"/>
    <col min="5136" max="5376" width="9" style="135"/>
    <col min="5377" max="5377" width="4" style="135" customWidth="1"/>
    <col min="5378" max="5378" width="7.125" style="135" customWidth="1"/>
    <col min="5379" max="5379" width="8.125" style="135" bestFit="1" customWidth="1"/>
    <col min="5380" max="5380" width="15.625" style="135" customWidth="1"/>
    <col min="5381" max="5381" width="23.125" style="135" customWidth="1"/>
    <col min="5382" max="5382" width="4.625" style="135" customWidth="1"/>
    <col min="5383" max="5391" width="6.5" style="135" customWidth="1"/>
    <col min="5392" max="5632" width="9" style="135"/>
    <col min="5633" max="5633" width="4" style="135" customWidth="1"/>
    <col min="5634" max="5634" width="7.125" style="135" customWidth="1"/>
    <col min="5635" max="5635" width="8.125" style="135" bestFit="1" customWidth="1"/>
    <col min="5636" max="5636" width="15.625" style="135" customWidth="1"/>
    <col min="5637" max="5637" width="23.125" style="135" customWidth="1"/>
    <col min="5638" max="5638" width="4.625" style="135" customWidth="1"/>
    <col min="5639" max="5647" width="6.5" style="135" customWidth="1"/>
    <col min="5648" max="5888" width="9" style="135"/>
    <col min="5889" max="5889" width="4" style="135" customWidth="1"/>
    <col min="5890" max="5890" width="7.125" style="135" customWidth="1"/>
    <col min="5891" max="5891" width="8.125" style="135" bestFit="1" customWidth="1"/>
    <col min="5892" max="5892" width="15.625" style="135" customWidth="1"/>
    <col min="5893" max="5893" width="23.125" style="135" customWidth="1"/>
    <col min="5894" max="5894" width="4.625" style="135" customWidth="1"/>
    <col min="5895" max="5903" width="6.5" style="135" customWidth="1"/>
    <col min="5904" max="6144" width="9" style="135"/>
    <col min="6145" max="6145" width="4" style="135" customWidth="1"/>
    <col min="6146" max="6146" width="7.125" style="135" customWidth="1"/>
    <col min="6147" max="6147" width="8.125" style="135" bestFit="1" customWidth="1"/>
    <col min="6148" max="6148" width="15.625" style="135" customWidth="1"/>
    <col min="6149" max="6149" width="23.125" style="135" customWidth="1"/>
    <col min="6150" max="6150" width="4.625" style="135" customWidth="1"/>
    <col min="6151" max="6159" width="6.5" style="135" customWidth="1"/>
    <col min="6160" max="6400" width="9" style="135"/>
    <col min="6401" max="6401" width="4" style="135" customWidth="1"/>
    <col min="6402" max="6402" width="7.125" style="135" customWidth="1"/>
    <col min="6403" max="6403" width="8.125" style="135" bestFit="1" customWidth="1"/>
    <col min="6404" max="6404" width="15.625" style="135" customWidth="1"/>
    <col min="6405" max="6405" width="23.125" style="135" customWidth="1"/>
    <col min="6406" max="6406" width="4.625" style="135" customWidth="1"/>
    <col min="6407" max="6415" width="6.5" style="135" customWidth="1"/>
    <col min="6416" max="6656" width="9" style="135"/>
    <col min="6657" max="6657" width="4" style="135" customWidth="1"/>
    <col min="6658" max="6658" width="7.125" style="135" customWidth="1"/>
    <col min="6659" max="6659" width="8.125" style="135" bestFit="1" customWidth="1"/>
    <col min="6660" max="6660" width="15.625" style="135" customWidth="1"/>
    <col min="6661" max="6661" width="23.125" style="135" customWidth="1"/>
    <col min="6662" max="6662" width="4.625" style="135" customWidth="1"/>
    <col min="6663" max="6671" width="6.5" style="135" customWidth="1"/>
    <col min="6672" max="6912" width="9" style="135"/>
    <col min="6913" max="6913" width="4" style="135" customWidth="1"/>
    <col min="6914" max="6914" width="7.125" style="135" customWidth="1"/>
    <col min="6915" max="6915" width="8.125" style="135" bestFit="1" customWidth="1"/>
    <col min="6916" max="6916" width="15.625" style="135" customWidth="1"/>
    <col min="6917" max="6917" width="23.125" style="135" customWidth="1"/>
    <col min="6918" max="6918" width="4.625" style="135" customWidth="1"/>
    <col min="6919" max="6927" width="6.5" style="135" customWidth="1"/>
    <col min="6928" max="7168" width="9" style="135"/>
    <col min="7169" max="7169" width="4" style="135" customWidth="1"/>
    <col min="7170" max="7170" width="7.125" style="135" customWidth="1"/>
    <col min="7171" max="7171" width="8.125" style="135" bestFit="1" customWidth="1"/>
    <col min="7172" max="7172" width="15.625" style="135" customWidth="1"/>
    <col min="7173" max="7173" width="23.125" style="135" customWidth="1"/>
    <col min="7174" max="7174" width="4.625" style="135" customWidth="1"/>
    <col min="7175" max="7183" width="6.5" style="135" customWidth="1"/>
    <col min="7184" max="7424" width="9" style="135"/>
    <col min="7425" max="7425" width="4" style="135" customWidth="1"/>
    <col min="7426" max="7426" width="7.125" style="135" customWidth="1"/>
    <col min="7427" max="7427" width="8.125" style="135" bestFit="1" customWidth="1"/>
    <col min="7428" max="7428" width="15.625" style="135" customWidth="1"/>
    <col min="7429" max="7429" width="23.125" style="135" customWidth="1"/>
    <col min="7430" max="7430" width="4.625" style="135" customWidth="1"/>
    <col min="7431" max="7439" width="6.5" style="135" customWidth="1"/>
    <col min="7440" max="7680" width="9" style="135"/>
    <col min="7681" max="7681" width="4" style="135" customWidth="1"/>
    <col min="7682" max="7682" width="7.125" style="135" customWidth="1"/>
    <col min="7683" max="7683" width="8.125" style="135" bestFit="1" customWidth="1"/>
    <col min="7684" max="7684" width="15.625" style="135" customWidth="1"/>
    <col min="7685" max="7685" width="23.125" style="135" customWidth="1"/>
    <col min="7686" max="7686" width="4.625" style="135" customWidth="1"/>
    <col min="7687" max="7695" width="6.5" style="135" customWidth="1"/>
    <col min="7696" max="7936" width="9" style="135"/>
    <col min="7937" max="7937" width="4" style="135" customWidth="1"/>
    <col min="7938" max="7938" width="7.125" style="135" customWidth="1"/>
    <col min="7939" max="7939" width="8.125" style="135" bestFit="1" customWidth="1"/>
    <col min="7940" max="7940" width="15.625" style="135" customWidth="1"/>
    <col min="7941" max="7941" width="23.125" style="135" customWidth="1"/>
    <col min="7942" max="7942" width="4.625" style="135" customWidth="1"/>
    <col min="7943" max="7951" width="6.5" style="135" customWidth="1"/>
    <col min="7952" max="8192" width="9" style="135"/>
    <col min="8193" max="8193" width="4" style="135" customWidth="1"/>
    <col min="8194" max="8194" width="7.125" style="135" customWidth="1"/>
    <col min="8195" max="8195" width="8.125" style="135" bestFit="1" customWidth="1"/>
    <col min="8196" max="8196" width="15.625" style="135" customWidth="1"/>
    <col min="8197" max="8197" width="23.125" style="135" customWidth="1"/>
    <col min="8198" max="8198" width="4.625" style="135" customWidth="1"/>
    <col min="8199" max="8207" width="6.5" style="135" customWidth="1"/>
    <col min="8208" max="8448" width="9" style="135"/>
    <col min="8449" max="8449" width="4" style="135" customWidth="1"/>
    <col min="8450" max="8450" width="7.125" style="135" customWidth="1"/>
    <col min="8451" max="8451" width="8.125" style="135" bestFit="1" customWidth="1"/>
    <col min="8452" max="8452" width="15.625" style="135" customWidth="1"/>
    <col min="8453" max="8453" width="23.125" style="135" customWidth="1"/>
    <col min="8454" max="8454" width="4.625" style="135" customWidth="1"/>
    <col min="8455" max="8463" width="6.5" style="135" customWidth="1"/>
    <col min="8464" max="8704" width="9" style="135"/>
    <col min="8705" max="8705" width="4" style="135" customWidth="1"/>
    <col min="8706" max="8706" width="7.125" style="135" customWidth="1"/>
    <col min="8707" max="8707" width="8.125" style="135" bestFit="1" customWidth="1"/>
    <col min="8708" max="8708" width="15.625" style="135" customWidth="1"/>
    <col min="8709" max="8709" width="23.125" style="135" customWidth="1"/>
    <col min="8710" max="8710" width="4.625" style="135" customWidth="1"/>
    <col min="8711" max="8719" width="6.5" style="135" customWidth="1"/>
    <col min="8720" max="8960" width="9" style="135"/>
    <col min="8961" max="8961" width="4" style="135" customWidth="1"/>
    <col min="8962" max="8962" width="7.125" style="135" customWidth="1"/>
    <col min="8963" max="8963" width="8.125" style="135" bestFit="1" customWidth="1"/>
    <col min="8964" max="8964" width="15.625" style="135" customWidth="1"/>
    <col min="8965" max="8965" width="23.125" style="135" customWidth="1"/>
    <col min="8966" max="8966" width="4.625" style="135" customWidth="1"/>
    <col min="8967" max="8975" width="6.5" style="135" customWidth="1"/>
    <col min="8976" max="9216" width="9" style="135"/>
    <col min="9217" max="9217" width="4" style="135" customWidth="1"/>
    <col min="9218" max="9218" width="7.125" style="135" customWidth="1"/>
    <col min="9219" max="9219" width="8.125" style="135" bestFit="1" customWidth="1"/>
    <col min="9220" max="9220" width="15.625" style="135" customWidth="1"/>
    <col min="9221" max="9221" width="23.125" style="135" customWidth="1"/>
    <col min="9222" max="9222" width="4.625" style="135" customWidth="1"/>
    <col min="9223" max="9231" width="6.5" style="135" customWidth="1"/>
    <col min="9232" max="9472" width="9" style="135"/>
    <col min="9473" max="9473" width="4" style="135" customWidth="1"/>
    <col min="9474" max="9474" width="7.125" style="135" customWidth="1"/>
    <col min="9475" max="9475" width="8.125" style="135" bestFit="1" customWidth="1"/>
    <col min="9476" max="9476" width="15.625" style="135" customWidth="1"/>
    <col min="9477" max="9477" width="23.125" style="135" customWidth="1"/>
    <col min="9478" max="9478" width="4.625" style="135" customWidth="1"/>
    <col min="9479" max="9487" width="6.5" style="135" customWidth="1"/>
    <col min="9488" max="9728" width="9" style="135"/>
    <col min="9729" max="9729" width="4" style="135" customWidth="1"/>
    <col min="9730" max="9730" width="7.125" style="135" customWidth="1"/>
    <col min="9731" max="9731" width="8.125" style="135" bestFit="1" customWidth="1"/>
    <col min="9732" max="9732" width="15.625" style="135" customWidth="1"/>
    <col min="9733" max="9733" width="23.125" style="135" customWidth="1"/>
    <col min="9734" max="9734" width="4.625" style="135" customWidth="1"/>
    <col min="9735" max="9743" width="6.5" style="135" customWidth="1"/>
    <col min="9744" max="9984" width="9" style="135"/>
    <col min="9985" max="9985" width="4" style="135" customWidth="1"/>
    <col min="9986" max="9986" width="7.125" style="135" customWidth="1"/>
    <col min="9987" max="9987" width="8.125" style="135" bestFit="1" customWidth="1"/>
    <col min="9988" max="9988" width="15.625" style="135" customWidth="1"/>
    <col min="9989" max="9989" width="23.125" style="135" customWidth="1"/>
    <col min="9990" max="9990" width="4.625" style="135" customWidth="1"/>
    <col min="9991" max="9999" width="6.5" style="135" customWidth="1"/>
    <col min="10000" max="10240" width="9" style="135"/>
    <col min="10241" max="10241" width="4" style="135" customWidth="1"/>
    <col min="10242" max="10242" width="7.125" style="135" customWidth="1"/>
    <col min="10243" max="10243" width="8.125" style="135" bestFit="1" customWidth="1"/>
    <col min="10244" max="10244" width="15.625" style="135" customWidth="1"/>
    <col min="10245" max="10245" width="23.125" style="135" customWidth="1"/>
    <col min="10246" max="10246" width="4.625" style="135" customWidth="1"/>
    <col min="10247" max="10255" width="6.5" style="135" customWidth="1"/>
    <col min="10256" max="10496" width="9" style="135"/>
    <col min="10497" max="10497" width="4" style="135" customWidth="1"/>
    <col min="10498" max="10498" width="7.125" style="135" customWidth="1"/>
    <col min="10499" max="10499" width="8.125" style="135" bestFit="1" customWidth="1"/>
    <col min="10500" max="10500" width="15.625" style="135" customWidth="1"/>
    <col min="10501" max="10501" width="23.125" style="135" customWidth="1"/>
    <col min="10502" max="10502" width="4.625" style="135" customWidth="1"/>
    <col min="10503" max="10511" width="6.5" style="135" customWidth="1"/>
    <col min="10512" max="10752" width="9" style="135"/>
    <col min="10753" max="10753" width="4" style="135" customWidth="1"/>
    <col min="10754" max="10754" width="7.125" style="135" customWidth="1"/>
    <col min="10755" max="10755" width="8.125" style="135" bestFit="1" customWidth="1"/>
    <col min="10756" max="10756" width="15.625" style="135" customWidth="1"/>
    <col min="10757" max="10757" width="23.125" style="135" customWidth="1"/>
    <col min="10758" max="10758" width="4.625" style="135" customWidth="1"/>
    <col min="10759" max="10767" width="6.5" style="135" customWidth="1"/>
    <col min="10768" max="11008" width="9" style="135"/>
    <col min="11009" max="11009" width="4" style="135" customWidth="1"/>
    <col min="11010" max="11010" width="7.125" style="135" customWidth="1"/>
    <col min="11011" max="11011" width="8.125" style="135" bestFit="1" customWidth="1"/>
    <col min="11012" max="11012" width="15.625" style="135" customWidth="1"/>
    <col min="11013" max="11013" width="23.125" style="135" customWidth="1"/>
    <col min="11014" max="11014" width="4.625" style="135" customWidth="1"/>
    <col min="11015" max="11023" width="6.5" style="135" customWidth="1"/>
    <col min="11024" max="11264" width="9" style="135"/>
    <col min="11265" max="11265" width="4" style="135" customWidth="1"/>
    <col min="11266" max="11266" width="7.125" style="135" customWidth="1"/>
    <col min="11267" max="11267" width="8.125" style="135" bestFit="1" customWidth="1"/>
    <col min="11268" max="11268" width="15.625" style="135" customWidth="1"/>
    <col min="11269" max="11269" width="23.125" style="135" customWidth="1"/>
    <col min="11270" max="11270" width="4.625" style="135" customWidth="1"/>
    <col min="11271" max="11279" width="6.5" style="135" customWidth="1"/>
    <col min="11280" max="11520" width="9" style="135"/>
    <col min="11521" max="11521" width="4" style="135" customWidth="1"/>
    <col min="11522" max="11522" width="7.125" style="135" customWidth="1"/>
    <col min="11523" max="11523" width="8.125" style="135" bestFit="1" customWidth="1"/>
    <col min="11524" max="11524" width="15.625" style="135" customWidth="1"/>
    <col min="11525" max="11525" width="23.125" style="135" customWidth="1"/>
    <col min="11526" max="11526" width="4.625" style="135" customWidth="1"/>
    <col min="11527" max="11535" width="6.5" style="135" customWidth="1"/>
    <col min="11536" max="11776" width="9" style="135"/>
    <col min="11777" max="11777" width="4" style="135" customWidth="1"/>
    <col min="11778" max="11778" width="7.125" style="135" customWidth="1"/>
    <col min="11779" max="11779" width="8.125" style="135" bestFit="1" customWidth="1"/>
    <col min="11780" max="11780" width="15.625" style="135" customWidth="1"/>
    <col min="11781" max="11781" width="23.125" style="135" customWidth="1"/>
    <col min="11782" max="11782" width="4.625" style="135" customWidth="1"/>
    <col min="11783" max="11791" width="6.5" style="135" customWidth="1"/>
    <col min="11792" max="12032" width="9" style="135"/>
    <col min="12033" max="12033" width="4" style="135" customWidth="1"/>
    <col min="12034" max="12034" width="7.125" style="135" customWidth="1"/>
    <col min="12035" max="12035" width="8.125" style="135" bestFit="1" customWidth="1"/>
    <col min="12036" max="12036" width="15.625" style="135" customWidth="1"/>
    <col min="12037" max="12037" width="23.125" style="135" customWidth="1"/>
    <col min="12038" max="12038" width="4.625" style="135" customWidth="1"/>
    <col min="12039" max="12047" width="6.5" style="135" customWidth="1"/>
    <col min="12048" max="12288" width="9" style="135"/>
    <col min="12289" max="12289" width="4" style="135" customWidth="1"/>
    <col min="12290" max="12290" width="7.125" style="135" customWidth="1"/>
    <col min="12291" max="12291" width="8.125" style="135" bestFit="1" customWidth="1"/>
    <col min="12292" max="12292" width="15.625" style="135" customWidth="1"/>
    <col min="12293" max="12293" width="23.125" style="135" customWidth="1"/>
    <col min="12294" max="12294" width="4.625" style="135" customWidth="1"/>
    <col min="12295" max="12303" width="6.5" style="135" customWidth="1"/>
    <col min="12304" max="12544" width="9" style="135"/>
    <col min="12545" max="12545" width="4" style="135" customWidth="1"/>
    <col min="12546" max="12546" width="7.125" style="135" customWidth="1"/>
    <col min="12547" max="12547" width="8.125" style="135" bestFit="1" customWidth="1"/>
    <col min="12548" max="12548" width="15.625" style="135" customWidth="1"/>
    <col min="12549" max="12549" width="23.125" style="135" customWidth="1"/>
    <col min="12550" max="12550" width="4.625" style="135" customWidth="1"/>
    <col min="12551" max="12559" width="6.5" style="135" customWidth="1"/>
    <col min="12560" max="12800" width="9" style="135"/>
    <col min="12801" max="12801" width="4" style="135" customWidth="1"/>
    <col min="12802" max="12802" width="7.125" style="135" customWidth="1"/>
    <col min="12803" max="12803" width="8.125" style="135" bestFit="1" customWidth="1"/>
    <col min="12804" max="12804" width="15.625" style="135" customWidth="1"/>
    <col min="12805" max="12805" width="23.125" style="135" customWidth="1"/>
    <col min="12806" max="12806" width="4.625" style="135" customWidth="1"/>
    <col min="12807" max="12815" width="6.5" style="135" customWidth="1"/>
    <col min="12816" max="13056" width="9" style="135"/>
    <col min="13057" max="13057" width="4" style="135" customWidth="1"/>
    <col min="13058" max="13058" width="7.125" style="135" customWidth="1"/>
    <col min="13059" max="13059" width="8.125" style="135" bestFit="1" customWidth="1"/>
    <col min="13060" max="13060" width="15.625" style="135" customWidth="1"/>
    <col min="13061" max="13061" width="23.125" style="135" customWidth="1"/>
    <col min="13062" max="13062" width="4.625" style="135" customWidth="1"/>
    <col min="13063" max="13071" width="6.5" style="135" customWidth="1"/>
    <col min="13072" max="13312" width="9" style="135"/>
    <col min="13313" max="13313" width="4" style="135" customWidth="1"/>
    <col min="13314" max="13314" width="7.125" style="135" customWidth="1"/>
    <col min="13315" max="13315" width="8.125" style="135" bestFit="1" customWidth="1"/>
    <col min="13316" max="13316" width="15.625" style="135" customWidth="1"/>
    <col min="13317" max="13317" width="23.125" style="135" customWidth="1"/>
    <col min="13318" max="13318" width="4.625" style="135" customWidth="1"/>
    <col min="13319" max="13327" width="6.5" style="135" customWidth="1"/>
    <col min="13328" max="13568" width="9" style="135"/>
    <col min="13569" max="13569" width="4" style="135" customWidth="1"/>
    <col min="13570" max="13570" width="7.125" style="135" customWidth="1"/>
    <col min="13571" max="13571" width="8.125" style="135" bestFit="1" customWidth="1"/>
    <col min="13572" max="13572" width="15.625" style="135" customWidth="1"/>
    <col min="13573" max="13573" width="23.125" style="135" customWidth="1"/>
    <col min="13574" max="13574" width="4.625" style="135" customWidth="1"/>
    <col min="13575" max="13583" width="6.5" style="135" customWidth="1"/>
    <col min="13584" max="13824" width="9" style="135"/>
    <col min="13825" max="13825" width="4" style="135" customWidth="1"/>
    <col min="13826" max="13826" width="7.125" style="135" customWidth="1"/>
    <col min="13827" max="13827" width="8.125" style="135" bestFit="1" customWidth="1"/>
    <col min="13828" max="13828" width="15.625" style="135" customWidth="1"/>
    <col min="13829" max="13829" width="23.125" style="135" customWidth="1"/>
    <col min="13830" max="13830" width="4.625" style="135" customWidth="1"/>
    <col min="13831" max="13839" width="6.5" style="135" customWidth="1"/>
    <col min="13840" max="14080" width="9" style="135"/>
    <col min="14081" max="14081" width="4" style="135" customWidth="1"/>
    <col min="14082" max="14082" width="7.125" style="135" customWidth="1"/>
    <col min="14083" max="14083" width="8.125" style="135" bestFit="1" customWidth="1"/>
    <col min="14084" max="14084" width="15.625" style="135" customWidth="1"/>
    <col min="14085" max="14085" width="23.125" style="135" customWidth="1"/>
    <col min="14086" max="14086" width="4.625" style="135" customWidth="1"/>
    <col min="14087" max="14095" width="6.5" style="135" customWidth="1"/>
    <col min="14096" max="14336" width="9" style="135"/>
    <col min="14337" max="14337" width="4" style="135" customWidth="1"/>
    <col min="14338" max="14338" width="7.125" style="135" customWidth="1"/>
    <col min="14339" max="14339" width="8.125" style="135" bestFit="1" customWidth="1"/>
    <col min="14340" max="14340" width="15.625" style="135" customWidth="1"/>
    <col min="14341" max="14341" width="23.125" style="135" customWidth="1"/>
    <col min="14342" max="14342" width="4.625" style="135" customWidth="1"/>
    <col min="14343" max="14351" width="6.5" style="135" customWidth="1"/>
    <col min="14352" max="14592" width="9" style="135"/>
    <col min="14593" max="14593" width="4" style="135" customWidth="1"/>
    <col min="14594" max="14594" width="7.125" style="135" customWidth="1"/>
    <col min="14595" max="14595" width="8.125" style="135" bestFit="1" customWidth="1"/>
    <col min="14596" max="14596" width="15.625" style="135" customWidth="1"/>
    <col min="14597" max="14597" width="23.125" style="135" customWidth="1"/>
    <col min="14598" max="14598" width="4.625" style="135" customWidth="1"/>
    <col min="14599" max="14607" width="6.5" style="135" customWidth="1"/>
    <col min="14608" max="14848" width="9" style="135"/>
    <col min="14849" max="14849" width="4" style="135" customWidth="1"/>
    <col min="14850" max="14850" width="7.125" style="135" customWidth="1"/>
    <col min="14851" max="14851" width="8.125" style="135" bestFit="1" customWidth="1"/>
    <col min="14852" max="14852" width="15.625" style="135" customWidth="1"/>
    <col min="14853" max="14853" width="23.125" style="135" customWidth="1"/>
    <col min="14854" max="14854" width="4.625" style="135" customWidth="1"/>
    <col min="14855" max="14863" width="6.5" style="135" customWidth="1"/>
    <col min="14864" max="15104" width="9" style="135"/>
    <col min="15105" max="15105" width="4" style="135" customWidth="1"/>
    <col min="15106" max="15106" width="7.125" style="135" customWidth="1"/>
    <col min="15107" max="15107" width="8.125" style="135" bestFit="1" customWidth="1"/>
    <col min="15108" max="15108" width="15.625" style="135" customWidth="1"/>
    <col min="15109" max="15109" width="23.125" style="135" customWidth="1"/>
    <col min="15110" max="15110" width="4.625" style="135" customWidth="1"/>
    <col min="15111" max="15119" width="6.5" style="135" customWidth="1"/>
    <col min="15120" max="15360" width="9" style="135"/>
    <col min="15361" max="15361" width="4" style="135" customWidth="1"/>
    <col min="15362" max="15362" width="7.125" style="135" customWidth="1"/>
    <col min="15363" max="15363" width="8.125" style="135" bestFit="1" customWidth="1"/>
    <col min="15364" max="15364" width="15.625" style="135" customWidth="1"/>
    <col min="15365" max="15365" width="23.125" style="135" customWidth="1"/>
    <col min="15366" max="15366" width="4.625" style="135" customWidth="1"/>
    <col min="15367" max="15375" width="6.5" style="135" customWidth="1"/>
    <col min="15376" max="15616" width="9" style="135"/>
    <col min="15617" max="15617" width="4" style="135" customWidth="1"/>
    <col min="15618" max="15618" width="7.125" style="135" customWidth="1"/>
    <col min="15619" max="15619" width="8.125" style="135" bestFit="1" customWidth="1"/>
    <col min="15620" max="15620" width="15.625" style="135" customWidth="1"/>
    <col min="15621" max="15621" width="23.125" style="135" customWidth="1"/>
    <col min="15622" max="15622" width="4.625" style="135" customWidth="1"/>
    <col min="15623" max="15631" width="6.5" style="135" customWidth="1"/>
    <col min="15632" max="15872" width="9" style="135"/>
    <col min="15873" max="15873" width="4" style="135" customWidth="1"/>
    <col min="15874" max="15874" width="7.125" style="135" customWidth="1"/>
    <col min="15875" max="15875" width="8.125" style="135" bestFit="1" customWidth="1"/>
    <col min="15876" max="15876" width="15.625" style="135" customWidth="1"/>
    <col min="15877" max="15877" width="23.125" style="135" customWidth="1"/>
    <col min="15878" max="15878" width="4.625" style="135" customWidth="1"/>
    <col min="15879" max="15887" width="6.5" style="135" customWidth="1"/>
    <col min="15888" max="16128" width="9" style="135"/>
    <col min="16129" max="16129" width="4" style="135" customWidth="1"/>
    <col min="16130" max="16130" width="7.125" style="135" customWidth="1"/>
    <col min="16131" max="16131" width="8.125" style="135" bestFit="1" customWidth="1"/>
    <col min="16132" max="16132" width="15.625" style="135" customWidth="1"/>
    <col min="16133" max="16133" width="23.125" style="135" customWidth="1"/>
    <col min="16134" max="16134" width="4.625" style="135" customWidth="1"/>
    <col min="16135" max="16143" width="6.5" style="135" customWidth="1"/>
    <col min="16144" max="16384" width="9" style="135"/>
  </cols>
  <sheetData>
    <row r="1" spans="1:15" ht="15" thickBot="1" x14ac:dyDescent="0.35">
      <c r="A1" s="49" t="s">
        <v>0</v>
      </c>
      <c r="B1" s="49" t="s">
        <v>1692</v>
      </c>
      <c r="C1" s="49" t="s">
        <v>1693</v>
      </c>
      <c r="D1" s="49" t="s">
        <v>1094</v>
      </c>
      <c r="E1" s="49" t="s">
        <v>1694</v>
      </c>
      <c r="F1" s="49"/>
      <c r="G1" s="154" t="s">
        <v>1064</v>
      </c>
      <c r="H1" s="50" t="s">
        <v>1065</v>
      </c>
      <c r="I1" s="50" t="s">
        <v>1066</v>
      </c>
      <c r="J1" s="50" t="s">
        <v>1067</v>
      </c>
      <c r="K1" s="50" t="s">
        <v>1068</v>
      </c>
      <c r="L1" s="50" t="s">
        <v>1069</v>
      </c>
      <c r="M1" s="50" t="s">
        <v>1070</v>
      </c>
      <c r="N1" s="154" t="s">
        <v>1071</v>
      </c>
      <c r="O1" s="50" t="s">
        <v>1072</v>
      </c>
    </row>
    <row r="2" spans="1:15" ht="14.25" thickTop="1" x14ac:dyDescent="0.3">
      <c r="A2" s="136">
        <v>0</v>
      </c>
      <c r="B2" s="137" t="s">
        <v>14</v>
      </c>
      <c r="C2" s="136" t="s">
        <v>74</v>
      </c>
      <c r="D2" s="136" t="s">
        <v>1547</v>
      </c>
      <c r="E2" s="138"/>
      <c r="F2" s="138"/>
      <c r="G2" s="51">
        <v>30</v>
      </c>
      <c r="H2" s="51"/>
      <c r="I2" s="51"/>
      <c r="J2" s="51"/>
      <c r="K2" s="51"/>
      <c r="L2" s="51"/>
      <c r="M2" s="51"/>
      <c r="N2" s="52">
        <v>20</v>
      </c>
      <c r="O2" s="53">
        <v>50</v>
      </c>
    </row>
    <row r="3" spans="1:15" x14ac:dyDescent="0.3">
      <c r="A3" s="136">
        <v>0</v>
      </c>
      <c r="B3" s="137" t="s">
        <v>16</v>
      </c>
      <c r="C3" s="136" t="s">
        <v>74</v>
      </c>
      <c r="D3" s="136" t="s">
        <v>1548</v>
      </c>
      <c r="E3" s="138"/>
      <c r="F3" s="138"/>
      <c r="G3" s="51">
        <v>30</v>
      </c>
      <c r="H3" s="51"/>
      <c r="I3" s="51"/>
      <c r="J3" s="51"/>
      <c r="K3" s="51"/>
      <c r="L3" s="51"/>
      <c r="M3" s="51"/>
      <c r="N3" s="52">
        <v>20</v>
      </c>
      <c r="O3" s="53">
        <v>50</v>
      </c>
    </row>
    <row r="4" spans="1:15" x14ac:dyDescent="0.3">
      <c r="A4" s="136">
        <v>0</v>
      </c>
      <c r="B4" s="137" t="s">
        <v>17</v>
      </c>
      <c r="C4" s="136" t="s">
        <v>74</v>
      </c>
      <c r="D4" s="136" t="s">
        <v>1549</v>
      </c>
      <c r="E4" s="138"/>
      <c r="F4" s="138"/>
      <c r="G4" s="51">
        <v>30</v>
      </c>
      <c r="H4" s="51"/>
      <c r="I4" s="51"/>
      <c r="J4" s="51"/>
      <c r="K4" s="51"/>
      <c r="L4" s="51"/>
      <c r="M4" s="51"/>
      <c r="N4" s="52">
        <v>20</v>
      </c>
      <c r="O4" s="53">
        <v>50</v>
      </c>
    </row>
    <row r="5" spans="1:15" x14ac:dyDescent="0.3">
      <c r="A5" s="136">
        <v>0</v>
      </c>
      <c r="B5" s="137" t="s">
        <v>18</v>
      </c>
      <c r="C5" s="136" t="s">
        <v>74</v>
      </c>
      <c r="D5" s="136" t="s">
        <v>1550</v>
      </c>
      <c r="E5" s="138"/>
      <c r="F5" s="138"/>
      <c r="G5" s="51">
        <v>30</v>
      </c>
      <c r="H5" s="51"/>
      <c r="I5" s="51"/>
      <c r="J5" s="51"/>
      <c r="K5" s="51"/>
      <c r="L5" s="51"/>
      <c r="M5" s="51"/>
      <c r="N5" s="52">
        <v>20</v>
      </c>
      <c r="O5" s="53">
        <v>50</v>
      </c>
    </row>
    <row r="6" spans="1:15" x14ac:dyDescent="0.3">
      <c r="A6" s="136">
        <v>0</v>
      </c>
      <c r="B6" s="137" t="s">
        <v>14</v>
      </c>
      <c r="C6" s="136" t="s">
        <v>75</v>
      </c>
      <c r="D6" s="136" t="s">
        <v>20</v>
      </c>
      <c r="E6" s="138"/>
      <c r="F6" s="138"/>
      <c r="G6" s="51"/>
      <c r="H6" s="51"/>
      <c r="I6" s="51"/>
      <c r="J6" s="51"/>
      <c r="K6" s="51"/>
      <c r="L6" s="51"/>
      <c r="M6" s="51">
        <v>3</v>
      </c>
      <c r="N6" s="52">
        <v>2</v>
      </c>
      <c r="O6" s="53">
        <v>2</v>
      </c>
    </row>
    <row r="7" spans="1:15" x14ac:dyDescent="0.3">
      <c r="A7" s="136">
        <v>0</v>
      </c>
      <c r="B7" s="137" t="s">
        <v>14</v>
      </c>
      <c r="C7" s="136" t="s">
        <v>75</v>
      </c>
      <c r="D7" s="136" t="s">
        <v>21</v>
      </c>
      <c r="E7" s="138"/>
      <c r="F7" s="138"/>
      <c r="G7" s="51"/>
      <c r="H7" s="51"/>
      <c r="I7" s="51"/>
      <c r="J7" s="51"/>
      <c r="K7" s="51"/>
      <c r="L7" s="51"/>
      <c r="M7" s="51">
        <v>3</v>
      </c>
      <c r="N7" s="52">
        <v>2</v>
      </c>
      <c r="O7" s="53">
        <v>2</v>
      </c>
    </row>
    <row r="8" spans="1:15" x14ac:dyDescent="0.3">
      <c r="A8" s="136">
        <v>0</v>
      </c>
      <c r="B8" s="137" t="s">
        <v>14</v>
      </c>
      <c r="C8" s="136" t="s">
        <v>75</v>
      </c>
      <c r="D8" s="136" t="s">
        <v>22</v>
      </c>
      <c r="E8" s="138"/>
      <c r="F8" s="138"/>
      <c r="G8" s="51"/>
      <c r="H8" s="51"/>
      <c r="I8" s="51"/>
      <c r="J8" s="51"/>
      <c r="K8" s="51"/>
      <c r="L8" s="51"/>
      <c r="M8" s="51">
        <v>3</v>
      </c>
      <c r="N8" s="52">
        <v>2</v>
      </c>
      <c r="O8" s="53">
        <v>2</v>
      </c>
    </row>
    <row r="9" spans="1:15" x14ac:dyDescent="0.3">
      <c r="A9" s="136">
        <v>0</v>
      </c>
      <c r="B9" s="137" t="s">
        <v>14</v>
      </c>
      <c r="C9" s="136" t="s">
        <v>75</v>
      </c>
      <c r="D9" s="136" t="s">
        <v>23</v>
      </c>
      <c r="E9" s="138"/>
      <c r="F9" s="138"/>
      <c r="G9" s="51"/>
      <c r="H9" s="51"/>
      <c r="I9" s="51"/>
      <c r="J9" s="51"/>
      <c r="K9" s="51"/>
      <c r="L9" s="51"/>
      <c r="M9" s="51">
        <v>3</v>
      </c>
      <c r="N9" s="52">
        <v>2</v>
      </c>
      <c r="O9" s="53">
        <v>2</v>
      </c>
    </row>
    <row r="10" spans="1:15" x14ac:dyDescent="0.3">
      <c r="A10" s="136">
        <v>0</v>
      </c>
      <c r="B10" s="137" t="s">
        <v>14</v>
      </c>
      <c r="C10" s="136" t="s">
        <v>75</v>
      </c>
      <c r="D10" s="136" t="s">
        <v>24</v>
      </c>
      <c r="E10" s="138"/>
      <c r="F10" s="138"/>
      <c r="G10" s="51"/>
      <c r="H10" s="51"/>
      <c r="I10" s="51"/>
      <c r="J10" s="51"/>
      <c r="K10" s="51"/>
      <c r="L10" s="51"/>
      <c r="M10" s="51">
        <v>3</v>
      </c>
      <c r="N10" s="52">
        <v>2</v>
      </c>
      <c r="O10" s="53">
        <v>2</v>
      </c>
    </row>
    <row r="11" spans="1:15" x14ac:dyDescent="0.3">
      <c r="A11" s="136">
        <v>0</v>
      </c>
      <c r="B11" s="137" t="s">
        <v>16</v>
      </c>
      <c r="C11" s="136" t="s">
        <v>75</v>
      </c>
      <c r="D11" s="136" t="s">
        <v>25</v>
      </c>
      <c r="E11" s="138"/>
      <c r="F11" s="138"/>
      <c r="G11" s="51"/>
      <c r="H11" s="51"/>
      <c r="I11" s="51"/>
      <c r="J11" s="51"/>
      <c r="K11" s="51"/>
      <c r="L11" s="51"/>
      <c r="M11" s="51">
        <v>3</v>
      </c>
      <c r="N11" s="52">
        <v>2</v>
      </c>
      <c r="O11" s="53">
        <v>2</v>
      </c>
    </row>
    <row r="12" spans="1:15" x14ac:dyDescent="0.3">
      <c r="A12" s="136">
        <v>0</v>
      </c>
      <c r="B12" s="137" t="s">
        <v>16</v>
      </c>
      <c r="C12" s="136" t="s">
        <v>75</v>
      </c>
      <c r="D12" s="136" t="s">
        <v>26</v>
      </c>
      <c r="E12" s="138"/>
      <c r="F12" s="138"/>
      <c r="G12" s="51"/>
      <c r="H12" s="51"/>
      <c r="I12" s="51"/>
      <c r="J12" s="51"/>
      <c r="K12" s="51"/>
      <c r="L12" s="51"/>
      <c r="M12" s="51">
        <v>3</v>
      </c>
      <c r="N12" s="52">
        <v>2</v>
      </c>
      <c r="O12" s="53">
        <v>2</v>
      </c>
    </row>
    <row r="13" spans="1:15" x14ac:dyDescent="0.3">
      <c r="A13" s="136">
        <v>0</v>
      </c>
      <c r="B13" s="137" t="s">
        <v>16</v>
      </c>
      <c r="C13" s="136" t="s">
        <v>75</v>
      </c>
      <c r="D13" s="136" t="s">
        <v>27</v>
      </c>
      <c r="E13" s="138"/>
      <c r="F13" s="138"/>
      <c r="G13" s="51"/>
      <c r="H13" s="51"/>
      <c r="I13" s="51"/>
      <c r="J13" s="51"/>
      <c r="K13" s="51"/>
      <c r="L13" s="51"/>
      <c r="M13" s="51">
        <v>3</v>
      </c>
      <c r="N13" s="52">
        <v>2</v>
      </c>
      <c r="O13" s="53">
        <v>2</v>
      </c>
    </row>
    <row r="14" spans="1:15" x14ac:dyDescent="0.3">
      <c r="A14" s="136">
        <v>0</v>
      </c>
      <c r="B14" s="137" t="s">
        <v>16</v>
      </c>
      <c r="C14" s="136" t="s">
        <v>75</v>
      </c>
      <c r="D14" s="136" t="s">
        <v>28</v>
      </c>
      <c r="E14" s="138"/>
      <c r="F14" s="138"/>
      <c r="G14" s="51"/>
      <c r="H14" s="51"/>
      <c r="I14" s="51"/>
      <c r="J14" s="51"/>
      <c r="K14" s="51"/>
      <c r="L14" s="51"/>
      <c r="M14" s="51">
        <v>3</v>
      </c>
      <c r="N14" s="52">
        <v>2</v>
      </c>
      <c r="O14" s="53">
        <v>2</v>
      </c>
    </row>
    <row r="15" spans="1:15" x14ac:dyDescent="0.3">
      <c r="A15" s="136">
        <v>0</v>
      </c>
      <c r="B15" s="137" t="s">
        <v>16</v>
      </c>
      <c r="C15" s="136" t="s">
        <v>75</v>
      </c>
      <c r="D15" s="136" t="s">
        <v>29</v>
      </c>
      <c r="E15" s="138"/>
      <c r="F15" s="138"/>
      <c r="G15" s="51"/>
      <c r="H15" s="51"/>
      <c r="I15" s="51"/>
      <c r="J15" s="51"/>
      <c r="K15" s="51"/>
      <c r="L15" s="51"/>
      <c r="M15" s="51">
        <v>3</v>
      </c>
      <c r="N15" s="52">
        <v>2</v>
      </c>
      <c r="O15" s="53">
        <v>2</v>
      </c>
    </row>
    <row r="16" spans="1:15" x14ac:dyDescent="0.3">
      <c r="A16" s="136">
        <v>0</v>
      </c>
      <c r="B16" s="137" t="s">
        <v>17</v>
      </c>
      <c r="C16" s="136" t="s">
        <v>75</v>
      </c>
      <c r="D16" s="136" t="s">
        <v>30</v>
      </c>
      <c r="E16" s="138"/>
      <c r="F16" s="138"/>
      <c r="G16" s="51"/>
      <c r="H16" s="51"/>
      <c r="I16" s="51"/>
      <c r="J16" s="51"/>
      <c r="K16" s="51"/>
      <c r="L16" s="51"/>
      <c r="M16" s="51">
        <v>3</v>
      </c>
      <c r="N16" s="52">
        <v>2</v>
      </c>
      <c r="O16" s="53">
        <v>2</v>
      </c>
    </row>
    <row r="17" spans="1:15" x14ac:dyDescent="0.3">
      <c r="A17" s="136">
        <v>0</v>
      </c>
      <c r="B17" s="137" t="s">
        <v>17</v>
      </c>
      <c r="C17" s="136" t="s">
        <v>75</v>
      </c>
      <c r="D17" s="136" t="s">
        <v>31</v>
      </c>
      <c r="E17" s="138"/>
      <c r="F17" s="138"/>
      <c r="G17" s="51"/>
      <c r="H17" s="51"/>
      <c r="I17" s="51"/>
      <c r="J17" s="51"/>
      <c r="K17" s="51"/>
      <c r="L17" s="51"/>
      <c r="M17" s="51">
        <v>3</v>
      </c>
      <c r="N17" s="52">
        <v>2</v>
      </c>
      <c r="O17" s="53">
        <v>2</v>
      </c>
    </row>
    <row r="18" spans="1:15" x14ac:dyDescent="0.3">
      <c r="A18" s="136">
        <v>0</v>
      </c>
      <c r="B18" s="137" t="s">
        <v>17</v>
      </c>
      <c r="C18" s="136" t="s">
        <v>75</v>
      </c>
      <c r="D18" s="136" t="s">
        <v>32</v>
      </c>
      <c r="E18" s="138"/>
      <c r="F18" s="138"/>
      <c r="G18" s="51"/>
      <c r="H18" s="51"/>
      <c r="I18" s="51"/>
      <c r="J18" s="51"/>
      <c r="K18" s="51"/>
      <c r="L18" s="51"/>
      <c r="M18" s="51">
        <v>3</v>
      </c>
      <c r="N18" s="52">
        <v>2</v>
      </c>
      <c r="O18" s="53">
        <v>2</v>
      </c>
    </row>
    <row r="19" spans="1:15" x14ac:dyDescent="0.3">
      <c r="A19" s="136">
        <v>0</v>
      </c>
      <c r="B19" s="137" t="s">
        <v>17</v>
      </c>
      <c r="C19" s="136" t="s">
        <v>75</v>
      </c>
      <c r="D19" s="136" t="s">
        <v>33</v>
      </c>
      <c r="E19" s="138"/>
      <c r="F19" s="138"/>
      <c r="G19" s="51"/>
      <c r="H19" s="51"/>
      <c r="I19" s="51"/>
      <c r="J19" s="51"/>
      <c r="K19" s="51"/>
      <c r="L19" s="51"/>
      <c r="M19" s="51">
        <v>3</v>
      </c>
      <c r="N19" s="52">
        <v>2</v>
      </c>
      <c r="O19" s="53">
        <v>2</v>
      </c>
    </row>
    <row r="20" spans="1:15" x14ac:dyDescent="0.3">
      <c r="A20" s="136">
        <v>0</v>
      </c>
      <c r="B20" s="137" t="s">
        <v>17</v>
      </c>
      <c r="C20" s="136" t="s">
        <v>75</v>
      </c>
      <c r="D20" s="136" t="s">
        <v>34</v>
      </c>
      <c r="E20" s="138"/>
      <c r="F20" s="138"/>
      <c r="G20" s="51"/>
      <c r="H20" s="51"/>
      <c r="I20" s="51"/>
      <c r="J20" s="51"/>
      <c r="K20" s="51"/>
      <c r="L20" s="51"/>
      <c r="M20" s="51">
        <v>3</v>
      </c>
      <c r="N20" s="52">
        <v>2</v>
      </c>
      <c r="O20" s="53">
        <v>2</v>
      </c>
    </row>
    <row r="21" spans="1:15" x14ac:dyDescent="0.3">
      <c r="A21" s="136">
        <v>0</v>
      </c>
      <c r="B21" s="137" t="s">
        <v>18</v>
      </c>
      <c r="C21" s="136" t="s">
        <v>75</v>
      </c>
      <c r="D21" s="136" t="s">
        <v>35</v>
      </c>
      <c r="E21" s="138"/>
      <c r="F21" s="138"/>
      <c r="G21" s="51"/>
      <c r="H21" s="51"/>
      <c r="I21" s="51"/>
      <c r="J21" s="51"/>
      <c r="K21" s="51"/>
      <c r="L21" s="51"/>
      <c r="M21" s="51">
        <v>3</v>
      </c>
      <c r="N21" s="52">
        <v>2</v>
      </c>
      <c r="O21" s="53">
        <v>2</v>
      </c>
    </row>
    <row r="22" spans="1:15" x14ac:dyDescent="0.3">
      <c r="A22" s="136">
        <v>0</v>
      </c>
      <c r="B22" s="137" t="s">
        <v>18</v>
      </c>
      <c r="C22" s="136" t="s">
        <v>75</v>
      </c>
      <c r="D22" s="136" t="s">
        <v>36</v>
      </c>
      <c r="E22" s="138"/>
      <c r="F22" s="138"/>
      <c r="G22" s="51"/>
      <c r="H22" s="51"/>
      <c r="I22" s="51"/>
      <c r="J22" s="51"/>
      <c r="K22" s="51"/>
      <c r="L22" s="51"/>
      <c r="M22" s="51">
        <v>3</v>
      </c>
      <c r="N22" s="52">
        <v>2</v>
      </c>
      <c r="O22" s="53">
        <v>2</v>
      </c>
    </row>
    <row r="23" spans="1:15" x14ac:dyDescent="0.3">
      <c r="A23" s="136">
        <v>0</v>
      </c>
      <c r="B23" s="137" t="s">
        <v>18</v>
      </c>
      <c r="C23" s="136" t="s">
        <v>75</v>
      </c>
      <c r="D23" s="136" t="s">
        <v>37</v>
      </c>
      <c r="E23" s="138"/>
      <c r="F23" s="138"/>
      <c r="G23" s="51"/>
      <c r="H23" s="51"/>
      <c r="I23" s="51"/>
      <c r="J23" s="51"/>
      <c r="K23" s="51"/>
      <c r="L23" s="51"/>
      <c r="M23" s="51">
        <v>3</v>
      </c>
      <c r="N23" s="52">
        <v>2</v>
      </c>
      <c r="O23" s="53">
        <v>2</v>
      </c>
    </row>
    <row r="24" spans="1:15" x14ac:dyDescent="0.3">
      <c r="A24" s="136">
        <v>0</v>
      </c>
      <c r="B24" s="137" t="s">
        <v>18</v>
      </c>
      <c r="C24" s="136" t="s">
        <v>75</v>
      </c>
      <c r="D24" s="136" t="s">
        <v>38</v>
      </c>
      <c r="E24" s="138"/>
      <c r="F24" s="138"/>
      <c r="G24" s="51"/>
      <c r="H24" s="51"/>
      <c r="I24" s="51"/>
      <c r="J24" s="51"/>
      <c r="K24" s="51"/>
      <c r="L24" s="51"/>
      <c r="M24" s="51">
        <v>3</v>
      </c>
      <c r="N24" s="52">
        <v>2</v>
      </c>
      <c r="O24" s="53">
        <v>2</v>
      </c>
    </row>
    <row r="25" spans="1:15" x14ac:dyDescent="0.3">
      <c r="A25" s="136">
        <v>0</v>
      </c>
      <c r="B25" s="137" t="s">
        <v>18</v>
      </c>
      <c r="C25" s="136" t="s">
        <v>75</v>
      </c>
      <c r="D25" s="136" t="s">
        <v>39</v>
      </c>
      <c r="E25" s="138"/>
      <c r="F25" s="138"/>
      <c r="G25" s="51"/>
      <c r="H25" s="51"/>
      <c r="I25" s="51"/>
      <c r="J25" s="51"/>
      <c r="K25" s="51"/>
      <c r="L25" s="51"/>
      <c r="M25" s="51">
        <v>3</v>
      </c>
      <c r="N25" s="52">
        <v>2</v>
      </c>
      <c r="O25" s="53">
        <v>2</v>
      </c>
    </row>
    <row r="26" spans="1:15" x14ac:dyDescent="0.3">
      <c r="A26" s="136">
        <v>0</v>
      </c>
      <c r="B26" s="137" t="s">
        <v>14</v>
      </c>
      <c r="C26" s="136" t="s">
        <v>210</v>
      </c>
      <c r="D26" s="136" t="s">
        <v>41</v>
      </c>
      <c r="E26" s="138"/>
      <c r="F26" s="138"/>
      <c r="G26" s="51"/>
      <c r="H26" s="51"/>
      <c r="I26" s="51"/>
      <c r="J26" s="51"/>
      <c r="K26" s="51"/>
      <c r="L26" s="51">
        <v>3</v>
      </c>
      <c r="M26" s="51"/>
      <c r="N26" s="52">
        <v>2</v>
      </c>
      <c r="O26" s="53">
        <v>2</v>
      </c>
    </row>
    <row r="27" spans="1:15" x14ac:dyDescent="0.3">
      <c r="A27" s="136">
        <v>0</v>
      </c>
      <c r="B27" s="137" t="s">
        <v>14</v>
      </c>
      <c r="C27" s="136" t="s">
        <v>210</v>
      </c>
      <c r="D27" s="136" t="s">
        <v>42</v>
      </c>
      <c r="E27" s="138"/>
      <c r="F27" s="138"/>
      <c r="G27" s="51"/>
      <c r="H27" s="51"/>
      <c r="I27" s="51"/>
      <c r="J27" s="51"/>
      <c r="K27" s="51"/>
      <c r="L27" s="51">
        <v>3</v>
      </c>
      <c r="M27" s="51"/>
      <c r="N27" s="52">
        <v>2</v>
      </c>
      <c r="O27" s="53">
        <v>2</v>
      </c>
    </row>
    <row r="28" spans="1:15" x14ac:dyDescent="0.3">
      <c r="A28" s="136">
        <v>0</v>
      </c>
      <c r="B28" s="137" t="s">
        <v>14</v>
      </c>
      <c r="C28" s="136" t="s">
        <v>210</v>
      </c>
      <c r="D28" s="136" t="s">
        <v>43</v>
      </c>
      <c r="E28" s="138"/>
      <c r="F28" s="138"/>
      <c r="G28" s="51"/>
      <c r="H28" s="51"/>
      <c r="I28" s="51"/>
      <c r="J28" s="51"/>
      <c r="K28" s="51"/>
      <c r="L28" s="51">
        <v>3</v>
      </c>
      <c r="M28" s="51"/>
      <c r="N28" s="52">
        <v>2</v>
      </c>
      <c r="O28" s="53">
        <v>2</v>
      </c>
    </row>
    <row r="29" spans="1:15" x14ac:dyDescent="0.3">
      <c r="A29" s="136">
        <v>0</v>
      </c>
      <c r="B29" s="137" t="s">
        <v>14</v>
      </c>
      <c r="C29" s="136" t="s">
        <v>210</v>
      </c>
      <c r="D29" s="136" t="s">
        <v>44</v>
      </c>
      <c r="E29" s="138"/>
      <c r="F29" s="138"/>
      <c r="G29" s="51"/>
      <c r="H29" s="51"/>
      <c r="I29" s="51"/>
      <c r="J29" s="51"/>
      <c r="K29" s="51"/>
      <c r="L29" s="51">
        <v>3</v>
      </c>
      <c r="M29" s="51"/>
      <c r="N29" s="52">
        <v>2</v>
      </c>
      <c r="O29" s="53">
        <v>2</v>
      </c>
    </row>
    <row r="30" spans="1:15" x14ac:dyDescent="0.3">
      <c r="A30" s="136">
        <v>0</v>
      </c>
      <c r="B30" s="137" t="s">
        <v>14</v>
      </c>
      <c r="C30" s="136" t="s">
        <v>210</v>
      </c>
      <c r="D30" s="136" t="s">
        <v>45</v>
      </c>
      <c r="E30" s="138"/>
      <c r="F30" s="138"/>
      <c r="G30" s="51"/>
      <c r="H30" s="51"/>
      <c r="I30" s="51"/>
      <c r="J30" s="51"/>
      <c r="K30" s="51"/>
      <c r="L30" s="51">
        <v>3</v>
      </c>
      <c r="M30" s="51"/>
      <c r="N30" s="52">
        <v>2</v>
      </c>
      <c r="O30" s="53">
        <v>2</v>
      </c>
    </row>
    <row r="31" spans="1:15" x14ac:dyDescent="0.3">
      <c r="A31" s="136">
        <v>0</v>
      </c>
      <c r="B31" s="137" t="s">
        <v>14</v>
      </c>
      <c r="C31" s="136" t="s">
        <v>210</v>
      </c>
      <c r="D31" s="136" t="s">
        <v>46</v>
      </c>
      <c r="E31" s="138"/>
      <c r="F31" s="138"/>
      <c r="G31" s="51"/>
      <c r="H31" s="51"/>
      <c r="I31" s="51"/>
      <c r="J31" s="51"/>
      <c r="K31" s="51"/>
      <c r="L31" s="51">
        <v>3</v>
      </c>
      <c r="M31" s="51"/>
      <c r="N31" s="52">
        <v>2</v>
      </c>
      <c r="O31" s="53">
        <v>2</v>
      </c>
    </row>
    <row r="32" spans="1:15" x14ac:dyDescent="0.3">
      <c r="A32" s="136">
        <v>0</v>
      </c>
      <c r="B32" s="137" t="s">
        <v>14</v>
      </c>
      <c r="C32" s="136" t="s">
        <v>210</v>
      </c>
      <c r="D32" s="136" t="s">
        <v>47</v>
      </c>
      <c r="E32" s="138"/>
      <c r="F32" s="138"/>
      <c r="G32" s="51"/>
      <c r="H32" s="51"/>
      <c r="I32" s="51"/>
      <c r="J32" s="51"/>
      <c r="K32" s="51"/>
      <c r="L32" s="51">
        <v>3</v>
      </c>
      <c r="M32" s="51"/>
      <c r="N32" s="52">
        <v>2</v>
      </c>
      <c r="O32" s="53">
        <v>2</v>
      </c>
    </row>
    <row r="33" spans="1:15" x14ac:dyDescent="0.3">
      <c r="A33" s="136">
        <v>0</v>
      </c>
      <c r="B33" s="137" t="s">
        <v>14</v>
      </c>
      <c r="C33" s="136" t="s">
        <v>210</v>
      </c>
      <c r="D33" s="136" t="s">
        <v>48</v>
      </c>
      <c r="E33" s="138"/>
      <c r="F33" s="138"/>
      <c r="G33" s="51"/>
      <c r="H33" s="51"/>
      <c r="I33" s="51"/>
      <c r="J33" s="51"/>
      <c r="K33" s="51"/>
      <c r="L33" s="51">
        <v>3</v>
      </c>
      <c r="M33" s="51"/>
      <c r="N33" s="52">
        <v>2</v>
      </c>
      <c r="O33" s="53">
        <v>2</v>
      </c>
    </row>
    <row r="34" spans="1:15" x14ac:dyDescent="0.3">
      <c r="A34" s="136">
        <v>0</v>
      </c>
      <c r="B34" s="137" t="s">
        <v>16</v>
      </c>
      <c r="C34" s="136" t="s">
        <v>210</v>
      </c>
      <c r="D34" s="136" t="s">
        <v>49</v>
      </c>
      <c r="E34" s="138"/>
      <c r="F34" s="138"/>
      <c r="G34" s="51"/>
      <c r="H34" s="51"/>
      <c r="I34" s="51"/>
      <c r="J34" s="51"/>
      <c r="K34" s="51"/>
      <c r="L34" s="51">
        <v>3</v>
      </c>
      <c r="M34" s="51"/>
      <c r="N34" s="52">
        <v>2</v>
      </c>
      <c r="O34" s="53">
        <v>2</v>
      </c>
    </row>
    <row r="35" spans="1:15" x14ac:dyDescent="0.3">
      <c r="A35" s="136">
        <v>0</v>
      </c>
      <c r="B35" s="137" t="s">
        <v>16</v>
      </c>
      <c r="C35" s="136" t="s">
        <v>210</v>
      </c>
      <c r="D35" s="136" t="s">
        <v>50</v>
      </c>
      <c r="E35" s="138"/>
      <c r="F35" s="138"/>
      <c r="G35" s="51"/>
      <c r="H35" s="51"/>
      <c r="I35" s="51"/>
      <c r="J35" s="51"/>
      <c r="K35" s="51"/>
      <c r="L35" s="51">
        <v>3</v>
      </c>
      <c r="M35" s="51"/>
      <c r="N35" s="52">
        <v>2</v>
      </c>
      <c r="O35" s="53">
        <v>2</v>
      </c>
    </row>
    <row r="36" spans="1:15" x14ac:dyDescent="0.3">
      <c r="A36" s="136">
        <v>0</v>
      </c>
      <c r="B36" s="137" t="s">
        <v>16</v>
      </c>
      <c r="C36" s="136" t="s">
        <v>210</v>
      </c>
      <c r="D36" s="136" t="s">
        <v>51</v>
      </c>
      <c r="E36" s="138"/>
      <c r="F36" s="138"/>
      <c r="G36" s="51"/>
      <c r="H36" s="51"/>
      <c r="I36" s="51"/>
      <c r="J36" s="51"/>
      <c r="K36" s="51"/>
      <c r="L36" s="51">
        <v>3</v>
      </c>
      <c r="M36" s="51"/>
      <c r="N36" s="52">
        <v>2</v>
      </c>
      <c r="O36" s="53">
        <v>2</v>
      </c>
    </row>
    <row r="37" spans="1:15" x14ac:dyDescent="0.3">
      <c r="A37" s="136">
        <v>0</v>
      </c>
      <c r="B37" s="137" t="s">
        <v>16</v>
      </c>
      <c r="C37" s="136" t="s">
        <v>210</v>
      </c>
      <c r="D37" s="136" t="s">
        <v>52</v>
      </c>
      <c r="E37" s="138"/>
      <c r="F37" s="138"/>
      <c r="G37" s="51"/>
      <c r="H37" s="51"/>
      <c r="I37" s="51"/>
      <c r="J37" s="51"/>
      <c r="K37" s="51"/>
      <c r="L37" s="51">
        <v>3</v>
      </c>
      <c r="M37" s="51"/>
      <c r="N37" s="52">
        <v>2</v>
      </c>
      <c r="O37" s="53">
        <v>2</v>
      </c>
    </row>
    <row r="38" spans="1:15" x14ac:dyDescent="0.3">
      <c r="A38" s="136">
        <v>0</v>
      </c>
      <c r="B38" s="137" t="s">
        <v>16</v>
      </c>
      <c r="C38" s="136" t="s">
        <v>210</v>
      </c>
      <c r="D38" s="136" t="s">
        <v>53</v>
      </c>
      <c r="E38" s="138"/>
      <c r="F38" s="138"/>
      <c r="G38" s="51"/>
      <c r="H38" s="51"/>
      <c r="I38" s="51"/>
      <c r="J38" s="51"/>
      <c r="K38" s="51"/>
      <c r="L38" s="51">
        <v>3</v>
      </c>
      <c r="M38" s="51"/>
      <c r="N38" s="52">
        <v>2</v>
      </c>
      <c r="O38" s="53">
        <v>2</v>
      </c>
    </row>
    <row r="39" spans="1:15" x14ac:dyDescent="0.3">
      <c r="A39" s="136">
        <v>0</v>
      </c>
      <c r="B39" s="137" t="s">
        <v>16</v>
      </c>
      <c r="C39" s="136" t="s">
        <v>210</v>
      </c>
      <c r="D39" s="136" t="s">
        <v>54</v>
      </c>
      <c r="E39" s="138"/>
      <c r="F39" s="138"/>
      <c r="G39" s="51"/>
      <c r="H39" s="51"/>
      <c r="I39" s="51"/>
      <c r="J39" s="51"/>
      <c r="K39" s="51"/>
      <c r="L39" s="51">
        <v>3</v>
      </c>
      <c r="M39" s="51"/>
      <c r="N39" s="52">
        <v>2</v>
      </c>
      <c r="O39" s="53">
        <v>2</v>
      </c>
    </row>
    <row r="40" spans="1:15" x14ac:dyDescent="0.3">
      <c r="A40" s="136">
        <v>0</v>
      </c>
      <c r="B40" s="137" t="s">
        <v>16</v>
      </c>
      <c r="C40" s="136" t="s">
        <v>210</v>
      </c>
      <c r="D40" s="136" t="s">
        <v>55</v>
      </c>
      <c r="E40" s="138"/>
      <c r="F40" s="138"/>
      <c r="G40" s="51"/>
      <c r="H40" s="51"/>
      <c r="I40" s="51"/>
      <c r="J40" s="51"/>
      <c r="K40" s="51"/>
      <c r="L40" s="51">
        <v>3</v>
      </c>
      <c r="M40" s="51"/>
      <c r="N40" s="52">
        <v>2</v>
      </c>
      <c r="O40" s="53">
        <v>2</v>
      </c>
    </row>
    <row r="41" spans="1:15" x14ac:dyDescent="0.3">
      <c r="A41" s="136">
        <v>0</v>
      </c>
      <c r="B41" s="137" t="s">
        <v>16</v>
      </c>
      <c r="C41" s="136" t="s">
        <v>210</v>
      </c>
      <c r="D41" s="136" t="s">
        <v>56</v>
      </c>
      <c r="E41" s="138"/>
      <c r="F41" s="138"/>
      <c r="G41" s="51"/>
      <c r="H41" s="51"/>
      <c r="I41" s="51"/>
      <c r="J41" s="51"/>
      <c r="K41" s="51"/>
      <c r="L41" s="51">
        <v>3</v>
      </c>
      <c r="M41" s="51"/>
      <c r="N41" s="52">
        <v>2</v>
      </c>
      <c r="O41" s="53">
        <v>2</v>
      </c>
    </row>
    <row r="42" spans="1:15" x14ac:dyDescent="0.3">
      <c r="A42" s="136">
        <v>0</v>
      </c>
      <c r="B42" s="137" t="s">
        <v>17</v>
      </c>
      <c r="C42" s="136" t="s">
        <v>210</v>
      </c>
      <c r="D42" s="136" t="s">
        <v>57</v>
      </c>
      <c r="E42" s="138"/>
      <c r="F42" s="138"/>
      <c r="G42" s="51"/>
      <c r="H42" s="51"/>
      <c r="I42" s="51"/>
      <c r="J42" s="51"/>
      <c r="K42" s="51"/>
      <c r="L42" s="51">
        <v>3</v>
      </c>
      <c r="M42" s="51"/>
      <c r="N42" s="52">
        <v>2</v>
      </c>
      <c r="O42" s="53">
        <v>2</v>
      </c>
    </row>
    <row r="43" spans="1:15" x14ac:dyDescent="0.3">
      <c r="A43" s="136">
        <v>0</v>
      </c>
      <c r="B43" s="137" t="s">
        <v>17</v>
      </c>
      <c r="C43" s="136" t="s">
        <v>210</v>
      </c>
      <c r="D43" s="136" t="s">
        <v>58</v>
      </c>
      <c r="E43" s="138"/>
      <c r="F43" s="138"/>
      <c r="G43" s="51"/>
      <c r="H43" s="51"/>
      <c r="I43" s="51"/>
      <c r="J43" s="51"/>
      <c r="K43" s="51"/>
      <c r="L43" s="51">
        <v>3</v>
      </c>
      <c r="M43" s="51"/>
      <c r="N43" s="52">
        <v>2</v>
      </c>
      <c r="O43" s="53">
        <v>2</v>
      </c>
    </row>
    <row r="44" spans="1:15" x14ac:dyDescent="0.3">
      <c r="A44" s="136">
        <v>0</v>
      </c>
      <c r="B44" s="137" t="s">
        <v>17</v>
      </c>
      <c r="C44" s="136" t="s">
        <v>210</v>
      </c>
      <c r="D44" s="136" t="s">
        <v>59</v>
      </c>
      <c r="E44" s="138"/>
      <c r="F44" s="138"/>
      <c r="G44" s="51"/>
      <c r="H44" s="51"/>
      <c r="I44" s="51"/>
      <c r="J44" s="51"/>
      <c r="K44" s="51"/>
      <c r="L44" s="51">
        <v>3</v>
      </c>
      <c r="M44" s="51"/>
      <c r="N44" s="52">
        <v>2</v>
      </c>
      <c r="O44" s="53">
        <v>2</v>
      </c>
    </row>
    <row r="45" spans="1:15" x14ac:dyDescent="0.3">
      <c r="A45" s="136">
        <v>0</v>
      </c>
      <c r="B45" s="137" t="s">
        <v>17</v>
      </c>
      <c r="C45" s="136" t="s">
        <v>210</v>
      </c>
      <c r="D45" s="136" t="s">
        <v>60</v>
      </c>
      <c r="E45" s="138"/>
      <c r="F45" s="138"/>
      <c r="G45" s="51"/>
      <c r="H45" s="51"/>
      <c r="I45" s="51"/>
      <c r="J45" s="51"/>
      <c r="K45" s="51"/>
      <c r="L45" s="51">
        <v>3</v>
      </c>
      <c r="M45" s="51"/>
      <c r="N45" s="52">
        <v>2</v>
      </c>
      <c r="O45" s="53">
        <v>2</v>
      </c>
    </row>
    <row r="46" spans="1:15" x14ac:dyDescent="0.3">
      <c r="A46" s="136">
        <v>0</v>
      </c>
      <c r="B46" s="137" t="s">
        <v>17</v>
      </c>
      <c r="C46" s="136" t="s">
        <v>210</v>
      </c>
      <c r="D46" s="136" t="s">
        <v>61</v>
      </c>
      <c r="E46" s="138"/>
      <c r="F46" s="138"/>
      <c r="G46" s="51"/>
      <c r="H46" s="51"/>
      <c r="I46" s="51"/>
      <c r="J46" s="51"/>
      <c r="K46" s="51"/>
      <c r="L46" s="51">
        <v>3</v>
      </c>
      <c r="M46" s="51"/>
      <c r="N46" s="52">
        <v>2</v>
      </c>
      <c r="O46" s="53">
        <v>2</v>
      </c>
    </row>
    <row r="47" spans="1:15" x14ac:dyDescent="0.3">
      <c r="A47" s="136">
        <v>0</v>
      </c>
      <c r="B47" s="137" t="s">
        <v>17</v>
      </c>
      <c r="C47" s="136" t="s">
        <v>210</v>
      </c>
      <c r="D47" s="136" t="s">
        <v>62</v>
      </c>
      <c r="E47" s="138"/>
      <c r="F47" s="138"/>
      <c r="G47" s="51"/>
      <c r="H47" s="51"/>
      <c r="I47" s="51"/>
      <c r="J47" s="51"/>
      <c r="K47" s="51"/>
      <c r="L47" s="51">
        <v>3</v>
      </c>
      <c r="M47" s="51"/>
      <c r="N47" s="52">
        <v>2</v>
      </c>
      <c r="O47" s="53">
        <v>2</v>
      </c>
    </row>
    <row r="48" spans="1:15" x14ac:dyDescent="0.3">
      <c r="A48" s="136">
        <v>0</v>
      </c>
      <c r="B48" s="137" t="s">
        <v>17</v>
      </c>
      <c r="C48" s="136" t="s">
        <v>210</v>
      </c>
      <c r="D48" s="136" t="s">
        <v>63</v>
      </c>
      <c r="E48" s="138"/>
      <c r="F48" s="138"/>
      <c r="G48" s="51"/>
      <c r="H48" s="51"/>
      <c r="I48" s="51"/>
      <c r="J48" s="51"/>
      <c r="K48" s="51"/>
      <c r="L48" s="51">
        <v>3</v>
      </c>
      <c r="M48" s="51"/>
      <c r="N48" s="52">
        <v>2</v>
      </c>
      <c r="O48" s="53">
        <v>2</v>
      </c>
    </row>
    <row r="49" spans="1:15" x14ac:dyDescent="0.3">
      <c r="A49" s="136">
        <v>0</v>
      </c>
      <c r="B49" s="137" t="s">
        <v>17</v>
      </c>
      <c r="C49" s="136" t="s">
        <v>210</v>
      </c>
      <c r="D49" s="136" t="s">
        <v>64</v>
      </c>
      <c r="E49" s="138"/>
      <c r="F49" s="138"/>
      <c r="G49" s="51"/>
      <c r="H49" s="51"/>
      <c r="I49" s="51"/>
      <c r="J49" s="51"/>
      <c r="K49" s="51"/>
      <c r="L49" s="51">
        <v>3</v>
      </c>
      <c r="M49" s="51"/>
      <c r="N49" s="52">
        <v>2</v>
      </c>
      <c r="O49" s="53">
        <v>2</v>
      </c>
    </row>
    <row r="50" spans="1:15" x14ac:dyDescent="0.3">
      <c r="A50" s="136">
        <v>0</v>
      </c>
      <c r="B50" s="137" t="s">
        <v>18</v>
      </c>
      <c r="C50" s="136" t="s">
        <v>210</v>
      </c>
      <c r="D50" s="136" t="s">
        <v>65</v>
      </c>
      <c r="E50" s="138"/>
      <c r="F50" s="138"/>
      <c r="G50" s="51"/>
      <c r="H50" s="51"/>
      <c r="I50" s="51"/>
      <c r="J50" s="51"/>
      <c r="K50" s="51"/>
      <c r="L50" s="51">
        <v>3</v>
      </c>
      <c r="M50" s="51"/>
      <c r="N50" s="52">
        <v>2</v>
      </c>
      <c r="O50" s="53">
        <v>2</v>
      </c>
    </row>
    <row r="51" spans="1:15" x14ac:dyDescent="0.3">
      <c r="A51" s="136">
        <v>0</v>
      </c>
      <c r="B51" s="137" t="s">
        <v>18</v>
      </c>
      <c r="C51" s="136" t="s">
        <v>210</v>
      </c>
      <c r="D51" s="136" t="s">
        <v>66</v>
      </c>
      <c r="E51" s="138"/>
      <c r="F51" s="138"/>
      <c r="G51" s="51"/>
      <c r="H51" s="51"/>
      <c r="I51" s="51"/>
      <c r="J51" s="51"/>
      <c r="K51" s="51"/>
      <c r="L51" s="51">
        <v>3</v>
      </c>
      <c r="M51" s="51"/>
      <c r="N51" s="52">
        <v>2</v>
      </c>
      <c r="O51" s="53">
        <v>2</v>
      </c>
    </row>
    <row r="52" spans="1:15" x14ac:dyDescent="0.3">
      <c r="A52" s="136">
        <v>0</v>
      </c>
      <c r="B52" s="137" t="s">
        <v>18</v>
      </c>
      <c r="C52" s="136" t="s">
        <v>210</v>
      </c>
      <c r="D52" s="136" t="s">
        <v>67</v>
      </c>
      <c r="E52" s="138"/>
      <c r="F52" s="138"/>
      <c r="G52" s="51"/>
      <c r="H52" s="51"/>
      <c r="I52" s="51"/>
      <c r="J52" s="51"/>
      <c r="K52" s="51"/>
      <c r="L52" s="51">
        <v>3</v>
      </c>
      <c r="M52" s="51"/>
      <c r="N52" s="52">
        <v>2</v>
      </c>
      <c r="O52" s="53">
        <v>2</v>
      </c>
    </row>
    <row r="53" spans="1:15" x14ac:dyDescent="0.3">
      <c r="A53" s="136">
        <v>0</v>
      </c>
      <c r="B53" s="137" t="s">
        <v>18</v>
      </c>
      <c r="C53" s="136" t="s">
        <v>210</v>
      </c>
      <c r="D53" s="136" t="s">
        <v>68</v>
      </c>
      <c r="E53" s="138"/>
      <c r="F53" s="138"/>
      <c r="G53" s="51"/>
      <c r="H53" s="51"/>
      <c r="I53" s="51"/>
      <c r="J53" s="51"/>
      <c r="K53" s="51"/>
      <c r="L53" s="51">
        <v>3</v>
      </c>
      <c r="M53" s="51"/>
      <c r="N53" s="52">
        <v>2</v>
      </c>
      <c r="O53" s="53">
        <v>2</v>
      </c>
    </row>
    <row r="54" spans="1:15" x14ac:dyDescent="0.3">
      <c r="A54" s="136">
        <v>0</v>
      </c>
      <c r="B54" s="137" t="s">
        <v>18</v>
      </c>
      <c r="C54" s="136" t="s">
        <v>210</v>
      </c>
      <c r="D54" s="136" t="s">
        <v>69</v>
      </c>
      <c r="E54" s="138"/>
      <c r="F54" s="138"/>
      <c r="G54" s="51"/>
      <c r="H54" s="51"/>
      <c r="I54" s="51"/>
      <c r="J54" s="51"/>
      <c r="K54" s="51"/>
      <c r="L54" s="51">
        <v>3</v>
      </c>
      <c r="M54" s="51"/>
      <c r="N54" s="52">
        <v>2</v>
      </c>
      <c r="O54" s="53">
        <v>2</v>
      </c>
    </row>
    <row r="55" spans="1:15" x14ac:dyDescent="0.3">
      <c r="A55" s="136">
        <v>0</v>
      </c>
      <c r="B55" s="137" t="s">
        <v>18</v>
      </c>
      <c r="C55" s="136" t="s">
        <v>210</v>
      </c>
      <c r="D55" s="136" t="s">
        <v>70</v>
      </c>
      <c r="E55" s="138"/>
      <c r="F55" s="138"/>
      <c r="G55" s="51"/>
      <c r="H55" s="51"/>
      <c r="I55" s="51"/>
      <c r="J55" s="51"/>
      <c r="K55" s="51"/>
      <c r="L55" s="51">
        <v>3</v>
      </c>
      <c r="M55" s="51"/>
      <c r="N55" s="52">
        <v>2</v>
      </c>
      <c r="O55" s="53">
        <v>2</v>
      </c>
    </row>
    <row r="56" spans="1:15" x14ac:dyDescent="0.3">
      <c r="A56" s="136">
        <v>0</v>
      </c>
      <c r="B56" s="137" t="s">
        <v>18</v>
      </c>
      <c r="C56" s="136" t="s">
        <v>210</v>
      </c>
      <c r="D56" s="136" t="s">
        <v>71</v>
      </c>
      <c r="E56" s="138"/>
      <c r="F56" s="138"/>
      <c r="G56" s="51"/>
      <c r="H56" s="51"/>
      <c r="I56" s="51"/>
      <c r="J56" s="51"/>
      <c r="K56" s="51"/>
      <c r="L56" s="51">
        <v>3</v>
      </c>
      <c r="M56" s="51"/>
      <c r="N56" s="52">
        <v>2</v>
      </c>
      <c r="O56" s="53">
        <v>2</v>
      </c>
    </row>
    <row r="57" spans="1:15" x14ac:dyDescent="0.3">
      <c r="A57" s="136">
        <v>0</v>
      </c>
      <c r="B57" s="137" t="s">
        <v>18</v>
      </c>
      <c r="C57" s="136" t="s">
        <v>210</v>
      </c>
      <c r="D57" s="136" t="s">
        <v>72</v>
      </c>
      <c r="E57" s="138"/>
      <c r="F57" s="138"/>
      <c r="G57" s="51"/>
      <c r="H57" s="51"/>
      <c r="I57" s="51"/>
      <c r="J57" s="51"/>
      <c r="K57" s="51"/>
      <c r="L57" s="51">
        <v>3</v>
      </c>
      <c r="M57" s="51"/>
      <c r="N57" s="52">
        <v>2</v>
      </c>
      <c r="O57" s="53">
        <v>2</v>
      </c>
    </row>
    <row r="58" spans="1:15" ht="16.5" x14ac:dyDescent="0.3">
      <c r="A58" s="139">
        <v>1</v>
      </c>
      <c r="B58" s="17" t="s">
        <v>1428</v>
      </c>
      <c r="C58" s="17" t="s">
        <v>1073</v>
      </c>
      <c r="D58" s="139" t="s">
        <v>1429</v>
      </c>
      <c r="E58" s="138"/>
      <c r="F58" s="138"/>
      <c r="G58" s="51">
        <v>20</v>
      </c>
      <c r="H58" s="51"/>
      <c r="I58" s="51"/>
      <c r="J58" s="51"/>
      <c r="K58" s="51"/>
      <c r="L58" s="51"/>
      <c r="M58" s="51"/>
      <c r="N58" s="52">
        <v>20</v>
      </c>
      <c r="O58" s="53">
        <v>200</v>
      </c>
    </row>
    <row r="59" spans="1:15" x14ac:dyDescent="0.3">
      <c r="A59" s="139">
        <v>1</v>
      </c>
      <c r="B59" s="11" t="s">
        <v>1053</v>
      </c>
      <c r="C59" s="11" t="s">
        <v>1058</v>
      </c>
      <c r="D59" s="139" t="s">
        <v>1393</v>
      </c>
      <c r="E59" s="138"/>
      <c r="F59" s="138"/>
      <c r="G59" s="51">
        <v>30</v>
      </c>
      <c r="H59" s="51"/>
      <c r="I59" s="51"/>
      <c r="J59" s="51"/>
      <c r="K59" s="51"/>
      <c r="L59" s="51"/>
      <c r="M59" s="51"/>
      <c r="N59" s="52">
        <v>20</v>
      </c>
      <c r="O59" s="53">
        <v>50</v>
      </c>
    </row>
    <row r="60" spans="1:15" x14ac:dyDescent="0.3">
      <c r="A60" s="17">
        <v>1</v>
      </c>
      <c r="B60" s="11" t="s">
        <v>1053</v>
      </c>
      <c r="C60" s="11" t="s">
        <v>1054</v>
      </c>
      <c r="D60" s="17" t="s">
        <v>1056</v>
      </c>
      <c r="E60" s="140"/>
      <c r="F60" s="140"/>
      <c r="G60" s="54"/>
      <c r="H60" s="54">
        <v>1</v>
      </c>
      <c r="I60" s="54"/>
      <c r="J60" s="54">
        <v>1</v>
      </c>
      <c r="K60" s="54"/>
      <c r="L60" s="54"/>
      <c r="M60" s="54">
        <v>1</v>
      </c>
      <c r="N60" s="55">
        <v>2</v>
      </c>
      <c r="O60" s="7">
        <v>2</v>
      </c>
    </row>
    <row r="61" spans="1:15" ht="16.5" x14ac:dyDescent="0.3">
      <c r="A61" s="17">
        <v>1</v>
      </c>
      <c r="B61" s="11" t="s">
        <v>1053</v>
      </c>
      <c r="C61" s="11" t="s">
        <v>1054</v>
      </c>
      <c r="D61" s="17" t="s">
        <v>1430</v>
      </c>
      <c r="E61" s="140"/>
      <c r="F61" s="140"/>
      <c r="G61" s="54"/>
      <c r="H61" s="54"/>
      <c r="I61" s="54">
        <v>1</v>
      </c>
      <c r="J61" s="54"/>
      <c r="K61" s="54">
        <v>1</v>
      </c>
      <c r="L61" s="54"/>
      <c r="M61" s="54">
        <v>1</v>
      </c>
      <c r="N61" s="55">
        <v>2</v>
      </c>
      <c r="O61" s="7">
        <v>2</v>
      </c>
    </row>
    <row r="62" spans="1:15" ht="16.5" x14ac:dyDescent="0.3">
      <c r="A62" s="17">
        <v>1</v>
      </c>
      <c r="B62" s="11" t="s">
        <v>1053</v>
      </c>
      <c r="C62" s="11" t="s">
        <v>1054</v>
      </c>
      <c r="D62" s="17" t="s">
        <v>1431</v>
      </c>
      <c r="E62" s="140"/>
      <c r="F62" s="140"/>
      <c r="G62" s="54"/>
      <c r="H62" s="54">
        <v>3</v>
      </c>
      <c r="I62" s="54"/>
      <c r="J62" s="54">
        <v>3</v>
      </c>
      <c r="K62" s="54">
        <v>3</v>
      </c>
      <c r="L62" s="54"/>
      <c r="M62" s="54">
        <v>2</v>
      </c>
      <c r="N62" s="55">
        <v>4</v>
      </c>
      <c r="O62" s="7">
        <v>4</v>
      </c>
    </row>
    <row r="63" spans="1:15" x14ac:dyDescent="0.3">
      <c r="A63" s="17">
        <v>1</v>
      </c>
      <c r="B63" s="11" t="s">
        <v>1053</v>
      </c>
      <c r="C63" s="11" t="s">
        <v>1054</v>
      </c>
      <c r="D63" s="17" t="s">
        <v>1392</v>
      </c>
      <c r="E63" s="140">
        <v>6</v>
      </c>
      <c r="F63" s="140"/>
      <c r="G63" s="54">
        <f t="shared" ref="G63:O63" si="0">SUM(G64:G69)</f>
        <v>2</v>
      </c>
      <c r="H63" s="54">
        <f t="shared" si="0"/>
        <v>7</v>
      </c>
      <c r="I63" s="54">
        <f t="shared" si="0"/>
        <v>8</v>
      </c>
      <c r="J63" s="54">
        <f t="shared" si="0"/>
        <v>14</v>
      </c>
      <c r="K63" s="54">
        <f t="shared" si="0"/>
        <v>13</v>
      </c>
      <c r="L63" s="54">
        <f t="shared" si="0"/>
        <v>6</v>
      </c>
      <c r="M63" s="54">
        <f t="shared" si="0"/>
        <v>6</v>
      </c>
      <c r="N63" s="55">
        <f t="shared" si="0"/>
        <v>24</v>
      </c>
      <c r="O63" s="7">
        <f t="shared" si="0"/>
        <v>24</v>
      </c>
    </row>
    <row r="64" spans="1:15" x14ac:dyDescent="0.3">
      <c r="A64" s="56"/>
      <c r="B64" s="56"/>
      <c r="C64" s="56"/>
      <c r="D64" s="56"/>
      <c r="E64" s="17" t="s">
        <v>1056</v>
      </c>
      <c r="F64" s="57">
        <v>1</v>
      </c>
      <c r="G64" s="58">
        <f t="shared" ref="G64:G69" si="1">VLOOKUP($E64,$D$2:$O$1757,4,FALSE)*F64</f>
        <v>0</v>
      </c>
      <c r="H64" s="58">
        <f t="shared" ref="H64:H69" si="2">VLOOKUP($E64,$D$2:$O$1757,5,FALSE)*$F64</f>
        <v>1</v>
      </c>
      <c r="I64" s="58">
        <f t="shared" ref="I64:I69" si="3">VLOOKUP($E64,$D$2:$O$1757,6,FALSE)*$F64</f>
        <v>0</v>
      </c>
      <c r="J64" s="58">
        <f t="shared" ref="J64:J69" si="4">VLOOKUP($E64,$D$2:$O$1757,7,FALSE)*$F64</f>
        <v>1</v>
      </c>
      <c r="K64" s="58">
        <f t="shared" ref="K64:K69" si="5">VLOOKUP($E64,$D$2:$O$1757,8,FALSE)*$F64</f>
        <v>0</v>
      </c>
      <c r="L64" s="58">
        <f t="shared" ref="L64:L69" si="6">VLOOKUP($E64,$D$2:$O$1757,9,FALSE)*$F64</f>
        <v>0</v>
      </c>
      <c r="M64" s="58">
        <f t="shared" ref="M64:M69" si="7">VLOOKUP($E64,$D$2:$O$1757,10,FALSE)*$F64</f>
        <v>1</v>
      </c>
      <c r="N64" s="59">
        <f t="shared" ref="N64:N69" si="8">VLOOKUP($E64,$D$2:$O$1757,11,FALSE)*$F64</f>
        <v>2</v>
      </c>
      <c r="O64" s="60">
        <f t="shared" ref="O64:O69" si="9">VLOOKUP($E64,$D$2:$O$1757,12,FALSE)*$F64</f>
        <v>2</v>
      </c>
    </row>
    <row r="65" spans="1:15" ht="16.5" x14ac:dyDescent="0.3">
      <c r="A65" s="56"/>
      <c r="B65" s="56"/>
      <c r="C65" s="56"/>
      <c r="D65" s="56"/>
      <c r="E65" s="17" t="s">
        <v>1430</v>
      </c>
      <c r="F65" s="57">
        <v>1</v>
      </c>
      <c r="G65" s="58">
        <f t="shared" si="1"/>
        <v>0</v>
      </c>
      <c r="H65" s="58">
        <f t="shared" si="2"/>
        <v>0</v>
      </c>
      <c r="I65" s="58">
        <f t="shared" si="3"/>
        <v>1</v>
      </c>
      <c r="J65" s="58">
        <f t="shared" si="4"/>
        <v>0</v>
      </c>
      <c r="K65" s="58">
        <f t="shared" si="5"/>
        <v>1</v>
      </c>
      <c r="L65" s="58">
        <f t="shared" si="6"/>
        <v>0</v>
      </c>
      <c r="M65" s="58">
        <f t="shared" si="7"/>
        <v>1</v>
      </c>
      <c r="N65" s="59">
        <f t="shared" si="8"/>
        <v>2</v>
      </c>
      <c r="O65" s="60">
        <f t="shared" si="9"/>
        <v>2</v>
      </c>
    </row>
    <row r="66" spans="1:15" s="61" customFormat="1" ht="16.5" x14ac:dyDescent="0.3">
      <c r="A66" s="56"/>
      <c r="B66" s="56"/>
      <c r="C66" s="56"/>
      <c r="D66" s="56"/>
      <c r="E66" s="17" t="s">
        <v>1431</v>
      </c>
      <c r="F66" s="57">
        <v>2</v>
      </c>
      <c r="G66" s="58">
        <f t="shared" si="1"/>
        <v>0</v>
      </c>
      <c r="H66" s="58">
        <f t="shared" si="2"/>
        <v>6</v>
      </c>
      <c r="I66" s="58">
        <f t="shared" si="3"/>
        <v>0</v>
      </c>
      <c r="J66" s="58">
        <f t="shared" si="4"/>
        <v>6</v>
      </c>
      <c r="K66" s="58">
        <f t="shared" si="5"/>
        <v>6</v>
      </c>
      <c r="L66" s="58">
        <f t="shared" si="6"/>
        <v>0</v>
      </c>
      <c r="M66" s="58">
        <f t="shared" si="7"/>
        <v>4</v>
      </c>
      <c r="N66" s="59">
        <f t="shared" si="8"/>
        <v>8</v>
      </c>
      <c r="O66" s="60">
        <f t="shared" si="9"/>
        <v>8</v>
      </c>
    </row>
    <row r="67" spans="1:15" s="61" customFormat="1" x14ac:dyDescent="0.3">
      <c r="A67" s="56"/>
      <c r="B67" s="56"/>
      <c r="C67" s="56"/>
      <c r="D67" s="56"/>
      <c r="E67" s="57" t="s">
        <v>1432</v>
      </c>
      <c r="F67" s="57">
        <v>1</v>
      </c>
      <c r="G67" s="58">
        <f t="shared" si="1"/>
        <v>1</v>
      </c>
      <c r="H67" s="58">
        <f t="shared" si="2"/>
        <v>0</v>
      </c>
      <c r="I67" s="58">
        <f t="shared" si="3"/>
        <v>1</v>
      </c>
      <c r="J67" s="58">
        <f t="shared" si="4"/>
        <v>0</v>
      </c>
      <c r="K67" s="58">
        <f t="shared" si="5"/>
        <v>0</v>
      </c>
      <c r="L67" s="58">
        <f t="shared" si="6"/>
        <v>1</v>
      </c>
      <c r="M67" s="58">
        <f t="shared" si="7"/>
        <v>0</v>
      </c>
      <c r="N67" s="59">
        <f t="shared" si="8"/>
        <v>2</v>
      </c>
      <c r="O67" s="60">
        <f t="shared" si="9"/>
        <v>2</v>
      </c>
    </row>
    <row r="68" spans="1:15" s="61" customFormat="1" x14ac:dyDescent="0.3">
      <c r="A68" s="56"/>
      <c r="B68" s="56"/>
      <c r="C68" s="56"/>
      <c r="D68" s="56"/>
      <c r="E68" s="57" t="s">
        <v>1395</v>
      </c>
      <c r="F68" s="57">
        <v>1</v>
      </c>
      <c r="G68" s="58">
        <f t="shared" si="1"/>
        <v>1</v>
      </c>
      <c r="H68" s="58">
        <f t="shared" si="2"/>
        <v>0</v>
      </c>
      <c r="I68" s="58">
        <f t="shared" si="3"/>
        <v>0</v>
      </c>
      <c r="J68" s="58">
        <f t="shared" si="4"/>
        <v>1</v>
      </c>
      <c r="K68" s="58">
        <f t="shared" si="5"/>
        <v>0</v>
      </c>
      <c r="L68" s="58">
        <f t="shared" si="6"/>
        <v>1</v>
      </c>
      <c r="M68" s="58">
        <f t="shared" si="7"/>
        <v>0</v>
      </c>
      <c r="N68" s="59">
        <f t="shared" si="8"/>
        <v>2</v>
      </c>
      <c r="O68" s="60">
        <f t="shared" si="9"/>
        <v>2</v>
      </c>
    </row>
    <row r="69" spans="1:15" s="61" customFormat="1" x14ac:dyDescent="0.3">
      <c r="A69" s="56"/>
      <c r="B69" s="56"/>
      <c r="C69" s="56"/>
      <c r="D69" s="56"/>
      <c r="E69" s="57" t="s">
        <v>1396</v>
      </c>
      <c r="F69" s="57">
        <v>2</v>
      </c>
      <c r="G69" s="58">
        <f t="shared" si="1"/>
        <v>0</v>
      </c>
      <c r="H69" s="58">
        <f t="shared" si="2"/>
        <v>0</v>
      </c>
      <c r="I69" s="58">
        <f t="shared" si="3"/>
        <v>6</v>
      </c>
      <c r="J69" s="58">
        <f t="shared" si="4"/>
        <v>6</v>
      </c>
      <c r="K69" s="58">
        <f t="shared" si="5"/>
        <v>6</v>
      </c>
      <c r="L69" s="58">
        <f t="shared" si="6"/>
        <v>4</v>
      </c>
      <c r="M69" s="58">
        <f t="shared" si="7"/>
        <v>0</v>
      </c>
      <c r="N69" s="59">
        <f t="shared" si="8"/>
        <v>8</v>
      </c>
      <c r="O69" s="60">
        <f t="shared" si="9"/>
        <v>8</v>
      </c>
    </row>
    <row r="70" spans="1:15" s="61" customFormat="1" x14ac:dyDescent="0.3">
      <c r="A70" s="17">
        <v>1</v>
      </c>
      <c r="B70" s="11" t="s">
        <v>1053</v>
      </c>
      <c r="C70" s="11" t="s">
        <v>1054</v>
      </c>
      <c r="D70" s="17" t="s">
        <v>1397</v>
      </c>
      <c r="E70" s="140">
        <v>5</v>
      </c>
      <c r="F70" s="140"/>
      <c r="G70" s="54">
        <f t="shared" ref="G70:O70" si="10">SUM(G71:G75)</f>
        <v>36</v>
      </c>
      <c r="H70" s="54">
        <f t="shared" si="10"/>
        <v>20</v>
      </c>
      <c r="I70" s="54">
        <f t="shared" si="10"/>
        <v>44</v>
      </c>
      <c r="J70" s="54">
        <f t="shared" si="10"/>
        <v>50</v>
      </c>
      <c r="K70" s="54">
        <f t="shared" si="10"/>
        <v>56</v>
      </c>
      <c r="L70" s="54">
        <f t="shared" si="10"/>
        <v>60</v>
      </c>
      <c r="M70" s="54">
        <f t="shared" si="10"/>
        <v>8</v>
      </c>
      <c r="N70" s="55">
        <f t="shared" si="10"/>
        <v>136</v>
      </c>
      <c r="O70" s="7">
        <f t="shared" si="10"/>
        <v>136</v>
      </c>
    </row>
    <row r="71" spans="1:15" x14ac:dyDescent="0.3">
      <c r="A71" s="56"/>
      <c r="B71" s="56"/>
      <c r="C71" s="56"/>
      <c r="D71" s="56"/>
      <c r="E71" s="17" t="s">
        <v>1056</v>
      </c>
      <c r="F71" s="57">
        <v>2</v>
      </c>
      <c r="G71" s="58">
        <f>VLOOKUP($E71,$D$2:$O$1757,4,FALSE)*F71</f>
        <v>0</v>
      </c>
      <c r="H71" s="58">
        <f>VLOOKUP($E71,$D$2:$O$1757,5,FALSE)*$F71</f>
        <v>2</v>
      </c>
      <c r="I71" s="58">
        <f>VLOOKUP($E71,$D$2:$O$1757,6,FALSE)*$F71</f>
        <v>0</v>
      </c>
      <c r="J71" s="58">
        <f>VLOOKUP($E71,$D$2:$O$1757,7,FALSE)*$F71</f>
        <v>2</v>
      </c>
      <c r="K71" s="58">
        <f>VLOOKUP($E71,$D$2:$O$1757,8,FALSE)*$F71</f>
        <v>0</v>
      </c>
      <c r="L71" s="58">
        <f>VLOOKUP($E71,$D$2:$O$1757,9,FALSE)*$F71</f>
        <v>0</v>
      </c>
      <c r="M71" s="58">
        <f>VLOOKUP($E71,$D$2:$O$1757,10,FALSE)*$F71</f>
        <v>2</v>
      </c>
      <c r="N71" s="59">
        <f>VLOOKUP($E71,$D$2:$O$1757,11,FALSE)*$F71</f>
        <v>4</v>
      </c>
      <c r="O71" s="60">
        <f>VLOOKUP($E71,$D$2:$O$1757,12,FALSE)*$F71</f>
        <v>4</v>
      </c>
    </row>
    <row r="72" spans="1:15" ht="16.5" x14ac:dyDescent="0.3">
      <c r="A72" s="56"/>
      <c r="B72" s="56"/>
      <c r="C72" s="56"/>
      <c r="D72" s="56"/>
      <c r="E72" s="17" t="s">
        <v>1430</v>
      </c>
      <c r="F72" s="57">
        <v>2</v>
      </c>
      <c r="G72" s="58">
        <f>VLOOKUP($E72,$D$2:$O$1757,4,FALSE)*F72</f>
        <v>0</v>
      </c>
      <c r="H72" s="58">
        <f>VLOOKUP($E72,$D$2:$O$1757,5,FALSE)*$F72</f>
        <v>0</v>
      </c>
      <c r="I72" s="58">
        <f>VLOOKUP($E72,$D$2:$O$1757,6,FALSE)*$F72</f>
        <v>2</v>
      </c>
      <c r="J72" s="58">
        <f>VLOOKUP($E72,$D$2:$O$1757,7,FALSE)*$F72</f>
        <v>0</v>
      </c>
      <c r="K72" s="58">
        <f>VLOOKUP($E72,$D$2:$O$1757,8,FALSE)*$F72</f>
        <v>2</v>
      </c>
      <c r="L72" s="58">
        <f>VLOOKUP($E72,$D$2:$O$1757,9,FALSE)*$F72</f>
        <v>0</v>
      </c>
      <c r="M72" s="58">
        <f>VLOOKUP($E72,$D$2:$O$1757,10,FALSE)*$F72</f>
        <v>2</v>
      </c>
      <c r="N72" s="59">
        <f>VLOOKUP($E72,$D$2:$O$1757,11,FALSE)*$F72</f>
        <v>4</v>
      </c>
      <c r="O72" s="60">
        <f>VLOOKUP($E72,$D$2:$O$1757,12,FALSE)*$F72</f>
        <v>4</v>
      </c>
    </row>
    <row r="73" spans="1:15" s="61" customFormat="1" ht="16.5" x14ac:dyDescent="0.3">
      <c r="A73" s="56"/>
      <c r="B73" s="56"/>
      <c r="C73" s="56"/>
      <c r="D73" s="56"/>
      <c r="E73" s="17" t="s">
        <v>1431</v>
      </c>
      <c r="F73" s="57">
        <v>2</v>
      </c>
      <c r="G73" s="58">
        <f>VLOOKUP($E73,$D$2:$O$1757,4,FALSE)*F73</f>
        <v>0</v>
      </c>
      <c r="H73" s="58">
        <f>VLOOKUP($E73,$D$2:$O$1757,5,FALSE)*$F73</f>
        <v>6</v>
      </c>
      <c r="I73" s="58">
        <f>VLOOKUP($E73,$D$2:$O$1757,6,FALSE)*$F73</f>
        <v>0</v>
      </c>
      <c r="J73" s="58">
        <f>VLOOKUP($E73,$D$2:$O$1757,7,FALSE)*$F73</f>
        <v>6</v>
      </c>
      <c r="K73" s="58">
        <f>VLOOKUP($E73,$D$2:$O$1757,8,FALSE)*$F73</f>
        <v>6</v>
      </c>
      <c r="L73" s="58">
        <f>VLOOKUP($E73,$D$2:$O$1757,9,FALSE)*$F73</f>
        <v>0</v>
      </c>
      <c r="M73" s="58">
        <f>VLOOKUP($E73,$D$2:$O$1757,10,FALSE)*$F73</f>
        <v>4</v>
      </c>
      <c r="N73" s="59">
        <f>VLOOKUP($E73,$D$2:$O$1757,11,FALSE)*$F73</f>
        <v>8</v>
      </c>
      <c r="O73" s="60">
        <f>VLOOKUP($E73,$D$2:$O$1757,12,FALSE)*$F73</f>
        <v>8</v>
      </c>
    </row>
    <row r="74" spans="1:15" s="61" customFormat="1" x14ac:dyDescent="0.3">
      <c r="A74" s="56"/>
      <c r="B74" s="56"/>
      <c r="C74" s="56"/>
      <c r="D74" s="56"/>
      <c r="E74" s="57" t="s">
        <v>1396</v>
      </c>
      <c r="F74" s="57">
        <v>2</v>
      </c>
      <c r="G74" s="58">
        <f>VLOOKUP($E74,$D$2:$O$1757,4,FALSE)*F74</f>
        <v>0</v>
      </c>
      <c r="H74" s="58">
        <f>VLOOKUP($E74,$D$2:$O$1757,5,FALSE)*$F74</f>
        <v>0</v>
      </c>
      <c r="I74" s="58">
        <f>VLOOKUP($E74,$D$2:$O$1757,6,FALSE)*$F74</f>
        <v>6</v>
      </c>
      <c r="J74" s="58">
        <f>VLOOKUP($E74,$D$2:$O$1757,7,FALSE)*$F74</f>
        <v>6</v>
      </c>
      <c r="K74" s="58">
        <f>VLOOKUP($E74,$D$2:$O$1757,8,FALSE)*$F74</f>
        <v>6</v>
      </c>
      <c r="L74" s="58">
        <f>VLOOKUP($E74,$D$2:$O$1757,9,FALSE)*$F74</f>
        <v>4</v>
      </c>
      <c r="M74" s="58">
        <f>VLOOKUP($E74,$D$2:$O$1757,10,FALSE)*$F74</f>
        <v>0</v>
      </c>
      <c r="N74" s="59">
        <f>VLOOKUP($E74,$D$2:$O$1757,11,FALSE)*$F74</f>
        <v>8</v>
      </c>
      <c r="O74" s="60">
        <f>VLOOKUP($E74,$D$2:$O$1757,12,FALSE)*$F74</f>
        <v>8</v>
      </c>
    </row>
    <row r="75" spans="1:15" s="61" customFormat="1" x14ac:dyDescent="0.3">
      <c r="A75" s="56"/>
      <c r="B75" s="56"/>
      <c r="C75" s="56"/>
      <c r="D75" s="56"/>
      <c r="E75" s="57" t="s">
        <v>1433</v>
      </c>
      <c r="F75" s="57">
        <v>2</v>
      </c>
      <c r="G75" s="58">
        <f>VLOOKUP($E75,$D$2:$O$1757,4,FALSE)*F75</f>
        <v>36</v>
      </c>
      <c r="H75" s="58">
        <f>VLOOKUP($E75,$D$2:$O$1757,5,FALSE)*$F75</f>
        <v>12</v>
      </c>
      <c r="I75" s="58">
        <f>VLOOKUP($E75,$D$2:$O$1757,6,FALSE)*$F75</f>
        <v>36</v>
      </c>
      <c r="J75" s="58">
        <f>VLOOKUP($E75,$D$2:$O$1757,7,FALSE)*$F75</f>
        <v>36</v>
      </c>
      <c r="K75" s="58">
        <f>VLOOKUP($E75,$D$2:$O$1757,8,FALSE)*$F75</f>
        <v>42</v>
      </c>
      <c r="L75" s="58">
        <f>VLOOKUP($E75,$D$2:$O$1757,9,FALSE)*$F75</f>
        <v>56</v>
      </c>
      <c r="M75" s="58">
        <f>VLOOKUP($E75,$D$2:$O$1757,10,FALSE)*$F75</f>
        <v>0</v>
      </c>
      <c r="N75" s="59">
        <f>VLOOKUP($E75,$D$2:$O$1757,11,FALSE)*$F75</f>
        <v>112</v>
      </c>
      <c r="O75" s="60">
        <f>VLOOKUP($E75,$D$2:$O$1757,12,FALSE)*$F75</f>
        <v>112</v>
      </c>
    </row>
    <row r="76" spans="1:15" s="61" customFormat="1" x14ac:dyDescent="0.3">
      <c r="A76" s="17">
        <v>1</v>
      </c>
      <c r="B76" s="13" t="s">
        <v>1074</v>
      </c>
      <c r="C76" s="13" t="s">
        <v>1075</v>
      </c>
      <c r="D76" s="17" t="s">
        <v>1400</v>
      </c>
      <c r="E76" s="140"/>
      <c r="F76" s="140"/>
      <c r="G76" s="54"/>
      <c r="H76" s="54"/>
      <c r="I76" s="54"/>
      <c r="J76" s="54">
        <v>1</v>
      </c>
      <c r="K76" s="54">
        <v>1</v>
      </c>
      <c r="L76" s="54"/>
      <c r="M76" s="54">
        <v>1</v>
      </c>
      <c r="N76" s="55">
        <v>2</v>
      </c>
      <c r="O76" s="7">
        <v>2</v>
      </c>
    </row>
    <row r="77" spans="1:15" s="61" customFormat="1" x14ac:dyDescent="0.3">
      <c r="A77" s="17">
        <v>1</v>
      </c>
      <c r="B77" s="13" t="s">
        <v>1074</v>
      </c>
      <c r="C77" s="13" t="s">
        <v>1075</v>
      </c>
      <c r="D77" s="17" t="s">
        <v>1168</v>
      </c>
      <c r="E77" s="140"/>
      <c r="F77" s="140"/>
      <c r="G77" s="54"/>
      <c r="H77" s="54"/>
      <c r="I77" s="54">
        <v>3</v>
      </c>
      <c r="J77" s="54">
        <v>3</v>
      </c>
      <c r="K77" s="54">
        <v>3</v>
      </c>
      <c r="L77" s="54"/>
      <c r="M77" s="54">
        <v>2</v>
      </c>
      <c r="N77" s="55">
        <v>4</v>
      </c>
      <c r="O77" s="7">
        <v>4</v>
      </c>
    </row>
    <row r="78" spans="1:15" x14ac:dyDescent="0.3">
      <c r="A78" s="17">
        <v>1</v>
      </c>
      <c r="B78" s="13" t="s">
        <v>1074</v>
      </c>
      <c r="C78" s="13" t="s">
        <v>1075</v>
      </c>
      <c r="D78" s="17" t="s">
        <v>1401</v>
      </c>
      <c r="E78" s="140"/>
      <c r="F78" s="140"/>
      <c r="G78" s="54"/>
      <c r="H78" s="54">
        <v>1</v>
      </c>
      <c r="I78" s="54">
        <v>1</v>
      </c>
      <c r="J78" s="54"/>
      <c r="K78" s="54"/>
      <c r="L78" s="54"/>
      <c r="M78" s="54">
        <v>1</v>
      </c>
      <c r="N78" s="55">
        <v>2</v>
      </c>
      <c r="O78" s="7">
        <v>2</v>
      </c>
    </row>
    <row r="79" spans="1:15" s="61" customFormat="1" ht="16.5" x14ac:dyDescent="0.3">
      <c r="A79" s="17">
        <v>1</v>
      </c>
      <c r="B79" s="13" t="s">
        <v>1074</v>
      </c>
      <c r="C79" s="13" t="s">
        <v>1075</v>
      </c>
      <c r="D79" s="17" t="s">
        <v>1434</v>
      </c>
      <c r="E79" s="140">
        <v>6</v>
      </c>
      <c r="F79" s="140"/>
      <c r="G79" s="54">
        <f t="shared" ref="G79:O79" si="11">SUM(G80:G85)</f>
        <v>2</v>
      </c>
      <c r="H79" s="54">
        <f t="shared" si="11"/>
        <v>7</v>
      </c>
      <c r="I79" s="54">
        <f t="shared" si="11"/>
        <v>13</v>
      </c>
      <c r="J79" s="54">
        <f t="shared" si="11"/>
        <v>14</v>
      </c>
      <c r="K79" s="54">
        <f t="shared" si="11"/>
        <v>8</v>
      </c>
      <c r="L79" s="54">
        <f t="shared" si="11"/>
        <v>6</v>
      </c>
      <c r="M79" s="54">
        <f t="shared" si="11"/>
        <v>6</v>
      </c>
      <c r="N79" s="55">
        <f t="shared" si="11"/>
        <v>24</v>
      </c>
      <c r="O79" s="7">
        <f t="shared" si="11"/>
        <v>24</v>
      </c>
    </row>
    <row r="80" spans="1:15" s="61" customFormat="1" x14ac:dyDescent="0.3">
      <c r="A80" s="56"/>
      <c r="B80" s="56"/>
      <c r="C80" s="56"/>
      <c r="D80" s="56"/>
      <c r="E80" s="17" t="s">
        <v>1400</v>
      </c>
      <c r="F80" s="57">
        <v>1</v>
      </c>
      <c r="G80" s="58">
        <f t="shared" ref="G80:G85" si="12">VLOOKUP($E80,$D$2:$O$1757,4,FALSE)*F80</f>
        <v>0</v>
      </c>
      <c r="H80" s="58">
        <f t="shared" ref="H80:H85" si="13">VLOOKUP($E80,$D$2:$O$1757,5,FALSE)*$F80</f>
        <v>0</v>
      </c>
      <c r="I80" s="58">
        <f t="shared" ref="I80:I85" si="14">VLOOKUP($E80,$D$2:$O$1757,6,FALSE)*$F80</f>
        <v>0</v>
      </c>
      <c r="J80" s="58">
        <f t="shared" ref="J80:J85" si="15">VLOOKUP($E80,$D$2:$O$1757,7,FALSE)*$F80</f>
        <v>1</v>
      </c>
      <c r="K80" s="58">
        <f t="shared" ref="K80:K85" si="16">VLOOKUP($E80,$D$2:$O$1757,8,FALSE)*$F80</f>
        <v>1</v>
      </c>
      <c r="L80" s="58">
        <f t="shared" ref="L80:L85" si="17">VLOOKUP($E80,$D$2:$O$1757,9,FALSE)*$F80</f>
        <v>0</v>
      </c>
      <c r="M80" s="58">
        <f t="shared" ref="M80:M85" si="18">VLOOKUP($E80,$D$2:$O$1757,10,FALSE)*$F80</f>
        <v>1</v>
      </c>
      <c r="N80" s="59">
        <f t="shared" ref="N80:N85" si="19">VLOOKUP($E80,$D$2:$O$1757,11,FALSE)*$F80</f>
        <v>2</v>
      </c>
      <c r="O80" s="60">
        <f t="shared" ref="O80:O85" si="20">VLOOKUP($E80,$D$2:$O$1757,12,FALSE)*$F80</f>
        <v>2</v>
      </c>
    </row>
    <row r="81" spans="1:15" x14ac:dyDescent="0.3">
      <c r="A81" s="56"/>
      <c r="B81" s="56"/>
      <c r="C81" s="56"/>
      <c r="D81" s="56"/>
      <c r="E81" s="17" t="s">
        <v>1168</v>
      </c>
      <c r="F81" s="57">
        <v>2</v>
      </c>
      <c r="G81" s="58">
        <f t="shared" si="12"/>
        <v>0</v>
      </c>
      <c r="H81" s="58">
        <f t="shared" si="13"/>
        <v>0</v>
      </c>
      <c r="I81" s="58">
        <f t="shared" si="14"/>
        <v>6</v>
      </c>
      <c r="J81" s="58">
        <f t="shared" si="15"/>
        <v>6</v>
      </c>
      <c r="K81" s="58">
        <f t="shared" si="16"/>
        <v>6</v>
      </c>
      <c r="L81" s="58">
        <f t="shared" si="17"/>
        <v>0</v>
      </c>
      <c r="M81" s="58">
        <f t="shared" si="18"/>
        <v>4</v>
      </c>
      <c r="N81" s="59">
        <f t="shared" si="19"/>
        <v>8</v>
      </c>
      <c r="O81" s="60">
        <f t="shared" si="20"/>
        <v>8</v>
      </c>
    </row>
    <row r="82" spans="1:15" s="61" customFormat="1" x14ac:dyDescent="0.3">
      <c r="A82" s="56"/>
      <c r="B82" s="56"/>
      <c r="C82" s="56"/>
      <c r="D82" s="56"/>
      <c r="E82" s="17" t="s">
        <v>1401</v>
      </c>
      <c r="F82" s="57">
        <v>1</v>
      </c>
      <c r="G82" s="58">
        <f t="shared" si="12"/>
        <v>0</v>
      </c>
      <c r="H82" s="58">
        <f t="shared" si="13"/>
        <v>1</v>
      </c>
      <c r="I82" s="58">
        <f t="shared" si="14"/>
        <v>1</v>
      </c>
      <c r="J82" s="58">
        <f t="shared" si="15"/>
        <v>0</v>
      </c>
      <c r="K82" s="58">
        <f t="shared" si="16"/>
        <v>0</v>
      </c>
      <c r="L82" s="58">
        <f t="shared" si="17"/>
        <v>0</v>
      </c>
      <c r="M82" s="58">
        <f t="shared" si="18"/>
        <v>1</v>
      </c>
      <c r="N82" s="59">
        <f t="shared" si="19"/>
        <v>2</v>
      </c>
      <c r="O82" s="60">
        <f t="shared" si="20"/>
        <v>2</v>
      </c>
    </row>
    <row r="83" spans="1:15" s="61" customFormat="1" x14ac:dyDescent="0.3">
      <c r="A83" s="56"/>
      <c r="B83" s="56"/>
      <c r="C83" s="56"/>
      <c r="D83" s="56"/>
      <c r="E83" s="57" t="s">
        <v>1403</v>
      </c>
      <c r="F83" s="57">
        <v>1</v>
      </c>
      <c r="G83" s="58">
        <f t="shared" si="12"/>
        <v>1</v>
      </c>
      <c r="H83" s="58">
        <f t="shared" si="13"/>
        <v>0</v>
      </c>
      <c r="I83" s="58">
        <f t="shared" si="14"/>
        <v>0</v>
      </c>
      <c r="J83" s="58">
        <f t="shared" si="15"/>
        <v>0</v>
      </c>
      <c r="K83" s="58">
        <f t="shared" si="16"/>
        <v>1</v>
      </c>
      <c r="L83" s="58">
        <f t="shared" si="17"/>
        <v>1</v>
      </c>
      <c r="M83" s="58">
        <f t="shared" si="18"/>
        <v>0</v>
      </c>
      <c r="N83" s="59">
        <f t="shared" si="19"/>
        <v>2</v>
      </c>
      <c r="O83" s="60">
        <f t="shared" si="20"/>
        <v>2</v>
      </c>
    </row>
    <row r="84" spans="1:15" s="61" customFormat="1" x14ac:dyDescent="0.3">
      <c r="A84" s="56"/>
      <c r="B84" s="56"/>
      <c r="C84" s="56"/>
      <c r="D84" s="56"/>
      <c r="E84" s="57" t="s">
        <v>1170</v>
      </c>
      <c r="F84" s="57">
        <v>1</v>
      </c>
      <c r="G84" s="58">
        <f t="shared" si="12"/>
        <v>1</v>
      </c>
      <c r="H84" s="58">
        <f t="shared" si="13"/>
        <v>0</v>
      </c>
      <c r="I84" s="58">
        <f t="shared" si="14"/>
        <v>0</v>
      </c>
      <c r="J84" s="58">
        <f t="shared" si="15"/>
        <v>1</v>
      </c>
      <c r="K84" s="58">
        <f t="shared" si="16"/>
        <v>0</v>
      </c>
      <c r="L84" s="58">
        <f t="shared" si="17"/>
        <v>1</v>
      </c>
      <c r="M84" s="58">
        <f t="shared" si="18"/>
        <v>0</v>
      </c>
      <c r="N84" s="59">
        <f t="shared" si="19"/>
        <v>2</v>
      </c>
      <c r="O84" s="60">
        <f t="shared" si="20"/>
        <v>2</v>
      </c>
    </row>
    <row r="85" spans="1:15" s="61" customFormat="1" x14ac:dyDescent="0.3">
      <c r="A85" s="56"/>
      <c r="B85" s="56"/>
      <c r="C85" s="56"/>
      <c r="D85" s="56"/>
      <c r="E85" s="57" t="s">
        <v>1404</v>
      </c>
      <c r="F85" s="57">
        <v>2</v>
      </c>
      <c r="G85" s="58">
        <f t="shared" si="12"/>
        <v>0</v>
      </c>
      <c r="H85" s="58">
        <f t="shared" si="13"/>
        <v>6</v>
      </c>
      <c r="I85" s="58">
        <f t="shared" si="14"/>
        <v>6</v>
      </c>
      <c r="J85" s="58">
        <f t="shared" si="15"/>
        <v>6</v>
      </c>
      <c r="K85" s="58">
        <f t="shared" si="16"/>
        <v>0</v>
      </c>
      <c r="L85" s="58">
        <f t="shared" si="17"/>
        <v>4</v>
      </c>
      <c r="M85" s="58">
        <f t="shared" si="18"/>
        <v>0</v>
      </c>
      <c r="N85" s="59">
        <f t="shared" si="19"/>
        <v>8</v>
      </c>
      <c r="O85" s="60">
        <f t="shared" si="20"/>
        <v>8</v>
      </c>
    </row>
    <row r="86" spans="1:15" ht="16.5" x14ac:dyDescent="0.3">
      <c r="A86" s="17">
        <v>1</v>
      </c>
      <c r="B86" s="13" t="s">
        <v>1074</v>
      </c>
      <c r="C86" s="13" t="s">
        <v>1075</v>
      </c>
      <c r="D86" s="17" t="s">
        <v>1435</v>
      </c>
      <c r="E86" s="140">
        <v>5</v>
      </c>
      <c r="F86" s="140"/>
      <c r="G86" s="54">
        <f t="shared" ref="G86:O86" si="21">SUM(G87:G91)</f>
        <v>36</v>
      </c>
      <c r="H86" s="54">
        <f t="shared" si="21"/>
        <v>50</v>
      </c>
      <c r="I86" s="54">
        <f t="shared" si="21"/>
        <v>56</v>
      </c>
      <c r="J86" s="54">
        <f t="shared" si="21"/>
        <v>50</v>
      </c>
      <c r="K86" s="54">
        <f t="shared" si="21"/>
        <v>14</v>
      </c>
      <c r="L86" s="54">
        <f t="shared" si="21"/>
        <v>60</v>
      </c>
      <c r="M86" s="54">
        <f t="shared" si="21"/>
        <v>8</v>
      </c>
      <c r="N86" s="55">
        <f t="shared" si="21"/>
        <v>136</v>
      </c>
      <c r="O86" s="7">
        <f t="shared" si="21"/>
        <v>136</v>
      </c>
    </row>
    <row r="87" spans="1:15" x14ac:dyDescent="0.3">
      <c r="A87" s="56"/>
      <c r="B87" s="56"/>
      <c r="C87" s="56"/>
      <c r="D87" s="56"/>
      <c r="E87" s="17" t="s">
        <v>1400</v>
      </c>
      <c r="F87" s="57">
        <v>2</v>
      </c>
      <c r="G87" s="58">
        <f>VLOOKUP($E87,$D$2:$O$1757,4,FALSE)*F87</f>
        <v>0</v>
      </c>
      <c r="H87" s="58">
        <f>VLOOKUP($E87,$D$2:$O$1757,5,FALSE)*$F87</f>
        <v>0</v>
      </c>
      <c r="I87" s="58">
        <f>VLOOKUP($E87,$D$2:$O$1757,6,FALSE)*$F87</f>
        <v>0</v>
      </c>
      <c r="J87" s="58">
        <f>VLOOKUP($E87,$D$2:$O$1757,7,FALSE)*$F87</f>
        <v>2</v>
      </c>
      <c r="K87" s="58">
        <f>VLOOKUP($E87,$D$2:$O$1757,8,FALSE)*$F87</f>
        <v>2</v>
      </c>
      <c r="L87" s="58">
        <f>VLOOKUP($E87,$D$2:$O$1757,9,FALSE)*$F87</f>
        <v>0</v>
      </c>
      <c r="M87" s="58">
        <f>VLOOKUP($E87,$D$2:$O$1757,10,FALSE)*$F87</f>
        <v>2</v>
      </c>
      <c r="N87" s="59">
        <f>VLOOKUP($E87,$D$2:$O$1757,11,FALSE)*$F87</f>
        <v>4</v>
      </c>
      <c r="O87" s="60">
        <f>VLOOKUP($E87,$D$2:$O$1757,12,FALSE)*$F87</f>
        <v>4</v>
      </c>
    </row>
    <row r="88" spans="1:15" x14ac:dyDescent="0.3">
      <c r="A88" s="56"/>
      <c r="B88" s="56"/>
      <c r="C88" s="56"/>
      <c r="D88" s="56"/>
      <c r="E88" s="17" t="s">
        <v>1168</v>
      </c>
      <c r="F88" s="57">
        <v>2</v>
      </c>
      <c r="G88" s="58">
        <f>VLOOKUP($E88,$D$2:$O$1757,4,FALSE)*F88</f>
        <v>0</v>
      </c>
      <c r="H88" s="58">
        <f>VLOOKUP($E88,$D$2:$O$1757,5,FALSE)*$F88</f>
        <v>0</v>
      </c>
      <c r="I88" s="58">
        <f>VLOOKUP($E88,$D$2:$O$1757,6,FALSE)*$F88</f>
        <v>6</v>
      </c>
      <c r="J88" s="58">
        <f>VLOOKUP($E88,$D$2:$O$1757,7,FALSE)*$F88</f>
        <v>6</v>
      </c>
      <c r="K88" s="58">
        <f>VLOOKUP($E88,$D$2:$O$1757,8,FALSE)*$F88</f>
        <v>6</v>
      </c>
      <c r="L88" s="58">
        <f>VLOOKUP($E88,$D$2:$O$1757,9,FALSE)*$F88</f>
        <v>0</v>
      </c>
      <c r="M88" s="58">
        <f>VLOOKUP($E88,$D$2:$O$1757,10,FALSE)*$F88</f>
        <v>4</v>
      </c>
      <c r="N88" s="59">
        <f>VLOOKUP($E88,$D$2:$O$1757,11,FALSE)*$F88</f>
        <v>8</v>
      </c>
      <c r="O88" s="60">
        <f>VLOOKUP($E88,$D$2:$O$1757,12,FALSE)*$F88</f>
        <v>8</v>
      </c>
    </row>
    <row r="89" spans="1:15" s="61" customFormat="1" x14ac:dyDescent="0.3">
      <c r="A89" s="56"/>
      <c r="B89" s="56"/>
      <c r="C89" s="56"/>
      <c r="D89" s="56"/>
      <c r="E89" s="17" t="s">
        <v>1401</v>
      </c>
      <c r="F89" s="57">
        <v>2</v>
      </c>
      <c r="G89" s="58">
        <f>VLOOKUP($E89,$D$2:$O$1757,4,FALSE)*F89</f>
        <v>0</v>
      </c>
      <c r="H89" s="58">
        <f>VLOOKUP($E89,$D$2:$O$1757,5,FALSE)*$F89</f>
        <v>2</v>
      </c>
      <c r="I89" s="58">
        <f>VLOOKUP($E89,$D$2:$O$1757,6,FALSE)*$F89</f>
        <v>2</v>
      </c>
      <c r="J89" s="58">
        <f>VLOOKUP($E89,$D$2:$O$1757,7,FALSE)*$F89</f>
        <v>0</v>
      </c>
      <c r="K89" s="58">
        <f>VLOOKUP($E89,$D$2:$O$1757,8,FALSE)*$F89</f>
        <v>0</v>
      </c>
      <c r="L89" s="58">
        <f>VLOOKUP($E89,$D$2:$O$1757,9,FALSE)*$F89</f>
        <v>0</v>
      </c>
      <c r="M89" s="58">
        <f>VLOOKUP($E89,$D$2:$O$1757,10,FALSE)*$F89</f>
        <v>2</v>
      </c>
      <c r="N89" s="59">
        <f>VLOOKUP($E89,$D$2:$O$1757,11,FALSE)*$F89</f>
        <v>4</v>
      </c>
      <c r="O89" s="60">
        <f>VLOOKUP($E89,$D$2:$O$1757,12,FALSE)*$F89</f>
        <v>4</v>
      </c>
    </row>
    <row r="90" spans="1:15" s="61" customFormat="1" x14ac:dyDescent="0.3">
      <c r="A90" s="56"/>
      <c r="B90" s="56"/>
      <c r="C90" s="56"/>
      <c r="D90" s="56"/>
      <c r="E90" s="57" t="s">
        <v>1404</v>
      </c>
      <c r="F90" s="57">
        <v>2</v>
      </c>
      <c r="G90" s="58">
        <f>VLOOKUP($E90,$D$2:$O$1757,4,FALSE)*F90</f>
        <v>0</v>
      </c>
      <c r="H90" s="58">
        <f>VLOOKUP($E90,$D$2:$O$1757,5,FALSE)*$F90</f>
        <v>6</v>
      </c>
      <c r="I90" s="58">
        <f>VLOOKUP($E90,$D$2:$O$1757,6,FALSE)*$F90</f>
        <v>6</v>
      </c>
      <c r="J90" s="58">
        <f>VLOOKUP($E90,$D$2:$O$1757,7,FALSE)*$F90</f>
        <v>6</v>
      </c>
      <c r="K90" s="58">
        <f>VLOOKUP($E90,$D$2:$O$1757,8,FALSE)*$F90</f>
        <v>0</v>
      </c>
      <c r="L90" s="58">
        <f>VLOOKUP($E90,$D$2:$O$1757,9,FALSE)*$F90</f>
        <v>4</v>
      </c>
      <c r="M90" s="58">
        <f>VLOOKUP($E90,$D$2:$O$1757,10,FALSE)*$F90</f>
        <v>0</v>
      </c>
      <c r="N90" s="59">
        <f>VLOOKUP($E90,$D$2:$O$1757,11,FALSE)*$F90</f>
        <v>8</v>
      </c>
      <c r="O90" s="60">
        <f>VLOOKUP($E90,$D$2:$O$1757,12,FALSE)*$F90</f>
        <v>8</v>
      </c>
    </row>
    <row r="91" spans="1:15" s="61" customFormat="1" x14ac:dyDescent="0.3">
      <c r="A91" s="56"/>
      <c r="B91" s="56"/>
      <c r="C91" s="56"/>
      <c r="D91" s="56"/>
      <c r="E91" s="57" t="s">
        <v>1176</v>
      </c>
      <c r="F91" s="57">
        <v>2</v>
      </c>
      <c r="G91" s="58">
        <f>VLOOKUP($E91,$D$2:$O$1757,4,FALSE)*F91</f>
        <v>36</v>
      </c>
      <c r="H91" s="58">
        <f>VLOOKUP($E91,$D$2:$O$1757,5,FALSE)*$F91</f>
        <v>42</v>
      </c>
      <c r="I91" s="58">
        <f>VLOOKUP($E91,$D$2:$O$1757,6,FALSE)*$F91</f>
        <v>42</v>
      </c>
      <c r="J91" s="58">
        <f>VLOOKUP($E91,$D$2:$O$1757,7,FALSE)*$F91</f>
        <v>36</v>
      </c>
      <c r="K91" s="58">
        <f>VLOOKUP($E91,$D$2:$O$1757,8,FALSE)*$F91</f>
        <v>6</v>
      </c>
      <c r="L91" s="58">
        <f>VLOOKUP($E91,$D$2:$O$1757,9,FALSE)*$F91</f>
        <v>56</v>
      </c>
      <c r="M91" s="58">
        <f>VLOOKUP($E91,$D$2:$O$1757,10,FALSE)*$F91</f>
        <v>0</v>
      </c>
      <c r="N91" s="59">
        <f>VLOOKUP($E91,$D$2:$O$1757,11,FALSE)*$F91</f>
        <v>112</v>
      </c>
      <c r="O91" s="60">
        <f>VLOOKUP($E91,$D$2:$O$1757,12,FALSE)*$F91</f>
        <v>112</v>
      </c>
    </row>
    <row r="92" spans="1:15" s="61" customFormat="1" x14ac:dyDescent="0.3">
      <c r="A92" s="17">
        <v>1</v>
      </c>
      <c r="B92" s="15" t="s">
        <v>1085</v>
      </c>
      <c r="C92" s="15" t="s">
        <v>1054</v>
      </c>
      <c r="D92" s="17" t="s">
        <v>1406</v>
      </c>
      <c r="E92" s="140"/>
      <c r="F92" s="140"/>
      <c r="G92" s="54"/>
      <c r="H92" s="54">
        <v>3</v>
      </c>
      <c r="I92" s="54">
        <v>3</v>
      </c>
      <c r="J92" s="54"/>
      <c r="K92" s="54">
        <v>3</v>
      </c>
      <c r="L92" s="54"/>
      <c r="M92" s="54">
        <v>2</v>
      </c>
      <c r="N92" s="55">
        <v>4</v>
      </c>
      <c r="O92" s="7">
        <v>4</v>
      </c>
    </row>
    <row r="93" spans="1:15" s="61" customFormat="1" ht="16.5" x14ac:dyDescent="0.3">
      <c r="A93" s="17">
        <v>1</v>
      </c>
      <c r="B93" s="15" t="s">
        <v>1085</v>
      </c>
      <c r="C93" s="15" t="s">
        <v>1054</v>
      </c>
      <c r="D93" s="17" t="s">
        <v>1436</v>
      </c>
      <c r="E93" s="140"/>
      <c r="F93" s="140"/>
      <c r="G93" s="54"/>
      <c r="H93" s="54">
        <v>1</v>
      </c>
      <c r="I93" s="54"/>
      <c r="J93" s="54"/>
      <c r="K93" s="54">
        <v>1</v>
      </c>
      <c r="L93" s="54"/>
      <c r="M93" s="54">
        <v>1</v>
      </c>
      <c r="N93" s="55">
        <v>2</v>
      </c>
      <c r="O93" s="7">
        <v>2</v>
      </c>
    </row>
    <row r="94" spans="1:15" x14ac:dyDescent="0.3">
      <c r="A94" s="17">
        <v>1</v>
      </c>
      <c r="B94" s="15" t="s">
        <v>1085</v>
      </c>
      <c r="C94" s="15" t="s">
        <v>1054</v>
      </c>
      <c r="D94" s="17" t="s">
        <v>1408</v>
      </c>
      <c r="E94" s="140"/>
      <c r="F94" s="140"/>
      <c r="G94" s="54"/>
      <c r="H94" s="54"/>
      <c r="I94" s="54">
        <v>1</v>
      </c>
      <c r="J94" s="54">
        <v>1</v>
      </c>
      <c r="K94" s="54"/>
      <c r="L94" s="54"/>
      <c r="M94" s="54">
        <v>1</v>
      </c>
      <c r="N94" s="55">
        <v>2</v>
      </c>
      <c r="O94" s="7">
        <v>2</v>
      </c>
    </row>
    <row r="95" spans="1:15" s="61" customFormat="1" ht="16.5" x14ac:dyDescent="0.3">
      <c r="A95" s="17">
        <v>1</v>
      </c>
      <c r="B95" s="15" t="s">
        <v>1085</v>
      </c>
      <c r="C95" s="15" t="s">
        <v>1054</v>
      </c>
      <c r="D95" s="17" t="s">
        <v>1437</v>
      </c>
      <c r="E95" s="140">
        <v>6</v>
      </c>
      <c r="F95" s="140"/>
      <c r="G95" s="54">
        <f t="shared" ref="G95:O95" si="22">SUM(G96:G101)</f>
        <v>2</v>
      </c>
      <c r="H95" s="54">
        <f t="shared" si="22"/>
        <v>13</v>
      </c>
      <c r="I95" s="54">
        <f t="shared" si="22"/>
        <v>8</v>
      </c>
      <c r="J95" s="54">
        <f t="shared" si="22"/>
        <v>8</v>
      </c>
      <c r="K95" s="54">
        <f t="shared" si="22"/>
        <v>13</v>
      </c>
      <c r="L95" s="54">
        <f t="shared" si="22"/>
        <v>6</v>
      </c>
      <c r="M95" s="54">
        <f t="shared" si="22"/>
        <v>6</v>
      </c>
      <c r="N95" s="55">
        <f t="shared" si="22"/>
        <v>24</v>
      </c>
      <c r="O95" s="7">
        <f t="shared" si="22"/>
        <v>24</v>
      </c>
    </row>
    <row r="96" spans="1:15" s="61" customFormat="1" x14ac:dyDescent="0.3">
      <c r="A96" s="56"/>
      <c r="B96" s="56"/>
      <c r="C96" s="56"/>
      <c r="D96" s="56"/>
      <c r="E96" s="17" t="s">
        <v>1406</v>
      </c>
      <c r="F96" s="57">
        <v>2</v>
      </c>
      <c r="G96" s="58">
        <f t="shared" ref="G96:G101" si="23">VLOOKUP($E96,$D$2:$O$1757,4,FALSE)*F96</f>
        <v>0</v>
      </c>
      <c r="H96" s="58">
        <f t="shared" ref="H96:H101" si="24">VLOOKUP($E96,$D$2:$O$1757,5,FALSE)*$F96</f>
        <v>6</v>
      </c>
      <c r="I96" s="58">
        <f t="shared" ref="I96:I101" si="25">VLOOKUP($E96,$D$2:$O$1757,6,FALSE)*$F96</f>
        <v>6</v>
      </c>
      <c r="J96" s="58">
        <f t="shared" ref="J96:J101" si="26">VLOOKUP($E96,$D$2:$O$1757,7,FALSE)*$F96</f>
        <v>0</v>
      </c>
      <c r="K96" s="58">
        <f t="shared" ref="K96:K101" si="27">VLOOKUP($E96,$D$2:$O$1757,8,FALSE)*$F96</f>
        <v>6</v>
      </c>
      <c r="L96" s="58">
        <f t="shared" ref="L96:L101" si="28">VLOOKUP($E96,$D$2:$O$1757,9,FALSE)*$F96</f>
        <v>0</v>
      </c>
      <c r="M96" s="58">
        <f t="shared" ref="M96:M101" si="29">VLOOKUP($E96,$D$2:$O$1757,10,FALSE)*$F96</f>
        <v>4</v>
      </c>
      <c r="N96" s="59">
        <f t="shared" ref="N96:N101" si="30">VLOOKUP($E96,$D$2:$O$1757,11,FALSE)*$F96</f>
        <v>8</v>
      </c>
      <c r="O96" s="60">
        <f t="shared" ref="O96:O101" si="31">VLOOKUP($E96,$D$2:$O$1757,12,FALSE)*$F96</f>
        <v>8</v>
      </c>
    </row>
    <row r="97" spans="1:15" ht="16.5" x14ac:dyDescent="0.3">
      <c r="A97" s="56"/>
      <c r="B97" s="56"/>
      <c r="C97" s="56"/>
      <c r="D97" s="56"/>
      <c r="E97" s="17" t="s">
        <v>1436</v>
      </c>
      <c r="F97" s="57">
        <v>1</v>
      </c>
      <c r="G97" s="58">
        <f t="shared" si="23"/>
        <v>0</v>
      </c>
      <c r="H97" s="58">
        <f t="shared" si="24"/>
        <v>1</v>
      </c>
      <c r="I97" s="58">
        <f t="shared" si="25"/>
        <v>0</v>
      </c>
      <c r="J97" s="58">
        <f t="shared" si="26"/>
        <v>0</v>
      </c>
      <c r="K97" s="58">
        <f t="shared" si="27"/>
        <v>1</v>
      </c>
      <c r="L97" s="58">
        <f t="shared" si="28"/>
        <v>0</v>
      </c>
      <c r="M97" s="58">
        <f t="shared" si="29"/>
        <v>1</v>
      </c>
      <c r="N97" s="59">
        <f t="shared" si="30"/>
        <v>2</v>
      </c>
      <c r="O97" s="60">
        <f t="shared" si="31"/>
        <v>2</v>
      </c>
    </row>
    <row r="98" spans="1:15" s="61" customFormat="1" x14ac:dyDescent="0.3">
      <c r="A98" s="56"/>
      <c r="B98" s="56"/>
      <c r="C98" s="56"/>
      <c r="D98" s="56"/>
      <c r="E98" s="17" t="s">
        <v>1408</v>
      </c>
      <c r="F98" s="57">
        <v>1</v>
      </c>
      <c r="G98" s="58">
        <f t="shared" si="23"/>
        <v>0</v>
      </c>
      <c r="H98" s="58">
        <f t="shared" si="24"/>
        <v>0</v>
      </c>
      <c r="I98" s="58">
        <f t="shared" si="25"/>
        <v>1</v>
      </c>
      <c r="J98" s="58">
        <f t="shared" si="26"/>
        <v>1</v>
      </c>
      <c r="K98" s="58">
        <f t="shared" si="27"/>
        <v>0</v>
      </c>
      <c r="L98" s="58">
        <f t="shared" si="28"/>
        <v>0</v>
      </c>
      <c r="M98" s="58">
        <f t="shared" si="29"/>
        <v>1</v>
      </c>
      <c r="N98" s="59">
        <f t="shared" si="30"/>
        <v>2</v>
      </c>
      <c r="O98" s="60">
        <f t="shared" si="31"/>
        <v>2</v>
      </c>
    </row>
    <row r="99" spans="1:15" s="61" customFormat="1" x14ac:dyDescent="0.3">
      <c r="A99" s="56"/>
      <c r="B99" s="56"/>
      <c r="C99" s="56"/>
      <c r="D99" s="56"/>
      <c r="E99" s="57" t="s">
        <v>1438</v>
      </c>
      <c r="F99" s="57">
        <v>1</v>
      </c>
      <c r="G99" s="58">
        <f t="shared" si="23"/>
        <v>1</v>
      </c>
      <c r="H99" s="58">
        <f t="shared" si="24"/>
        <v>0</v>
      </c>
      <c r="I99" s="58">
        <f t="shared" si="25"/>
        <v>1</v>
      </c>
      <c r="J99" s="58">
        <f t="shared" si="26"/>
        <v>0</v>
      </c>
      <c r="K99" s="58">
        <f t="shared" si="27"/>
        <v>0</v>
      </c>
      <c r="L99" s="58">
        <f t="shared" si="28"/>
        <v>1</v>
      </c>
      <c r="M99" s="58">
        <f t="shared" si="29"/>
        <v>0</v>
      </c>
      <c r="N99" s="59">
        <f t="shared" si="30"/>
        <v>2</v>
      </c>
      <c r="O99" s="60">
        <f t="shared" si="31"/>
        <v>2</v>
      </c>
    </row>
    <row r="100" spans="1:15" s="61" customFormat="1" x14ac:dyDescent="0.3">
      <c r="A100" s="56"/>
      <c r="B100" s="56"/>
      <c r="C100" s="56"/>
      <c r="D100" s="56"/>
      <c r="E100" s="57" t="s">
        <v>1410</v>
      </c>
      <c r="F100" s="57">
        <v>1</v>
      </c>
      <c r="G100" s="58">
        <f t="shared" si="23"/>
        <v>1</v>
      </c>
      <c r="H100" s="58">
        <f t="shared" si="24"/>
        <v>0</v>
      </c>
      <c r="I100" s="58">
        <f t="shared" si="25"/>
        <v>0</v>
      </c>
      <c r="J100" s="58">
        <f t="shared" si="26"/>
        <v>1</v>
      </c>
      <c r="K100" s="58">
        <f t="shared" si="27"/>
        <v>0</v>
      </c>
      <c r="L100" s="58">
        <f t="shared" si="28"/>
        <v>1</v>
      </c>
      <c r="M100" s="58">
        <f t="shared" si="29"/>
        <v>0</v>
      </c>
      <c r="N100" s="59">
        <f t="shared" si="30"/>
        <v>2</v>
      </c>
      <c r="O100" s="60">
        <f t="shared" si="31"/>
        <v>2</v>
      </c>
    </row>
    <row r="101" spans="1:15" s="61" customFormat="1" x14ac:dyDescent="0.3">
      <c r="A101" s="56"/>
      <c r="B101" s="56"/>
      <c r="C101" s="56"/>
      <c r="D101" s="56"/>
      <c r="E101" s="57" t="s">
        <v>1411</v>
      </c>
      <c r="F101" s="57">
        <v>2</v>
      </c>
      <c r="G101" s="58">
        <f t="shared" si="23"/>
        <v>0</v>
      </c>
      <c r="H101" s="58">
        <f t="shared" si="24"/>
        <v>6</v>
      </c>
      <c r="I101" s="58">
        <f t="shared" si="25"/>
        <v>0</v>
      </c>
      <c r="J101" s="58">
        <f t="shared" si="26"/>
        <v>6</v>
      </c>
      <c r="K101" s="58">
        <f t="shared" si="27"/>
        <v>6</v>
      </c>
      <c r="L101" s="58">
        <f t="shared" si="28"/>
        <v>4</v>
      </c>
      <c r="M101" s="58">
        <f t="shared" si="29"/>
        <v>0</v>
      </c>
      <c r="N101" s="59">
        <f t="shared" si="30"/>
        <v>8</v>
      </c>
      <c r="O101" s="60">
        <f t="shared" si="31"/>
        <v>8</v>
      </c>
    </row>
    <row r="102" spans="1:15" x14ac:dyDescent="0.3">
      <c r="A102" s="17">
        <v>1</v>
      </c>
      <c r="B102" s="15" t="s">
        <v>1085</v>
      </c>
      <c r="C102" s="15" t="s">
        <v>1054</v>
      </c>
      <c r="D102" s="17" t="s">
        <v>1412</v>
      </c>
      <c r="E102" s="140">
        <v>5</v>
      </c>
      <c r="F102" s="140"/>
      <c r="G102" s="54">
        <f t="shared" ref="G102:O102" si="32">SUM(G103:G107)</f>
        <v>36</v>
      </c>
      <c r="H102" s="54">
        <f t="shared" si="32"/>
        <v>56</v>
      </c>
      <c r="I102" s="54">
        <f t="shared" si="32"/>
        <v>14</v>
      </c>
      <c r="J102" s="54">
        <f t="shared" si="32"/>
        <v>44</v>
      </c>
      <c r="K102" s="54">
        <f t="shared" si="32"/>
        <v>56</v>
      </c>
      <c r="L102" s="54">
        <f t="shared" si="32"/>
        <v>60</v>
      </c>
      <c r="M102" s="54">
        <f t="shared" si="32"/>
        <v>8</v>
      </c>
      <c r="N102" s="55">
        <f t="shared" si="32"/>
        <v>136</v>
      </c>
      <c r="O102" s="7">
        <f t="shared" si="32"/>
        <v>136</v>
      </c>
    </row>
    <row r="103" spans="1:15" x14ac:dyDescent="0.3">
      <c r="A103" s="56"/>
      <c r="B103" s="56"/>
      <c r="C103" s="56"/>
      <c r="D103" s="56"/>
      <c r="E103" s="17" t="s">
        <v>1406</v>
      </c>
      <c r="F103" s="57">
        <v>2</v>
      </c>
      <c r="G103" s="58">
        <f>VLOOKUP($E103,$D$2:$O$1757,4,FALSE)*F103</f>
        <v>0</v>
      </c>
      <c r="H103" s="58">
        <f>VLOOKUP($E103,$D$2:$O$1757,5,FALSE)*$F103</f>
        <v>6</v>
      </c>
      <c r="I103" s="58">
        <f>VLOOKUP($E103,$D$2:$O$1757,6,FALSE)*$F103</f>
        <v>6</v>
      </c>
      <c r="J103" s="58">
        <f>VLOOKUP($E103,$D$2:$O$1757,7,FALSE)*$F103</f>
        <v>0</v>
      </c>
      <c r="K103" s="58">
        <f>VLOOKUP($E103,$D$2:$O$1757,8,FALSE)*$F103</f>
        <v>6</v>
      </c>
      <c r="L103" s="58">
        <f>VLOOKUP($E103,$D$2:$O$1757,9,FALSE)*$F103</f>
        <v>0</v>
      </c>
      <c r="M103" s="58">
        <f>VLOOKUP($E103,$D$2:$O$1757,10,FALSE)*$F103</f>
        <v>4</v>
      </c>
      <c r="N103" s="59">
        <f>VLOOKUP($E103,$D$2:$O$1757,11,FALSE)*$F103</f>
        <v>8</v>
      </c>
      <c r="O103" s="60">
        <f>VLOOKUP($E103,$D$2:$O$1757,12,FALSE)*$F103</f>
        <v>8</v>
      </c>
    </row>
    <row r="104" spans="1:15" ht="16.5" x14ac:dyDescent="0.3">
      <c r="A104" s="56"/>
      <c r="B104" s="56"/>
      <c r="C104" s="56"/>
      <c r="D104" s="56"/>
      <c r="E104" s="17" t="s">
        <v>1436</v>
      </c>
      <c r="F104" s="57">
        <v>2</v>
      </c>
      <c r="G104" s="58">
        <f>VLOOKUP($E104,$D$2:$O$1757,4,FALSE)*F104</f>
        <v>0</v>
      </c>
      <c r="H104" s="58">
        <f>VLOOKUP($E104,$D$2:$O$1757,5,FALSE)*$F104</f>
        <v>2</v>
      </c>
      <c r="I104" s="58">
        <f>VLOOKUP($E104,$D$2:$O$1757,6,FALSE)*$F104</f>
        <v>0</v>
      </c>
      <c r="J104" s="58">
        <f>VLOOKUP($E104,$D$2:$O$1757,7,FALSE)*$F104</f>
        <v>0</v>
      </c>
      <c r="K104" s="58">
        <f>VLOOKUP($E104,$D$2:$O$1757,8,FALSE)*$F104</f>
        <v>2</v>
      </c>
      <c r="L104" s="58">
        <f>VLOOKUP($E104,$D$2:$O$1757,9,FALSE)*$F104</f>
        <v>0</v>
      </c>
      <c r="M104" s="58">
        <f>VLOOKUP($E104,$D$2:$O$1757,10,FALSE)*$F104</f>
        <v>2</v>
      </c>
      <c r="N104" s="59">
        <f>VLOOKUP($E104,$D$2:$O$1757,11,FALSE)*$F104</f>
        <v>4</v>
      </c>
      <c r="O104" s="60">
        <f>VLOOKUP($E104,$D$2:$O$1757,12,FALSE)*$F104</f>
        <v>4</v>
      </c>
    </row>
    <row r="105" spans="1:15" s="61" customFormat="1" x14ac:dyDescent="0.3">
      <c r="A105" s="56"/>
      <c r="B105" s="56"/>
      <c r="C105" s="56"/>
      <c r="D105" s="56"/>
      <c r="E105" s="17" t="s">
        <v>1408</v>
      </c>
      <c r="F105" s="57">
        <v>2</v>
      </c>
      <c r="G105" s="58">
        <f>VLOOKUP($E105,$D$2:$O$1757,4,FALSE)*F105</f>
        <v>0</v>
      </c>
      <c r="H105" s="58">
        <f>VLOOKUP($E105,$D$2:$O$1757,5,FALSE)*$F105</f>
        <v>0</v>
      </c>
      <c r="I105" s="58">
        <f>VLOOKUP($E105,$D$2:$O$1757,6,FALSE)*$F105</f>
        <v>2</v>
      </c>
      <c r="J105" s="58">
        <f>VLOOKUP($E105,$D$2:$O$1757,7,FALSE)*$F105</f>
        <v>2</v>
      </c>
      <c r="K105" s="58">
        <f>VLOOKUP($E105,$D$2:$O$1757,8,FALSE)*$F105</f>
        <v>0</v>
      </c>
      <c r="L105" s="58">
        <f>VLOOKUP($E105,$D$2:$O$1757,9,FALSE)*$F105</f>
        <v>0</v>
      </c>
      <c r="M105" s="58">
        <f>VLOOKUP($E105,$D$2:$O$1757,10,FALSE)*$F105</f>
        <v>2</v>
      </c>
      <c r="N105" s="59">
        <f>VLOOKUP($E105,$D$2:$O$1757,11,FALSE)*$F105</f>
        <v>4</v>
      </c>
      <c r="O105" s="60">
        <f>VLOOKUP($E105,$D$2:$O$1757,12,FALSE)*$F105</f>
        <v>4</v>
      </c>
    </row>
    <row r="106" spans="1:15" s="61" customFormat="1" x14ac:dyDescent="0.3">
      <c r="A106" s="56"/>
      <c r="B106" s="56"/>
      <c r="C106" s="56"/>
      <c r="D106" s="56"/>
      <c r="E106" s="57" t="s">
        <v>1411</v>
      </c>
      <c r="F106" s="57">
        <v>2</v>
      </c>
      <c r="G106" s="58">
        <f>VLOOKUP($E106,$D$2:$O$1757,4,FALSE)*F106</f>
        <v>0</v>
      </c>
      <c r="H106" s="58">
        <f>VLOOKUP($E106,$D$2:$O$1757,5,FALSE)*$F106</f>
        <v>6</v>
      </c>
      <c r="I106" s="58">
        <f>VLOOKUP($E106,$D$2:$O$1757,6,FALSE)*$F106</f>
        <v>0</v>
      </c>
      <c r="J106" s="58">
        <f>VLOOKUP($E106,$D$2:$O$1757,7,FALSE)*$F106</f>
        <v>6</v>
      </c>
      <c r="K106" s="58">
        <f>VLOOKUP($E106,$D$2:$O$1757,8,FALSE)*$F106</f>
        <v>6</v>
      </c>
      <c r="L106" s="58">
        <f>VLOOKUP($E106,$D$2:$O$1757,9,FALSE)*$F106</f>
        <v>4</v>
      </c>
      <c r="M106" s="58">
        <f>VLOOKUP($E106,$D$2:$O$1757,10,FALSE)*$F106</f>
        <v>0</v>
      </c>
      <c r="N106" s="59">
        <f>VLOOKUP($E106,$D$2:$O$1757,11,FALSE)*$F106</f>
        <v>8</v>
      </c>
      <c r="O106" s="60">
        <f>VLOOKUP($E106,$D$2:$O$1757,12,FALSE)*$F106</f>
        <v>8</v>
      </c>
    </row>
    <row r="107" spans="1:15" s="61" customFormat="1" x14ac:dyDescent="0.3">
      <c r="A107" s="56"/>
      <c r="B107" s="56"/>
      <c r="C107" s="56"/>
      <c r="D107" s="56"/>
      <c r="E107" s="57" t="s">
        <v>1413</v>
      </c>
      <c r="F107" s="57">
        <v>2</v>
      </c>
      <c r="G107" s="58">
        <f>VLOOKUP($E107,$D$2:$O$1757,4,FALSE)*F107</f>
        <v>36</v>
      </c>
      <c r="H107" s="58">
        <f>VLOOKUP($E107,$D$2:$O$1757,5,FALSE)*$F107</f>
        <v>42</v>
      </c>
      <c r="I107" s="58">
        <f>VLOOKUP($E107,$D$2:$O$1757,6,FALSE)*$F107</f>
        <v>6</v>
      </c>
      <c r="J107" s="58">
        <f>VLOOKUP($E107,$D$2:$O$1757,7,FALSE)*$F107</f>
        <v>36</v>
      </c>
      <c r="K107" s="58">
        <f>VLOOKUP($E107,$D$2:$O$1757,8,FALSE)*$F107</f>
        <v>42</v>
      </c>
      <c r="L107" s="58">
        <f>VLOOKUP($E107,$D$2:$O$1757,9,FALSE)*$F107</f>
        <v>56</v>
      </c>
      <c r="M107" s="58">
        <f>VLOOKUP($E107,$D$2:$O$1757,10,FALSE)*$F107</f>
        <v>0</v>
      </c>
      <c r="N107" s="59">
        <f>VLOOKUP($E107,$D$2:$O$1757,11,FALSE)*$F107</f>
        <v>112</v>
      </c>
      <c r="O107" s="60">
        <f>VLOOKUP($E107,$D$2:$O$1757,12,FALSE)*$F107</f>
        <v>112</v>
      </c>
    </row>
    <row r="108" spans="1:15" s="61" customFormat="1" ht="16.5" x14ac:dyDescent="0.3">
      <c r="A108" s="17">
        <v>1</v>
      </c>
      <c r="B108" s="17" t="s">
        <v>18</v>
      </c>
      <c r="C108" s="17" t="s">
        <v>75</v>
      </c>
      <c r="D108" s="17" t="s">
        <v>1439</v>
      </c>
      <c r="E108" s="140"/>
      <c r="F108" s="140"/>
      <c r="G108" s="54"/>
      <c r="H108" s="54">
        <v>1</v>
      </c>
      <c r="I108" s="54"/>
      <c r="J108" s="54">
        <v>1</v>
      </c>
      <c r="K108" s="54"/>
      <c r="L108" s="54"/>
      <c r="M108" s="54">
        <v>1</v>
      </c>
      <c r="N108" s="55">
        <v>2</v>
      </c>
      <c r="O108" s="7">
        <v>2</v>
      </c>
    </row>
    <row r="109" spans="1:15" s="61" customFormat="1" ht="16.5" x14ac:dyDescent="0.3">
      <c r="A109" s="17">
        <v>1</v>
      </c>
      <c r="B109" s="17" t="s">
        <v>18</v>
      </c>
      <c r="C109" s="17" t="s">
        <v>75</v>
      </c>
      <c r="D109" s="17" t="s">
        <v>1440</v>
      </c>
      <c r="E109" s="140"/>
      <c r="F109" s="140"/>
      <c r="G109" s="54"/>
      <c r="H109" s="54"/>
      <c r="I109" s="54">
        <v>1</v>
      </c>
      <c r="J109" s="54"/>
      <c r="K109" s="54">
        <v>1</v>
      </c>
      <c r="L109" s="54"/>
      <c r="M109" s="54">
        <v>1</v>
      </c>
      <c r="N109" s="55">
        <v>2</v>
      </c>
      <c r="O109" s="7">
        <v>2</v>
      </c>
    </row>
    <row r="110" spans="1:15" ht="16.5" x14ac:dyDescent="0.3">
      <c r="A110" s="17">
        <v>1</v>
      </c>
      <c r="B110" s="17" t="s">
        <v>18</v>
      </c>
      <c r="C110" s="17" t="s">
        <v>75</v>
      </c>
      <c r="D110" s="17" t="s">
        <v>1441</v>
      </c>
      <c r="E110" s="140"/>
      <c r="F110" s="140"/>
      <c r="G110" s="54"/>
      <c r="H110" s="54">
        <v>3</v>
      </c>
      <c r="I110" s="54">
        <v>3</v>
      </c>
      <c r="J110" s="54">
        <v>3</v>
      </c>
      <c r="K110" s="54"/>
      <c r="L110" s="54"/>
      <c r="M110" s="54">
        <v>2</v>
      </c>
      <c r="N110" s="55">
        <v>4</v>
      </c>
      <c r="O110" s="7">
        <v>4</v>
      </c>
    </row>
    <row r="111" spans="1:15" s="61" customFormat="1" ht="16.5" x14ac:dyDescent="0.3">
      <c r="A111" s="17">
        <v>1</v>
      </c>
      <c r="B111" s="17" t="s">
        <v>18</v>
      </c>
      <c r="C111" s="17" t="s">
        <v>75</v>
      </c>
      <c r="D111" s="17" t="s">
        <v>1442</v>
      </c>
      <c r="E111" s="140">
        <v>6</v>
      </c>
      <c r="F111" s="140"/>
      <c r="G111" s="54">
        <f t="shared" ref="G111:O111" si="33">SUM(G112:G117)</f>
        <v>2</v>
      </c>
      <c r="H111" s="54">
        <f t="shared" si="33"/>
        <v>13</v>
      </c>
      <c r="I111" s="54">
        <f t="shared" si="33"/>
        <v>14</v>
      </c>
      <c r="J111" s="54">
        <f t="shared" si="33"/>
        <v>8</v>
      </c>
      <c r="K111" s="54">
        <f t="shared" si="33"/>
        <v>7</v>
      </c>
      <c r="L111" s="54">
        <f t="shared" si="33"/>
        <v>6</v>
      </c>
      <c r="M111" s="54">
        <f t="shared" si="33"/>
        <v>6</v>
      </c>
      <c r="N111" s="55">
        <f t="shared" si="33"/>
        <v>24</v>
      </c>
      <c r="O111" s="7">
        <f t="shared" si="33"/>
        <v>24</v>
      </c>
    </row>
    <row r="112" spans="1:15" s="61" customFormat="1" ht="16.5" x14ac:dyDescent="0.3">
      <c r="A112" s="56"/>
      <c r="B112" s="56"/>
      <c r="C112" s="56"/>
      <c r="D112" s="56"/>
      <c r="E112" s="17" t="s">
        <v>1439</v>
      </c>
      <c r="F112" s="57">
        <v>1</v>
      </c>
      <c r="G112" s="58">
        <f t="shared" ref="G112:G117" si="34">VLOOKUP($E112,$D$2:$O$1757,4,FALSE)*F112</f>
        <v>0</v>
      </c>
      <c r="H112" s="58">
        <f t="shared" ref="H112:H117" si="35">VLOOKUP($E112,$D$2:$O$1757,5,FALSE)*$F112</f>
        <v>1</v>
      </c>
      <c r="I112" s="58">
        <f t="shared" ref="I112:I117" si="36">VLOOKUP($E112,$D$2:$O$1757,6,FALSE)*$F112</f>
        <v>0</v>
      </c>
      <c r="J112" s="58">
        <f t="shared" ref="J112:J117" si="37">VLOOKUP($E112,$D$2:$O$1757,7,FALSE)*$F112</f>
        <v>1</v>
      </c>
      <c r="K112" s="58">
        <f t="shared" ref="K112:K117" si="38">VLOOKUP($E112,$D$2:$O$1757,8,FALSE)*$F112</f>
        <v>0</v>
      </c>
      <c r="L112" s="58">
        <f t="shared" ref="L112:L117" si="39">VLOOKUP($E112,$D$2:$O$1757,9,FALSE)*$F112</f>
        <v>0</v>
      </c>
      <c r="M112" s="58">
        <f t="shared" ref="M112:M117" si="40">VLOOKUP($E112,$D$2:$O$1757,10,FALSE)*$F112</f>
        <v>1</v>
      </c>
      <c r="N112" s="59">
        <f t="shared" ref="N112:N117" si="41">VLOOKUP($E112,$D$2:$O$1757,11,FALSE)*$F112</f>
        <v>2</v>
      </c>
      <c r="O112" s="60">
        <f t="shared" ref="O112:O117" si="42">VLOOKUP($E112,$D$2:$O$1757,12,FALSE)*$F112</f>
        <v>2</v>
      </c>
    </row>
    <row r="113" spans="1:15" ht="16.5" x14ac:dyDescent="0.3">
      <c r="A113" s="56"/>
      <c r="B113" s="56"/>
      <c r="C113" s="56"/>
      <c r="D113" s="56"/>
      <c r="E113" s="17" t="s">
        <v>1440</v>
      </c>
      <c r="F113" s="57">
        <v>1</v>
      </c>
      <c r="G113" s="58">
        <f t="shared" si="34"/>
        <v>0</v>
      </c>
      <c r="H113" s="58">
        <f t="shared" si="35"/>
        <v>0</v>
      </c>
      <c r="I113" s="58">
        <f t="shared" si="36"/>
        <v>1</v>
      </c>
      <c r="J113" s="58">
        <f t="shared" si="37"/>
        <v>0</v>
      </c>
      <c r="K113" s="58">
        <f t="shared" si="38"/>
        <v>1</v>
      </c>
      <c r="L113" s="58">
        <f t="shared" si="39"/>
        <v>0</v>
      </c>
      <c r="M113" s="58">
        <f t="shared" si="40"/>
        <v>1</v>
      </c>
      <c r="N113" s="59">
        <f t="shared" si="41"/>
        <v>2</v>
      </c>
      <c r="O113" s="60">
        <f t="shared" si="42"/>
        <v>2</v>
      </c>
    </row>
    <row r="114" spans="1:15" s="61" customFormat="1" ht="16.5" x14ac:dyDescent="0.3">
      <c r="A114" s="56"/>
      <c r="B114" s="56"/>
      <c r="C114" s="56"/>
      <c r="D114" s="56"/>
      <c r="E114" s="17" t="s">
        <v>1441</v>
      </c>
      <c r="F114" s="57">
        <v>2</v>
      </c>
      <c r="G114" s="58">
        <f t="shared" si="34"/>
        <v>0</v>
      </c>
      <c r="H114" s="58">
        <f t="shared" si="35"/>
        <v>6</v>
      </c>
      <c r="I114" s="58">
        <f t="shared" si="36"/>
        <v>6</v>
      </c>
      <c r="J114" s="58">
        <f t="shared" si="37"/>
        <v>6</v>
      </c>
      <c r="K114" s="58">
        <f t="shared" si="38"/>
        <v>0</v>
      </c>
      <c r="L114" s="58">
        <f t="shared" si="39"/>
        <v>0</v>
      </c>
      <c r="M114" s="58">
        <f t="shared" si="40"/>
        <v>4</v>
      </c>
      <c r="N114" s="59">
        <f t="shared" si="41"/>
        <v>8</v>
      </c>
      <c r="O114" s="60">
        <f t="shared" si="42"/>
        <v>8</v>
      </c>
    </row>
    <row r="115" spans="1:15" s="61" customFormat="1" x14ac:dyDescent="0.3">
      <c r="A115" s="56"/>
      <c r="B115" s="56"/>
      <c r="C115" s="56"/>
      <c r="D115" s="56"/>
      <c r="E115" s="57" t="s">
        <v>1210</v>
      </c>
      <c r="F115" s="57">
        <v>1</v>
      </c>
      <c r="G115" s="58">
        <f t="shared" si="34"/>
        <v>1</v>
      </c>
      <c r="H115" s="58">
        <f t="shared" si="35"/>
        <v>0</v>
      </c>
      <c r="I115" s="58">
        <f t="shared" si="36"/>
        <v>0</v>
      </c>
      <c r="J115" s="58">
        <f t="shared" si="37"/>
        <v>1</v>
      </c>
      <c r="K115" s="58">
        <f t="shared" si="38"/>
        <v>0</v>
      </c>
      <c r="L115" s="58">
        <f t="shared" si="39"/>
        <v>1</v>
      </c>
      <c r="M115" s="58">
        <f t="shared" si="40"/>
        <v>0</v>
      </c>
      <c r="N115" s="59">
        <f t="shared" si="41"/>
        <v>2</v>
      </c>
      <c r="O115" s="60">
        <f t="shared" si="42"/>
        <v>2</v>
      </c>
    </row>
    <row r="116" spans="1:15" s="61" customFormat="1" x14ac:dyDescent="0.3">
      <c r="A116" s="56"/>
      <c r="B116" s="56"/>
      <c r="C116" s="56"/>
      <c r="D116" s="56"/>
      <c r="E116" s="57" t="s">
        <v>1211</v>
      </c>
      <c r="F116" s="57">
        <v>1</v>
      </c>
      <c r="G116" s="58">
        <f t="shared" si="34"/>
        <v>1</v>
      </c>
      <c r="H116" s="58">
        <f t="shared" si="35"/>
        <v>0</v>
      </c>
      <c r="I116" s="58">
        <f t="shared" si="36"/>
        <v>1</v>
      </c>
      <c r="J116" s="58">
        <f t="shared" si="37"/>
        <v>0</v>
      </c>
      <c r="K116" s="58">
        <f t="shared" si="38"/>
        <v>0</v>
      </c>
      <c r="L116" s="58">
        <f t="shared" si="39"/>
        <v>1</v>
      </c>
      <c r="M116" s="58">
        <f t="shared" si="40"/>
        <v>0</v>
      </c>
      <c r="N116" s="59">
        <f t="shared" si="41"/>
        <v>2</v>
      </c>
      <c r="O116" s="60">
        <f t="shared" si="42"/>
        <v>2</v>
      </c>
    </row>
    <row r="117" spans="1:15" s="61" customFormat="1" x14ac:dyDescent="0.3">
      <c r="A117" s="56"/>
      <c r="B117" s="56"/>
      <c r="C117" s="56"/>
      <c r="D117" s="56"/>
      <c r="E117" s="57" t="s">
        <v>1212</v>
      </c>
      <c r="F117" s="57">
        <v>2</v>
      </c>
      <c r="G117" s="58">
        <f t="shared" si="34"/>
        <v>0</v>
      </c>
      <c r="H117" s="58">
        <f t="shared" si="35"/>
        <v>6</v>
      </c>
      <c r="I117" s="58">
        <f t="shared" si="36"/>
        <v>6</v>
      </c>
      <c r="J117" s="58">
        <f t="shared" si="37"/>
        <v>0</v>
      </c>
      <c r="K117" s="58">
        <f t="shared" si="38"/>
        <v>6</v>
      </c>
      <c r="L117" s="58">
        <f t="shared" si="39"/>
        <v>4</v>
      </c>
      <c r="M117" s="58">
        <f t="shared" si="40"/>
        <v>0</v>
      </c>
      <c r="N117" s="59">
        <f t="shared" si="41"/>
        <v>8</v>
      </c>
      <c r="O117" s="60">
        <f t="shared" si="42"/>
        <v>8</v>
      </c>
    </row>
    <row r="118" spans="1:15" x14ac:dyDescent="0.3">
      <c r="A118" s="17">
        <v>1</v>
      </c>
      <c r="B118" s="17" t="s">
        <v>18</v>
      </c>
      <c r="C118" s="17" t="s">
        <v>75</v>
      </c>
      <c r="D118" s="17" t="s">
        <v>1416</v>
      </c>
      <c r="E118" s="140">
        <v>5</v>
      </c>
      <c r="F118" s="140"/>
      <c r="G118" s="54">
        <f t="shared" ref="G118:O118" si="43">SUM(G119:G123)</f>
        <v>36</v>
      </c>
      <c r="H118" s="54">
        <f t="shared" si="43"/>
        <v>56</v>
      </c>
      <c r="I118" s="54">
        <f t="shared" si="43"/>
        <v>50</v>
      </c>
      <c r="J118" s="54">
        <f t="shared" si="43"/>
        <v>14</v>
      </c>
      <c r="K118" s="54">
        <f t="shared" si="43"/>
        <v>50</v>
      </c>
      <c r="L118" s="54">
        <f t="shared" si="43"/>
        <v>60</v>
      </c>
      <c r="M118" s="54">
        <f t="shared" si="43"/>
        <v>8</v>
      </c>
      <c r="N118" s="55">
        <f t="shared" si="43"/>
        <v>136</v>
      </c>
      <c r="O118" s="7">
        <f t="shared" si="43"/>
        <v>136</v>
      </c>
    </row>
    <row r="119" spans="1:15" ht="16.5" x14ac:dyDescent="0.3">
      <c r="A119" s="56"/>
      <c r="B119" s="56"/>
      <c r="C119" s="56"/>
      <c r="D119" s="56"/>
      <c r="E119" s="17" t="s">
        <v>1439</v>
      </c>
      <c r="F119" s="57">
        <v>2</v>
      </c>
      <c r="G119" s="58">
        <f>VLOOKUP($E119,$D$2:$O$1757,4,FALSE)*F119</f>
        <v>0</v>
      </c>
      <c r="H119" s="58">
        <f>VLOOKUP($E119,$D$2:$O$1757,5,FALSE)*$F119</f>
        <v>2</v>
      </c>
      <c r="I119" s="58">
        <f>VLOOKUP($E119,$D$2:$O$1757,6,FALSE)*$F119</f>
        <v>0</v>
      </c>
      <c r="J119" s="58">
        <f>VLOOKUP($E119,$D$2:$O$1757,7,FALSE)*$F119</f>
        <v>2</v>
      </c>
      <c r="K119" s="58">
        <f>VLOOKUP($E119,$D$2:$O$1757,8,FALSE)*$F119</f>
        <v>0</v>
      </c>
      <c r="L119" s="58">
        <f>VLOOKUP($E119,$D$2:$O$1757,9,FALSE)*$F119</f>
        <v>0</v>
      </c>
      <c r="M119" s="58">
        <f>VLOOKUP($E119,$D$2:$O$1757,10,FALSE)*$F119</f>
        <v>2</v>
      </c>
      <c r="N119" s="59">
        <f>VLOOKUP($E119,$D$2:$O$1757,11,FALSE)*$F119</f>
        <v>4</v>
      </c>
      <c r="O119" s="60">
        <f>VLOOKUP($E119,$D$2:$O$1757,12,FALSE)*$F119</f>
        <v>4</v>
      </c>
    </row>
    <row r="120" spans="1:15" ht="16.5" x14ac:dyDescent="0.3">
      <c r="A120" s="56"/>
      <c r="B120" s="56"/>
      <c r="C120" s="56"/>
      <c r="D120" s="56"/>
      <c r="E120" s="17" t="s">
        <v>1440</v>
      </c>
      <c r="F120" s="57">
        <v>2</v>
      </c>
      <c r="G120" s="58">
        <f>VLOOKUP($E120,$D$2:$O$1757,4,FALSE)*F120</f>
        <v>0</v>
      </c>
      <c r="H120" s="58">
        <f>VLOOKUP($E120,$D$2:$O$1757,5,FALSE)*$F120</f>
        <v>0</v>
      </c>
      <c r="I120" s="58">
        <f>VLOOKUP($E120,$D$2:$O$1757,6,FALSE)*$F120</f>
        <v>2</v>
      </c>
      <c r="J120" s="58">
        <f>VLOOKUP($E120,$D$2:$O$1757,7,FALSE)*$F120</f>
        <v>0</v>
      </c>
      <c r="K120" s="58">
        <f>VLOOKUP($E120,$D$2:$O$1757,8,FALSE)*$F120</f>
        <v>2</v>
      </c>
      <c r="L120" s="58">
        <f>VLOOKUP($E120,$D$2:$O$1757,9,FALSE)*$F120</f>
        <v>0</v>
      </c>
      <c r="M120" s="58">
        <f>VLOOKUP($E120,$D$2:$O$1757,10,FALSE)*$F120</f>
        <v>2</v>
      </c>
      <c r="N120" s="59">
        <f>VLOOKUP($E120,$D$2:$O$1757,11,FALSE)*$F120</f>
        <v>4</v>
      </c>
      <c r="O120" s="60">
        <f>VLOOKUP($E120,$D$2:$O$1757,12,FALSE)*$F120</f>
        <v>4</v>
      </c>
    </row>
    <row r="121" spans="1:15" s="61" customFormat="1" ht="16.5" x14ac:dyDescent="0.3">
      <c r="A121" s="56"/>
      <c r="B121" s="56"/>
      <c r="C121" s="56"/>
      <c r="D121" s="56"/>
      <c r="E121" s="17" t="s">
        <v>1441</v>
      </c>
      <c r="F121" s="57">
        <v>2</v>
      </c>
      <c r="G121" s="58">
        <f>VLOOKUP($E121,$D$2:$O$1757,4,FALSE)*F121</f>
        <v>0</v>
      </c>
      <c r="H121" s="58">
        <f>VLOOKUP($E121,$D$2:$O$1757,5,FALSE)*$F121</f>
        <v>6</v>
      </c>
      <c r="I121" s="58">
        <f>VLOOKUP($E121,$D$2:$O$1757,6,FALSE)*$F121</f>
        <v>6</v>
      </c>
      <c r="J121" s="58">
        <f>VLOOKUP($E121,$D$2:$O$1757,7,FALSE)*$F121</f>
        <v>6</v>
      </c>
      <c r="K121" s="58">
        <f>VLOOKUP($E121,$D$2:$O$1757,8,FALSE)*$F121</f>
        <v>0</v>
      </c>
      <c r="L121" s="58">
        <f>VLOOKUP($E121,$D$2:$O$1757,9,FALSE)*$F121</f>
        <v>0</v>
      </c>
      <c r="M121" s="58">
        <f>VLOOKUP($E121,$D$2:$O$1757,10,FALSE)*$F121</f>
        <v>4</v>
      </c>
      <c r="N121" s="59">
        <f>VLOOKUP($E121,$D$2:$O$1757,11,FALSE)*$F121</f>
        <v>8</v>
      </c>
      <c r="O121" s="60">
        <f>VLOOKUP($E121,$D$2:$O$1757,12,FALSE)*$F121</f>
        <v>8</v>
      </c>
    </row>
    <row r="122" spans="1:15" s="61" customFormat="1" x14ac:dyDescent="0.3">
      <c r="A122" s="56"/>
      <c r="B122" s="56"/>
      <c r="C122" s="56"/>
      <c r="D122" s="56"/>
      <c r="E122" s="57" t="s">
        <v>1212</v>
      </c>
      <c r="F122" s="57">
        <v>2</v>
      </c>
      <c r="G122" s="58">
        <f>VLOOKUP($E122,$D$2:$O$1757,4,FALSE)*F122</f>
        <v>0</v>
      </c>
      <c r="H122" s="58">
        <f>VLOOKUP($E122,$D$2:$O$1757,5,FALSE)*$F122</f>
        <v>6</v>
      </c>
      <c r="I122" s="58">
        <f>VLOOKUP($E122,$D$2:$O$1757,6,FALSE)*$F122</f>
        <v>6</v>
      </c>
      <c r="J122" s="58">
        <f>VLOOKUP($E122,$D$2:$O$1757,7,FALSE)*$F122</f>
        <v>0</v>
      </c>
      <c r="K122" s="58">
        <f>VLOOKUP($E122,$D$2:$O$1757,8,FALSE)*$F122</f>
        <v>6</v>
      </c>
      <c r="L122" s="58">
        <f>VLOOKUP($E122,$D$2:$O$1757,9,FALSE)*$F122</f>
        <v>4</v>
      </c>
      <c r="M122" s="58">
        <f>VLOOKUP($E122,$D$2:$O$1757,10,FALSE)*$F122</f>
        <v>0</v>
      </c>
      <c r="N122" s="59">
        <f>VLOOKUP($E122,$D$2:$O$1757,11,FALSE)*$F122</f>
        <v>8</v>
      </c>
      <c r="O122" s="60">
        <f>VLOOKUP($E122,$D$2:$O$1757,12,FALSE)*$F122</f>
        <v>8</v>
      </c>
    </row>
    <row r="123" spans="1:15" s="61" customFormat="1" x14ac:dyDescent="0.3">
      <c r="A123" s="56"/>
      <c r="B123" s="56"/>
      <c r="C123" s="56"/>
      <c r="D123" s="56"/>
      <c r="E123" s="57" t="s">
        <v>1417</v>
      </c>
      <c r="F123" s="57">
        <v>2</v>
      </c>
      <c r="G123" s="58">
        <f>VLOOKUP($E123,$D$2:$O$1757,4,FALSE)*F123</f>
        <v>36</v>
      </c>
      <c r="H123" s="58">
        <f>VLOOKUP($E123,$D$2:$O$1757,5,FALSE)*$F123</f>
        <v>42</v>
      </c>
      <c r="I123" s="58">
        <f>VLOOKUP($E123,$D$2:$O$1757,6,FALSE)*$F123</f>
        <v>36</v>
      </c>
      <c r="J123" s="58">
        <f>VLOOKUP($E123,$D$2:$O$1757,7,FALSE)*$F123</f>
        <v>6</v>
      </c>
      <c r="K123" s="58">
        <f>VLOOKUP($E123,$D$2:$O$1757,8,FALSE)*$F123</f>
        <v>42</v>
      </c>
      <c r="L123" s="58">
        <f>VLOOKUP($E123,$D$2:$O$1757,9,FALSE)*$F123</f>
        <v>56</v>
      </c>
      <c r="M123" s="58">
        <f>VLOOKUP($E123,$D$2:$O$1757,10,FALSE)*$F123</f>
        <v>0</v>
      </c>
      <c r="N123" s="59">
        <f>VLOOKUP($E123,$D$2:$O$1757,11,FALSE)*$F123</f>
        <v>112</v>
      </c>
      <c r="O123" s="60">
        <f>VLOOKUP($E123,$D$2:$O$1757,12,FALSE)*$F123</f>
        <v>112</v>
      </c>
    </row>
    <row r="124" spans="1:15" s="61" customFormat="1" ht="16.5" x14ac:dyDescent="0.3">
      <c r="A124" s="17">
        <v>1</v>
      </c>
      <c r="B124" s="17" t="s">
        <v>14</v>
      </c>
      <c r="C124" s="17" t="s">
        <v>210</v>
      </c>
      <c r="D124" s="17" t="s">
        <v>1443</v>
      </c>
      <c r="E124" s="140"/>
      <c r="F124" s="140"/>
      <c r="G124" s="54">
        <v>1</v>
      </c>
      <c r="H124" s="54"/>
      <c r="I124" s="54">
        <v>1</v>
      </c>
      <c r="J124" s="54"/>
      <c r="K124" s="54"/>
      <c r="L124" s="54">
        <v>1</v>
      </c>
      <c r="M124" s="54"/>
      <c r="N124" s="55">
        <v>2</v>
      </c>
      <c r="O124" s="7">
        <v>2</v>
      </c>
    </row>
    <row r="125" spans="1:15" s="61" customFormat="1" x14ac:dyDescent="0.3">
      <c r="A125" s="17">
        <v>1</v>
      </c>
      <c r="B125" s="17" t="s">
        <v>14</v>
      </c>
      <c r="C125" s="17" t="s">
        <v>210</v>
      </c>
      <c r="D125" s="17" t="s">
        <v>1395</v>
      </c>
      <c r="E125" s="140"/>
      <c r="F125" s="140"/>
      <c r="G125" s="54">
        <v>1</v>
      </c>
      <c r="H125" s="54"/>
      <c r="I125" s="54"/>
      <c r="J125" s="54">
        <v>1</v>
      </c>
      <c r="K125" s="54"/>
      <c r="L125" s="54">
        <v>1</v>
      </c>
      <c r="M125" s="54"/>
      <c r="N125" s="55">
        <v>2</v>
      </c>
      <c r="O125" s="7">
        <v>2</v>
      </c>
    </row>
    <row r="126" spans="1:15" x14ac:dyDescent="0.3">
      <c r="A126" s="17">
        <v>1</v>
      </c>
      <c r="B126" s="17" t="s">
        <v>14</v>
      </c>
      <c r="C126" s="17" t="s">
        <v>210</v>
      </c>
      <c r="D126" s="17" t="s">
        <v>1398</v>
      </c>
      <c r="E126" s="140"/>
      <c r="F126" s="140"/>
      <c r="G126" s="54">
        <v>1</v>
      </c>
      <c r="H126" s="54">
        <v>1</v>
      </c>
      <c r="I126" s="54"/>
      <c r="J126" s="54"/>
      <c r="K126" s="54"/>
      <c r="L126" s="54">
        <v>1</v>
      </c>
      <c r="M126" s="54"/>
      <c r="N126" s="55">
        <v>2</v>
      </c>
      <c r="O126" s="7">
        <v>2</v>
      </c>
    </row>
    <row r="127" spans="1:15" x14ac:dyDescent="0.3">
      <c r="A127" s="17">
        <v>1</v>
      </c>
      <c r="B127" s="17" t="s">
        <v>14</v>
      </c>
      <c r="C127" s="17" t="s">
        <v>210</v>
      </c>
      <c r="D127" s="17" t="s">
        <v>1396</v>
      </c>
      <c r="E127" s="140"/>
      <c r="F127" s="140"/>
      <c r="G127" s="54"/>
      <c r="H127" s="54"/>
      <c r="I127" s="54">
        <v>3</v>
      </c>
      <c r="J127" s="54">
        <v>3</v>
      </c>
      <c r="K127" s="54">
        <v>3</v>
      </c>
      <c r="L127" s="54">
        <v>2</v>
      </c>
      <c r="M127" s="54"/>
      <c r="N127" s="55">
        <v>4</v>
      </c>
      <c r="O127" s="7">
        <v>4</v>
      </c>
    </row>
    <row r="128" spans="1:15" ht="16.5" x14ac:dyDescent="0.3">
      <c r="A128" s="17">
        <v>1</v>
      </c>
      <c r="B128" s="17" t="s">
        <v>14</v>
      </c>
      <c r="C128" s="17" t="s">
        <v>210</v>
      </c>
      <c r="D128" s="17" t="s">
        <v>1444</v>
      </c>
      <c r="E128" s="140"/>
      <c r="F128" s="140"/>
      <c r="G128" s="54">
        <v>1</v>
      </c>
      <c r="H128" s="54"/>
      <c r="I128" s="54"/>
      <c r="J128" s="54"/>
      <c r="K128" s="54">
        <v>1</v>
      </c>
      <c r="L128" s="54">
        <v>1</v>
      </c>
      <c r="M128" s="54"/>
      <c r="N128" s="55">
        <v>2</v>
      </c>
      <c r="O128" s="7">
        <v>2</v>
      </c>
    </row>
    <row r="129" spans="1:15" ht="16.5" x14ac:dyDescent="0.3">
      <c r="A129" s="17">
        <v>1</v>
      </c>
      <c r="B129" s="17" t="s">
        <v>14</v>
      </c>
      <c r="C129" s="17" t="s">
        <v>210</v>
      </c>
      <c r="D129" s="17" t="s">
        <v>1445</v>
      </c>
      <c r="E129" s="140">
        <v>3</v>
      </c>
      <c r="F129" s="140"/>
      <c r="G129" s="54">
        <f t="shared" ref="G129:O129" si="44">SUM(G130:G132)</f>
        <v>2</v>
      </c>
      <c r="H129" s="54">
        <f t="shared" si="44"/>
        <v>1</v>
      </c>
      <c r="I129" s="54">
        <f t="shared" si="44"/>
        <v>3</v>
      </c>
      <c r="J129" s="54">
        <f t="shared" si="44"/>
        <v>4</v>
      </c>
      <c r="K129" s="54">
        <f t="shared" si="44"/>
        <v>3</v>
      </c>
      <c r="L129" s="54">
        <f t="shared" si="44"/>
        <v>4</v>
      </c>
      <c r="M129" s="54">
        <f>SUM(M130:M132)</f>
        <v>0</v>
      </c>
      <c r="N129" s="55">
        <f t="shared" si="44"/>
        <v>8</v>
      </c>
      <c r="O129" s="7">
        <f t="shared" si="44"/>
        <v>8</v>
      </c>
    </row>
    <row r="130" spans="1:15" x14ac:dyDescent="0.3">
      <c r="A130" s="56"/>
      <c r="B130" s="56"/>
      <c r="C130" s="56"/>
      <c r="D130" s="56"/>
      <c r="E130" s="57" t="s">
        <v>1395</v>
      </c>
      <c r="F130" s="57">
        <v>1</v>
      </c>
      <c r="G130" s="58">
        <f>VLOOKUP($E130,$D$2:$O$1757,4,FALSE)*F130</f>
        <v>1</v>
      </c>
      <c r="H130" s="58">
        <f>VLOOKUP($E130,$D$2:$O$1757,5,FALSE)*$F130</f>
        <v>0</v>
      </c>
      <c r="I130" s="58">
        <f>VLOOKUP($E130,$D$2:$O$1757,6,FALSE)*$F130</f>
        <v>0</v>
      </c>
      <c r="J130" s="58">
        <f>VLOOKUP($E130,$D$2:$O$1757,7,FALSE)*$F130</f>
        <v>1</v>
      </c>
      <c r="K130" s="58">
        <f>VLOOKUP($E130,$D$2:$O$1757,8,FALSE)*$F130</f>
        <v>0</v>
      </c>
      <c r="L130" s="58">
        <f>VLOOKUP($E130,$D$2:$O$1757,9,FALSE)*$F130</f>
        <v>1</v>
      </c>
      <c r="M130" s="58">
        <f>VLOOKUP($E130,$D$2:$O$1757,10,FALSE)*$F130</f>
        <v>0</v>
      </c>
      <c r="N130" s="59">
        <f>VLOOKUP($E130,$D$2:$O$1757,11,FALSE)*$F130</f>
        <v>2</v>
      </c>
      <c r="O130" s="60">
        <f>VLOOKUP($E130,$D$2:$O$1757,12,FALSE)*$F130</f>
        <v>2</v>
      </c>
    </row>
    <row r="131" spans="1:15" x14ac:dyDescent="0.3">
      <c r="A131" s="56"/>
      <c r="B131" s="56"/>
      <c r="C131" s="56"/>
      <c r="D131" s="56"/>
      <c r="E131" s="57" t="s">
        <v>1398</v>
      </c>
      <c r="F131" s="57">
        <v>1</v>
      </c>
      <c r="G131" s="58">
        <f>VLOOKUP($E131,$D$2:$O$1757,4,FALSE)*F131</f>
        <v>1</v>
      </c>
      <c r="H131" s="58">
        <f>VLOOKUP($E131,$D$2:$O$1757,5,FALSE)*$F131</f>
        <v>1</v>
      </c>
      <c r="I131" s="58">
        <f>VLOOKUP($E131,$D$2:$O$1757,6,FALSE)*$F131</f>
        <v>0</v>
      </c>
      <c r="J131" s="58">
        <f>VLOOKUP($E131,$D$2:$O$1757,7,FALSE)*$F131</f>
        <v>0</v>
      </c>
      <c r="K131" s="58">
        <f>VLOOKUP($E131,$D$2:$O$1757,8,FALSE)*$F131</f>
        <v>0</v>
      </c>
      <c r="L131" s="58">
        <f>VLOOKUP($E131,$D$2:$O$1757,9,FALSE)*$F131</f>
        <v>1</v>
      </c>
      <c r="M131" s="58">
        <f>VLOOKUP($E131,$D$2:$O$1757,10,FALSE)*$F131</f>
        <v>0</v>
      </c>
      <c r="N131" s="59">
        <f>VLOOKUP($E131,$D$2:$O$1757,11,FALSE)*$F131</f>
        <v>2</v>
      </c>
      <c r="O131" s="60">
        <f>VLOOKUP($E131,$D$2:$O$1757,12,FALSE)*$F131</f>
        <v>2</v>
      </c>
    </row>
    <row r="132" spans="1:15" s="61" customFormat="1" x14ac:dyDescent="0.3">
      <c r="A132" s="56"/>
      <c r="B132" s="56"/>
      <c r="C132" s="56"/>
      <c r="D132" s="56"/>
      <c r="E132" s="57" t="s">
        <v>1396</v>
      </c>
      <c r="F132" s="57">
        <v>1</v>
      </c>
      <c r="G132" s="58">
        <f>VLOOKUP($E132,$D$2:$O$1757,4,FALSE)*F132</f>
        <v>0</v>
      </c>
      <c r="H132" s="58">
        <f>VLOOKUP($E132,$D$2:$O$1757,5,FALSE)*$F132</f>
        <v>0</v>
      </c>
      <c r="I132" s="58">
        <f>VLOOKUP($E132,$D$2:$O$1757,6,FALSE)*$F132</f>
        <v>3</v>
      </c>
      <c r="J132" s="58">
        <f>VLOOKUP($E132,$D$2:$O$1757,7,FALSE)*$F132</f>
        <v>3</v>
      </c>
      <c r="K132" s="58">
        <f>VLOOKUP($E132,$D$2:$O$1757,8,FALSE)*$F132</f>
        <v>3</v>
      </c>
      <c r="L132" s="58">
        <f>VLOOKUP($E132,$D$2:$O$1757,9,FALSE)*$F132</f>
        <v>2</v>
      </c>
      <c r="M132" s="58">
        <f>VLOOKUP($E132,$D$2:$O$1757,10,FALSE)*$F132</f>
        <v>0</v>
      </c>
      <c r="N132" s="59">
        <f>VLOOKUP($E132,$D$2:$O$1757,11,FALSE)*$F132</f>
        <v>4</v>
      </c>
      <c r="O132" s="60">
        <f>VLOOKUP($E132,$D$2:$O$1757,12,FALSE)*$F132</f>
        <v>4</v>
      </c>
    </row>
    <row r="133" spans="1:15" s="61" customFormat="1" ht="16.5" x14ac:dyDescent="0.3">
      <c r="A133" s="17">
        <v>1</v>
      </c>
      <c r="B133" s="17" t="s">
        <v>14</v>
      </c>
      <c r="C133" s="17" t="s">
        <v>210</v>
      </c>
      <c r="D133" s="17" t="s">
        <v>1446</v>
      </c>
      <c r="E133" s="140">
        <v>5</v>
      </c>
      <c r="F133" s="140"/>
      <c r="G133" s="54">
        <f t="shared" ref="G133:O133" si="45">SUM(G134:G138)</f>
        <v>4</v>
      </c>
      <c r="H133" s="54">
        <f t="shared" si="45"/>
        <v>1</v>
      </c>
      <c r="I133" s="54">
        <f t="shared" si="45"/>
        <v>4</v>
      </c>
      <c r="J133" s="54">
        <f t="shared" si="45"/>
        <v>4</v>
      </c>
      <c r="K133" s="54">
        <f t="shared" si="45"/>
        <v>4</v>
      </c>
      <c r="L133" s="54">
        <f t="shared" si="45"/>
        <v>6</v>
      </c>
      <c r="M133" s="54">
        <f t="shared" si="45"/>
        <v>0</v>
      </c>
      <c r="N133" s="55">
        <f t="shared" si="45"/>
        <v>12</v>
      </c>
      <c r="O133" s="7">
        <f t="shared" si="45"/>
        <v>12</v>
      </c>
    </row>
    <row r="134" spans="1:15" s="61" customFormat="1" x14ac:dyDescent="0.3">
      <c r="A134" s="56"/>
      <c r="B134" s="56"/>
      <c r="C134" s="56"/>
      <c r="D134" s="56"/>
      <c r="E134" s="57" t="s">
        <v>1432</v>
      </c>
      <c r="F134" s="57">
        <v>1</v>
      </c>
      <c r="G134" s="58">
        <f>VLOOKUP($E134,$D$2:$O$1757,4,FALSE)*F134</f>
        <v>1</v>
      </c>
      <c r="H134" s="58">
        <f>VLOOKUP($E134,$D$2:$O$1757,5,FALSE)*$F134</f>
        <v>0</v>
      </c>
      <c r="I134" s="58">
        <f>VLOOKUP($E134,$D$2:$O$1757,6,FALSE)*$F134</f>
        <v>1</v>
      </c>
      <c r="J134" s="58">
        <f>VLOOKUP($E134,$D$2:$O$1757,7,FALSE)*$F134</f>
        <v>0</v>
      </c>
      <c r="K134" s="58">
        <f>VLOOKUP($E134,$D$2:$O$1757,8,FALSE)*$F134</f>
        <v>0</v>
      </c>
      <c r="L134" s="58">
        <f>VLOOKUP($E134,$D$2:$O$1757,9,FALSE)*$F134</f>
        <v>1</v>
      </c>
      <c r="M134" s="58">
        <f>VLOOKUP($E134,$D$2:$O$1757,10,FALSE)*$F134</f>
        <v>0</v>
      </c>
      <c r="N134" s="59">
        <f>VLOOKUP($E134,$D$2:$O$1757,11,FALSE)*$F134</f>
        <v>2</v>
      </c>
      <c r="O134" s="60">
        <f>VLOOKUP($E134,$D$2:$O$1757,12,FALSE)*$F134</f>
        <v>2</v>
      </c>
    </row>
    <row r="135" spans="1:15" s="61" customFormat="1" x14ac:dyDescent="0.3">
      <c r="A135" s="56"/>
      <c r="B135" s="56"/>
      <c r="C135" s="56"/>
      <c r="D135" s="56"/>
      <c r="E135" s="57" t="s">
        <v>1395</v>
      </c>
      <c r="F135" s="57">
        <v>1</v>
      </c>
      <c r="G135" s="58">
        <f>VLOOKUP($E135,$D$2:$O$1757,4,FALSE)*F135</f>
        <v>1</v>
      </c>
      <c r="H135" s="58">
        <f>VLOOKUP($E135,$D$2:$O$1757,5,FALSE)*$F135</f>
        <v>0</v>
      </c>
      <c r="I135" s="58">
        <f>VLOOKUP($E135,$D$2:$O$1757,6,FALSE)*$F135</f>
        <v>0</v>
      </c>
      <c r="J135" s="58">
        <f>VLOOKUP($E135,$D$2:$O$1757,7,FALSE)*$F135</f>
        <v>1</v>
      </c>
      <c r="K135" s="58">
        <f>VLOOKUP($E135,$D$2:$O$1757,8,FALSE)*$F135</f>
        <v>0</v>
      </c>
      <c r="L135" s="58">
        <f>VLOOKUP($E135,$D$2:$O$1757,9,FALSE)*$F135</f>
        <v>1</v>
      </c>
      <c r="M135" s="58">
        <f>VLOOKUP($E135,$D$2:$O$1757,10,FALSE)*$F135</f>
        <v>0</v>
      </c>
      <c r="N135" s="59">
        <f>VLOOKUP($E135,$D$2:$O$1757,11,FALSE)*$F135</f>
        <v>2</v>
      </c>
      <c r="O135" s="60">
        <f>VLOOKUP($E135,$D$2:$O$1757,12,FALSE)*$F135</f>
        <v>2</v>
      </c>
    </row>
    <row r="136" spans="1:15" s="61" customFormat="1" x14ac:dyDescent="0.3">
      <c r="A136" s="56"/>
      <c r="B136" s="56"/>
      <c r="C136" s="56"/>
      <c r="D136" s="56"/>
      <c r="E136" s="57" t="s">
        <v>1398</v>
      </c>
      <c r="F136" s="57">
        <v>1</v>
      </c>
      <c r="G136" s="58">
        <f>VLOOKUP($E136,$D$2:$O$1757,4,FALSE)*F136</f>
        <v>1</v>
      </c>
      <c r="H136" s="58">
        <f>VLOOKUP($E136,$D$2:$O$1757,5,FALSE)*$F136</f>
        <v>1</v>
      </c>
      <c r="I136" s="58">
        <f>VLOOKUP($E136,$D$2:$O$1757,6,FALSE)*$F136</f>
        <v>0</v>
      </c>
      <c r="J136" s="58">
        <f>VLOOKUP($E136,$D$2:$O$1757,7,FALSE)*$F136</f>
        <v>0</v>
      </c>
      <c r="K136" s="58">
        <f>VLOOKUP($E136,$D$2:$O$1757,8,FALSE)*$F136</f>
        <v>0</v>
      </c>
      <c r="L136" s="58">
        <f>VLOOKUP($E136,$D$2:$O$1757,9,FALSE)*$F136</f>
        <v>1</v>
      </c>
      <c r="M136" s="58">
        <f>VLOOKUP($E136,$D$2:$O$1757,10,FALSE)*$F136</f>
        <v>0</v>
      </c>
      <c r="N136" s="59">
        <f>VLOOKUP($E136,$D$2:$O$1757,11,FALSE)*$F136</f>
        <v>2</v>
      </c>
      <c r="O136" s="60">
        <f>VLOOKUP($E136,$D$2:$O$1757,12,FALSE)*$F136</f>
        <v>2</v>
      </c>
    </row>
    <row r="137" spans="1:15" x14ac:dyDescent="0.3">
      <c r="A137" s="56"/>
      <c r="B137" s="56"/>
      <c r="C137" s="56"/>
      <c r="D137" s="56"/>
      <c r="E137" s="57" t="s">
        <v>1396</v>
      </c>
      <c r="F137" s="57">
        <v>1</v>
      </c>
      <c r="G137" s="58">
        <f>VLOOKUP($E137,$D$2:$O$1757,4,FALSE)*F137</f>
        <v>0</v>
      </c>
      <c r="H137" s="58">
        <f>VLOOKUP($E137,$D$2:$O$1757,5,FALSE)*$F137</f>
        <v>0</v>
      </c>
      <c r="I137" s="58">
        <f>VLOOKUP($E137,$D$2:$O$1757,6,FALSE)*$F137</f>
        <v>3</v>
      </c>
      <c r="J137" s="58">
        <f>VLOOKUP($E137,$D$2:$O$1757,7,FALSE)*$F137</f>
        <v>3</v>
      </c>
      <c r="K137" s="58">
        <f>VLOOKUP($E137,$D$2:$O$1757,8,FALSE)*$F137</f>
        <v>3</v>
      </c>
      <c r="L137" s="58">
        <f>VLOOKUP($E137,$D$2:$O$1757,9,FALSE)*$F137</f>
        <v>2</v>
      </c>
      <c r="M137" s="58">
        <f>VLOOKUP($E137,$D$2:$O$1757,10,FALSE)*$F137</f>
        <v>0</v>
      </c>
      <c r="N137" s="59">
        <f>VLOOKUP($E137,$D$2:$O$1757,11,FALSE)*$F137</f>
        <v>4</v>
      </c>
      <c r="O137" s="60">
        <f>VLOOKUP($E137,$D$2:$O$1757,12,FALSE)*$F137</f>
        <v>4</v>
      </c>
    </row>
    <row r="138" spans="1:15" s="61" customFormat="1" x14ac:dyDescent="0.3">
      <c r="A138" s="56"/>
      <c r="B138" s="56"/>
      <c r="C138" s="56"/>
      <c r="D138" s="56"/>
      <c r="E138" s="57" t="s">
        <v>1423</v>
      </c>
      <c r="F138" s="57">
        <v>1</v>
      </c>
      <c r="G138" s="58">
        <f>VLOOKUP($E138,$D$2:$O$1757,4,FALSE)*F138</f>
        <v>1</v>
      </c>
      <c r="H138" s="58">
        <f>VLOOKUP($E138,$D$2:$O$1757,5,FALSE)*$F138</f>
        <v>0</v>
      </c>
      <c r="I138" s="58">
        <f>VLOOKUP($E138,$D$2:$O$1757,6,FALSE)*$F138</f>
        <v>0</v>
      </c>
      <c r="J138" s="58">
        <f>VLOOKUP($E138,$D$2:$O$1757,7,FALSE)*$F138</f>
        <v>0</v>
      </c>
      <c r="K138" s="58">
        <f>VLOOKUP($E138,$D$2:$O$1757,8,FALSE)*$F138</f>
        <v>1</v>
      </c>
      <c r="L138" s="58">
        <f>VLOOKUP($E138,$D$2:$O$1757,9,FALSE)*$F138</f>
        <v>1</v>
      </c>
      <c r="M138" s="58">
        <f>VLOOKUP($E138,$D$2:$O$1757,10,FALSE)*$F138</f>
        <v>0</v>
      </c>
      <c r="N138" s="59">
        <f>VLOOKUP($E138,$D$2:$O$1757,11,FALSE)*$F138</f>
        <v>2</v>
      </c>
      <c r="O138" s="60">
        <f>VLOOKUP($E138,$D$2:$O$1757,12,FALSE)*$F138</f>
        <v>2</v>
      </c>
    </row>
    <row r="139" spans="1:15" s="61" customFormat="1" ht="16.5" x14ac:dyDescent="0.3">
      <c r="A139" s="17">
        <v>1</v>
      </c>
      <c r="B139" s="17" t="s">
        <v>14</v>
      </c>
      <c r="C139" s="17" t="s">
        <v>210</v>
      </c>
      <c r="D139" s="17" t="s">
        <v>1447</v>
      </c>
      <c r="E139" s="140">
        <v>3</v>
      </c>
      <c r="F139" s="140"/>
      <c r="G139" s="54">
        <f t="shared" ref="G139:O139" si="46">SUM(G140:G142)</f>
        <v>2</v>
      </c>
      <c r="H139" s="54">
        <f t="shared" si="46"/>
        <v>0</v>
      </c>
      <c r="I139" s="54">
        <f t="shared" si="46"/>
        <v>4</v>
      </c>
      <c r="J139" s="54">
        <f t="shared" si="46"/>
        <v>3</v>
      </c>
      <c r="K139" s="54">
        <f t="shared" si="46"/>
        <v>4</v>
      </c>
      <c r="L139" s="54">
        <f t="shared" si="46"/>
        <v>4</v>
      </c>
      <c r="M139" s="54">
        <f t="shared" si="46"/>
        <v>0</v>
      </c>
      <c r="N139" s="55">
        <f t="shared" si="46"/>
        <v>8</v>
      </c>
      <c r="O139" s="7">
        <f t="shared" si="46"/>
        <v>8</v>
      </c>
    </row>
    <row r="140" spans="1:15" s="61" customFormat="1" x14ac:dyDescent="0.3">
      <c r="A140" s="56"/>
      <c r="B140" s="56"/>
      <c r="C140" s="56"/>
      <c r="D140" s="56"/>
      <c r="E140" s="57" t="s">
        <v>1432</v>
      </c>
      <c r="F140" s="57">
        <v>1</v>
      </c>
      <c r="G140" s="58">
        <f>VLOOKUP($E140,$D$2:$O$1757,4,FALSE)*F140</f>
        <v>1</v>
      </c>
      <c r="H140" s="58">
        <f>VLOOKUP($E140,$D$2:$O$1757,5,FALSE)*$F140</f>
        <v>0</v>
      </c>
      <c r="I140" s="58">
        <f>VLOOKUP($E140,$D$2:$O$1757,6,FALSE)*$F140</f>
        <v>1</v>
      </c>
      <c r="J140" s="58">
        <f>VLOOKUP($E140,$D$2:$O$1757,7,FALSE)*$F140</f>
        <v>0</v>
      </c>
      <c r="K140" s="58">
        <f>VLOOKUP($E140,$D$2:$O$1757,8,FALSE)*$F140</f>
        <v>0</v>
      </c>
      <c r="L140" s="58">
        <f>VLOOKUP($E140,$D$2:$O$1757,9,FALSE)*$F140</f>
        <v>1</v>
      </c>
      <c r="M140" s="58">
        <f>VLOOKUP($E140,$D$2:$O$1757,10,FALSE)*$F140</f>
        <v>0</v>
      </c>
      <c r="N140" s="59">
        <f>VLOOKUP($E140,$D$2:$O$1757,11,FALSE)*$F140</f>
        <v>2</v>
      </c>
      <c r="O140" s="60">
        <f>VLOOKUP($E140,$D$2:$O$1757,12,FALSE)*$F140</f>
        <v>2</v>
      </c>
    </row>
    <row r="141" spans="1:15" x14ac:dyDescent="0.3">
      <c r="A141" s="56"/>
      <c r="B141" s="56"/>
      <c r="C141" s="56"/>
      <c r="D141" s="56"/>
      <c r="E141" s="57" t="s">
        <v>1396</v>
      </c>
      <c r="F141" s="57">
        <v>1</v>
      </c>
      <c r="G141" s="58">
        <f>VLOOKUP($E141,$D$2:$O$1757,4,FALSE)*F141</f>
        <v>0</v>
      </c>
      <c r="H141" s="58">
        <f>VLOOKUP($E141,$D$2:$O$1757,5,FALSE)*$F141</f>
        <v>0</v>
      </c>
      <c r="I141" s="58">
        <f>VLOOKUP($E141,$D$2:$O$1757,6,FALSE)*$F141</f>
        <v>3</v>
      </c>
      <c r="J141" s="58">
        <f>VLOOKUP($E141,$D$2:$O$1757,7,FALSE)*$F141</f>
        <v>3</v>
      </c>
      <c r="K141" s="58">
        <f>VLOOKUP($E141,$D$2:$O$1757,8,FALSE)*$F141</f>
        <v>3</v>
      </c>
      <c r="L141" s="58">
        <f>VLOOKUP($E141,$D$2:$O$1757,9,FALSE)*$F141</f>
        <v>2</v>
      </c>
      <c r="M141" s="58">
        <f>VLOOKUP($E141,$D$2:$O$1757,10,FALSE)*$F141</f>
        <v>0</v>
      </c>
      <c r="N141" s="59">
        <f>VLOOKUP($E141,$D$2:$O$1757,11,FALSE)*$F141</f>
        <v>4</v>
      </c>
      <c r="O141" s="60">
        <f>VLOOKUP($E141,$D$2:$O$1757,12,FALSE)*$F141</f>
        <v>4</v>
      </c>
    </row>
    <row r="142" spans="1:15" s="61" customFormat="1" x14ac:dyDescent="0.3">
      <c r="A142" s="56"/>
      <c r="B142" s="56"/>
      <c r="C142" s="56"/>
      <c r="D142" s="56"/>
      <c r="E142" s="57" t="s">
        <v>1423</v>
      </c>
      <c r="F142" s="57">
        <v>1</v>
      </c>
      <c r="G142" s="58">
        <f>VLOOKUP($E142,$D$2:$O$1757,4,FALSE)*F142</f>
        <v>1</v>
      </c>
      <c r="H142" s="58">
        <f>VLOOKUP($E142,$D$2:$O$1757,5,FALSE)*$F142</f>
        <v>0</v>
      </c>
      <c r="I142" s="58">
        <f>VLOOKUP($E142,$D$2:$O$1757,6,FALSE)*$F142</f>
        <v>0</v>
      </c>
      <c r="J142" s="58">
        <f>VLOOKUP($E142,$D$2:$O$1757,7,FALSE)*$F142</f>
        <v>0</v>
      </c>
      <c r="K142" s="58">
        <f>VLOOKUP($E142,$D$2:$O$1757,8,FALSE)*$F142</f>
        <v>1</v>
      </c>
      <c r="L142" s="58">
        <f>VLOOKUP($E142,$D$2:$O$1757,9,FALSE)*$F142</f>
        <v>1</v>
      </c>
      <c r="M142" s="58">
        <f>VLOOKUP($E142,$D$2:$O$1757,10,FALSE)*$F142</f>
        <v>0</v>
      </c>
      <c r="N142" s="59">
        <f>VLOOKUP($E142,$D$2:$O$1757,11,FALSE)*$F142</f>
        <v>2</v>
      </c>
      <c r="O142" s="60">
        <f>VLOOKUP($E142,$D$2:$O$1757,12,FALSE)*$F142</f>
        <v>2</v>
      </c>
    </row>
    <row r="143" spans="1:15" s="61" customFormat="1" ht="16.5" x14ac:dyDescent="0.3">
      <c r="A143" s="17">
        <v>1</v>
      </c>
      <c r="B143" s="17" t="s">
        <v>14</v>
      </c>
      <c r="C143" s="17" t="s">
        <v>210</v>
      </c>
      <c r="D143" s="17" t="s">
        <v>1448</v>
      </c>
      <c r="E143" s="140">
        <v>5</v>
      </c>
      <c r="F143" s="140"/>
      <c r="G143" s="54">
        <f t="shared" ref="G143:O143" si="47">SUM(G144:G148)</f>
        <v>4</v>
      </c>
      <c r="H143" s="54">
        <f t="shared" si="47"/>
        <v>1</v>
      </c>
      <c r="I143" s="54">
        <f t="shared" si="47"/>
        <v>4</v>
      </c>
      <c r="J143" s="54">
        <f t="shared" si="47"/>
        <v>4</v>
      </c>
      <c r="K143" s="54">
        <f t="shared" si="47"/>
        <v>4</v>
      </c>
      <c r="L143" s="54">
        <f t="shared" si="47"/>
        <v>6</v>
      </c>
      <c r="M143" s="54">
        <f t="shared" si="47"/>
        <v>0</v>
      </c>
      <c r="N143" s="55">
        <f t="shared" si="47"/>
        <v>12</v>
      </c>
      <c r="O143" s="7">
        <f t="shared" si="47"/>
        <v>12</v>
      </c>
    </row>
    <row r="144" spans="1:15" s="61" customFormat="1" x14ac:dyDescent="0.3">
      <c r="A144" s="56"/>
      <c r="B144" s="56"/>
      <c r="C144" s="56"/>
      <c r="D144" s="56"/>
      <c r="E144" s="57" t="s">
        <v>1432</v>
      </c>
      <c r="F144" s="57">
        <v>1</v>
      </c>
      <c r="G144" s="58">
        <f>VLOOKUP($E144,$D$2:$O$1757,4,FALSE)*F144</f>
        <v>1</v>
      </c>
      <c r="H144" s="58">
        <f>VLOOKUP($E144,$D$2:$O$1757,5,FALSE)*$F144</f>
        <v>0</v>
      </c>
      <c r="I144" s="58">
        <f>VLOOKUP($E144,$D$2:$O$1757,6,FALSE)*$F144</f>
        <v>1</v>
      </c>
      <c r="J144" s="58">
        <f>VLOOKUP($E144,$D$2:$O$1757,7,FALSE)*$F144</f>
        <v>0</v>
      </c>
      <c r="K144" s="58">
        <f>VLOOKUP($E144,$D$2:$O$1757,8,FALSE)*$F144</f>
        <v>0</v>
      </c>
      <c r="L144" s="58">
        <f>VLOOKUP($E144,$D$2:$O$1757,9,FALSE)*$F144</f>
        <v>1</v>
      </c>
      <c r="M144" s="58">
        <f>VLOOKUP($E144,$D$2:$O$1757,10,FALSE)*$F144</f>
        <v>0</v>
      </c>
      <c r="N144" s="59">
        <f>VLOOKUP($E144,$D$2:$O$1757,11,FALSE)*$F144</f>
        <v>2</v>
      </c>
      <c r="O144" s="60">
        <f>VLOOKUP($E144,$D$2:$O$1757,12,FALSE)*$F144</f>
        <v>2</v>
      </c>
    </row>
    <row r="145" spans="1:15" s="61" customFormat="1" x14ac:dyDescent="0.3">
      <c r="A145" s="56"/>
      <c r="B145" s="56"/>
      <c r="C145" s="56"/>
      <c r="D145" s="56"/>
      <c r="E145" s="57" t="s">
        <v>1395</v>
      </c>
      <c r="F145" s="57">
        <v>1</v>
      </c>
      <c r="G145" s="58">
        <f>VLOOKUP($E145,$D$2:$O$1757,4,FALSE)*F145</f>
        <v>1</v>
      </c>
      <c r="H145" s="58">
        <f>VLOOKUP($E145,$D$2:$O$1757,5,FALSE)*$F145</f>
        <v>0</v>
      </c>
      <c r="I145" s="58">
        <f>VLOOKUP($E145,$D$2:$O$1757,6,FALSE)*$F145</f>
        <v>0</v>
      </c>
      <c r="J145" s="58">
        <f>VLOOKUP($E145,$D$2:$O$1757,7,FALSE)*$F145</f>
        <v>1</v>
      </c>
      <c r="K145" s="58">
        <f>VLOOKUP($E145,$D$2:$O$1757,8,FALSE)*$F145</f>
        <v>0</v>
      </c>
      <c r="L145" s="58">
        <f>VLOOKUP($E145,$D$2:$O$1757,9,FALSE)*$F145</f>
        <v>1</v>
      </c>
      <c r="M145" s="58">
        <f>VLOOKUP($E145,$D$2:$O$1757,10,FALSE)*$F145</f>
        <v>0</v>
      </c>
      <c r="N145" s="59">
        <f>VLOOKUP($E145,$D$2:$O$1757,11,FALSE)*$F145</f>
        <v>2</v>
      </c>
      <c r="O145" s="60">
        <f>VLOOKUP($E145,$D$2:$O$1757,12,FALSE)*$F145</f>
        <v>2</v>
      </c>
    </row>
    <row r="146" spans="1:15" s="61" customFormat="1" x14ac:dyDescent="0.3">
      <c r="A146" s="56"/>
      <c r="B146" s="56"/>
      <c r="C146" s="56"/>
      <c r="D146" s="56"/>
      <c r="E146" s="57" t="s">
        <v>1398</v>
      </c>
      <c r="F146" s="57">
        <v>1</v>
      </c>
      <c r="G146" s="58">
        <f>VLOOKUP($E146,$D$2:$O$1757,4,FALSE)*F146</f>
        <v>1</v>
      </c>
      <c r="H146" s="58">
        <f>VLOOKUP($E146,$D$2:$O$1757,5,FALSE)*$F146</f>
        <v>1</v>
      </c>
      <c r="I146" s="58">
        <f>VLOOKUP($E146,$D$2:$O$1757,6,FALSE)*$F146</f>
        <v>0</v>
      </c>
      <c r="J146" s="58">
        <f>VLOOKUP($E146,$D$2:$O$1757,7,FALSE)*$F146</f>
        <v>0</v>
      </c>
      <c r="K146" s="58">
        <f>VLOOKUP($E146,$D$2:$O$1757,8,FALSE)*$F146</f>
        <v>0</v>
      </c>
      <c r="L146" s="58">
        <f>VLOOKUP($E146,$D$2:$O$1757,9,FALSE)*$F146</f>
        <v>1</v>
      </c>
      <c r="M146" s="58">
        <f>VLOOKUP($E146,$D$2:$O$1757,10,FALSE)*$F146</f>
        <v>0</v>
      </c>
      <c r="N146" s="59">
        <f>VLOOKUP($E146,$D$2:$O$1757,11,FALSE)*$F146</f>
        <v>2</v>
      </c>
      <c r="O146" s="60">
        <f>VLOOKUP($E146,$D$2:$O$1757,12,FALSE)*$F146</f>
        <v>2</v>
      </c>
    </row>
    <row r="147" spans="1:15" x14ac:dyDescent="0.3">
      <c r="A147" s="56"/>
      <c r="B147" s="56"/>
      <c r="C147" s="56"/>
      <c r="D147" s="56"/>
      <c r="E147" s="57" t="s">
        <v>1396</v>
      </c>
      <c r="F147" s="57">
        <v>1</v>
      </c>
      <c r="G147" s="58">
        <f>VLOOKUP($E147,$D$2:$O$1757,4,FALSE)*F147</f>
        <v>0</v>
      </c>
      <c r="H147" s="58">
        <f>VLOOKUP($E147,$D$2:$O$1757,5,FALSE)*$F147</f>
        <v>0</v>
      </c>
      <c r="I147" s="58">
        <f>VLOOKUP($E147,$D$2:$O$1757,6,FALSE)*$F147</f>
        <v>3</v>
      </c>
      <c r="J147" s="58">
        <f>VLOOKUP($E147,$D$2:$O$1757,7,FALSE)*$F147</f>
        <v>3</v>
      </c>
      <c r="K147" s="58">
        <f>VLOOKUP($E147,$D$2:$O$1757,8,FALSE)*$F147</f>
        <v>3</v>
      </c>
      <c r="L147" s="58">
        <f>VLOOKUP($E147,$D$2:$O$1757,9,FALSE)*$F147</f>
        <v>2</v>
      </c>
      <c r="M147" s="58">
        <f>VLOOKUP($E147,$D$2:$O$1757,10,FALSE)*$F147</f>
        <v>0</v>
      </c>
      <c r="N147" s="59">
        <f>VLOOKUP($E147,$D$2:$O$1757,11,FALSE)*$F147</f>
        <v>4</v>
      </c>
      <c r="O147" s="60">
        <f>VLOOKUP($E147,$D$2:$O$1757,12,FALSE)*$F147</f>
        <v>4</v>
      </c>
    </row>
    <row r="148" spans="1:15" s="61" customFormat="1" x14ac:dyDescent="0.3">
      <c r="A148" s="56"/>
      <c r="B148" s="56"/>
      <c r="C148" s="56"/>
      <c r="D148" s="56"/>
      <c r="E148" s="57" t="s">
        <v>1423</v>
      </c>
      <c r="F148" s="57">
        <v>1</v>
      </c>
      <c r="G148" s="58">
        <f>VLOOKUP($E148,$D$2:$O$1757,4,FALSE)*F148</f>
        <v>1</v>
      </c>
      <c r="H148" s="58">
        <f>VLOOKUP($E148,$D$2:$O$1757,5,FALSE)*$F148</f>
        <v>0</v>
      </c>
      <c r="I148" s="58">
        <f>VLOOKUP($E148,$D$2:$O$1757,6,FALSE)*$F148</f>
        <v>0</v>
      </c>
      <c r="J148" s="58">
        <f>VLOOKUP($E148,$D$2:$O$1757,7,FALSE)*$F148</f>
        <v>0</v>
      </c>
      <c r="K148" s="58">
        <f>VLOOKUP($E148,$D$2:$O$1757,8,FALSE)*$F148</f>
        <v>1</v>
      </c>
      <c r="L148" s="58">
        <f>VLOOKUP($E148,$D$2:$O$1757,9,FALSE)*$F148</f>
        <v>1</v>
      </c>
      <c r="M148" s="58">
        <f>VLOOKUP($E148,$D$2:$O$1757,10,FALSE)*$F148</f>
        <v>0</v>
      </c>
      <c r="N148" s="59">
        <f>VLOOKUP($E148,$D$2:$O$1757,11,FALSE)*$F148</f>
        <v>2</v>
      </c>
      <c r="O148" s="60">
        <f>VLOOKUP($E148,$D$2:$O$1757,12,FALSE)*$F148</f>
        <v>2</v>
      </c>
    </row>
    <row r="149" spans="1:15" s="61" customFormat="1" ht="16.5" x14ac:dyDescent="0.3">
      <c r="A149" s="17">
        <v>1</v>
      </c>
      <c r="B149" s="17" t="s">
        <v>14</v>
      </c>
      <c r="C149" s="17" t="s">
        <v>210</v>
      </c>
      <c r="D149" s="17" t="s">
        <v>1449</v>
      </c>
      <c r="E149" s="140">
        <v>7</v>
      </c>
      <c r="F149" s="140"/>
      <c r="G149" s="54">
        <f t="shared" ref="G149:O149" si="48">SUM(G150:G156)</f>
        <v>18</v>
      </c>
      <c r="H149" s="54">
        <f t="shared" si="48"/>
        <v>6</v>
      </c>
      <c r="I149" s="54">
        <f t="shared" si="48"/>
        <v>18</v>
      </c>
      <c r="J149" s="54">
        <f t="shared" si="48"/>
        <v>18</v>
      </c>
      <c r="K149" s="54">
        <f t="shared" si="48"/>
        <v>21</v>
      </c>
      <c r="L149" s="54">
        <f t="shared" si="48"/>
        <v>28</v>
      </c>
      <c r="M149" s="54">
        <f t="shared" si="48"/>
        <v>0</v>
      </c>
      <c r="N149" s="55">
        <f t="shared" si="48"/>
        <v>56</v>
      </c>
      <c r="O149" s="7">
        <f t="shared" si="48"/>
        <v>56</v>
      </c>
    </row>
    <row r="150" spans="1:15" s="61" customFormat="1" x14ac:dyDescent="0.3">
      <c r="A150" s="56"/>
      <c r="B150" s="56"/>
      <c r="C150" s="56"/>
      <c r="D150" s="56"/>
      <c r="E150" s="57" t="s">
        <v>1398</v>
      </c>
      <c r="F150" s="57">
        <v>3</v>
      </c>
      <c r="G150" s="58">
        <f t="shared" ref="G150:G156" si="49">VLOOKUP($E150,$D$2:$O$1757,4,FALSE)*F150</f>
        <v>3</v>
      </c>
      <c r="H150" s="58">
        <f t="shared" ref="H150:H156" si="50">VLOOKUP($E150,$D$2:$O$1757,5,FALSE)*$F150</f>
        <v>3</v>
      </c>
      <c r="I150" s="58">
        <f t="shared" ref="I150:I156" si="51">VLOOKUP($E150,$D$2:$O$1757,6,FALSE)*$F150</f>
        <v>0</v>
      </c>
      <c r="J150" s="58">
        <f t="shared" ref="J150:J156" si="52">VLOOKUP($E150,$D$2:$O$1757,7,FALSE)*$F150</f>
        <v>0</v>
      </c>
      <c r="K150" s="58">
        <f t="shared" ref="K150:K156" si="53">VLOOKUP($E150,$D$2:$O$1757,8,FALSE)*$F150</f>
        <v>0</v>
      </c>
      <c r="L150" s="58">
        <f t="shared" ref="L150:L156" si="54">VLOOKUP($E150,$D$2:$O$1757,9,FALSE)*$F150</f>
        <v>3</v>
      </c>
      <c r="M150" s="58">
        <f t="shared" ref="M150:M156" si="55">VLOOKUP($E150,$D$2:$O$1757,10,FALSE)*$F150</f>
        <v>0</v>
      </c>
      <c r="N150" s="59">
        <f t="shared" ref="N150:N156" si="56">VLOOKUP($E150,$D$2:$O$1757,11,FALSE)*$F150</f>
        <v>6</v>
      </c>
      <c r="O150" s="60">
        <f t="shared" ref="O150:O156" si="57">VLOOKUP($E150,$D$2:$O$1757,12,FALSE)*$F150</f>
        <v>6</v>
      </c>
    </row>
    <row r="151" spans="1:15" x14ac:dyDescent="0.3">
      <c r="A151" s="56"/>
      <c r="B151" s="56"/>
      <c r="C151" s="56"/>
      <c r="D151" s="56"/>
      <c r="E151" s="57" t="s">
        <v>1396</v>
      </c>
      <c r="F151" s="57">
        <v>1</v>
      </c>
      <c r="G151" s="58">
        <f t="shared" si="49"/>
        <v>0</v>
      </c>
      <c r="H151" s="58">
        <f t="shared" si="50"/>
        <v>0</v>
      </c>
      <c r="I151" s="58">
        <f t="shared" si="51"/>
        <v>3</v>
      </c>
      <c r="J151" s="58">
        <f t="shared" si="52"/>
        <v>3</v>
      </c>
      <c r="K151" s="58">
        <f t="shared" si="53"/>
        <v>3</v>
      </c>
      <c r="L151" s="58">
        <f t="shared" si="54"/>
        <v>2</v>
      </c>
      <c r="M151" s="58">
        <f t="shared" si="55"/>
        <v>0</v>
      </c>
      <c r="N151" s="59">
        <f t="shared" si="56"/>
        <v>4</v>
      </c>
      <c r="O151" s="60">
        <f t="shared" si="57"/>
        <v>4</v>
      </c>
    </row>
    <row r="152" spans="1:15" s="61" customFormat="1" x14ac:dyDescent="0.3">
      <c r="A152" s="56"/>
      <c r="B152" s="56"/>
      <c r="C152" s="56"/>
      <c r="D152" s="56"/>
      <c r="E152" s="57" t="s">
        <v>1423</v>
      </c>
      <c r="F152" s="57">
        <v>3</v>
      </c>
      <c r="G152" s="58">
        <f t="shared" si="49"/>
        <v>3</v>
      </c>
      <c r="H152" s="58">
        <f t="shared" si="50"/>
        <v>0</v>
      </c>
      <c r="I152" s="58">
        <f t="shared" si="51"/>
        <v>0</v>
      </c>
      <c r="J152" s="58">
        <f t="shared" si="52"/>
        <v>0</v>
      </c>
      <c r="K152" s="58">
        <f t="shared" si="53"/>
        <v>3</v>
      </c>
      <c r="L152" s="58">
        <f t="shared" si="54"/>
        <v>3</v>
      </c>
      <c r="M152" s="58">
        <f t="shared" si="55"/>
        <v>0</v>
      </c>
      <c r="N152" s="59">
        <f t="shared" si="56"/>
        <v>6</v>
      </c>
      <c r="O152" s="60">
        <f t="shared" si="57"/>
        <v>6</v>
      </c>
    </row>
    <row r="153" spans="1:15" s="61" customFormat="1" x14ac:dyDescent="0.3">
      <c r="A153" s="56"/>
      <c r="B153" s="56"/>
      <c r="C153" s="56"/>
      <c r="D153" s="56"/>
      <c r="E153" s="57" t="s">
        <v>1450</v>
      </c>
      <c r="F153" s="57">
        <v>1</v>
      </c>
      <c r="G153" s="58">
        <f t="shared" si="49"/>
        <v>2</v>
      </c>
      <c r="H153" s="58">
        <f t="shared" si="50"/>
        <v>1</v>
      </c>
      <c r="I153" s="58">
        <f t="shared" si="51"/>
        <v>3</v>
      </c>
      <c r="J153" s="58">
        <f t="shared" si="52"/>
        <v>4</v>
      </c>
      <c r="K153" s="58">
        <f t="shared" si="53"/>
        <v>3</v>
      </c>
      <c r="L153" s="58">
        <f t="shared" si="54"/>
        <v>4</v>
      </c>
      <c r="M153" s="58">
        <f t="shared" si="55"/>
        <v>0</v>
      </c>
      <c r="N153" s="59">
        <f t="shared" si="56"/>
        <v>8</v>
      </c>
      <c r="O153" s="60">
        <f t="shared" si="57"/>
        <v>8</v>
      </c>
    </row>
    <row r="154" spans="1:15" s="61" customFormat="1" x14ac:dyDescent="0.3">
      <c r="A154" s="56"/>
      <c r="B154" s="56"/>
      <c r="C154" s="56"/>
      <c r="D154" s="56"/>
      <c r="E154" s="57" t="s">
        <v>1451</v>
      </c>
      <c r="F154" s="57">
        <v>1</v>
      </c>
      <c r="G154" s="58">
        <f t="shared" si="49"/>
        <v>4</v>
      </c>
      <c r="H154" s="58">
        <f t="shared" si="50"/>
        <v>1</v>
      </c>
      <c r="I154" s="58">
        <f t="shared" si="51"/>
        <v>4</v>
      </c>
      <c r="J154" s="58">
        <f t="shared" si="52"/>
        <v>4</v>
      </c>
      <c r="K154" s="58">
        <f t="shared" si="53"/>
        <v>4</v>
      </c>
      <c r="L154" s="58">
        <f t="shared" si="54"/>
        <v>6</v>
      </c>
      <c r="M154" s="58">
        <f t="shared" si="55"/>
        <v>0</v>
      </c>
      <c r="N154" s="59">
        <f t="shared" si="56"/>
        <v>12</v>
      </c>
      <c r="O154" s="60">
        <f t="shared" si="57"/>
        <v>12</v>
      </c>
    </row>
    <row r="155" spans="1:15" s="61" customFormat="1" x14ac:dyDescent="0.3">
      <c r="A155" s="56"/>
      <c r="B155" s="56"/>
      <c r="C155" s="56"/>
      <c r="D155" s="56"/>
      <c r="E155" s="57" t="s">
        <v>1452</v>
      </c>
      <c r="F155" s="57">
        <v>1</v>
      </c>
      <c r="G155" s="58">
        <f t="shared" si="49"/>
        <v>2</v>
      </c>
      <c r="H155" s="58">
        <f t="shared" si="50"/>
        <v>0</v>
      </c>
      <c r="I155" s="58">
        <f t="shared" si="51"/>
        <v>4</v>
      </c>
      <c r="J155" s="58">
        <f t="shared" si="52"/>
        <v>3</v>
      </c>
      <c r="K155" s="58">
        <f t="shared" si="53"/>
        <v>4</v>
      </c>
      <c r="L155" s="58">
        <f t="shared" si="54"/>
        <v>4</v>
      </c>
      <c r="M155" s="58">
        <f t="shared" si="55"/>
        <v>0</v>
      </c>
      <c r="N155" s="59">
        <f t="shared" si="56"/>
        <v>8</v>
      </c>
      <c r="O155" s="60">
        <f t="shared" si="57"/>
        <v>8</v>
      </c>
    </row>
    <row r="156" spans="1:15" s="61" customFormat="1" x14ac:dyDescent="0.3">
      <c r="A156" s="56"/>
      <c r="B156" s="56"/>
      <c r="C156" s="56"/>
      <c r="D156" s="56"/>
      <c r="E156" s="57" t="s">
        <v>1453</v>
      </c>
      <c r="F156" s="57">
        <v>1</v>
      </c>
      <c r="G156" s="58">
        <f t="shared" si="49"/>
        <v>4</v>
      </c>
      <c r="H156" s="58">
        <f t="shared" si="50"/>
        <v>1</v>
      </c>
      <c r="I156" s="58">
        <f t="shared" si="51"/>
        <v>4</v>
      </c>
      <c r="J156" s="58">
        <f t="shared" si="52"/>
        <v>4</v>
      </c>
      <c r="K156" s="58">
        <f t="shared" si="53"/>
        <v>4</v>
      </c>
      <c r="L156" s="58">
        <f t="shared" si="54"/>
        <v>6</v>
      </c>
      <c r="M156" s="58">
        <f t="shared" si="55"/>
        <v>0</v>
      </c>
      <c r="N156" s="59">
        <f t="shared" si="56"/>
        <v>12</v>
      </c>
      <c r="O156" s="60">
        <f t="shared" si="57"/>
        <v>12</v>
      </c>
    </row>
    <row r="157" spans="1:15" s="61" customFormat="1" ht="16.5" x14ac:dyDescent="0.3">
      <c r="A157" s="17">
        <v>1</v>
      </c>
      <c r="B157" s="17" t="s">
        <v>16</v>
      </c>
      <c r="C157" s="17" t="s">
        <v>210</v>
      </c>
      <c r="D157" s="17" t="s">
        <v>1454</v>
      </c>
      <c r="E157" s="140"/>
      <c r="F157" s="140"/>
      <c r="G157" s="54">
        <v>1</v>
      </c>
      <c r="H157" s="54"/>
      <c r="I157" s="54"/>
      <c r="J157" s="54"/>
      <c r="K157" s="54">
        <v>1</v>
      </c>
      <c r="L157" s="54">
        <v>1</v>
      </c>
      <c r="M157" s="54"/>
      <c r="N157" s="55">
        <v>2</v>
      </c>
      <c r="O157" s="7">
        <v>2</v>
      </c>
    </row>
    <row r="158" spans="1:15" s="61" customFormat="1" x14ac:dyDescent="0.3">
      <c r="A158" s="17">
        <v>1</v>
      </c>
      <c r="B158" s="17" t="s">
        <v>16</v>
      </c>
      <c r="C158" s="17" t="s">
        <v>210</v>
      </c>
      <c r="D158" s="17" t="s">
        <v>1170</v>
      </c>
      <c r="E158" s="140"/>
      <c r="F158" s="140"/>
      <c r="G158" s="54">
        <v>1</v>
      </c>
      <c r="H158" s="54"/>
      <c r="I158" s="54"/>
      <c r="J158" s="54">
        <v>1</v>
      </c>
      <c r="K158" s="54"/>
      <c r="L158" s="54">
        <v>1</v>
      </c>
      <c r="M158" s="54"/>
      <c r="N158" s="55">
        <v>2</v>
      </c>
      <c r="O158" s="7">
        <v>2</v>
      </c>
    </row>
    <row r="159" spans="1:15" ht="16.5" x14ac:dyDescent="0.3">
      <c r="A159" s="17">
        <v>1</v>
      </c>
      <c r="B159" s="17" t="s">
        <v>16</v>
      </c>
      <c r="C159" s="17" t="s">
        <v>210</v>
      </c>
      <c r="D159" s="17" t="s">
        <v>1455</v>
      </c>
      <c r="E159" s="140"/>
      <c r="F159" s="140"/>
      <c r="G159" s="54"/>
      <c r="H159" s="54">
        <v>3</v>
      </c>
      <c r="I159" s="54">
        <v>3</v>
      </c>
      <c r="J159" s="54">
        <v>3</v>
      </c>
      <c r="K159" s="54"/>
      <c r="L159" s="54">
        <v>2</v>
      </c>
      <c r="M159" s="54"/>
      <c r="N159" s="55">
        <v>4</v>
      </c>
      <c r="O159" s="7">
        <v>4</v>
      </c>
    </row>
    <row r="160" spans="1:15" x14ac:dyDescent="0.3">
      <c r="A160" s="17">
        <v>1</v>
      </c>
      <c r="B160" s="17" t="s">
        <v>16</v>
      </c>
      <c r="C160" s="17" t="s">
        <v>210</v>
      </c>
      <c r="D160" s="17" t="s">
        <v>1171</v>
      </c>
      <c r="E160" s="140"/>
      <c r="F160" s="140"/>
      <c r="G160" s="54">
        <v>1</v>
      </c>
      <c r="H160" s="54"/>
      <c r="I160" s="54">
        <v>1</v>
      </c>
      <c r="J160" s="54"/>
      <c r="K160" s="54"/>
      <c r="L160" s="54">
        <v>1</v>
      </c>
      <c r="M160" s="54"/>
      <c r="N160" s="55">
        <v>2</v>
      </c>
      <c r="O160" s="7">
        <v>2</v>
      </c>
    </row>
    <row r="161" spans="1:15" x14ac:dyDescent="0.3">
      <c r="A161" s="17">
        <v>1</v>
      </c>
      <c r="B161" s="17" t="s">
        <v>16</v>
      </c>
      <c r="C161" s="17" t="s">
        <v>210</v>
      </c>
      <c r="D161" s="17" t="s">
        <v>1172</v>
      </c>
      <c r="E161" s="140"/>
      <c r="F161" s="140"/>
      <c r="G161" s="54">
        <v>1</v>
      </c>
      <c r="H161" s="54">
        <v>1</v>
      </c>
      <c r="I161" s="54"/>
      <c r="J161" s="54"/>
      <c r="K161" s="54"/>
      <c r="L161" s="54">
        <v>1</v>
      </c>
      <c r="M161" s="54"/>
      <c r="N161" s="55">
        <v>2</v>
      </c>
      <c r="O161" s="7">
        <v>2</v>
      </c>
    </row>
    <row r="162" spans="1:15" x14ac:dyDescent="0.3">
      <c r="A162" s="17">
        <v>1</v>
      </c>
      <c r="B162" s="17" t="s">
        <v>16</v>
      </c>
      <c r="C162" s="17" t="s">
        <v>210</v>
      </c>
      <c r="D162" s="17" t="s">
        <v>1427</v>
      </c>
      <c r="E162" s="140">
        <v>3</v>
      </c>
      <c r="F162" s="140"/>
      <c r="G162" s="54">
        <f t="shared" ref="G162:O162" si="58">SUM(G163:G165)</f>
        <v>2</v>
      </c>
      <c r="H162" s="54">
        <f t="shared" si="58"/>
        <v>3</v>
      </c>
      <c r="I162" s="54">
        <f t="shared" si="58"/>
        <v>3</v>
      </c>
      <c r="J162" s="54">
        <f t="shared" si="58"/>
        <v>4</v>
      </c>
      <c r="K162" s="54">
        <f t="shared" si="58"/>
        <v>1</v>
      </c>
      <c r="L162" s="54">
        <f t="shared" si="58"/>
        <v>4</v>
      </c>
      <c r="M162" s="54">
        <f t="shared" si="58"/>
        <v>0</v>
      </c>
      <c r="N162" s="55">
        <f t="shared" si="58"/>
        <v>8</v>
      </c>
      <c r="O162" s="7">
        <f t="shared" si="58"/>
        <v>8</v>
      </c>
    </row>
    <row r="163" spans="1:15" x14ac:dyDescent="0.3">
      <c r="A163" s="56"/>
      <c r="B163" s="56"/>
      <c r="C163" s="56"/>
      <c r="D163" s="56"/>
      <c r="E163" s="57" t="s">
        <v>1403</v>
      </c>
      <c r="F163" s="57">
        <v>1</v>
      </c>
      <c r="G163" s="58">
        <f>VLOOKUP($E163,$D$2:$O$1757,4,FALSE)*F163</f>
        <v>1</v>
      </c>
      <c r="H163" s="58">
        <f>VLOOKUP($E163,$D$2:$O$1757,5,FALSE)*$F163</f>
        <v>0</v>
      </c>
      <c r="I163" s="58">
        <f>VLOOKUP($E163,$D$2:$O$1757,6,FALSE)*$F163</f>
        <v>0</v>
      </c>
      <c r="J163" s="58">
        <f>VLOOKUP($E163,$D$2:$O$1757,7,FALSE)*$F163</f>
        <v>0</v>
      </c>
      <c r="K163" s="58">
        <f>VLOOKUP($E163,$D$2:$O$1757,8,FALSE)*$F163</f>
        <v>1</v>
      </c>
      <c r="L163" s="58">
        <f>VLOOKUP($E163,$D$2:$O$1757,9,FALSE)*$F163</f>
        <v>1</v>
      </c>
      <c r="M163" s="58">
        <f>VLOOKUP($E163,$D$2:$O$1757,10,FALSE)*$F163</f>
        <v>0</v>
      </c>
      <c r="N163" s="59">
        <f>VLOOKUP($E163,$D$2:$O$1757,11,FALSE)*$F163</f>
        <v>2</v>
      </c>
      <c r="O163" s="60">
        <f>VLOOKUP($E163,$D$2:$O$1757,12,FALSE)*$F163</f>
        <v>2</v>
      </c>
    </row>
    <row r="164" spans="1:15" x14ac:dyDescent="0.3">
      <c r="A164" s="56"/>
      <c r="B164" s="56"/>
      <c r="C164" s="56"/>
      <c r="D164" s="56"/>
      <c r="E164" s="57" t="s">
        <v>1170</v>
      </c>
      <c r="F164" s="57">
        <v>1</v>
      </c>
      <c r="G164" s="58">
        <f>VLOOKUP($E164,$D$2:$O$1757,4,FALSE)*F164</f>
        <v>1</v>
      </c>
      <c r="H164" s="58">
        <f>VLOOKUP($E164,$D$2:$O$1757,5,FALSE)*$F164</f>
        <v>0</v>
      </c>
      <c r="I164" s="58">
        <f>VLOOKUP($E164,$D$2:$O$1757,6,FALSE)*$F164</f>
        <v>0</v>
      </c>
      <c r="J164" s="58">
        <f>VLOOKUP($E164,$D$2:$O$1757,7,FALSE)*$F164</f>
        <v>1</v>
      </c>
      <c r="K164" s="58">
        <f>VLOOKUP($E164,$D$2:$O$1757,8,FALSE)*$F164</f>
        <v>0</v>
      </c>
      <c r="L164" s="58">
        <f>VLOOKUP($E164,$D$2:$O$1757,9,FALSE)*$F164</f>
        <v>1</v>
      </c>
      <c r="M164" s="58">
        <f>VLOOKUP($E164,$D$2:$O$1757,10,FALSE)*$F164</f>
        <v>0</v>
      </c>
      <c r="N164" s="59">
        <f>VLOOKUP($E164,$D$2:$O$1757,11,FALSE)*$F164</f>
        <v>2</v>
      </c>
      <c r="O164" s="60">
        <f>VLOOKUP($E164,$D$2:$O$1757,12,FALSE)*$F164</f>
        <v>2</v>
      </c>
    </row>
    <row r="165" spans="1:15" s="61" customFormat="1" x14ac:dyDescent="0.3">
      <c r="A165" s="56"/>
      <c r="B165" s="56"/>
      <c r="C165" s="56"/>
      <c r="D165" s="56"/>
      <c r="E165" s="57" t="s">
        <v>1404</v>
      </c>
      <c r="F165" s="57">
        <v>1</v>
      </c>
      <c r="G165" s="58">
        <f>VLOOKUP($E165,$D$2:$O$1757,4,FALSE)*F165</f>
        <v>0</v>
      </c>
      <c r="H165" s="58">
        <f>VLOOKUP($E165,$D$2:$O$1757,5,FALSE)*$F165</f>
        <v>3</v>
      </c>
      <c r="I165" s="58">
        <f>VLOOKUP($E165,$D$2:$O$1757,6,FALSE)*$F165</f>
        <v>3</v>
      </c>
      <c r="J165" s="58">
        <f>VLOOKUP($E165,$D$2:$O$1757,7,FALSE)*$F165</f>
        <v>3</v>
      </c>
      <c r="K165" s="58">
        <f>VLOOKUP($E165,$D$2:$O$1757,8,FALSE)*$F165</f>
        <v>0</v>
      </c>
      <c r="L165" s="58">
        <f>VLOOKUP($E165,$D$2:$O$1757,9,FALSE)*$F165</f>
        <v>2</v>
      </c>
      <c r="M165" s="58">
        <f>VLOOKUP($E165,$D$2:$O$1757,10,FALSE)*$F165</f>
        <v>0</v>
      </c>
      <c r="N165" s="59">
        <f>VLOOKUP($E165,$D$2:$O$1757,11,FALSE)*$F165</f>
        <v>4</v>
      </c>
      <c r="O165" s="60">
        <f>VLOOKUP($E165,$D$2:$O$1757,12,FALSE)*$F165</f>
        <v>4</v>
      </c>
    </row>
    <row r="166" spans="1:15" s="61" customFormat="1" ht="16.5" x14ac:dyDescent="0.3">
      <c r="A166" s="17">
        <v>1</v>
      </c>
      <c r="B166" s="17" t="s">
        <v>16</v>
      </c>
      <c r="C166" s="17" t="s">
        <v>210</v>
      </c>
      <c r="D166" s="17" t="s">
        <v>1456</v>
      </c>
      <c r="E166" s="140">
        <v>5</v>
      </c>
      <c r="F166" s="140"/>
      <c r="G166" s="54">
        <f t="shared" ref="G166:O166" si="59">SUM(G167:G171)</f>
        <v>4</v>
      </c>
      <c r="H166" s="54">
        <f t="shared" si="59"/>
        <v>4</v>
      </c>
      <c r="I166" s="54">
        <f t="shared" si="59"/>
        <v>4</v>
      </c>
      <c r="J166" s="54">
        <f t="shared" si="59"/>
        <v>4</v>
      </c>
      <c r="K166" s="54">
        <f t="shared" si="59"/>
        <v>1</v>
      </c>
      <c r="L166" s="54">
        <f t="shared" si="59"/>
        <v>6</v>
      </c>
      <c r="M166" s="54">
        <f t="shared" si="59"/>
        <v>0</v>
      </c>
      <c r="N166" s="55">
        <f t="shared" si="59"/>
        <v>12</v>
      </c>
      <c r="O166" s="7">
        <f t="shared" si="59"/>
        <v>12</v>
      </c>
    </row>
    <row r="167" spans="1:15" s="61" customFormat="1" x14ac:dyDescent="0.3">
      <c r="A167" s="56"/>
      <c r="B167" s="56"/>
      <c r="C167" s="56"/>
      <c r="D167" s="56"/>
      <c r="E167" s="57" t="s">
        <v>1403</v>
      </c>
      <c r="F167" s="57">
        <v>1</v>
      </c>
      <c r="G167" s="58">
        <f>VLOOKUP($E167,$D$2:$O$1757,4,FALSE)*F167</f>
        <v>1</v>
      </c>
      <c r="H167" s="58">
        <f>VLOOKUP($E167,$D$2:$O$1757,5,FALSE)*$F167</f>
        <v>0</v>
      </c>
      <c r="I167" s="58">
        <f>VLOOKUP($E167,$D$2:$O$1757,6,FALSE)*$F167</f>
        <v>0</v>
      </c>
      <c r="J167" s="58">
        <f>VLOOKUP($E167,$D$2:$O$1757,7,FALSE)*$F167</f>
        <v>0</v>
      </c>
      <c r="K167" s="58">
        <f>VLOOKUP($E167,$D$2:$O$1757,8,FALSE)*$F167</f>
        <v>1</v>
      </c>
      <c r="L167" s="58">
        <f>VLOOKUP($E167,$D$2:$O$1757,9,FALSE)*$F167</f>
        <v>1</v>
      </c>
      <c r="M167" s="58">
        <f>VLOOKUP($E167,$D$2:$O$1757,10,FALSE)*$F167</f>
        <v>0</v>
      </c>
      <c r="N167" s="59">
        <f>VLOOKUP($E167,$D$2:$O$1757,11,FALSE)*$F167</f>
        <v>2</v>
      </c>
      <c r="O167" s="60">
        <f>VLOOKUP($E167,$D$2:$O$1757,12,FALSE)*$F167</f>
        <v>2</v>
      </c>
    </row>
    <row r="168" spans="1:15" s="61" customFormat="1" x14ac:dyDescent="0.3">
      <c r="A168" s="56"/>
      <c r="B168" s="56"/>
      <c r="C168" s="56"/>
      <c r="D168" s="56"/>
      <c r="E168" s="57" t="s">
        <v>1170</v>
      </c>
      <c r="F168" s="57">
        <v>1</v>
      </c>
      <c r="G168" s="58">
        <f>VLOOKUP($E168,$D$2:$O$1757,4,FALSE)*F168</f>
        <v>1</v>
      </c>
      <c r="H168" s="58">
        <f>VLOOKUP($E168,$D$2:$O$1757,5,FALSE)*$F168</f>
        <v>0</v>
      </c>
      <c r="I168" s="58">
        <f>VLOOKUP($E168,$D$2:$O$1757,6,FALSE)*$F168</f>
        <v>0</v>
      </c>
      <c r="J168" s="58">
        <f>VLOOKUP($E168,$D$2:$O$1757,7,FALSE)*$F168</f>
        <v>1</v>
      </c>
      <c r="K168" s="58">
        <f>VLOOKUP($E168,$D$2:$O$1757,8,FALSE)*$F168</f>
        <v>0</v>
      </c>
      <c r="L168" s="58">
        <f>VLOOKUP($E168,$D$2:$O$1757,9,FALSE)*$F168</f>
        <v>1</v>
      </c>
      <c r="M168" s="58">
        <f>VLOOKUP($E168,$D$2:$O$1757,10,FALSE)*$F168</f>
        <v>0</v>
      </c>
      <c r="N168" s="59">
        <f>VLOOKUP($E168,$D$2:$O$1757,11,FALSE)*$F168</f>
        <v>2</v>
      </c>
      <c r="O168" s="60">
        <f>VLOOKUP($E168,$D$2:$O$1757,12,FALSE)*$F168</f>
        <v>2</v>
      </c>
    </row>
    <row r="169" spans="1:15" s="61" customFormat="1" x14ac:dyDescent="0.3">
      <c r="A169" s="56"/>
      <c r="B169" s="56"/>
      <c r="C169" s="56"/>
      <c r="D169" s="56"/>
      <c r="E169" s="57" t="s">
        <v>1404</v>
      </c>
      <c r="F169" s="57">
        <v>1</v>
      </c>
      <c r="G169" s="58">
        <f>VLOOKUP($E169,$D$2:$O$1757,4,FALSE)*F169</f>
        <v>0</v>
      </c>
      <c r="H169" s="58">
        <f>VLOOKUP($E169,$D$2:$O$1757,5,FALSE)*$F169</f>
        <v>3</v>
      </c>
      <c r="I169" s="58">
        <f>VLOOKUP($E169,$D$2:$O$1757,6,FALSE)*$F169</f>
        <v>3</v>
      </c>
      <c r="J169" s="58">
        <f>VLOOKUP($E169,$D$2:$O$1757,7,FALSE)*$F169</f>
        <v>3</v>
      </c>
      <c r="K169" s="58">
        <f>VLOOKUP($E169,$D$2:$O$1757,8,FALSE)*$F169</f>
        <v>0</v>
      </c>
      <c r="L169" s="58">
        <f>VLOOKUP($E169,$D$2:$O$1757,9,FALSE)*$F169</f>
        <v>2</v>
      </c>
      <c r="M169" s="58">
        <f>VLOOKUP($E169,$D$2:$O$1757,10,FALSE)*$F169</f>
        <v>0</v>
      </c>
      <c r="N169" s="59">
        <f>VLOOKUP($E169,$D$2:$O$1757,11,FALSE)*$F169</f>
        <v>4</v>
      </c>
      <c r="O169" s="60">
        <f>VLOOKUP($E169,$D$2:$O$1757,12,FALSE)*$F169</f>
        <v>4</v>
      </c>
    </row>
    <row r="170" spans="1:15" x14ac:dyDescent="0.3">
      <c r="A170" s="56"/>
      <c r="B170" s="56"/>
      <c r="C170" s="56"/>
      <c r="D170" s="56"/>
      <c r="E170" s="57" t="s">
        <v>1171</v>
      </c>
      <c r="F170" s="57">
        <v>1</v>
      </c>
      <c r="G170" s="58">
        <f>VLOOKUP($E170,$D$2:$O$1757,4,FALSE)*F170</f>
        <v>1</v>
      </c>
      <c r="H170" s="58">
        <f>VLOOKUP($E170,$D$2:$O$1757,5,FALSE)*$F170</f>
        <v>0</v>
      </c>
      <c r="I170" s="58">
        <f>VLOOKUP($E170,$D$2:$O$1757,6,FALSE)*$F170</f>
        <v>1</v>
      </c>
      <c r="J170" s="58">
        <f>VLOOKUP($E170,$D$2:$O$1757,7,FALSE)*$F170</f>
        <v>0</v>
      </c>
      <c r="K170" s="58">
        <f>VLOOKUP($E170,$D$2:$O$1757,8,FALSE)*$F170</f>
        <v>0</v>
      </c>
      <c r="L170" s="58">
        <f>VLOOKUP($E170,$D$2:$O$1757,9,FALSE)*$F170</f>
        <v>1</v>
      </c>
      <c r="M170" s="58">
        <f>VLOOKUP($E170,$D$2:$O$1757,10,FALSE)*$F170</f>
        <v>0</v>
      </c>
      <c r="N170" s="59">
        <f>VLOOKUP($E170,$D$2:$O$1757,11,FALSE)*$F170</f>
        <v>2</v>
      </c>
      <c r="O170" s="60">
        <f>VLOOKUP($E170,$D$2:$O$1757,12,FALSE)*$F170</f>
        <v>2</v>
      </c>
    </row>
    <row r="171" spans="1:15" s="61" customFormat="1" x14ac:dyDescent="0.3">
      <c r="A171" s="56"/>
      <c r="B171" s="56"/>
      <c r="C171" s="56"/>
      <c r="D171" s="56"/>
      <c r="E171" s="57" t="s">
        <v>1172</v>
      </c>
      <c r="F171" s="57">
        <v>1</v>
      </c>
      <c r="G171" s="58">
        <f>VLOOKUP($E171,$D$2:$O$1757,4,FALSE)*F171</f>
        <v>1</v>
      </c>
      <c r="H171" s="58">
        <f>VLOOKUP($E171,$D$2:$O$1757,5,FALSE)*$F171</f>
        <v>1</v>
      </c>
      <c r="I171" s="58">
        <f>VLOOKUP($E171,$D$2:$O$1757,6,FALSE)*$F171</f>
        <v>0</v>
      </c>
      <c r="J171" s="58">
        <f>VLOOKUP($E171,$D$2:$O$1757,7,FALSE)*$F171</f>
        <v>0</v>
      </c>
      <c r="K171" s="58">
        <f>VLOOKUP($E171,$D$2:$O$1757,8,FALSE)*$F171</f>
        <v>0</v>
      </c>
      <c r="L171" s="58">
        <f>VLOOKUP($E171,$D$2:$O$1757,9,FALSE)*$F171</f>
        <v>1</v>
      </c>
      <c r="M171" s="58">
        <f>VLOOKUP($E171,$D$2:$O$1757,10,FALSE)*$F171</f>
        <v>0</v>
      </c>
      <c r="N171" s="59">
        <f>VLOOKUP($E171,$D$2:$O$1757,11,FALSE)*$F171</f>
        <v>2</v>
      </c>
      <c r="O171" s="60">
        <f>VLOOKUP($E171,$D$2:$O$1757,12,FALSE)*$F171</f>
        <v>2</v>
      </c>
    </row>
    <row r="172" spans="1:15" s="61" customFormat="1" ht="16.5" x14ac:dyDescent="0.3">
      <c r="A172" s="17">
        <v>1</v>
      </c>
      <c r="B172" s="17" t="s">
        <v>16</v>
      </c>
      <c r="C172" s="17" t="s">
        <v>210</v>
      </c>
      <c r="D172" s="17" t="s">
        <v>1457</v>
      </c>
      <c r="E172" s="140">
        <v>5</v>
      </c>
      <c r="F172" s="140"/>
      <c r="G172" s="54">
        <f t="shared" ref="G172:O172" si="60">SUM(G173:G177)</f>
        <v>4</v>
      </c>
      <c r="H172" s="54">
        <f t="shared" si="60"/>
        <v>4</v>
      </c>
      <c r="I172" s="54">
        <f t="shared" si="60"/>
        <v>4</v>
      </c>
      <c r="J172" s="54">
        <f t="shared" si="60"/>
        <v>4</v>
      </c>
      <c r="K172" s="54">
        <f t="shared" si="60"/>
        <v>1</v>
      </c>
      <c r="L172" s="54">
        <f t="shared" si="60"/>
        <v>6</v>
      </c>
      <c r="M172" s="54">
        <f t="shared" si="60"/>
        <v>0</v>
      </c>
      <c r="N172" s="55">
        <f t="shared" si="60"/>
        <v>12</v>
      </c>
      <c r="O172" s="7">
        <f t="shared" si="60"/>
        <v>12</v>
      </c>
    </row>
    <row r="173" spans="1:15" s="61" customFormat="1" ht="16.5" x14ac:dyDescent="0.3">
      <c r="A173" s="56"/>
      <c r="B173" s="56"/>
      <c r="C173" s="56"/>
      <c r="D173" s="56"/>
      <c r="E173" s="17" t="s">
        <v>1454</v>
      </c>
      <c r="F173" s="57">
        <v>1</v>
      </c>
      <c r="G173" s="58">
        <f>VLOOKUP($E173,$D$2:$O$1757,4,FALSE)*F173</f>
        <v>1</v>
      </c>
      <c r="H173" s="58">
        <f>VLOOKUP($E173,$D$2:$O$1757,5,FALSE)*$F173</f>
        <v>0</v>
      </c>
      <c r="I173" s="58">
        <f>VLOOKUP($E173,$D$2:$O$1757,6,FALSE)*$F173</f>
        <v>0</v>
      </c>
      <c r="J173" s="58">
        <f>VLOOKUP($E173,$D$2:$O$1757,7,FALSE)*$F173</f>
        <v>0</v>
      </c>
      <c r="K173" s="58">
        <f>VLOOKUP($E173,$D$2:$O$1757,8,FALSE)*$F173</f>
        <v>1</v>
      </c>
      <c r="L173" s="58">
        <f>VLOOKUP($E173,$D$2:$O$1757,9,FALSE)*$F173</f>
        <v>1</v>
      </c>
      <c r="M173" s="58">
        <f>VLOOKUP($E173,$D$2:$O$1757,10,FALSE)*$F173</f>
        <v>0</v>
      </c>
      <c r="N173" s="59">
        <f>VLOOKUP($E173,$D$2:$O$1757,11,FALSE)*$F173</f>
        <v>2</v>
      </c>
      <c r="O173" s="60">
        <f>VLOOKUP($E173,$D$2:$O$1757,12,FALSE)*$F173</f>
        <v>2</v>
      </c>
    </row>
    <row r="174" spans="1:15" s="61" customFormat="1" x14ac:dyDescent="0.3">
      <c r="A174" s="56"/>
      <c r="B174" s="56"/>
      <c r="C174" s="56"/>
      <c r="D174" s="56"/>
      <c r="E174" s="17" t="s">
        <v>1170</v>
      </c>
      <c r="F174" s="57">
        <v>1</v>
      </c>
      <c r="G174" s="58">
        <f>VLOOKUP($E174,$D$2:$O$1757,4,FALSE)*F174</f>
        <v>1</v>
      </c>
      <c r="H174" s="58">
        <f>VLOOKUP($E174,$D$2:$O$1757,5,FALSE)*$F174</f>
        <v>0</v>
      </c>
      <c r="I174" s="58">
        <f>VLOOKUP($E174,$D$2:$O$1757,6,FALSE)*$F174</f>
        <v>0</v>
      </c>
      <c r="J174" s="58">
        <f>VLOOKUP($E174,$D$2:$O$1757,7,FALSE)*$F174</f>
        <v>1</v>
      </c>
      <c r="K174" s="58">
        <f>VLOOKUP($E174,$D$2:$O$1757,8,FALSE)*$F174</f>
        <v>0</v>
      </c>
      <c r="L174" s="58">
        <f>VLOOKUP($E174,$D$2:$O$1757,9,FALSE)*$F174</f>
        <v>1</v>
      </c>
      <c r="M174" s="58">
        <f>VLOOKUP($E174,$D$2:$O$1757,10,FALSE)*$F174</f>
        <v>0</v>
      </c>
      <c r="N174" s="59">
        <f>VLOOKUP($E174,$D$2:$O$1757,11,FALSE)*$F174</f>
        <v>2</v>
      </c>
      <c r="O174" s="60">
        <f>VLOOKUP($E174,$D$2:$O$1757,12,FALSE)*$F174</f>
        <v>2</v>
      </c>
    </row>
    <row r="175" spans="1:15" s="61" customFormat="1" ht="16.5" x14ac:dyDescent="0.3">
      <c r="A175" s="56"/>
      <c r="B175" s="56"/>
      <c r="C175" s="56"/>
      <c r="D175" s="56"/>
      <c r="E175" s="17" t="s">
        <v>1455</v>
      </c>
      <c r="F175" s="57">
        <v>1</v>
      </c>
      <c r="G175" s="58">
        <f>VLOOKUP($E175,$D$2:$O$1757,4,FALSE)*F175</f>
        <v>0</v>
      </c>
      <c r="H175" s="58">
        <f>VLOOKUP($E175,$D$2:$O$1757,5,FALSE)*$F175</f>
        <v>3</v>
      </c>
      <c r="I175" s="58">
        <f>VLOOKUP($E175,$D$2:$O$1757,6,FALSE)*$F175</f>
        <v>3</v>
      </c>
      <c r="J175" s="58">
        <f>VLOOKUP($E175,$D$2:$O$1757,7,FALSE)*$F175</f>
        <v>3</v>
      </c>
      <c r="K175" s="58">
        <f>VLOOKUP($E175,$D$2:$O$1757,8,FALSE)*$F175</f>
        <v>0</v>
      </c>
      <c r="L175" s="58">
        <f>VLOOKUP($E175,$D$2:$O$1757,9,FALSE)*$F175</f>
        <v>2</v>
      </c>
      <c r="M175" s="58">
        <f>VLOOKUP($E175,$D$2:$O$1757,10,FALSE)*$F175</f>
        <v>0</v>
      </c>
      <c r="N175" s="59">
        <f>VLOOKUP($E175,$D$2:$O$1757,11,FALSE)*$F175</f>
        <v>4</v>
      </c>
      <c r="O175" s="60">
        <f>VLOOKUP($E175,$D$2:$O$1757,12,FALSE)*$F175</f>
        <v>4</v>
      </c>
    </row>
    <row r="176" spans="1:15" x14ac:dyDescent="0.3">
      <c r="A176" s="56"/>
      <c r="B176" s="56"/>
      <c r="C176" s="56"/>
      <c r="D176" s="56"/>
      <c r="E176" s="17" t="s">
        <v>1171</v>
      </c>
      <c r="F176" s="57">
        <v>1</v>
      </c>
      <c r="G176" s="58">
        <f>VLOOKUP($E176,$D$2:$O$1757,4,FALSE)*F176</f>
        <v>1</v>
      </c>
      <c r="H176" s="58">
        <f>VLOOKUP($E176,$D$2:$O$1757,5,FALSE)*$F176</f>
        <v>0</v>
      </c>
      <c r="I176" s="58">
        <f>VLOOKUP($E176,$D$2:$O$1757,6,FALSE)*$F176</f>
        <v>1</v>
      </c>
      <c r="J176" s="58">
        <f>VLOOKUP($E176,$D$2:$O$1757,7,FALSE)*$F176</f>
        <v>0</v>
      </c>
      <c r="K176" s="58">
        <f>VLOOKUP($E176,$D$2:$O$1757,8,FALSE)*$F176</f>
        <v>0</v>
      </c>
      <c r="L176" s="58">
        <f>VLOOKUP($E176,$D$2:$O$1757,9,FALSE)*$F176</f>
        <v>1</v>
      </c>
      <c r="M176" s="58">
        <f>VLOOKUP($E176,$D$2:$O$1757,10,FALSE)*$F176</f>
        <v>0</v>
      </c>
      <c r="N176" s="59">
        <f>VLOOKUP($E176,$D$2:$O$1757,11,FALSE)*$F176</f>
        <v>2</v>
      </c>
      <c r="O176" s="60">
        <f>VLOOKUP($E176,$D$2:$O$1757,12,FALSE)*$F176</f>
        <v>2</v>
      </c>
    </row>
    <row r="177" spans="1:15" s="61" customFormat="1" x14ac:dyDescent="0.3">
      <c r="A177" s="56"/>
      <c r="B177" s="56"/>
      <c r="C177" s="56"/>
      <c r="D177" s="56"/>
      <c r="E177" s="17" t="s">
        <v>1172</v>
      </c>
      <c r="F177" s="57">
        <v>1</v>
      </c>
      <c r="G177" s="58">
        <f>VLOOKUP($E177,$D$2:$O$1757,4,FALSE)*F177</f>
        <v>1</v>
      </c>
      <c r="H177" s="58">
        <f>VLOOKUP($E177,$D$2:$O$1757,5,FALSE)*$F177</f>
        <v>1</v>
      </c>
      <c r="I177" s="58">
        <f>VLOOKUP($E177,$D$2:$O$1757,6,FALSE)*$F177</f>
        <v>0</v>
      </c>
      <c r="J177" s="58">
        <f>VLOOKUP($E177,$D$2:$O$1757,7,FALSE)*$F177</f>
        <v>0</v>
      </c>
      <c r="K177" s="58">
        <f>VLOOKUP($E177,$D$2:$O$1757,8,FALSE)*$F177</f>
        <v>0</v>
      </c>
      <c r="L177" s="58">
        <f>VLOOKUP($E177,$D$2:$O$1757,9,FALSE)*$F177</f>
        <v>1</v>
      </c>
      <c r="M177" s="58">
        <f>VLOOKUP($E177,$D$2:$O$1757,10,FALSE)*$F177</f>
        <v>0</v>
      </c>
      <c r="N177" s="59">
        <f>VLOOKUP($E177,$D$2:$O$1757,11,FALSE)*$F177</f>
        <v>2</v>
      </c>
      <c r="O177" s="60">
        <f>VLOOKUP($E177,$D$2:$O$1757,12,FALSE)*$F177</f>
        <v>2</v>
      </c>
    </row>
    <row r="178" spans="1:15" s="61" customFormat="1" x14ac:dyDescent="0.3">
      <c r="A178" s="17">
        <v>1</v>
      </c>
      <c r="B178" s="17" t="s">
        <v>16</v>
      </c>
      <c r="C178" s="17" t="s">
        <v>210</v>
      </c>
      <c r="D178" s="17" t="s">
        <v>1461</v>
      </c>
      <c r="E178" s="140">
        <v>3</v>
      </c>
      <c r="F178" s="140"/>
      <c r="G178" s="54">
        <f t="shared" ref="G178:O178" si="61">SUM(G179:G181)</f>
        <v>2</v>
      </c>
      <c r="H178" s="54">
        <f t="shared" si="61"/>
        <v>4</v>
      </c>
      <c r="I178" s="54">
        <f t="shared" si="61"/>
        <v>4</v>
      </c>
      <c r="J178" s="54">
        <f t="shared" si="61"/>
        <v>3</v>
      </c>
      <c r="K178" s="54">
        <f t="shared" si="61"/>
        <v>0</v>
      </c>
      <c r="L178" s="54">
        <f t="shared" si="61"/>
        <v>4</v>
      </c>
      <c r="M178" s="54">
        <f t="shared" si="61"/>
        <v>0</v>
      </c>
      <c r="N178" s="55">
        <f t="shared" si="61"/>
        <v>8</v>
      </c>
      <c r="O178" s="7">
        <f t="shared" si="61"/>
        <v>8</v>
      </c>
    </row>
    <row r="179" spans="1:15" s="61" customFormat="1" ht="16.5" x14ac:dyDescent="0.3">
      <c r="A179" s="56"/>
      <c r="B179" s="56"/>
      <c r="C179" s="56"/>
      <c r="D179" s="56"/>
      <c r="E179" s="17" t="s">
        <v>1455</v>
      </c>
      <c r="F179" s="57">
        <v>1</v>
      </c>
      <c r="G179" s="58">
        <f>VLOOKUP($E179,$D$2:$O$1757,4,FALSE)*F179</f>
        <v>0</v>
      </c>
      <c r="H179" s="58">
        <f>VLOOKUP($E179,$D$2:$O$1757,5,FALSE)*$F179</f>
        <v>3</v>
      </c>
      <c r="I179" s="58">
        <f>VLOOKUP($E179,$D$2:$O$1757,6,FALSE)*$F179</f>
        <v>3</v>
      </c>
      <c r="J179" s="58">
        <f>VLOOKUP($E179,$D$2:$O$1757,7,FALSE)*$F179</f>
        <v>3</v>
      </c>
      <c r="K179" s="58">
        <f>VLOOKUP($E179,$D$2:$O$1757,8,FALSE)*$F179</f>
        <v>0</v>
      </c>
      <c r="L179" s="58">
        <f>VLOOKUP($E179,$D$2:$O$1757,9,FALSE)*$F179</f>
        <v>2</v>
      </c>
      <c r="M179" s="58">
        <f>VLOOKUP($E179,$D$2:$O$1757,10,FALSE)*$F179</f>
        <v>0</v>
      </c>
      <c r="N179" s="59">
        <f>VLOOKUP($E179,$D$2:$O$1757,11,FALSE)*$F179</f>
        <v>4</v>
      </c>
      <c r="O179" s="60">
        <f>VLOOKUP($E179,$D$2:$O$1757,12,FALSE)*$F179</f>
        <v>4</v>
      </c>
    </row>
    <row r="180" spans="1:15" x14ac:dyDescent="0.3">
      <c r="A180" s="56"/>
      <c r="B180" s="56"/>
      <c r="C180" s="56"/>
      <c r="D180" s="56"/>
      <c r="E180" s="17" t="s">
        <v>1171</v>
      </c>
      <c r="F180" s="57">
        <v>1</v>
      </c>
      <c r="G180" s="58">
        <f>VLOOKUP($E180,$D$2:$O$1757,4,FALSE)*F180</f>
        <v>1</v>
      </c>
      <c r="H180" s="58">
        <f>VLOOKUP($E180,$D$2:$O$1757,5,FALSE)*$F180</f>
        <v>0</v>
      </c>
      <c r="I180" s="58">
        <f>VLOOKUP($E180,$D$2:$O$1757,6,FALSE)*$F180</f>
        <v>1</v>
      </c>
      <c r="J180" s="58">
        <f>VLOOKUP($E180,$D$2:$O$1757,7,FALSE)*$F180</f>
        <v>0</v>
      </c>
      <c r="K180" s="58">
        <f>VLOOKUP($E180,$D$2:$O$1757,8,FALSE)*$F180</f>
        <v>0</v>
      </c>
      <c r="L180" s="58">
        <f>VLOOKUP($E180,$D$2:$O$1757,9,FALSE)*$F180</f>
        <v>1</v>
      </c>
      <c r="M180" s="58">
        <f>VLOOKUP($E180,$D$2:$O$1757,10,FALSE)*$F180</f>
        <v>0</v>
      </c>
      <c r="N180" s="59">
        <f>VLOOKUP($E180,$D$2:$O$1757,11,FALSE)*$F180</f>
        <v>2</v>
      </c>
      <c r="O180" s="60">
        <f>VLOOKUP($E180,$D$2:$O$1757,12,FALSE)*$F180</f>
        <v>2</v>
      </c>
    </row>
    <row r="181" spans="1:15" s="61" customFormat="1" x14ac:dyDescent="0.3">
      <c r="A181" s="56"/>
      <c r="B181" s="56"/>
      <c r="C181" s="56"/>
      <c r="D181" s="56"/>
      <c r="E181" s="17" t="s">
        <v>1172</v>
      </c>
      <c r="F181" s="57">
        <v>1</v>
      </c>
      <c r="G181" s="58">
        <f>VLOOKUP($E181,$D$2:$O$1757,4,FALSE)*F181</f>
        <v>1</v>
      </c>
      <c r="H181" s="58">
        <f>VLOOKUP($E181,$D$2:$O$1757,5,FALSE)*$F181</f>
        <v>1</v>
      </c>
      <c r="I181" s="58">
        <f>VLOOKUP($E181,$D$2:$O$1757,6,FALSE)*$F181</f>
        <v>0</v>
      </c>
      <c r="J181" s="58">
        <f>VLOOKUP($E181,$D$2:$O$1757,7,FALSE)*$F181</f>
        <v>0</v>
      </c>
      <c r="K181" s="58">
        <f>VLOOKUP($E181,$D$2:$O$1757,8,FALSE)*$F181</f>
        <v>0</v>
      </c>
      <c r="L181" s="58">
        <f>VLOOKUP($E181,$D$2:$O$1757,9,FALSE)*$F181</f>
        <v>1</v>
      </c>
      <c r="M181" s="58">
        <f>VLOOKUP($E181,$D$2:$O$1757,10,FALSE)*$F181</f>
        <v>0</v>
      </c>
      <c r="N181" s="59">
        <f>VLOOKUP($E181,$D$2:$O$1757,11,FALSE)*$F181</f>
        <v>2</v>
      </c>
      <c r="O181" s="60">
        <f>VLOOKUP($E181,$D$2:$O$1757,12,FALSE)*$F181</f>
        <v>2</v>
      </c>
    </row>
    <row r="182" spans="1:15" s="61" customFormat="1" x14ac:dyDescent="0.3">
      <c r="A182" s="17">
        <v>1</v>
      </c>
      <c r="B182" s="17" t="s">
        <v>16</v>
      </c>
      <c r="C182" s="17" t="s">
        <v>210</v>
      </c>
      <c r="D182" s="17" t="s">
        <v>1176</v>
      </c>
      <c r="E182" s="140">
        <v>7</v>
      </c>
      <c r="F182" s="140"/>
      <c r="G182" s="54">
        <f t="shared" ref="G182:O182" si="62">SUM(G183:G189)</f>
        <v>18</v>
      </c>
      <c r="H182" s="54">
        <f t="shared" si="62"/>
        <v>21</v>
      </c>
      <c r="I182" s="54">
        <f t="shared" si="62"/>
        <v>21</v>
      </c>
      <c r="J182" s="54">
        <f t="shared" si="62"/>
        <v>18</v>
      </c>
      <c r="K182" s="54">
        <f t="shared" si="62"/>
        <v>3</v>
      </c>
      <c r="L182" s="54">
        <f t="shared" si="62"/>
        <v>28</v>
      </c>
      <c r="M182" s="54">
        <f t="shared" si="62"/>
        <v>0</v>
      </c>
      <c r="N182" s="55">
        <f t="shared" si="62"/>
        <v>56</v>
      </c>
      <c r="O182" s="7">
        <f t="shared" si="62"/>
        <v>56</v>
      </c>
    </row>
    <row r="183" spans="1:15" s="61" customFormat="1" ht="16.5" x14ac:dyDescent="0.3">
      <c r="A183" s="56"/>
      <c r="B183" s="56"/>
      <c r="C183" s="56"/>
      <c r="D183" s="56"/>
      <c r="E183" s="17" t="s">
        <v>1455</v>
      </c>
      <c r="F183" s="57">
        <v>1</v>
      </c>
      <c r="G183" s="58">
        <f t="shared" ref="G183:G189" si="63">VLOOKUP($E183,$D$2:$O$1757,4,FALSE)*F183</f>
        <v>0</v>
      </c>
      <c r="H183" s="58">
        <f t="shared" ref="H183:H189" si="64">VLOOKUP($E183,$D$2:$O$1757,5,FALSE)*$F183</f>
        <v>3</v>
      </c>
      <c r="I183" s="58">
        <f t="shared" ref="I183:I189" si="65">VLOOKUP($E183,$D$2:$O$1757,6,FALSE)*$F183</f>
        <v>3</v>
      </c>
      <c r="J183" s="58">
        <f t="shared" ref="J183:J189" si="66">VLOOKUP($E183,$D$2:$O$1757,7,FALSE)*$F183</f>
        <v>3</v>
      </c>
      <c r="K183" s="58">
        <f t="shared" ref="K183:K189" si="67">VLOOKUP($E183,$D$2:$O$1757,8,FALSE)*$F183</f>
        <v>0</v>
      </c>
      <c r="L183" s="58">
        <f t="shared" ref="L183:L189" si="68">VLOOKUP($E183,$D$2:$O$1757,9,FALSE)*$F183</f>
        <v>2</v>
      </c>
      <c r="M183" s="58">
        <f t="shared" ref="M183:M189" si="69">VLOOKUP($E183,$D$2:$O$1757,10,FALSE)*$F183</f>
        <v>0</v>
      </c>
      <c r="N183" s="59">
        <f t="shared" ref="N183:N189" si="70">VLOOKUP($E183,$D$2:$O$1757,11,FALSE)*$F183</f>
        <v>4</v>
      </c>
      <c r="O183" s="60">
        <f t="shared" ref="O183:O189" si="71">VLOOKUP($E183,$D$2:$O$1757,12,FALSE)*$F183</f>
        <v>4</v>
      </c>
    </row>
    <row r="184" spans="1:15" x14ac:dyDescent="0.3">
      <c r="A184" s="56"/>
      <c r="B184" s="56"/>
      <c r="C184" s="56"/>
      <c r="D184" s="56"/>
      <c r="E184" s="17" t="s">
        <v>1171</v>
      </c>
      <c r="F184" s="57">
        <v>3</v>
      </c>
      <c r="G184" s="58">
        <f t="shared" si="63"/>
        <v>3</v>
      </c>
      <c r="H184" s="58">
        <f t="shared" si="64"/>
        <v>0</v>
      </c>
      <c r="I184" s="58">
        <f t="shared" si="65"/>
        <v>3</v>
      </c>
      <c r="J184" s="58">
        <f t="shared" si="66"/>
        <v>0</v>
      </c>
      <c r="K184" s="58">
        <f t="shared" si="67"/>
        <v>0</v>
      </c>
      <c r="L184" s="58">
        <f t="shared" si="68"/>
        <v>3</v>
      </c>
      <c r="M184" s="58">
        <f t="shared" si="69"/>
        <v>0</v>
      </c>
      <c r="N184" s="59">
        <f t="shared" si="70"/>
        <v>6</v>
      </c>
      <c r="O184" s="60">
        <f t="shared" si="71"/>
        <v>6</v>
      </c>
    </row>
    <row r="185" spans="1:15" s="61" customFormat="1" x14ac:dyDescent="0.3">
      <c r="A185" s="56"/>
      <c r="B185" s="56"/>
      <c r="C185" s="56"/>
      <c r="D185" s="56"/>
      <c r="E185" s="17" t="s">
        <v>1172</v>
      </c>
      <c r="F185" s="57">
        <v>3</v>
      </c>
      <c r="G185" s="58">
        <f t="shared" si="63"/>
        <v>3</v>
      </c>
      <c r="H185" s="58">
        <f t="shared" si="64"/>
        <v>3</v>
      </c>
      <c r="I185" s="58">
        <f t="shared" si="65"/>
        <v>0</v>
      </c>
      <c r="J185" s="58">
        <f t="shared" si="66"/>
        <v>0</v>
      </c>
      <c r="K185" s="58">
        <f t="shared" si="67"/>
        <v>0</v>
      </c>
      <c r="L185" s="58">
        <f t="shared" si="68"/>
        <v>3</v>
      </c>
      <c r="M185" s="58">
        <f t="shared" si="69"/>
        <v>0</v>
      </c>
      <c r="N185" s="59">
        <f t="shared" si="70"/>
        <v>6</v>
      </c>
      <c r="O185" s="60">
        <f t="shared" si="71"/>
        <v>6</v>
      </c>
    </row>
    <row r="186" spans="1:15" s="61" customFormat="1" x14ac:dyDescent="0.3">
      <c r="A186" s="56"/>
      <c r="B186" s="56"/>
      <c r="C186" s="56"/>
      <c r="D186" s="56"/>
      <c r="E186" s="57" t="s">
        <v>1427</v>
      </c>
      <c r="F186" s="57">
        <v>1</v>
      </c>
      <c r="G186" s="58">
        <f t="shared" si="63"/>
        <v>2</v>
      </c>
      <c r="H186" s="58">
        <f t="shared" si="64"/>
        <v>3</v>
      </c>
      <c r="I186" s="58">
        <f t="shared" si="65"/>
        <v>3</v>
      </c>
      <c r="J186" s="58">
        <f t="shared" si="66"/>
        <v>4</v>
      </c>
      <c r="K186" s="58">
        <f t="shared" si="67"/>
        <v>1</v>
      </c>
      <c r="L186" s="58">
        <f t="shared" si="68"/>
        <v>4</v>
      </c>
      <c r="M186" s="58">
        <f t="shared" si="69"/>
        <v>0</v>
      </c>
      <c r="N186" s="59">
        <f t="shared" si="70"/>
        <v>8</v>
      </c>
      <c r="O186" s="60">
        <f t="shared" si="71"/>
        <v>8</v>
      </c>
    </row>
    <row r="187" spans="1:15" s="61" customFormat="1" x14ac:dyDescent="0.3">
      <c r="A187" s="56"/>
      <c r="B187" s="56"/>
      <c r="C187" s="56"/>
      <c r="D187" s="56"/>
      <c r="E187" s="57" t="s">
        <v>1458</v>
      </c>
      <c r="F187" s="57">
        <v>1</v>
      </c>
      <c r="G187" s="58">
        <f t="shared" si="63"/>
        <v>4</v>
      </c>
      <c r="H187" s="58">
        <f t="shared" si="64"/>
        <v>4</v>
      </c>
      <c r="I187" s="58">
        <f t="shared" si="65"/>
        <v>4</v>
      </c>
      <c r="J187" s="58">
        <f t="shared" si="66"/>
        <v>4</v>
      </c>
      <c r="K187" s="58">
        <f t="shared" si="67"/>
        <v>1</v>
      </c>
      <c r="L187" s="58">
        <f t="shared" si="68"/>
        <v>6</v>
      </c>
      <c r="M187" s="58">
        <f t="shared" si="69"/>
        <v>0</v>
      </c>
      <c r="N187" s="59">
        <f t="shared" si="70"/>
        <v>12</v>
      </c>
      <c r="O187" s="60">
        <f t="shared" si="71"/>
        <v>12</v>
      </c>
    </row>
    <row r="188" spans="1:15" s="61" customFormat="1" x14ac:dyDescent="0.3">
      <c r="A188" s="56"/>
      <c r="B188" s="56"/>
      <c r="C188" s="56"/>
      <c r="D188" s="56"/>
      <c r="E188" s="57" t="s">
        <v>1459</v>
      </c>
      <c r="F188" s="57">
        <v>1</v>
      </c>
      <c r="G188" s="58">
        <f t="shared" si="63"/>
        <v>4</v>
      </c>
      <c r="H188" s="58">
        <f t="shared" si="64"/>
        <v>4</v>
      </c>
      <c r="I188" s="58">
        <f t="shared" si="65"/>
        <v>4</v>
      </c>
      <c r="J188" s="58">
        <f t="shared" si="66"/>
        <v>4</v>
      </c>
      <c r="K188" s="58">
        <f t="shared" si="67"/>
        <v>1</v>
      </c>
      <c r="L188" s="58">
        <f t="shared" si="68"/>
        <v>6</v>
      </c>
      <c r="M188" s="58">
        <f t="shared" si="69"/>
        <v>0</v>
      </c>
      <c r="N188" s="59">
        <f t="shared" si="70"/>
        <v>12</v>
      </c>
      <c r="O188" s="60">
        <f t="shared" si="71"/>
        <v>12</v>
      </c>
    </row>
    <row r="189" spans="1:15" s="61" customFormat="1" x14ac:dyDescent="0.3">
      <c r="A189" s="56"/>
      <c r="B189" s="56"/>
      <c r="C189" s="56"/>
      <c r="D189" s="56"/>
      <c r="E189" s="57" t="s">
        <v>1460</v>
      </c>
      <c r="F189" s="57">
        <v>1</v>
      </c>
      <c r="G189" s="58">
        <f t="shared" si="63"/>
        <v>2</v>
      </c>
      <c r="H189" s="58">
        <f t="shared" si="64"/>
        <v>4</v>
      </c>
      <c r="I189" s="58">
        <f t="shared" si="65"/>
        <v>4</v>
      </c>
      <c r="J189" s="58">
        <f t="shared" si="66"/>
        <v>3</v>
      </c>
      <c r="K189" s="58">
        <f t="shared" si="67"/>
        <v>0</v>
      </c>
      <c r="L189" s="58">
        <f t="shared" si="68"/>
        <v>4</v>
      </c>
      <c r="M189" s="58">
        <f t="shared" si="69"/>
        <v>0</v>
      </c>
      <c r="N189" s="59">
        <f t="shared" si="70"/>
        <v>8</v>
      </c>
      <c r="O189" s="60">
        <f t="shared" si="71"/>
        <v>8</v>
      </c>
    </row>
    <row r="190" spans="1:15" s="61" customFormat="1" x14ac:dyDescent="0.3">
      <c r="A190" s="17">
        <v>1</v>
      </c>
      <c r="B190" s="17" t="s">
        <v>17</v>
      </c>
      <c r="C190" s="17" t="s">
        <v>210</v>
      </c>
      <c r="D190" s="17" t="s">
        <v>1462</v>
      </c>
      <c r="E190" s="140"/>
      <c r="F190" s="140"/>
      <c r="G190" s="54">
        <v>1</v>
      </c>
      <c r="H190" s="54"/>
      <c r="I190" s="54">
        <v>1</v>
      </c>
      <c r="J190" s="54"/>
      <c r="K190" s="54"/>
      <c r="L190" s="54">
        <v>1</v>
      </c>
      <c r="M190" s="54"/>
      <c r="N190" s="55">
        <v>2</v>
      </c>
      <c r="O190" s="7">
        <v>2</v>
      </c>
    </row>
    <row r="191" spans="1:15" s="61" customFormat="1" x14ac:dyDescent="0.3">
      <c r="A191" s="17">
        <v>1</v>
      </c>
      <c r="B191" s="17" t="s">
        <v>17</v>
      </c>
      <c r="C191" s="17" t="s">
        <v>210</v>
      </c>
      <c r="D191" s="17" t="s">
        <v>1463</v>
      </c>
      <c r="E191" s="140"/>
      <c r="F191" s="140"/>
      <c r="G191" s="54">
        <v>1</v>
      </c>
      <c r="H191" s="54"/>
      <c r="I191" s="54"/>
      <c r="J191" s="54">
        <v>1</v>
      </c>
      <c r="K191" s="54"/>
      <c r="L191" s="54">
        <v>1</v>
      </c>
      <c r="M191" s="54"/>
      <c r="N191" s="55">
        <v>2</v>
      </c>
      <c r="O191" s="7">
        <v>2</v>
      </c>
    </row>
    <row r="192" spans="1:15" s="61" customFormat="1" x14ac:dyDescent="0.3">
      <c r="A192" s="17">
        <v>1</v>
      </c>
      <c r="B192" s="17" t="s">
        <v>17</v>
      </c>
      <c r="C192" s="17" t="s">
        <v>210</v>
      </c>
      <c r="D192" s="17" t="s">
        <v>1411</v>
      </c>
      <c r="E192" s="140"/>
      <c r="F192" s="140"/>
      <c r="G192" s="54"/>
      <c r="H192" s="54">
        <v>3</v>
      </c>
      <c r="I192" s="54"/>
      <c r="J192" s="54">
        <v>3</v>
      </c>
      <c r="K192" s="54">
        <v>3</v>
      </c>
      <c r="L192" s="54">
        <v>2</v>
      </c>
      <c r="M192" s="54"/>
      <c r="N192" s="55">
        <v>4</v>
      </c>
      <c r="O192" s="7">
        <v>4</v>
      </c>
    </row>
    <row r="193" spans="1:15" s="61" customFormat="1" x14ac:dyDescent="0.3">
      <c r="A193" s="17">
        <v>1</v>
      </c>
      <c r="B193" s="17" t="s">
        <v>17</v>
      </c>
      <c r="C193" s="17" t="s">
        <v>210</v>
      </c>
      <c r="D193" s="17" t="s">
        <v>1464</v>
      </c>
      <c r="E193" s="140"/>
      <c r="F193" s="140"/>
      <c r="G193" s="54">
        <v>1</v>
      </c>
      <c r="H193" s="54">
        <v>1</v>
      </c>
      <c r="I193" s="54"/>
      <c r="J193" s="54"/>
      <c r="K193" s="54"/>
      <c r="L193" s="54">
        <v>1</v>
      </c>
      <c r="M193" s="54"/>
      <c r="N193" s="55">
        <v>2</v>
      </c>
      <c r="O193" s="7">
        <v>2</v>
      </c>
    </row>
    <row r="194" spans="1:15" s="61" customFormat="1" x14ac:dyDescent="0.3">
      <c r="A194" s="17">
        <v>1</v>
      </c>
      <c r="B194" s="17" t="s">
        <v>17</v>
      </c>
      <c r="C194" s="17" t="s">
        <v>210</v>
      </c>
      <c r="D194" s="17" t="s">
        <v>1465</v>
      </c>
      <c r="E194" s="140"/>
      <c r="F194" s="140"/>
      <c r="G194" s="54">
        <v>1</v>
      </c>
      <c r="H194" s="54"/>
      <c r="I194" s="54"/>
      <c r="J194" s="54"/>
      <c r="K194" s="54">
        <v>1</v>
      </c>
      <c r="L194" s="54">
        <v>1</v>
      </c>
      <c r="M194" s="54"/>
      <c r="N194" s="55">
        <v>2</v>
      </c>
      <c r="O194" s="7">
        <v>2</v>
      </c>
    </row>
    <row r="195" spans="1:15" s="61" customFormat="1" x14ac:dyDescent="0.3">
      <c r="A195" s="17">
        <v>1</v>
      </c>
      <c r="B195" s="17" t="s">
        <v>17</v>
      </c>
      <c r="C195" s="17" t="s">
        <v>210</v>
      </c>
      <c r="D195" s="17" t="s">
        <v>1466</v>
      </c>
      <c r="E195" s="140">
        <v>3</v>
      </c>
      <c r="F195" s="140"/>
      <c r="G195" s="54">
        <f t="shared" ref="G195:O195" si="72">SUM(G196:G198)</f>
        <v>2</v>
      </c>
      <c r="H195" s="54">
        <f t="shared" si="72"/>
        <v>3</v>
      </c>
      <c r="I195" s="54">
        <f t="shared" si="72"/>
        <v>1</v>
      </c>
      <c r="J195" s="54">
        <f t="shared" si="72"/>
        <v>4</v>
      </c>
      <c r="K195" s="54">
        <f t="shared" si="72"/>
        <v>3</v>
      </c>
      <c r="L195" s="54">
        <f t="shared" si="72"/>
        <v>4</v>
      </c>
      <c r="M195" s="54">
        <f t="shared" si="72"/>
        <v>0</v>
      </c>
      <c r="N195" s="55">
        <f t="shared" si="72"/>
        <v>8</v>
      </c>
      <c r="O195" s="7">
        <f t="shared" si="72"/>
        <v>8</v>
      </c>
    </row>
    <row r="196" spans="1:15" x14ac:dyDescent="0.3">
      <c r="A196" s="56"/>
      <c r="B196" s="56"/>
      <c r="C196" s="56"/>
      <c r="D196" s="56"/>
      <c r="E196" s="17" t="s">
        <v>1462</v>
      </c>
      <c r="F196" s="57">
        <v>1</v>
      </c>
      <c r="G196" s="58">
        <f>VLOOKUP($E196,$D$2:$O$1757,4,FALSE)*F196</f>
        <v>1</v>
      </c>
      <c r="H196" s="58">
        <f>VLOOKUP($E196,$D$2:$O$1757,5,FALSE)*$F196</f>
        <v>0</v>
      </c>
      <c r="I196" s="58">
        <f>VLOOKUP($E196,$D$2:$O$1757,6,FALSE)*$F196</f>
        <v>1</v>
      </c>
      <c r="J196" s="58">
        <f>VLOOKUP($E196,$D$2:$O$1757,7,FALSE)*$F196</f>
        <v>0</v>
      </c>
      <c r="K196" s="58">
        <f>VLOOKUP($E196,$D$2:$O$1757,8,FALSE)*$F196</f>
        <v>0</v>
      </c>
      <c r="L196" s="58">
        <f>VLOOKUP($E196,$D$2:$O$1757,9,FALSE)*$F196</f>
        <v>1</v>
      </c>
      <c r="M196" s="58">
        <f>VLOOKUP($E196,$D$2:$O$1757,10,FALSE)*$F196</f>
        <v>0</v>
      </c>
      <c r="N196" s="59">
        <f>VLOOKUP($E196,$D$2:$O$1757,11,FALSE)*$F196</f>
        <v>2</v>
      </c>
      <c r="O196" s="60">
        <f>VLOOKUP($E196,$D$2:$O$1757,12,FALSE)*$F196</f>
        <v>2</v>
      </c>
    </row>
    <row r="197" spans="1:15" x14ac:dyDescent="0.3">
      <c r="A197" s="56"/>
      <c r="B197" s="56"/>
      <c r="C197" s="56"/>
      <c r="D197" s="56"/>
      <c r="E197" s="17" t="s">
        <v>1463</v>
      </c>
      <c r="F197" s="57">
        <v>1</v>
      </c>
      <c r="G197" s="58">
        <f>VLOOKUP($E197,$D$2:$O$1757,4,FALSE)*F197</f>
        <v>1</v>
      </c>
      <c r="H197" s="58">
        <f>VLOOKUP($E197,$D$2:$O$1757,5,FALSE)*$F197</f>
        <v>0</v>
      </c>
      <c r="I197" s="58">
        <f>VLOOKUP($E197,$D$2:$O$1757,6,FALSE)*$F197</f>
        <v>0</v>
      </c>
      <c r="J197" s="58">
        <f>VLOOKUP($E197,$D$2:$O$1757,7,FALSE)*$F197</f>
        <v>1</v>
      </c>
      <c r="K197" s="58">
        <f>VLOOKUP($E197,$D$2:$O$1757,8,FALSE)*$F197</f>
        <v>0</v>
      </c>
      <c r="L197" s="58">
        <f>VLOOKUP($E197,$D$2:$O$1757,9,FALSE)*$F197</f>
        <v>1</v>
      </c>
      <c r="M197" s="58">
        <f>VLOOKUP($E197,$D$2:$O$1757,10,FALSE)*$F197</f>
        <v>0</v>
      </c>
      <c r="N197" s="59">
        <f>VLOOKUP($E197,$D$2:$O$1757,11,FALSE)*$F197</f>
        <v>2</v>
      </c>
      <c r="O197" s="60">
        <f>VLOOKUP($E197,$D$2:$O$1757,12,FALSE)*$F197</f>
        <v>2</v>
      </c>
    </row>
    <row r="198" spans="1:15" s="61" customFormat="1" x14ac:dyDescent="0.3">
      <c r="A198" s="56"/>
      <c r="B198" s="56"/>
      <c r="C198" s="56"/>
      <c r="D198" s="56"/>
      <c r="E198" s="17" t="s">
        <v>1411</v>
      </c>
      <c r="F198" s="57">
        <v>1</v>
      </c>
      <c r="G198" s="58">
        <f>VLOOKUP($E198,$D$2:$O$1757,4,FALSE)*F198</f>
        <v>0</v>
      </c>
      <c r="H198" s="58">
        <f>VLOOKUP($E198,$D$2:$O$1757,5,FALSE)*$F198</f>
        <v>3</v>
      </c>
      <c r="I198" s="58">
        <f>VLOOKUP($E198,$D$2:$O$1757,6,FALSE)*$F198</f>
        <v>0</v>
      </c>
      <c r="J198" s="58">
        <f>VLOOKUP($E198,$D$2:$O$1757,7,FALSE)*$F198</f>
        <v>3</v>
      </c>
      <c r="K198" s="58">
        <f>VLOOKUP($E198,$D$2:$O$1757,8,FALSE)*$F198</f>
        <v>3</v>
      </c>
      <c r="L198" s="58">
        <f>VLOOKUP($E198,$D$2:$O$1757,9,FALSE)*$F198</f>
        <v>2</v>
      </c>
      <c r="M198" s="58">
        <f>VLOOKUP($E198,$D$2:$O$1757,10,FALSE)*$F198</f>
        <v>0</v>
      </c>
      <c r="N198" s="59">
        <f>VLOOKUP($E198,$D$2:$O$1757,11,FALSE)*$F198</f>
        <v>4</v>
      </c>
      <c r="O198" s="60">
        <f>VLOOKUP($E198,$D$2:$O$1757,12,FALSE)*$F198</f>
        <v>4</v>
      </c>
    </row>
    <row r="199" spans="1:15" s="61" customFormat="1" x14ac:dyDescent="0.3">
      <c r="A199" s="17">
        <v>1</v>
      </c>
      <c r="B199" s="17" t="s">
        <v>17</v>
      </c>
      <c r="C199" s="17" t="s">
        <v>210</v>
      </c>
      <c r="D199" s="17" t="s">
        <v>1467</v>
      </c>
      <c r="E199" s="140">
        <v>5</v>
      </c>
      <c r="F199" s="140"/>
      <c r="G199" s="54">
        <f t="shared" ref="G199:O199" si="73">SUM(G200:G204)</f>
        <v>4</v>
      </c>
      <c r="H199" s="54">
        <f t="shared" si="73"/>
        <v>4</v>
      </c>
      <c r="I199" s="54">
        <f t="shared" si="73"/>
        <v>1</v>
      </c>
      <c r="J199" s="54">
        <f t="shared" si="73"/>
        <v>4</v>
      </c>
      <c r="K199" s="54">
        <f t="shared" si="73"/>
        <v>4</v>
      </c>
      <c r="L199" s="54">
        <f t="shared" si="73"/>
        <v>6</v>
      </c>
      <c r="M199" s="54">
        <f t="shared" si="73"/>
        <v>0</v>
      </c>
      <c r="N199" s="55">
        <f t="shared" si="73"/>
        <v>12</v>
      </c>
      <c r="O199" s="7">
        <f t="shared" si="73"/>
        <v>12</v>
      </c>
    </row>
    <row r="200" spans="1:15" x14ac:dyDescent="0.3">
      <c r="A200" s="56"/>
      <c r="B200" s="56"/>
      <c r="C200" s="56"/>
      <c r="D200" s="56"/>
      <c r="E200" s="17" t="s">
        <v>1462</v>
      </c>
      <c r="F200" s="57">
        <v>1</v>
      </c>
      <c r="G200" s="58">
        <f>VLOOKUP($E200,$D$2:$O$1757,4,FALSE)*F200</f>
        <v>1</v>
      </c>
      <c r="H200" s="58">
        <f>VLOOKUP($E200,$D$2:$O$1757,5,FALSE)*$F200</f>
        <v>0</v>
      </c>
      <c r="I200" s="58">
        <f>VLOOKUP($E200,$D$2:$O$1757,6,FALSE)*$F200</f>
        <v>1</v>
      </c>
      <c r="J200" s="58">
        <f>VLOOKUP($E200,$D$2:$O$1757,7,FALSE)*$F200</f>
        <v>0</v>
      </c>
      <c r="K200" s="58">
        <f>VLOOKUP($E200,$D$2:$O$1757,8,FALSE)*$F200</f>
        <v>0</v>
      </c>
      <c r="L200" s="58">
        <f>VLOOKUP($E200,$D$2:$O$1757,9,FALSE)*$F200</f>
        <v>1</v>
      </c>
      <c r="M200" s="58">
        <f>VLOOKUP($E200,$D$2:$O$1757,10,FALSE)*$F200</f>
        <v>0</v>
      </c>
      <c r="N200" s="59">
        <f>VLOOKUP($E200,$D$2:$O$1757,11,FALSE)*$F200</f>
        <v>2</v>
      </c>
      <c r="O200" s="60">
        <f>VLOOKUP($E200,$D$2:$O$1757,12,FALSE)*$F200</f>
        <v>2</v>
      </c>
    </row>
    <row r="201" spans="1:15" x14ac:dyDescent="0.3">
      <c r="A201" s="56"/>
      <c r="B201" s="56"/>
      <c r="C201" s="56"/>
      <c r="D201" s="56"/>
      <c r="E201" s="17" t="s">
        <v>1463</v>
      </c>
      <c r="F201" s="57">
        <v>1</v>
      </c>
      <c r="G201" s="58">
        <f>VLOOKUP($E201,$D$2:$O$1757,4,FALSE)*F201</f>
        <v>1</v>
      </c>
      <c r="H201" s="58">
        <f>VLOOKUP($E201,$D$2:$O$1757,5,FALSE)*$F201</f>
        <v>0</v>
      </c>
      <c r="I201" s="58">
        <f>VLOOKUP($E201,$D$2:$O$1757,6,FALSE)*$F201</f>
        <v>0</v>
      </c>
      <c r="J201" s="58">
        <f>VLOOKUP($E201,$D$2:$O$1757,7,FALSE)*$F201</f>
        <v>1</v>
      </c>
      <c r="K201" s="58">
        <f>VLOOKUP($E201,$D$2:$O$1757,8,FALSE)*$F201</f>
        <v>0</v>
      </c>
      <c r="L201" s="58">
        <f>VLOOKUP($E201,$D$2:$O$1757,9,FALSE)*$F201</f>
        <v>1</v>
      </c>
      <c r="M201" s="58">
        <f>VLOOKUP($E201,$D$2:$O$1757,10,FALSE)*$F201</f>
        <v>0</v>
      </c>
      <c r="N201" s="59">
        <f>VLOOKUP($E201,$D$2:$O$1757,11,FALSE)*$F201</f>
        <v>2</v>
      </c>
      <c r="O201" s="60">
        <f>VLOOKUP($E201,$D$2:$O$1757,12,FALSE)*$F201</f>
        <v>2</v>
      </c>
    </row>
    <row r="202" spans="1:15" x14ac:dyDescent="0.3">
      <c r="A202" s="56"/>
      <c r="B202" s="56"/>
      <c r="C202" s="56"/>
      <c r="D202" s="56"/>
      <c r="E202" s="17" t="s">
        <v>1411</v>
      </c>
      <c r="F202" s="57">
        <v>1</v>
      </c>
      <c r="G202" s="58">
        <f>VLOOKUP($E202,$D$2:$O$1757,4,FALSE)*F202</f>
        <v>0</v>
      </c>
      <c r="H202" s="58">
        <f>VLOOKUP($E202,$D$2:$O$1757,5,FALSE)*$F202</f>
        <v>3</v>
      </c>
      <c r="I202" s="58">
        <f>VLOOKUP($E202,$D$2:$O$1757,6,FALSE)*$F202</f>
        <v>0</v>
      </c>
      <c r="J202" s="58">
        <f>VLOOKUP($E202,$D$2:$O$1757,7,FALSE)*$F202</f>
        <v>3</v>
      </c>
      <c r="K202" s="58">
        <f>VLOOKUP($E202,$D$2:$O$1757,8,FALSE)*$F202</f>
        <v>3</v>
      </c>
      <c r="L202" s="58">
        <f>VLOOKUP($E202,$D$2:$O$1757,9,FALSE)*$F202</f>
        <v>2</v>
      </c>
      <c r="M202" s="58">
        <f>VLOOKUP($E202,$D$2:$O$1757,10,FALSE)*$F202</f>
        <v>0</v>
      </c>
      <c r="N202" s="59">
        <f>VLOOKUP($E202,$D$2:$O$1757,11,FALSE)*$F202</f>
        <v>4</v>
      </c>
      <c r="O202" s="60">
        <f>VLOOKUP($E202,$D$2:$O$1757,12,FALSE)*$F202</f>
        <v>4</v>
      </c>
    </row>
    <row r="203" spans="1:15" x14ac:dyDescent="0.3">
      <c r="A203" s="56"/>
      <c r="B203" s="56"/>
      <c r="C203" s="56"/>
      <c r="D203" s="56"/>
      <c r="E203" s="17" t="s">
        <v>1464</v>
      </c>
      <c r="F203" s="57">
        <v>1</v>
      </c>
      <c r="G203" s="58">
        <f>VLOOKUP($E203,$D$2:$O$1757,4,FALSE)*F203</f>
        <v>1</v>
      </c>
      <c r="H203" s="58">
        <f>VLOOKUP($E203,$D$2:$O$1757,5,FALSE)*$F203</f>
        <v>1</v>
      </c>
      <c r="I203" s="58">
        <f>VLOOKUP($E203,$D$2:$O$1757,6,FALSE)*$F203</f>
        <v>0</v>
      </c>
      <c r="J203" s="58">
        <f>VLOOKUP($E203,$D$2:$O$1757,7,FALSE)*$F203</f>
        <v>0</v>
      </c>
      <c r="K203" s="58">
        <f>VLOOKUP($E203,$D$2:$O$1757,8,FALSE)*$F203</f>
        <v>0</v>
      </c>
      <c r="L203" s="58">
        <f>VLOOKUP($E203,$D$2:$O$1757,9,FALSE)*$F203</f>
        <v>1</v>
      </c>
      <c r="M203" s="58">
        <f>VLOOKUP($E203,$D$2:$O$1757,10,FALSE)*$F203</f>
        <v>0</v>
      </c>
      <c r="N203" s="59">
        <f>VLOOKUP($E203,$D$2:$O$1757,11,FALSE)*$F203</f>
        <v>2</v>
      </c>
      <c r="O203" s="60">
        <f>VLOOKUP($E203,$D$2:$O$1757,12,FALSE)*$F203</f>
        <v>2</v>
      </c>
    </row>
    <row r="204" spans="1:15" s="61" customFormat="1" x14ac:dyDescent="0.3">
      <c r="A204" s="56"/>
      <c r="B204" s="56"/>
      <c r="C204" s="56"/>
      <c r="D204" s="56"/>
      <c r="E204" s="17" t="s">
        <v>1465</v>
      </c>
      <c r="F204" s="57">
        <v>1</v>
      </c>
      <c r="G204" s="58">
        <f>VLOOKUP($E204,$D$2:$O$1757,4,FALSE)*F204</f>
        <v>1</v>
      </c>
      <c r="H204" s="58">
        <f>VLOOKUP($E204,$D$2:$O$1757,5,FALSE)*$F204</f>
        <v>0</v>
      </c>
      <c r="I204" s="58">
        <f>VLOOKUP($E204,$D$2:$O$1757,6,FALSE)*$F204</f>
        <v>0</v>
      </c>
      <c r="J204" s="58">
        <f>VLOOKUP($E204,$D$2:$O$1757,7,FALSE)*$F204</f>
        <v>0</v>
      </c>
      <c r="K204" s="58">
        <f>VLOOKUP($E204,$D$2:$O$1757,8,FALSE)*$F204</f>
        <v>1</v>
      </c>
      <c r="L204" s="58">
        <f>VLOOKUP($E204,$D$2:$O$1757,9,FALSE)*$F204</f>
        <v>1</v>
      </c>
      <c r="M204" s="58">
        <f>VLOOKUP($E204,$D$2:$O$1757,10,FALSE)*$F204</f>
        <v>0</v>
      </c>
      <c r="N204" s="59">
        <f>VLOOKUP($E204,$D$2:$O$1757,11,FALSE)*$F204</f>
        <v>2</v>
      </c>
      <c r="O204" s="60">
        <f>VLOOKUP($E204,$D$2:$O$1757,12,FALSE)*$F204</f>
        <v>2</v>
      </c>
    </row>
    <row r="205" spans="1:15" s="61" customFormat="1" x14ac:dyDescent="0.3">
      <c r="A205" s="17">
        <v>1</v>
      </c>
      <c r="B205" s="17" t="s">
        <v>17</v>
      </c>
      <c r="C205" s="17" t="s">
        <v>210</v>
      </c>
      <c r="D205" s="17" t="s">
        <v>1468</v>
      </c>
      <c r="E205" s="140">
        <v>5</v>
      </c>
      <c r="F205" s="140"/>
      <c r="G205" s="54">
        <f t="shared" ref="G205:O205" si="74">SUM(G206:G210)</f>
        <v>4</v>
      </c>
      <c r="H205" s="54">
        <f t="shared" si="74"/>
        <v>4</v>
      </c>
      <c r="I205" s="54">
        <f t="shared" si="74"/>
        <v>1</v>
      </c>
      <c r="J205" s="54">
        <f t="shared" si="74"/>
        <v>4</v>
      </c>
      <c r="K205" s="54">
        <f t="shared" si="74"/>
        <v>4</v>
      </c>
      <c r="L205" s="54">
        <f t="shared" si="74"/>
        <v>6</v>
      </c>
      <c r="M205" s="54">
        <f t="shared" si="74"/>
        <v>0</v>
      </c>
      <c r="N205" s="55">
        <f t="shared" si="74"/>
        <v>12</v>
      </c>
      <c r="O205" s="7">
        <f t="shared" si="74"/>
        <v>12</v>
      </c>
    </row>
    <row r="206" spans="1:15" x14ac:dyDescent="0.3">
      <c r="A206" s="56"/>
      <c r="B206" s="56"/>
      <c r="C206" s="56"/>
      <c r="D206" s="56"/>
      <c r="E206" s="17" t="s">
        <v>1462</v>
      </c>
      <c r="F206" s="57">
        <v>1</v>
      </c>
      <c r="G206" s="58">
        <f>VLOOKUP($E206,$D$2:$O$1757,4,FALSE)*F206</f>
        <v>1</v>
      </c>
      <c r="H206" s="58">
        <f>VLOOKUP($E206,$D$2:$O$1757,5,FALSE)*$F206</f>
        <v>0</v>
      </c>
      <c r="I206" s="58">
        <f>VLOOKUP($E206,$D$2:$O$1757,6,FALSE)*$F206</f>
        <v>1</v>
      </c>
      <c r="J206" s="58">
        <f>VLOOKUP($E206,$D$2:$O$1757,7,FALSE)*$F206</f>
        <v>0</v>
      </c>
      <c r="K206" s="58">
        <f>VLOOKUP($E206,$D$2:$O$1757,8,FALSE)*$F206</f>
        <v>0</v>
      </c>
      <c r="L206" s="58">
        <f>VLOOKUP($E206,$D$2:$O$1757,9,FALSE)*$F206</f>
        <v>1</v>
      </c>
      <c r="M206" s="58">
        <f>VLOOKUP($E206,$D$2:$O$1757,10,FALSE)*$F206</f>
        <v>0</v>
      </c>
      <c r="N206" s="59">
        <f>VLOOKUP($E206,$D$2:$O$1757,11,FALSE)*$F206</f>
        <v>2</v>
      </c>
      <c r="O206" s="60">
        <f>VLOOKUP($E206,$D$2:$O$1757,12,FALSE)*$F206</f>
        <v>2</v>
      </c>
    </row>
    <row r="207" spans="1:15" x14ac:dyDescent="0.3">
      <c r="A207" s="56"/>
      <c r="B207" s="56"/>
      <c r="C207" s="56"/>
      <c r="D207" s="56"/>
      <c r="E207" s="17" t="s">
        <v>1463</v>
      </c>
      <c r="F207" s="57">
        <v>1</v>
      </c>
      <c r="G207" s="58">
        <f>VLOOKUP($E207,$D$2:$O$1757,4,FALSE)*F207</f>
        <v>1</v>
      </c>
      <c r="H207" s="58">
        <f>VLOOKUP($E207,$D$2:$O$1757,5,FALSE)*$F207</f>
        <v>0</v>
      </c>
      <c r="I207" s="58">
        <f>VLOOKUP($E207,$D$2:$O$1757,6,FALSE)*$F207</f>
        <v>0</v>
      </c>
      <c r="J207" s="58">
        <f>VLOOKUP($E207,$D$2:$O$1757,7,FALSE)*$F207</f>
        <v>1</v>
      </c>
      <c r="K207" s="58">
        <f>VLOOKUP($E207,$D$2:$O$1757,8,FALSE)*$F207</f>
        <v>0</v>
      </c>
      <c r="L207" s="58">
        <f>VLOOKUP($E207,$D$2:$O$1757,9,FALSE)*$F207</f>
        <v>1</v>
      </c>
      <c r="M207" s="58">
        <f>VLOOKUP($E207,$D$2:$O$1757,10,FALSE)*$F207</f>
        <v>0</v>
      </c>
      <c r="N207" s="59">
        <f>VLOOKUP($E207,$D$2:$O$1757,11,FALSE)*$F207</f>
        <v>2</v>
      </c>
      <c r="O207" s="60">
        <f>VLOOKUP($E207,$D$2:$O$1757,12,FALSE)*$F207</f>
        <v>2</v>
      </c>
    </row>
    <row r="208" spans="1:15" x14ac:dyDescent="0.3">
      <c r="A208" s="56"/>
      <c r="B208" s="56"/>
      <c r="C208" s="56"/>
      <c r="D208" s="56"/>
      <c r="E208" s="17" t="s">
        <v>1411</v>
      </c>
      <c r="F208" s="57">
        <v>1</v>
      </c>
      <c r="G208" s="58">
        <f>VLOOKUP($E208,$D$2:$O$1757,4,FALSE)*F208</f>
        <v>0</v>
      </c>
      <c r="H208" s="58">
        <f>VLOOKUP($E208,$D$2:$O$1757,5,FALSE)*$F208</f>
        <v>3</v>
      </c>
      <c r="I208" s="58">
        <f>VLOOKUP($E208,$D$2:$O$1757,6,FALSE)*$F208</f>
        <v>0</v>
      </c>
      <c r="J208" s="58">
        <f>VLOOKUP($E208,$D$2:$O$1757,7,FALSE)*$F208</f>
        <v>3</v>
      </c>
      <c r="K208" s="58">
        <f>VLOOKUP($E208,$D$2:$O$1757,8,FALSE)*$F208</f>
        <v>3</v>
      </c>
      <c r="L208" s="58">
        <f>VLOOKUP($E208,$D$2:$O$1757,9,FALSE)*$F208</f>
        <v>2</v>
      </c>
      <c r="M208" s="58">
        <f>VLOOKUP($E208,$D$2:$O$1757,10,FALSE)*$F208</f>
        <v>0</v>
      </c>
      <c r="N208" s="59">
        <f>VLOOKUP($E208,$D$2:$O$1757,11,FALSE)*$F208</f>
        <v>4</v>
      </c>
      <c r="O208" s="60">
        <f>VLOOKUP($E208,$D$2:$O$1757,12,FALSE)*$F208</f>
        <v>4</v>
      </c>
    </row>
    <row r="209" spans="1:15" x14ac:dyDescent="0.3">
      <c r="A209" s="56"/>
      <c r="B209" s="56"/>
      <c r="C209" s="56"/>
      <c r="D209" s="56"/>
      <c r="E209" s="17" t="s">
        <v>1464</v>
      </c>
      <c r="F209" s="57">
        <v>1</v>
      </c>
      <c r="G209" s="58">
        <f>VLOOKUP($E209,$D$2:$O$1757,4,FALSE)*F209</f>
        <v>1</v>
      </c>
      <c r="H209" s="58">
        <f>VLOOKUP($E209,$D$2:$O$1757,5,FALSE)*$F209</f>
        <v>1</v>
      </c>
      <c r="I209" s="58">
        <f>VLOOKUP($E209,$D$2:$O$1757,6,FALSE)*$F209</f>
        <v>0</v>
      </c>
      <c r="J209" s="58">
        <f>VLOOKUP($E209,$D$2:$O$1757,7,FALSE)*$F209</f>
        <v>0</v>
      </c>
      <c r="K209" s="58">
        <f>VLOOKUP($E209,$D$2:$O$1757,8,FALSE)*$F209</f>
        <v>0</v>
      </c>
      <c r="L209" s="58">
        <f>VLOOKUP($E209,$D$2:$O$1757,9,FALSE)*$F209</f>
        <v>1</v>
      </c>
      <c r="M209" s="58">
        <f>VLOOKUP($E209,$D$2:$O$1757,10,FALSE)*$F209</f>
        <v>0</v>
      </c>
      <c r="N209" s="59">
        <f>VLOOKUP($E209,$D$2:$O$1757,11,FALSE)*$F209</f>
        <v>2</v>
      </c>
      <c r="O209" s="60">
        <f>VLOOKUP($E209,$D$2:$O$1757,12,FALSE)*$F209</f>
        <v>2</v>
      </c>
    </row>
    <row r="210" spans="1:15" s="61" customFormat="1" x14ac:dyDescent="0.3">
      <c r="A210" s="56"/>
      <c r="B210" s="56"/>
      <c r="C210" s="56"/>
      <c r="D210" s="56"/>
      <c r="E210" s="17" t="s">
        <v>1465</v>
      </c>
      <c r="F210" s="57">
        <v>1</v>
      </c>
      <c r="G210" s="58">
        <f>VLOOKUP($E210,$D$2:$O$1757,4,FALSE)*F210</f>
        <v>1</v>
      </c>
      <c r="H210" s="58">
        <f>VLOOKUP($E210,$D$2:$O$1757,5,FALSE)*$F210</f>
        <v>0</v>
      </c>
      <c r="I210" s="58">
        <f>VLOOKUP($E210,$D$2:$O$1757,6,FALSE)*$F210</f>
        <v>0</v>
      </c>
      <c r="J210" s="58">
        <f>VLOOKUP($E210,$D$2:$O$1757,7,FALSE)*$F210</f>
        <v>0</v>
      </c>
      <c r="K210" s="58">
        <f>VLOOKUP($E210,$D$2:$O$1757,8,FALSE)*$F210</f>
        <v>1</v>
      </c>
      <c r="L210" s="58">
        <f>VLOOKUP($E210,$D$2:$O$1757,9,FALSE)*$F210</f>
        <v>1</v>
      </c>
      <c r="M210" s="58">
        <f>VLOOKUP($E210,$D$2:$O$1757,10,FALSE)*$F210</f>
        <v>0</v>
      </c>
      <c r="N210" s="59">
        <f>VLOOKUP($E210,$D$2:$O$1757,11,FALSE)*$F210</f>
        <v>2</v>
      </c>
      <c r="O210" s="60">
        <f>VLOOKUP($E210,$D$2:$O$1757,12,FALSE)*$F210</f>
        <v>2</v>
      </c>
    </row>
    <row r="211" spans="1:15" s="61" customFormat="1" x14ac:dyDescent="0.3">
      <c r="A211" s="17">
        <v>1</v>
      </c>
      <c r="B211" s="17" t="s">
        <v>17</v>
      </c>
      <c r="C211" s="17" t="s">
        <v>210</v>
      </c>
      <c r="D211" s="17" t="s">
        <v>1469</v>
      </c>
      <c r="E211" s="140">
        <v>3</v>
      </c>
      <c r="F211" s="140"/>
      <c r="G211" s="54">
        <f t="shared" ref="G211:O211" si="75">SUM(G212:G214)</f>
        <v>2</v>
      </c>
      <c r="H211" s="54">
        <f t="shared" si="75"/>
        <v>4</v>
      </c>
      <c r="I211" s="54">
        <f t="shared" si="75"/>
        <v>0</v>
      </c>
      <c r="J211" s="54">
        <f t="shared" si="75"/>
        <v>3</v>
      </c>
      <c r="K211" s="54">
        <f t="shared" si="75"/>
        <v>4</v>
      </c>
      <c r="L211" s="54">
        <f t="shared" si="75"/>
        <v>4</v>
      </c>
      <c r="M211" s="54">
        <f t="shared" si="75"/>
        <v>0</v>
      </c>
      <c r="N211" s="55">
        <f t="shared" si="75"/>
        <v>8</v>
      </c>
      <c r="O211" s="7">
        <f t="shared" si="75"/>
        <v>8</v>
      </c>
    </row>
    <row r="212" spans="1:15" s="61" customFormat="1" x14ac:dyDescent="0.3">
      <c r="A212" s="56"/>
      <c r="B212" s="56"/>
      <c r="C212" s="56"/>
      <c r="D212" s="56"/>
      <c r="E212" s="17" t="s">
        <v>1411</v>
      </c>
      <c r="F212" s="57">
        <v>1</v>
      </c>
      <c r="G212" s="58">
        <f>VLOOKUP($E212,$D$2:$O$1757,4,FALSE)*F212</f>
        <v>0</v>
      </c>
      <c r="H212" s="58">
        <f>VLOOKUP($E212,$D$2:$O$1757,5,FALSE)*$F212</f>
        <v>3</v>
      </c>
      <c r="I212" s="58">
        <f>VLOOKUP($E212,$D$2:$O$1757,6,FALSE)*$F212</f>
        <v>0</v>
      </c>
      <c r="J212" s="58">
        <f>VLOOKUP($E212,$D$2:$O$1757,7,FALSE)*$F212</f>
        <v>3</v>
      </c>
      <c r="K212" s="58">
        <f>VLOOKUP($E212,$D$2:$O$1757,8,FALSE)*$F212</f>
        <v>3</v>
      </c>
      <c r="L212" s="58">
        <f>VLOOKUP($E212,$D$2:$O$1757,9,FALSE)*$F212</f>
        <v>2</v>
      </c>
      <c r="M212" s="58">
        <f>VLOOKUP($E212,$D$2:$O$1757,10,FALSE)*$F212</f>
        <v>0</v>
      </c>
      <c r="N212" s="59">
        <f>VLOOKUP($E212,$D$2:$O$1757,11,FALSE)*$F212</f>
        <v>4</v>
      </c>
      <c r="O212" s="60">
        <f>VLOOKUP($E212,$D$2:$O$1757,12,FALSE)*$F212</f>
        <v>4</v>
      </c>
    </row>
    <row r="213" spans="1:15" x14ac:dyDescent="0.3">
      <c r="A213" s="56"/>
      <c r="B213" s="56"/>
      <c r="C213" s="56"/>
      <c r="D213" s="56"/>
      <c r="E213" s="17" t="s">
        <v>1464</v>
      </c>
      <c r="F213" s="57">
        <v>1</v>
      </c>
      <c r="G213" s="58">
        <f>VLOOKUP($E213,$D$2:$O$1757,4,FALSE)*F213</f>
        <v>1</v>
      </c>
      <c r="H213" s="58">
        <f>VLOOKUP($E213,$D$2:$O$1757,5,FALSE)*$F213</f>
        <v>1</v>
      </c>
      <c r="I213" s="58">
        <f>VLOOKUP($E213,$D$2:$O$1757,6,FALSE)*$F213</f>
        <v>0</v>
      </c>
      <c r="J213" s="58">
        <f>VLOOKUP($E213,$D$2:$O$1757,7,FALSE)*$F213</f>
        <v>0</v>
      </c>
      <c r="K213" s="58">
        <f>VLOOKUP($E213,$D$2:$O$1757,8,FALSE)*$F213</f>
        <v>0</v>
      </c>
      <c r="L213" s="58">
        <f>VLOOKUP($E213,$D$2:$O$1757,9,FALSE)*$F213</f>
        <v>1</v>
      </c>
      <c r="M213" s="58">
        <f>VLOOKUP($E213,$D$2:$O$1757,10,FALSE)*$F213</f>
        <v>0</v>
      </c>
      <c r="N213" s="59">
        <f>VLOOKUP($E213,$D$2:$O$1757,11,FALSE)*$F213</f>
        <v>2</v>
      </c>
      <c r="O213" s="60">
        <f>VLOOKUP($E213,$D$2:$O$1757,12,FALSE)*$F213</f>
        <v>2</v>
      </c>
    </row>
    <row r="214" spans="1:15" s="61" customFormat="1" x14ac:dyDescent="0.3">
      <c r="A214" s="56"/>
      <c r="B214" s="56"/>
      <c r="C214" s="56"/>
      <c r="D214" s="56"/>
      <c r="E214" s="17" t="s">
        <v>1465</v>
      </c>
      <c r="F214" s="57">
        <v>1</v>
      </c>
      <c r="G214" s="58">
        <f>VLOOKUP($E214,$D$2:$O$1757,4,FALSE)*F214</f>
        <v>1</v>
      </c>
      <c r="H214" s="58">
        <f>VLOOKUP($E214,$D$2:$O$1757,5,FALSE)*$F214</f>
        <v>0</v>
      </c>
      <c r="I214" s="58">
        <f>VLOOKUP($E214,$D$2:$O$1757,6,FALSE)*$F214</f>
        <v>0</v>
      </c>
      <c r="J214" s="58">
        <f>VLOOKUP($E214,$D$2:$O$1757,7,FALSE)*$F214</f>
        <v>0</v>
      </c>
      <c r="K214" s="58">
        <f>VLOOKUP($E214,$D$2:$O$1757,8,FALSE)*$F214</f>
        <v>1</v>
      </c>
      <c r="L214" s="58">
        <f>VLOOKUP($E214,$D$2:$O$1757,9,FALSE)*$F214</f>
        <v>1</v>
      </c>
      <c r="M214" s="58">
        <f>VLOOKUP($E214,$D$2:$O$1757,10,FALSE)*$F214</f>
        <v>0</v>
      </c>
      <c r="N214" s="59">
        <f>VLOOKUP($E214,$D$2:$O$1757,11,FALSE)*$F214</f>
        <v>2</v>
      </c>
      <c r="O214" s="60">
        <f>VLOOKUP($E214,$D$2:$O$1757,12,FALSE)*$F214</f>
        <v>2</v>
      </c>
    </row>
    <row r="215" spans="1:15" s="61" customFormat="1" x14ac:dyDescent="0.3">
      <c r="A215" s="17">
        <v>1</v>
      </c>
      <c r="B215" s="17" t="s">
        <v>17</v>
      </c>
      <c r="C215" s="17" t="s">
        <v>210</v>
      </c>
      <c r="D215" s="17" t="s">
        <v>1470</v>
      </c>
      <c r="E215" s="140">
        <v>7</v>
      </c>
      <c r="F215" s="140"/>
      <c r="G215" s="54">
        <f t="shared" ref="G215:O215" si="76">SUM(G216:G222)</f>
        <v>18</v>
      </c>
      <c r="H215" s="54">
        <f t="shared" si="76"/>
        <v>21</v>
      </c>
      <c r="I215" s="54">
        <f t="shared" si="76"/>
        <v>3</v>
      </c>
      <c r="J215" s="54">
        <f t="shared" si="76"/>
        <v>18</v>
      </c>
      <c r="K215" s="54">
        <f t="shared" si="76"/>
        <v>21</v>
      </c>
      <c r="L215" s="54">
        <f t="shared" si="76"/>
        <v>28</v>
      </c>
      <c r="M215" s="54">
        <f t="shared" si="76"/>
        <v>0</v>
      </c>
      <c r="N215" s="55">
        <f t="shared" si="76"/>
        <v>56</v>
      </c>
      <c r="O215" s="7">
        <f t="shared" si="76"/>
        <v>56</v>
      </c>
    </row>
    <row r="216" spans="1:15" s="61" customFormat="1" x14ac:dyDescent="0.3">
      <c r="A216" s="56"/>
      <c r="B216" s="56"/>
      <c r="C216" s="56"/>
      <c r="D216" s="56"/>
      <c r="E216" s="17" t="s">
        <v>1411</v>
      </c>
      <c r="F216" s="57">
        <v>1</v>
      </c>
      <c r="G216" s="58">
        <f t="shared" ref="G216:G222" si="77">VLOOKUP($E216,$D$2:$O$1757,4,FALSE)*F216</f>
        <v>0</v>
      </c>
      <c r="H216" s="58">
        <f t="shared" ref="H216:H222" si="78">VLOOKUP($E216,$D$2:$O$1757,5,FALSE)*$F216</f>
        <v>3</v>
      </c>
      <c r="I216" s="58">
        <f t="shared" ref="I216:I222" si="79">VLOOKUP($E216,$D$2:$O$1757,6,FALSE)*$F216</f>
        <v>0</v>
      </c>
      <c r="J216" s="58">
        <f t="shared" ref="J216:J222" si="80">VLOOKUP($E216,$D$2:$O$1757,7,FALSE)*$F216</f>
        <v>3</v>
      </c>
      <c r="K216" s="58">
        <f t="shared" ref="K216:K222" si="81">VLOOKUP($E216,$D$2:$O$1757,8,FALSE)*$F216</f>
        <v>3</v>
      </c>
      <c r="L216" s="58">
        <f t="shared" ref="L216:L222" si="82">VLOOKUP($E216,$D$2:$O$1757,9,FALSE)*$F216</f>
        <v>2</v>
      </c>
      <c r="M216" s="58">
        <f t="shared" ref="M216:M222" si="83">VLOOKUP($E216,$D$2:$O$1757,10,FALSE)*$F216</f>
        <v>0</v>
      </c>
      <c r="N216" s="59">
        <f t="shared" ref="N216:N222" si="84">VLOOKUP($E216,$D$2:$O$1757,11,FALSE)*$F216</f>
        <v>4</v>
      </c>
      <c r="O216" s="60">
        <f t="shared" ref="O216:O222" si="85">VLOOKUP($E216,$D$2:$O$1757,12,FALSE)*$F216</f>
        <v>4</v>
      </c>
    </row>
    <row r="217" spans="1:15" x14ac:dyDescent="0.3">
      <c r="A217" s="56"/>
      <c r="B217" s="56"/>
      <c r="C217" s="56"/>
      <c r="D217" s="56"/>
      <c r="E217" s="17" t="s">
        <v>1464</v>
      </c>
      <c r="F217" s="57">
        <v>3</v>
      </c>
      <c r="G217" s="58">
        <f t="shared" si="77"/>
        <v>3</v>
      </c>
      <c r="H217" s="58">
        <f t="shared" si="78"/>
        <v>3</v>
      </c>
      <c r="I217" s="58">
        <f t="shared" si="79"/>
        <v>0</v>
      </c>
      <c r="J217" s="58">
        <f t="shared" si="80"/>
        <v>0</v>
      </c>
      <c r="K217" s="58">
        <f t="shared" si="81"/>
        <v>0</v>
      </c>
      <c r="L217" s="58">
        <f t="shared" si="82"/>
        <v>3</v>
      </c>
      <c r="M217" s="58">
        <f t="shared" si="83"/>
        <v>0</v>
      </c>
      <c r="N217" s="59">
        <f t="shared" si="84"/>
        <v>6</v>
      </c>
      <c r="O217" s="60">
        <f t="shared" si="85"/>
        <v>6</v>
      </c>
    </row>
    <row r="218" spans="1:15" s="61" customFormat="1" x14ac:dyDescent="0.3">
      <c r="A218" s="56"/>
      <c r="B218" s="56"/>
      <c r="C218" s="56"/>
      <c r="D218" s="56"/>
      <c r="E218" s="17" t="s">
        <v>1465</v>
      </c>
      <c r="F218" s="57">
        <v>3</v>
      </c>
      <c r="G218" s="58">
        <f t="shared" si="77"/>
        <v>3</v>
      </c>
      <c r="H218" s="58">
        <f t="shared" si="78"/>
        <v>0</v>
      </c>
      <c r="I218" s="58">
        <f t="shared" si="79"/>
        <v>0</v>
      </c>
      <c r="J218" s="58">
        <f t="shared" si="80"/>
        <v>0</v>
      </c>
      <c r="K218" s="58">
        <f t="shared" si="81"/>
        <v>3</v>
      </c>
      <c r="L218" s="58">
        <f t="shared" si="82"/>
        <v>3</v>
      </c>
      <c r="M218" s="58">
        <f t="shared" si="83"/>
        <v>0</v>
      </c>
      <c r="N218" s="59">
        <f t="shared" si="84"/>
        <v>6</v>
      </c>
      <c r="O218" s="60">
        <f t="shared" si="85"/>
        <v>6</v>
      </c>
    </row>
    <row r="219" spans="1:15" s="61" customFormat="1" x14ac:dyDescent="0.3">
      <c r="A219" s="56"/>
      <c r="B219" s="56"/>
      <c r="C219" s="56"/>
      <c r="D219" s="56"/>
      <c r="E219" s="57" t="s">
        <v>1471</v>
      </c>
      <c r="F219" s="57">
        <v>1</v>
      </c>
      <c r="G219" s="58">
        <f t="shared" si="77"/>
        <v>2</v>
      </c>
      <c r="H219" s="58">
        <f t="shared" si="78"/>
        <v>3</v>
      </c>
      <c r="I219" s="58">
        <f t="shared" si="79"/>
        <v>1</v>
      </c>
      <c r="J219" s="58">
        <f t="shared" si="80"/>
        <v>4</v>
      </c>
      <c r="K219" s="58">
        <f t="shared" si="81"/>
        <v>3</v>
      </c>
      <c r="L219" s="58">
        <f t="shared" si="82"/>
        <v>4</v>
      </c>
      <c r="M219" s="58">
        <f t="shared" si="83"/>
        <v>0</v>
      </c>
      <c r="N219" s="59">
        <f t="shared" si="84"/>
        <v>8</v>
      </c>
      <c r="O219" s="60">
        <f t="shared" si="85"/>
        <v>8</v>
      </c>
    </row>
    <row r="220" spans="1:15" s="61" customFormat="1" x14ac:dyDescent="0.3">
      <c r="A220" s="56"/>
      <c r="B220" s="56"/>
      <c r="C220" s="56"/>
      <c r="D220" s="56"/>
      <c r="E220" s="57" t="s">
        <v>1472</v>
      </c>
      <c r="F220" s="57">
        <v>1</v>
      </c>
      <c r="G220" s="58">
        <f t="shared" si="77"/>
        <v>4</v>
      </c>
      <c r="H220" s="58">
        <f t="shared" si="78"/>
        <v>4</v>
      </c>
      <c r="I220" s="58">
        <f t="shared" si="79"/>
        <v>1</v>
      </c>
      <c r="J220" s="58">
        <f t="shared" si="80"/>
        <v>4</v>
      </c>
      <c r="K220" s="58">
        <f t="shared" si="81"/>
        <v>4</v>
      </c>
      <c r="L220" s="58">
        <f t="shared" si="82"/>
        <v>6</v>
      </c>
      <c r="M220" s="58">
        <f t="shared" si="83"/>
        <v>0</v>
      </c>
      <c r="N220" s="59">
        <f t="shared" si="84"/>
        <v>12</v>
      </c>
      <c r="O220" s="60">
        <f t="shared" si="85"/>
        <v>12</v>
      </c>
    </row>
    <row r="221" spans="1:15" s="61" customFormat="1" x14ac:dyDescent="0.3">
      <c r="A221" s="56"/>
      <c r="B221" s="56"/>
      <c r="C221" s="56"/>
      <c r="D221" s="56"/>
      <c r="E221" s="57" t="s">
        <v>1468</v>
      </c>
      <c r="F221" s="57">
        <v>1</v>
      </c>
      <c r="G221" s="58">
        <f t="shared" si="77"/>
        <v>4</v>
      </c>
      <c r="H221" s="58">
        <f t="shared" si="78"/>
        <v>4</v>
      </c>
      <c r="I221" s="58">
        <f t="shared" si="79"/>
        <v>1</v>
      </c>
      <c r="J221" s="58">
        <f t="shared" si="80"/>
        <v>4</v>
      </c>
      <c r="K221" s="58">
        <f t="shared" si="81"/>
        <v>4</v>
      </c>
      <c r="L221" s="58">
        <f t="shared" si="82"/>
        <v>6</v>
      </c>
      <c r="M221" s="58">
        <f t="shared" si="83"/>
        <v>0</v>
      </c>
      <c r="N221" s="59">
        <f t="shared" si="84"/>
        <v>12</v>
      </c>
      <c r="O221" s="60">
        <f t="shared" si="85"/>
        <v>12</v>
      </c>
    </row>
    <row r="222" spans="1:15" s="61" customFormat="1" x14ac:dyDescent="0.3">
      <c r="A222" s="56"/>
      <c r="B222" s="56"/>
      <c r="C222" s="56"/>
      <c r="D222" s="56"/>
      <c r="E222" s="57" t="s">
        <v>1469</v>
      </c>
      <c r="F222" s="57">
        <v>1</v>
      </c>
      <c r="G222" s="58">
        <f t="shared" si="77"/>
        <v>2</v>
      </c>
      <c r="H222" s="58">
        <f t="shared" si="78"/>
        <v>4</v>
      </c>
      <c r="I222" s="58">
        <f t="shared" si="79"/>
        <v>0</v>
      </c>
      <c r="J222" s="58">
        <f t="shared" si="80"/>
        <v>3</v>
      </c>
      <c r="K222" s="58">
        <f t="shared" si="81"/>
        <v>4</v>
      </c>
      <c r="L222" s="58">
        <f t="shared" si="82"/>
        <v>4</v>
      </c>
      <c r="M222" s="58">
        <f t="shared" si="83"/>
        <v>0</v>
      </c>
      <c r="N222" s="59">
        <f t="shared" si="84"/>
        <v>8</v>
      </c>
      <c r="O222" s="60">
        <f t="shared" si="85"/>
        <v>8</v>
      </c>
    </row>
    <row r="223" spans="1:15" s="61" customFormat="1" x14ac:dyDescent="0.3">
      <c r="A223" s="17">
        <v>1</v>
      </c>
      <c r="B223" s="17" t="s">
        <v>18</v>
      </c>
      <c r="C223" s="17" t="s">
        <v>210</v>
      </c>
      <c r="D223" s="17" t="s">
        <v>1210</v>
      </c>
      <c r="E223" s="140"/>
      <c r="F223" s="140"/>
      <c r="G223" s="54">
        <v>1</v>
      </c>
      <c r="H223" s="54"/>
      <c r="I223" s="54"/>
      <c r="J223" s="54">
        <v>1</v>
      </c>
      <c r="K223" s="54"/>
      <c r="L223" s="54">
        <v>1</v>
      </c>
      <c r="M223" s="54"/>
      <c r="N223" s="55">
        <v>2</v>
      </c>
      <c r="O223" s="7">
        <v>2</v>
      </c>
    </row>
    <row r="224" spans="1:15" s="61" customFormat="1" x14ac:dyDescent="0.3">
      <c r="A224" s="17">
        <v>1</v>
      </c>
      <c r="B224" s="17" t="s">
        <v>18</v>
      </c>
      <c r="C224" s="17" t="s">
        <v>210</v>
      </c>
      <c r="D224" s="17" t="s">
        <v>1211</v>
      </c>
      <c r="E224" s="140"/>
      <c r="F224" s="140"/>
      <c r="G224" s="54">
        <v>1</v>
      </c>
      <c r="H224" s="54"/>
      <c r="I224" s="54">
        <v>1</v>
      </c>
      <c r="J224" s="54"/>
      <c r="K224" s="54"/>
      <c r="L224" s="54">
        <v>1</v>
      </c>
      <c r="M224" s="54"/>
      <c r="N224" s="55">
        <v>2</v>
      </c>
      <c r="O224" s="7">
        <v>2</v>
      </c>
    </row>
    <row r="225" spans="1:15" x14ac:dyDescent="0.3">
      <c r="A225" s="17">
        <v>1</v>
      </c>
      <c r="B225" s="17" t="s">
        <v>18</v>
      </c>
      <c r="C225" s="17" t="s">
        <v>210</v>
      </c>
      <c r="D225" s="17" t="s">
        <v>1212</v>
      </c>
      <c r="E225" s="140"/>
      <c r="F225" s="140"/>
      <c r="G225" s="54"/>
      <c r="H225" s="54">
        <v>3</v>
      </c>
      <c r="I225" s="54">
        <v>3</v>
      </c>
      <c r="J225" s="54"/>
      <c r="K225" s="54">
        <v>3</v>
      </c>
      <c r="L225" s="54">
        <v>2</v>
      </c>
      <c r="M225" s="54"/>
      <c r="N225" s="55">
        <v>4</v>
      </c>
      <c r="O225" s="7">
        <v>4</v>
      </c>
    </row>
    <row r="226" spans="1:15" x14ac:dyDescent="0.3">
      <c r="A226" s="17">
        <v>1</v>
      </c>
      <c r="B226" s="17" t="s">
        <v>18</v>
      </c>
      <c r="C226" s="17" t="s">
        <v>210</v>
      </c>
      <c r="D226" s="17" t="s">
        <v>1473</v>
      </c>
      <c r="E226" s="140"/>
      <c r="F226" s="140"/>
      <c r="G226" s="54">
        <v>1</v>
      </c>
      <c r="H226" s="54">
        <v>1</v>
      </c>
      <c r="I226" s="54"/>
      <c r="J226" s="54"/>
      <c r="K226" s="54"/>
      <c r="L226" s="54">
        <v>1</v>
      </c>
      <c r="M226" s="54"/>
      <c r="N226" s="55">
        <v>2</v>
      </c>
      <c r="O226" s="7">
        <v>2</v>
      </c>
    </row>
    <row r="227" spans="1:15" x14ac:dyDescent="0.3">
      <c r="A227" s="17">
        <v>1</v>
      </c>
      <c r="B227" s="17" t="s">
        <v>18</v>
      </c>
      <c r="C227" s="17" t="s">
        <v>210</v>
      </c>
      <c r="D227" s="17" t="s">
        <v>1215</v>
      </c>
      <c r="E227" s="140"/>
      <c r="F227" s="140"/>
      <c r="G227" s="54">
        <v>1</v>
      </c>
      <c r="H227" s="54"/>
      <c r="I227" s="54"/>
      <c r="J227" s="54"/>
      <c r="K227" s="54">
        <v>1</v>
      </c>
      <c r="L227" s="54">
        <v>1</v>
      </c>
      <c r="M227" s="54"/>
      <c r="N227" s="55">
        <v>2</v>
      </c>
      <c r="O227" s="7">
        <v>2</v>
      </c>
    </row>
    <row r="228" spans="1:15" x14ac:dyDescent="0.3">
      <c r="A228" s="17">
        <v>1</v>
      </c>
      <c r="B228" s="17" t="s">
        <v>18</v>
      </c>
      <c r="C228" s="17" t="s">
        <v>210</v>
      </c>
      <c r="D228" s="17" t="s">
        <v>1213</v>
      </c>
      <c r="E228" s="140">
        <v>3</v>
      </c>
      <c r="F228" s="140"/>
      <c r="G228" s="54">
        <f t="shared" ref="G228:O228" si="86">SUM(G229:G231)</f>
        <v>2</v>
      </c>
      <c r="H228" s="54">
        <f t="shared" si="86"/>
        <v>3</v>
      </c>
      <c r="I228" s="54">
        <f t="shared" si="86"/>
        <v>4</v>
      </c>
      <c r="J228" s="54">
        <f t="shared" si="86"/>
        <v>1</v>
      </c>
      <c r="K228" s="54">
        <f t="shared" si="86"/>
        <v>3</v>
      </c>
      <c r="L228" s="54">
        <f t="shared" si="86"/>
        <v>4</v>
      </c>
      <c r="M228" s="54">
        <f t="shared" si="86"/>
        <v>0</v>
      </c>
      <c r="N228" s="55">
        <f t="shared" si="86"/>
        <v>8</v>
      </c>
      <c r="O228" s="7">
        <f t="shared" si="86"/>
        <v>8</v>
      </c>
    </row>
    <row r="229" spans="1:15" x14ac:dyDescent="0.3">
      <c r="A229" s="56"/>
      <c r="B229" s="56"/>
      <c r="C229" s="56"/>
      <c r="D229" s="56"/>
      <c r="E229" s="17" t="s">
        <v>1210</v>
      </c>
      <c r="F229" s="57">
        <v>1</v>
      </c>
      <c r="G229" s="58">
        <f>VLOOKUP($E229,$D$2:$O$1757,4,FALSE)*F229</f>
        <v>1</v>
      </c>
      <c r="H229" s="58">
        <f>VLOOKUP($E229,$D$2:$O$1757,5,FALSE)*$F229</f>
        <v>0</v>
      </c>
      <c r="I229" s="58">
        <f>VLOOKUP($E229,$D$2:$O$1757,6,FALSE)*$F229</f>
        <v>0</v>
      </c>
      <c r="J229" s="58">
        <f>VLOOKUP($E229,$D$2:$O$1757,7,FALSE)*$F229</f>
        <v>1</v>
      </c>
      <c r="K229" s="58">
        <f>VLOOKUP($E229,$D$2:$O$1757,8,FALSE)*$F229</f>
        <v>0</v>
      </c>
      <c r="L229" s="58">
        <f>VLOOKUP($E229,$D$2:$O$1757,9,FALSE)*$F229</f>
        <v>1</v>
      </c>
      <c r="M229" s="58">
        <f>VLOOKUP($E229,$D$2:$O$1757,10,FALSE)*$F229</f>
        <v>0</v>
      </c>
      <c r="N229" s="59">
        <f>VLOOKUP($E229,$D$2:$O$1757,11,FALSE)*$F229</f>
        <v>2</v>
      </c>
      <c r="O229" s="60">
        <f>VLOOKUP($E229,$D$2:$O$1757,12,FALSE)*$F229</f>
        <v>2</v>
      </c>
    </row>
    <row r="230" spans="1:15" x14ac:dyDescent="0.3">
      <c r="A230" s="56"/>
      <c r="B230" s="56"/>
      <c r="C230" s="56"/>
      <c r="D230" s="56"/>
      <c r="E230" s="17" t="s">
        <v>1211</v>
      </c>
      <c r="F230" s="57">
        <v>1</v>
      </c>
      <c r="G230" s="58">
        <f>VLOOKUP($E230,$D$2:$O$1757,4,FALSE)*F230</f>
        <v>1</v>
      </c>
      <c r="H230" s="58">
        <f>VLOOKUP($E230,$D$2:$O$1757,5,FALSE)*$F230</f>
        <v>0</v>
      </c>
      <c r="I230" s="58">
        <f>VLOOKUP($E230,$D$2:$O$1757,6,FALSE)*$F230</f>
        <v>1</v>
      </c>
      <c r="J230" s="58">
        <f>VLOOKUP($E230,$D$2:$O$1757,7,FALSE)*$F230</f>
        <v>0</v>
      </c>
      <c r="K230" s="58">
        <f>VLOOKUP($E230,$D$2:$O$1757,8,FALSE)*$F230</f>
        <v>0</v>
      </c>
      <c r="L230" s="58">
        <f>VLOOKUP($E230,$D$2:$O$1757,9,FALSE)*$F230</f>
        <v>1</v>
      </c>
      <c r="M230" s="58">
        <f>VLOOKUP($E230,$D$2:$O$1757,10,FALSE)*$F230</f>
        <v>0</v>
      </c>
      <c r="N230" s="59">
        <f>VLOOKUP($E230,$D$2:$O$1757,11,FALSE)*$F230</f>
        <v>2</v>
      </c>
      <c r="O230" s="60">
        <f>VLOOKUP($E230,$D$2:$O$1757,12,FALSE)*$F230</f>
        <v>2</v>
      </c>
    </row>
    <row r="231" spans="1:15" s="61" customFormat="1" x14ac:dyDescent="0.3">
      <c r="A231" s="56"/>
      <c r="B231" s="56"/>
      <c r="C231" s="56"/>
      <c r="D231" s="56"/>
      <c r="E231" s="17" t="s">
        <v>1212</v>
      </c>
      <c r="F231" s="57">
        <v>1</v>
      </c>
      <c r="G231" s="58">
        <f>VLOOKUP($E231,$D$2:$O$1757,4,FALSE)*F231</f>
        <v>0</v>
      </c>
      <c r="H231" s="58">
        <f>VLOOKUP($E231,$D$2:$O$1757,5,FALSE)*$F231</f>
        <v>3</v>
      </c>
      <c r="I231" s="58">
        <f>VLOOKUP($E231,$D$2:$O$1757,6,FALSE)*$F231</f>
        <v>3</v>
      </c>
      <c r="J231" s="58">
        <f>VLOOKUP($E231,$D$2:$O$1757,7,FALSE)*$F231</f>
        <v>0</v>
      </c>
      <c r="K231" s="58">
        <f>VLOOKUP($E231,$D$2:$O$1757,8,FALSE)*$F231</f>
        <v>3</v>
      </c>
      <c r="L231" s="58">
        <f>VLOOKUP($E231,$D$2:$O$1757,9,FALSE)*$F231</f>
        <v>2</v>
      </c>
      <c r="M231" s="58">
        <f>VLOOKUP($E231,$D$2:$O$1757,10,FALSE)*$F231</f>
        <v>0</v>
      </c>
      <c r="N231" s="59">
        <f>VLOOKUP($E231,$D$2:$O$1757,11,FALSE)*$F231</f>
        <v>4</v>
      </c>
      <c r="O231" s="60">
        <f>VLOOKUP($E231,$D$2:$O$1757,12,FALSE)*$F231</f>
        <v>4</v>
      </c>
    </row>
    <row r="232" spans="1:15" s="61" customFormat="1" x14ac:dyDescent="0.3">
      <c r="A232" s="17">
        <v>1</v>
      </c>
      <c r="B232" s="17" t="s">
        <v>18</v>
      </c>
      <c r="C232" s="17" t="s">
        <v>210</v>
      </c>
      <c r="D232" s="17" t="s">
        <v>1474</v>
      </c>
      <c r="E232" s="140">
        <v>3</v>
      </c>
      <c r="F232" s="140"/>
      <c r="G232" s="54">
        <f t="shared" ref="G232:O232" si="87">SUM(G233:G235)</f>
        <v>2</v>
      </c>
      <c r="H232" s="54">
        <f t="shared" si="87"/>
        <v>4</v>
      </c>
      <c r="I232" s="54">
        <f t="shared" si="87"/>
        <v>3</v>
      </c>
      <c r="J232" s="54">
        <f t="shared" si="87"/>
        <v>0</v>
      </c>
      <c r="K232" s="54">
        <f t="shared" si="87"/>
        <v>4</v>
      </c>
      <c r="L232" s="54">
        <f t="shared" si="87"/>
        <v>4</v>
      </c>
      <c r="M232" s="54">
        <f t="shared" si="87"/>
        <v>0</v>
      </c>
      <c r="N232" s="55">
        <f t="shared" si="87"/>
        <v>8</v>
      </c>
      <c r="O232" s="7">
        <f t="shared" si="87"/>
        <v>8</v>
      </c>
    </row>
    <row r="233" spans="1:15" s="61" customFormat="1" x14ac:dyDescent="0.3">
      <c r="A233" s="56"/>
      <c r="B233" s="56"/>
      <c r="C233" s="56"/>
      <c r="D233" s="56"/>
      <c r="E233" s="17" t="s">
        <v>1212</v>
      </c>
      <c r="F233" s="57">
        <v>1</v>
      </c>
      <c r="G233" s="58">
        <f>VLOOKUP($E233,$D$2:$O$1757,4,FALSE)*F233</f>
        <v>0</v>
      </c>
      <c r="H233" s="58">
        <f>VLOOKUP($E233,$D$2:$O$1757,5,FALSE)*$F233</f>
        <v>3</v>
      </c>
      <c r="I233" s="58">
        <f>VLOOKUP($E233,$D$2:$O$1757,6,FALSE)*$F233</f>
        <v>3</v>
      </c>
      <c r="J233" s="58">
        <f>VLOOKUP($E233,$D$2:$O$1757,7,FALSE)*$F233</f>
        <v>0</v>
      </c>
      <c r="K233" s="58">
        <f>VLOOKUP($E233,$D$2:$O$1757,8,FALSE)*$F233</f>
        <v>3</v>
      </c>
      <c r="L233" s="58">
        <f>VLOOKUP($E233,$D$2:$O$1757,9,FALSE)*$F233</f>
        <v>2</v>
      </c>
      <c r="M233" s="58">
        <f>VLOOKUP($E233,$D$2:$O$1757,10,FALSE)*$F233</f>
        <v>0</v>
      </c>
      <c r="N233" s="59">
        <f>VLOOKUP($E233,$D$2:$O$1757,11,FALSE)*$F233</f>
        <v>4</v>
      </c>
      <c r="O233" s="60">
        <f>VLOOKUP($E233,$D$2:$O$1757,12,FALSE)*$F233</f>
        <v>4</v>
      </c>
    </row>
    <row r="234" spans="1:15" x14ac:dyDescent="0.3">
      <c r="A234" s="56"/>
      <c r="B234" s="56"/>
      <c r="C234" s="56"/>
      <c r="D234" s="56"/>
      <c r="E234" s="17" t="s">
        <v>1473</v>
      </c>
      <c r="F234" s="57">
        <v>1</v>
      </c>
      <c r="G234" s="58">
        <f>VLOOKUP($E234,$D$2:$O$1757,4,FALSE)*F234</f>
        <v>1</v>
      </c>
      <c r="H234" s="58">
        <f>VLOOKUP($E234,$D$2:$O$1757,5,FALSE)*$F234</f>
        <v>1</v>
      </c>
      <c r="I234" s="58">
        <f>VLOOKUP($E234,$D$2:$O$1757,6,FALSE)*$F234</f>
        <v>0</v>
      </c>
      <c r="J234" s="58">
        <f>VLOOKUP($E234,$D$2:$O$1757,7,FALSE)*$F234</f>
        <v>0</v>
      </c>
      <c r="K234" s="58">
        <f>VLOOKUP($E234,$D$2:$O$1757,8,FALSE)*$F234</f>
        <v>0</v>
      </c>
      <c r="L234" s="58">
        <f>VLOOKUP($E234,$D$2:$O$1757,9,FALSE)*$F234</f>
        <v>1</v>
      </c>
      <c r="M234" s="58">
        <f>VLOOKUP($E234,$D$2:$O$1757,10,FALSE)*$F234</f>
        <v>0</v>
      </c>
      <c r="N234" s="59">
        <f>VLOOKUP($E234,$D$2:$O$1757,11,FALSE)*$F234</f>
        <v>2</v>
      </c>
      <c r="O234" s="60">
        <f>VLOOKUP($E234,$D$2:$O$1757,12,FALSE)*$F234</f>
        <v>2</v>
      </c>
    </row>
    <row r="235" spans="1:15" s="61" customFormat="1" x14ac:dyDescent="0.3">
      <c r="A235" s="56"/>
      <c r="B235" s="56"/>
      <c r="C235" s="56"/>
      <c r="D235" s="56"/>
      <c r="E235" s="17" t="s">
        <v>1215</v>
      </c>
      <c r="F235" s="57">
        <v>1</v>
      </c>
      <c r="G235" s="58">
        <f>VLOOKUP($E235,$D$2:$O$1757,4,FALSE)*F235</f>
        <v>1</v>
      </c>
      <c r="H235" s="58">
        <f>VLOOKUP($E235,$D$2:$O$1757,5,FALSE)*$F235</f>
        <v>0</v>
      </c>
      <c r="I235" s="58">
        <f>VLOOKUP($E235,$D$2:$O$1757,6,FALSE)*$F235</f>
        <v>0</v>
      </c>
      <c r="J235" s="58">
        <f>VLOOKUP($E235,$D$2:$O$1757,7,FALSE)*$F235</f>
        <v>0</v>
      </c>
      <c r="K235" s="58">
        <f>VLOOKUP($E235,$D$2:$O$1757,8,FALSE)*$F235</f>
        <v>1</v>
      </c>
      <c r="L235" s="58">
        <f>VLOOKUP($E235,$D$2:$O$1757,9,FALSE)*$F235</f>
        <v>1</v>
      </c>
      <c r="M235" s="58">
        <f>VLOOKUP($E235,$D$2:$O$1757,10,FALSE)*$F235</f>
        <v>0</v>
      </c>
      <c r="N235" s="59">
        <f>VLOOKUP($E235,$D$2:$O$1757,11,FALSE)*$F235</f>
        <v>2</v>
      </c>
      <c r="O235" s="60">
        <f>VLOOKUP($E235,$D$2:$O$1757,12,FALSE)*$F235</f>
        <v>2</v>
      </c>
    </row>
    <row r="236" spans="1:15" s="61" customFormat="1" x14ac:dyDescent="0.3">
      <c r="A236" s="17">
        <v>1</v>
      </c>
      <c r="B236" s="17" t="s">
        <v>18</v>
      </c>
      <c r="C236" s="17" t="s">
        <v>210</v>
      </c>
      <c r="D236" s="17" t="s">
        <v>1475</v>
      </c>
      <c r="E236" s="140">
        <v>5</v>
      </c>
      <c r="F236" s="140"/>
      <c r="G236" s="54">
        <f t="shared" ref="G236:O236" si="88">SUM(G237:G241)</f>
        <v>4</v>
      </c>
      <c r="H236" s="54">
        <f t="shared" si="88"/>
        <v>4</v>
      </c>
      <c r="I236" s="54">
        <f t="shared" si="88"/>
        <v>4</v>
      </c>
      <c r="J236" s="54">
        <f t="shared" si="88"/>
        <v>1</v>
      </c>
      <c r="K236" s="54">
        <f t="shared" si="88"/>
        <v>4</v>
      </c>
      <c r="L236" s="54">
        <f t="shared" si="88"/>
        <v>6</v>
      </c>
      <c r="M236" s="54">
        <f t="shared" si="88"/>
        <v>0</v>
      </c>
      <c r="N236" s="55">
        <f t="shared" si="88"/>
        <v>12</v>
      </c>
      <c r="O236" s="7">
        <f t="shared" si="88"/>
        <v>12</v>
      </c>
    </row>
    <row r="237" spans="1:15" s="61" customFormat="1" x14ac:dyDescent="0.3">
      <c r="A237" s="56"/>
      <c r="B237" s="56"/>
      <c r="C237" s="56"/>
      <c r="D237" s="56"/>
      <c r="E237" s="17" t="s">
        <v>1210</v>
      </c>
      <c r="F237" s="57">
        <v>1</v>
      </c>
      <c r="G237" s="58">
        <f>VLOOKUP($E237,$D$2:$O$1757,4,FALSE)*F237</f>
        <v>1</v>
      </c>
      <c r="H237" s="58">
        <f>VLOOKUP($E237,$D$2:$O$1757,5,FALSE)*$F237</f>
        <v>0</v>
      </c>
      <c r="I237" s="58">
        <f>VLOOKUP($E237,$D$2:$O$1757,6,FALSE)*$F237</f>
        <v>0</v>
      </c>
      <c r="J237" s="58">
        <f>VLOOKUP($E237,$D$2:$O$1757,7,FALSE)*$F237</f>
        <v>1</v>
      </c>
      <c r="K237" s="58">
        <f>VLOOKUP($E237,$D$2:$O$1757,8,FALSE)*$F237</f>
        <v>0</v>
      </c>
      <c r="L237" s="58">
        <f>VLOOKUP($E237,$D$2:$O$1757,9,FALSE)*$F237</f>
        <v>1</v>
      </c>
      <c r="M237" s="58">
        <f>VLOOKUP($E237,$D$2:$O$1757,10,FALSE)*$F237</f>
        <v>0</v>
      </c>
      <c r="N237" s="59">
        <f>VLOOKUP($E237,$D$2:$O$1757,11,FALSE)*$F237</f>
        <v>2</v>
      </c>
      <c r="O237" s="60">
        <f>VLOOKUP($E237,$D$2:$O$1757,12,FALSE)*$F237</f>
        <v>2</v>
      </c>
    </row>
    <row r="238" spans="1:15" s="61" customFormat="1" x14ac:dyDescent="0.3">
      <c r="A238" s="56"/>
      <c r="B238" s="56"/>
      <c r="C238" s="56"/>
      <c r="D238" s="56"/>
      <c r="E238" s="17" t="s">
        <v>1211</v>
      </c>
      <c r="F238" s="57">
        <v>1</v>
      </c>
      <c r="G238" s="58">
        <f>VLOOKUP($E238,$D$2:$O$1757,4,FALSE)*F238</f>
        <v>1</v>
      </c>
      <c r="H238" s="58">
        <f>VLOOKUP($E238,$D$2:$O$1757,5,FALSE)*$F238</f>
        <v>0</v>
      </c>
      <c r="I238" s="58">
        <f>VLOOKUP($E238,$D$2:$O$1757,6,FALSE)*$F238</f>
        <v>1</v>
      </c>
      <c r="J238" s="58">
        <f>VLOOKUP($E238,$D$2:$O$1757,7,FALSE)*$F238</f>
        <v>0</v>
      </c>
      <c r="K238" s="58">
        <f>VLOOKUP($E238,$D$2:$O$1757,8,FALSE)*$F238</f>
        <v>0</v>
      </c>
      <c r="L238" s="58">
        <f>VLOOKUP($E238,$D$2:$O$1757,9,FALSE)*$F238</f>
        <v>1</v>
      </c>
      <c r="M238" s="58">
        <f>VLOOKUP($E238,$D$2:$O$1757,10,FALSE)*$F238</f>
        <v>0</v>
      </c>
      <c r="N238" s="59">
        <f>VLOOKUP($E238,$D$2:$O$1757,11,FALSE)*$F238</f>
        <v>2</v>
      </c>
      <c r="O238" s="60">
        <f>VLOOKUP($E238,$D$2:$O$1757,12,FALSE)*$F238</f>
        <v>2</v>
      </c>
    </row>
    <row r="239" spans="1:15" s="61" customFormat="1" x14ac:dyDescent="0.3">
      <c r="A239" s="56"/>
      <c r="B239" s="56"/>
      <c r="C239" s="56"/>
      <c r="D239" s="56"/>
      <c r="E239" s="17" t="s">
        <v>1212</v>
      </c>
      <c r="F239" s="57">
        <v>1</v>
      </c>
      <c r="G239" s="58">
        <f>VLOOKUP($E239,$D$2:$O$1757,4,FALSE)*F239</f>
        <v>0</v>
      </c>
      <c r="H239" s="58">
        <f>VLOOKUP($E239,$D$2:$O$1757,5,FALSE)*$F239</f>
        <v>3</v>
      </c>
      <c r="I239" s="58">
        <f>VLOOKUP($E239,$D$2:$O$1757,6,FALSE)*$F239</f>
        <v>3</v>
      </c>
      <c r="J239" s="58">
        <f>VLOOKUP($E239,$D$2:$O$1757,7,FALSE)*$F239</f>
        <v>0</v>
      </c>
      <c r="K239" s="58">
        <f>VLOOKUP($E239,$D$2:$O$1757,8,FALSE)*$F239</f>
        <v>3</v>
      </c>
      <c r="L239" s="58">
        <f>VLOOKUP($E239,$D$2:$O$1757,9,FALSE)*$F239</f>
        <v>2</v>
      </c>
      <c r="M239" s="58">
        <f>VLOOKUP($E239,$D$2:$O$1757,10,FALSE)*$F239</f>
        <v>0</v>
      </c>
      <c r="N239" s="59">
        <f>VLOOKUP($E239,$D$2:$O$1757,11,FALSE)*$F239</f>
        <v>4</v>
      </c>
      <c r="O239" s="60">
        <f>VLOOKUP($E239,$D$2:$O$1757,12,FALSE)*$F239</f>
        <v>4</v>
      </c>
    </row>
    <row r="240" spans="1:15" x14ac:dyDescent="0.3">
      <c r="A240" s="56"/>
      <c r="B240" s="56"/>
      <c r="C240" s="56"/>
      <c r="D240" s="56"/>
      <c r="E240" s="17" t="s">
        <v>1473</v>
      </c>
      <c r="F240" s="57">
        <v>1</v>
      </c>
      <c r="G240" s="58">
        <f>VLOOKUP($E240,$D$2:$O$1757,4,FALSE)*F240</f>
        <v>1</v>
      </c>
      <c r="H240" s="58">
        <f>VLOOKUP($E240,$D$2:$O$1757,5,FALSE)*$F240</f>
        <v>1</v>
      </c>
      <c r="I240" s="58">
        <f>VLOOKUP($E240,$D$2:$O$1757,6,FALSE)*$F240</f>
        <v>0</v>
      </c>
      <c r="J240" s="58">
        <f>VLOOKUP($E240,$D$2:$O$1757,7,FALSE)*$F240</f>
        <v>0</v>
      </c>
      <c r="K240" s="58">
        <f>VLOOKUP($E240,$D$2:$O$1757,8,FALSE)*$F240</f>
        <v>0</v>
      </c>
      <c r="L240" s="58">
        <f>VLOOKUP($E240,$D$2:$O$1757,9,FALSE)*$F240</f>
        <v>1</v>
      </c>
      <c r="M240" s="58">
        <f>VLOOKUP($E240,$D$2:$O$1757,10,FALSE)*$F240</f>
        <v>0</v>
      </c>
      <c r="N240" s="59">
        <f>VLOOKUP($E240,$D$2:$O$1757,11,FALSE)*$F240</f>
        <v>2</v>
      </c>
      <c r="O240" s="60">
        <f>VLOOKUP($E240,$D$2:$O$1757,12,FALSE)*$F240</f>
        <v>2</v>
      </c>
    </row>
    <row r="241" spans="1:15" s="61" customFormat="1" x14ac:dyDescent="0.3">
      <c r="A241" s="56"/>
      <c r="B241" s="56"/>
      <c r="C241" s="56"/>
      <c r="D241" s="56"/>
      <c r="E241" s="17" t="s">
        <v>1215</v>
      </c>
      <c r="F241" s="57">
        <v>1</v>
      </c>
      <c r="G241" s="58">
        <f>VLOOKUP($E241,$D$2:$O$1757,4,FALSE)*F241</f>
        <v>1</v>
      </c>
      <c r="H241" s="58">
        <f>VLOOKUP($E241,$D$2:$O$1757,5,FALSE)*$F241</f>
        <v>0</v>
      </c>
      <c r="I241" s="58">
        <f>VLOOKUP($E241,$D$2:$O$1757,6,FALSE)*$F241</f>
        <v>0</v>
      </c>
      <c r="J241" s="58">
        <f>VLOOKUP($E241,$D$2:$O$1757,7,FALSE)*$F241</f>
        <v>0</v>
      </c>
      <c r="K241" s="58">
        <f>VLOOKUP($E241,$D$2:$O$1757,8,FALSE)*$F241</f>
        <v>1</v>
      </c>
      <c r="L241" s="58">
        <f>VLOOKUP($E241,$D$2:$O$1757,9,FALSE)*$F241</f>
        <v>1</v>
      </c>
      <c r="M241" s="58">
        <f>VLOOKUP($E241,$D$2:$O$1757,10,FALSE)*$F241</f>
        <v>0</v>
      </c>
      <c r="N241" s="59">
        <f>VLOOKUP($E241,$D$2:$O$1757,11,FALSE)*$F241</f>
        <v>2</v>
      </c>
      <c r="O241" s="60">
        <f>VLOOKUP($E241,$D$2:$O$1757,12,FALSE)*$F241</f>
        <v>2</v>
      </c>
    </row>
    <row r="242" spans="1:15" s="61" customFormat="1" x14ac:dyDescent="0.3">
      <c r="A242" s="17">
        <v>1</v>
      </c>
      <c r="B242" s="17" t="s">
        <v>18</v>
      </c>
      <c r="C242" s="17" t="s">
        <v>210</v>
      </c>
      <c r="D242" s="17" t="s">
        <v>1476</v>
      </c>
      <c r="E242" s="140">
        <v>5</v>
      </c>
      <c r="F242" s="140"/>
      <c r="G242" s="54">
        <f t="shared" ref="G242:O242" si="89">SUM(G243:G247)</f>
        <v>4</v>
      </c>
      <c r="H242" s="54">
        <f t="shared" si="89"/>
        <v>4</v>
      </c>
      <c r="I242" s="54">
        <f t="shared" si="89"/>
        <v>4</v>
      </c>
      <c r="J242" s="54">
        <f t="shared" si="89"/>
        <v>1</v>
      </c>
      <c r="K242" s="54">
        <f t="shared" si="89"/>
        <v>4</v>
      </c>
      <c r="L242" s="54">
        <f t="shared" si="89"/>
        <v>6</v>
      </c>
      <c r="M242" s="54">
        <f t="shared" si="89"/>
        <v>0</v>
      </c>
      <c r="N242" s="55">
        <f t="shared" si="89"/>
        <v>12</v>
      </c>
      <c r="O242" s="7">
        <f t="shared" si="89"/>
        <v>12</v>
      </c>
    </row>
    <row r="243" spans="1:15" s="61" customFormat="1" x14ac:dyDescent="0.3">
      <c r="A243" s="56"/>
      <c r="B243" s="56"/>
      <c r="C243" s="56"/>
      <c r="D243" s="56"/>
      <c r="E243" s="17" t="s">
        <v>1210</v>
      </c>
      <c r="F243" s="57">
        <v>1</v>
      </c>
      <c r="G243" s="58">
        <f>VLOOKUP($E243,$D$2:$O$1757,4,FALSE)*F243</f>
        <v>1</v>
      </c>
      <c r="H243" s="58">
        <f>VLOOKUP($E243,$D$2:$O$1757,5,FALSE)*$F243</f>
        <v>0</v>
      </c>
      <c r="I243" s="58">
        <f>VLOOKUP($E243,$D$2:$O$1757,6,FALSE)*$F243</f>
        <v>0</v>
      </c>
      <c r="J243" s="58">
        <f>VLOOKUP($E243,$D$2:$O$1757,7,FALSE)*$F243</f>
        <v>1</v>
      </c>
      <c r="K243" s="58">
        <f>VLOOKUP($E243,$D$2:$O$1757,8,FALSE)*$F243</f>
        <v>0</v>
      </c>
      <c r="L243" s="58">
        <f>VLOOKUP($E243,$D$2:$O$1757,9,FALSE)*$F243</f>
        <v>1</v>
      </c>
      <c r="M243" s="58">
        <f>VLOOKUP($E243,$D$2:$O$1757,10,FALSE)*$F243</f>
        <v>0</v>
      </c>
      <c r="N243" s="59">
        <f>VLOOKUP($E243,$D$2:$O$1757,11,FALSE)*$F243</f>
        <v>2</v>
      </c>
      <c r="O243" s="60">
        <f>VLOOKUP($E243,$D$2:$O$1757,12,FALSE)*$F243</f>
        <v>2</v>
      </c>
    </row>
    <row r="244" spans="1:15" s="61" customFormat="1" x14ac:dyDescent="0.3">
      <c r="A244" s="56"/>
      <c r="B244" s="56"/>
      <c r="C244" s="56"/>
      <c r="D244" s="56"/>
      <c r="E244" s="17" t="s">
        <v>1211</v>
      </c>
      <c r="F244" s="57">
        <v>1</v>
      </c>
      <c r="G244" s="58">
        <f>VLOOKUP($E244,$D$2:$O$1757,4,FALSE)*F244</f>
        <v>1</v>
      </c>
      <c r="H244" s="58">
        <f>VLOOKUP($E244,$D$2:$O$1757,5,FALSE)*$F244</f>
        <v>0</v>
      </c>
      <c r="I244" s="58">
        <f>VLOOKUP($E244,$D$2:$O$1757,6,FALSE)*$F244</f>
        <v>1</v>
      </c>
      <c r="J244" s="58">
        <f>VLOOKUP($E244,$D$2:$O$1757,7,FALSE)*$F244</f>
        <v>0</v>
      </c>
      <c r="K244" s="58">
        <f>VLOOKUP($E244,$D$2:$O$1757,8,FALSE)*$F244</f>
        <v>0</v>
      </c>
      <c r="L244" s="58">
        <f>VLOOKUP($E244,$D$2:$O$1757,9,FALSE)*$F244</f>
        <v>1</v>
      </c>
      <c r="M244" s="58">
        <f>VLOOKUP($E244,$D$2:$O$1757,10,FALSE)*$F244</f>
        <v>0</v>
      </c>
      <c r="N244" s="59">
        <f>VLOOKUP($E244,$D$2:$O$1757,11,FALSE)*$F244</f>
        <v>2</v>
      </c>
      <c r="O244" s="60">
        <f>VLOOKUP($E244,$D$2:$O$1757,12,FALSE)*$F244</f>
        <v>2</v>
      </c>
    </row>
    <row r="245" spans="1:15" s="61" customFormat="1" x14ac:dyDescent="0.3">
      <c r="A245" s="56"/>
      <c r="B245" s="56"/>
      <c r="C245" s="56"/>
      <c r="D245" s="56"/>
      <c r="E245" s="17" t="s">
        <v>1212</v>
      </c>
      <c r="F245" s="57">
        <v>1</v>
      </c>
      <c r="G245" s="58">
        <f>VLOOKUP($E245,$D$2:$O$1757,4,FALSE)*F245</f>
        <v>0</v>
      </c>
      <c r="H245" s="58">
        <f>VLOOKUP($E245,$D$2:$O$1757,5,FALSE)*$F245</f>
        <v>3</v>
      </c>
      <c r="I245" s="58">
        <f>VLOOKUP($E245,$D$2:$O$1757,6,FALSE)*$F245</f>
        <v>3</v>
      </c>
      <c r="J245" s="58">
        <f>VLOOKUP($E245,$D$2:$O$1757,7,FALSE)*$F245</f>
        <v>0</v>
      </c>
      <c r="K245" s="58">
        <f>VLOOKUP($E245,$D$2:$O$1757,8,FALSE)*$F245</f>
        <v>3</v>
      </c>
      <c r="L245" s="58">
        <f>VLOOKUP($E245,$D$2:$O$1757,9,FALSE)*$F245</f>
        <v>2</v>
      </c>
      <c r="M245" s="58">
        <f>VLOOKUP($E245,$D$2:$O$1757,10,FALSE)*$F245</f>
        <v>0</v>
      </c>
      <c r="N245" s="59">
        <f>VLOOKUP($E245,$D$2:$O$1757,11,FALSE)*$F245</f>
        <v>4</v>
      </c>
      <c r="O245" s="60">
        <f>VLOOKUP($E245,$D$2:$O$1757,12,FALSE)*$F245</f>
        <v>4</v>
      </c>
    </row>
    <row r="246" spans="1:15" x14ac:dyDescent="0.3">
      <c r="A246" s="56"/>
      <c r="B246" s="56"/>
      <c r="C246" s="56"/>
      <c r="D246" s="56"/>
      <c r="E246" s="17" t="s">
        <v>1473</v>
      </c>
      <c r="F246" s="57">
        <v>1</v>
      </c>
      <c r="G246" s="58">
        <f>VLOOKUP($E246,$D$2:$O$1757,4,FALSE)*F246</f>
        <v>1</v>
      </c>
      <c r="H246" s="58">
        <f>VLOOKUP($E246,$D$2:$O$1757,5,FALSE)*$F246</f>
        <v>1</v>
      </c>
      <c r="I246" s="58">
        <f>VLOOKUP($E246,$D$2:$O$1757,6,FALSE)*$F246</f>
        <v>0</v>
      </c>
      <c r="J246" s="58">
        <f>VLOOKUP($E246,$D$2:$O$1757,7,FALSE)*$F246</f>
        <v>0</v>
      </c>
      <c r="K246" s="58">
        <f>VLOOKUP($E246,$D$2:$O$1757,8,FALSE)*$F246</f>
        <v>0</v>
      </c>
      <c r="L246" s="58">
        <f>VLOOKUP($E246,$D$2:$O$1757,9,FALSE)*$F246</f>
        <v>1</v>
      </c>
      <c r="M246" s="58">
        <f>VLOOKUP($E246,$D$2:$O$1757,10,FALSE)*$F246</f>
        <v>0</v>
      </c>
      <c r="N246" s="59">
        <f>VLOOKUP($E246,$D$2:$O$1757,11,FALSE)*$F246</f>
        <v>2</v>
      </c>
      <c r="O246" s="60">
        <f>VLOOKUP($E246,$D$2:$O$1757,12,FALSE)*$F246</f>
        <v>2</v>
      </c>
    </row>
    <row r="247" spans="1:15" s="61" customFormat="1" x14ac:dyDescent="0.3">
      <c r="A247" s="56"/>
      <c r="B247" s="56"/>
      <c r="C247" s="56"/>
      <c r="D247" s="56"/>
      <c r="E247" s="17" t="s">
        <v>1215</v>
      </c>
      <c r="F247" s="57">
        <v>1</v>
      </c>
      <c r="G247" s="58">
        <f>VLOOKUP($E247,$D$2:$O$1757,4,FALSE)*F247</f>
        <v>1</v>
      </c>
      <c r="H247" s="58">
        <f>VLOOKUP($E247,$D$2:$O$1757,5,FALSE)*$F247</f>
        <v>0</v>
      </c>
      <c r="I247" s="58">
        <f>VLOOKUP($E247,$D$2:$O$1757,6,FALSE)*$F247</f>
        <v>0</v>
      </c>
      <c r="J247" s="58">
        <f>VLOOKUP($E247,$D$2:$O$1757,7,FALSE)*$F247</f>
        <v>0</v>
      </c>
      <c r="K247" s="58">
        <f>VLOOKUP($E247,$D$2:$O$1757,8,FALSE)*$F247</f>
        <v>1</v>
      </c>
      <c r="L247" s="58">
        <f>VLOOKUP($E247,$D$2:$O$1757,9,FALSE)*$F247</f>
        <v>1</v>
      </c>
      <c r="M247" s="58">
        <f>VLOOKUP($E247,$D$2:$O$1757,10,FALSE)*$F247</f>
        <v>0</v>
      </c>
      <c r="N247" s="59">
        <f>VLOOKUP($E247,$D$2:$O$1757,11,FALSE)*$F247</f>
        <v>2</v>
      </c>
      <c r="O247" s="60">
        <f>VLOOKUP($E247,$D$2:$O$1757,12,FALSE)*$F247</f>
        <v>2</v>
      </c>
    </row>
    <row r="248" spans="1:15" s="61" customFormat="1" x14ac:dyDescent="0.3">
      <c r="A248" s="17">
        <v>1</v>
      </c>
      <c r="B248" s="17" t="s">
        <v>18</v>
      </c>
      <c r="C248" s="17" t="s">
        <v>210</v>
      </c>
      <c r="D248" s="146" t="s">
        <v>1214</v>
      </c>
      <c r="E248" s="140">
        <v>7</v>
      </c>
      <c r="F248" s="140"/>
      <c r="G248" s="54">
        <f t="shared" ref="G248:O248" si="90">SUM(G249:G255)</f>
        <v>18</v>
      </c>
      <c r="H248" s="54">
        <f t="shared" si="90"/>
        <v>21</v>
      </c>
      <c r="I248" s="54">
        <f t="shared" si="90"/>
        <v>18</v>
      </c>
      <c r="J248" s="54">
        <f t="shared" si="90"/>
        <v>3</v>
      </c>
      <c r="K248" s="54">
        <f t="shared" si="90"/>
        <v>21</v>
      </c>
      <c r="L248" s="54">
        <f t="shared" si="90"/>
        <v>28</v>
      </c>
      <c r="M248" s="54">
        <f t="shared" si="90"/>
        <v>0</v>
      </c>
      <c r="N248" s="55">
        <f t="shared" si="90"/>
        <v>56</v>
      </c>
      <c r="O248" s="7">
        <f t="shared" si="90"/>
        <v>56</v>
      </c>
    </row>
    <row r="249" spans="1:15" s="61" customFormat="1" x14ac:dyDescent="0.3">
      <c r="A249" s="56"/>
      <c r="B249" s="56"/>
      <c r="C249" s="56"/>
      <c r="D249" s="56"/>
      <c r="E249" s="17" t="s">
        <v>1212</v>
      </c>
      <c r="F249" s="57">
        <v>1</v>
      </c>
      <c r="G249" s="58">
        <f t="shared" ref="G249:G255" si="91">VLOOKUP($E249,$D$2:$O$1757,4,FALSE)*F249</f>
        <v>0</v>
      </c>
      <c r="H249" s="58">
        <f t="shared" ref="H249:H255" si="92">VLOOKUP($E249,$D$2:$O$1757,5,FALSE)*$F249</f>
        <v>3</v>
      </c>
      <c r="I249" s="58">
        <f t="shared" ref="I249:I255" si="93">VLOOKUP($E249,$D$2:$O$1757,6,FALSE)*$F249</f>
        <v>3</v>
      </c>
      <c r="J249" s="58">
        <f t="shared" ref="J249:J255" si="94">VLOOKUP($E249,$D$2:$O$1757,7,FALSE)*$F249</f>
        <v>0</v>
      </c>
      <c r="K249" s="58">
        <f t="shared" ref="K249:K255" si="95">VLOOKUP($E249,$D$2:$O$1757,8,FALSE)*$F249</f>
        <v>3</v>
      </c>
      <c r="L249" s="58">
        <f t="shared" ref="L249:L255" si="96">VLOOKUP($E249,$D$2:$O$1757,9,FALSE)*$F249</f>
        <v>2</v>
      </c>
      <c r="M249" s="58">
        <f t="shared" ref="M249:M255" si="97">VLOOKUP($E249,$D$2:$O$1757,10,FALSE)*$F249</f>
        <v>0</v>
      </c>
      <c r="N249" s="59">
        <f t="shared" ref="N249:N255" si="98">VLOOKUP($E249,$D$2:$O$1757,11,FALSE)*$F249</f>
        <v>4</v>
      </c>
      <c r="O249" s="60">
        <f t="shared" ref="O249:O255" si="99">VLOOKUP($E249,$D$2:$O$1757,12,FALSE)*$F249</f>
        <v>4</v>
      </c>
    </row>
    <row r="250" spans="1:15" x14ac:dyDescent="0.3">
      <c r="A250" s="56"/>
      <c r="B250" s="56"/>
      <c r="C250" s="56"/>
      <c r="D250" s="56"/>
      <c r="E250" s="17" t="s">
        <v>1213</v>
      </c>
      <c r="F250" s="57">
        <v>1</v>
      </c>
      <c r="G250" s="58">
        <f t="shared" si="91"/>
        <v>2</v>
      </c>
      <c r="H250" s="58">
        <f t="shared" si="92"/>
        <v>3</v>
      </c>
      <c r="I250" s="58">
        <f t="shared" si="93"/>
        <v>4</v>
      </c>
      <c r="J250" s="58">
        <f t="shared" si="94"/>
        <v>1</v>
      </c>
      <c r="K250" s="58">
        <f t="shared" si="95"/>
        <v>3</v>
      </c>
      <c r="L250" s="58">
        <f t="shared" si="96"/>
        <v>4</v>
      </c>
      <c r="M250" s="58">
        <f t="shared" si="97"/>
        <v>0</v>
      </c>
      <c r="N250" s="59">
        <f t="shared" si="98"/>
        <v>8</v>
      </c>
      <c r="O250" s="60">
        <f t="shared" si="99"/>
        <v>8</v>
      </c>
    </row>
    <row r="251" spans="1:15" s="61" customFormat="1" x14ac:dyDescent="0.3">
      <c r="A251" s="56"/>
      <c r="B251" s="56"/>
      <c r="C251" s="56"/>
      <c r="D251" s="56"/>
      <c r="E251" s="17" t="s">
        <v>1474</v>
      </c>
      <c r="F251" s="57">
        <v>1</v>
      </c>
      <c r="G251" s="58">
        <f t="shared" si="91"/>
        <v>2</v>
      </c>
      <c r="H251" s="58">
        <f t="shared" si="92"/>
        <v>4</v>
      </c>
      <c r="I251" s="58">
        <f t="shared" si="93"/>
        <v>3</v>
      </c>
      <c r="J251" s="58">
        <f t="shared" si="94"/>
        <v>0</v>
      </c>
      <c r="K251" s="58">
        <f t="shared" si="95"/>
        <v>4</v>
      </c>
      <c r="L251" s="58">
        <f t="shared" si="96"/>
        <v>4</v>
      </c>
      <c r="M251" s="58">
        <f t="shared" si="97"/>
        <v>0</v>
      </c>
      <c r="N251" s="59">
        <f t="shared" si="98"/>
        <v>8</v>
      </c>
      <c r="O251" s="60">
        <f t="shared" si="99"/>
        <v>8</v>
      </c>
    </row>
    <row r="252" spans="1:15" s="61" customFormat="1" x14ac:dyDescent="0.3">
      <c r="A252" s="56"/>
      <c r="B252" s="56"/>
      <c r="C252" s="56"/>
      <c r="D252" s="56"/>
      <c r="E252" s="17" t="s">
        <v>1473</v>
      </c>
      <c r="F252" s="57">
        <v>3</v>
      </c>
      <c r="G252" s="58">
        <f t="shared" si="91"/>
        <v>3</v>
      </c>
      <c r="H252" s="58">
        <f t="shared" si="92"/>
        <v>3</v>
      </c>
      <c r="I252" s="58">
        <f t="shared" si="93"/>
        <v>0</v>
      </c>
      <c r="J252" s="58">
        <f t="shared" si="94"/>
        <v>0</v>
      </c>
      <c r="K252" s="58">
        <f t="shared" si="95"/>
        <v>0</v>
      </c>
      <c r="L252" s="58">
        <f t="shared" si="96"/>
        <v>3</v>
      </c>
      <c r="M252" s="58">
        <f t="shared" si="97"/>
        <v>0</v>
      </c>
      <c r="N252" s="59">
        <f t="shared" si="98"/>
        <v>6</v>
      </c>
      <c r="O252" s="60">
        <f t="shared" si="99"/>
        <v>6</v>
      </c>
    </row>
    <row r="253" spans="1:15" s="61" customFormat="1" x14ac:dyDescent="0.3">
      <c r="A253" s="56"/>
      <c r="B253" s="56"/>
      <c r="C253" s="56"/>
      <c r="D253" s="56"/>
      <c r="E253" s="17" t="s">
        <v>1475</v>
      </c>
      <c r="F253" s="57">
        <v>1</v>
      </c>
      <c r="G253" s="58">
        <f t="shared" si="91"/>
        <v>4</v>
      </c>
      <c r="H253" s="58">
        <f t="shared" si="92"/>
        <v>4</v>
      </c>
      <c r="I253" s="58">
        <f t="shared" si="93"/>
        <v>4</v>
      </c>
      <c r="J253" s="58">
        <f t="shared" si="94"/>
        <v>1</v>
      </c>
      <c r="K253" s="58">
        <f t="shared" si="95"/>
        <v>4</v>
      </c>
      <c r="L253" s="58">
        <f t="shared" si="96"/>
        <v>6</v>
      </c>
      <c r="M253" s="58">
        <f t="shared" si="97"/>
        <v>0</v>
      </c>
      <c r="N253" s="59">
        <f t="shared" si="98"/>
        <v>12</v>
      </c>
      <c r="O253" s="60">
        <f t="shared" si="99"/>
        <v>12</v>
      </c>
    </row>
    <row r="254" spans="1:15" s="61" customFormat="1" x14ac:dyDescent="0.3">
      <c r="A254" s="56"/>
      <c r="B254" s="56"/>
      <c r="C254" s="56"/>
      <c r="D254" s="56"/>
      <c r="E254" s="17" t="s">
        <v>1476</v>
      </c>
      <c r="F254" s="57">
        <v>1</v>
      </c>
      <c r="G254" s="58">
        <f t="shared" si="91"/>
        <v>4</v>
      </c>
      <c r="H254" s="58">
        <f t="shared" si="92"/>
        <v>4</v>
      </c>
      <c r="I254" s="58">
        <f t="shared" si="93"/>
        <v>4</v>
      </c>
      <c r="J254" s="58">
        <f t="shared" si="94"/>
        <v>1</v>
      </c>
      <c r="K254" s="58">
        <f t="shared" si="95"/>
        <v>4</v>
      </c>
      <c r="L254" s="58">
        <f t="shared" si="96"/>
        <v>6</v>
      </c>
      <c r="M254" s="58">
        <f t="shared" si="97"/>
        <v>0</v>
      </c>
      <c r="N254" s="59">
        <f t="shared" si="98"/>
        <v>12</v>
      </c>
      <c r="O254" s="60">
        <f t="shared" si="99"/>
        <v>12</v>
      </c>
    </row>
    <row r="255" spans="1:15" s="61" customFormat="1" x14ac:dyDescent="0.3">
      <c r="A255" s="56"/>
      <c r="B255" s="56"/>
      <c r="C255" s="56"/>
      <c r="D255" s="56"/>
      <c r="E255" s="17" t="s">
        <v>1215</v>
      </c>
      <c r="F255" s="57">
        <v>3</v>
      </c>
      <c r="G255" s="58">
        <f t="shared" si="91"/>
        <v>3</v>
      </c>
      <c r="H255" s="58">
        <f t="shared" si="92"/>
        <v>0</v>
      </c>
      <c r="I255" s="58">
        <f t="shared" si="93"/>
        <v>0</v>
      </c>
      <c r="J255" s="58">
        <f t="shared" si="94"/>
        <v>0</v>
      </c>
      <c r="K255" s="58">
        <f t="shared" si="95"/>
        <v>3</v>
      </c>
      <c r="L255" s="58">
        <f t="shared" si="96"/>
        <v>3</v>
      </c>
      <c r="M255" s="58">
        <f t="shared" si="97"/>
        <v>0</v>
      </c>
      <c r="N255" s="59">
        <f t="shared" si="98"/>
        <v>6</v>
      </c>
      <c r="O255" s="60">
        <f t="shared" si="99"/>
        <v>6</v>
      </c>
    </row>
    <row r="256" spans="1:15" s="61" customFormat="1" x14ac:dyDescent="0.3">
      <c r="A256" s="17">
        <v>1</v>
      </c>
      <c r="B256" s="17" t="s">
        <v>73</v>
      </c>
      <c r="C256" s="17" t="s">
        <v>75</v>
      </c>
      <c r="D256" s="17" t="s">
        <v>1477</v>
      </c>
      <c r="E256" s="140"/>
      <c r="F256" s="140"/>
      <c r="G256" s="54"/>
      <c r="H256" s="54"/>
      <c r="I256" s="54"/>
      <c r="J256" s="54"/>
      <c r="K256" s="54"/>
      <c r="L256" s="54"/>
      <c r="M256" s="54"/>
      <c r="N256" s="62">
        <v>50</v>
      </c>
      <c r="O256" s="7"/>
    </row>
    <row r="257" spans="1:15" s="61" customFormat="1" x14ac:dyDescent="0.3">
      <c r="A257" s="17">
        <v>1</v>
      </c>
      <c r="B257" s="17" t="s">
        <v>73</v>
      </c>
      <c r="C257" s="17" t="s">
        <v>75</v>
      </c>
      <c r="D257" s="17" t="s">
        <v>1478</v>
      </c>
      <c r="E257" s="140"/>
      <c r="F257" s="140"/>
      <c r="G257" s="54"/>
      <c r="H257" s="54"/>
      <c r="I257" s="54"/>
      <c r="J257" s="54"/>
      <c r="K257" s="54"/>
      <c r="L257" s="54"/>
      <c r="M257" s="54"/>
      <c r="N257" s="62">
        <v>50</v>
      </c>
      <c r="O257" s="7"/>
    </row>
    <row r="258" spans="1:15" s="61" customFormat="1" x14ac:dyDescent="0.3">
      <c r="A258" s="17">
        <v>1</v>
      </c>
      <c r="B258" s="17" t="s">
        <v>73</v>
      </c>
      <c r="C258" s="17" t="s">
        <v>75</v>
      </c>
      <c r="D258" s="17" t="s">
        <v>1479</v>
      </c>
      <c r="E258" s="140"/>
      <c r="F258" s="140"/>
      <c r="G258" s="54"/>
      <c r="H258" s="54"/>
      <c r="I258" s="54"/>
      <c r="J258" s="54"/>
      <c r="K258" s="54"/>
      <c r="L258" s="54"/>
      <c r="M258" s="54"/>
      <c r="N258" s="62">
        <v>50</v>
      </c>
      <c r="O258" s="7"/>
    </row>
    <row r="259" spans="1:15" s="61" customFormat="1" x14ac:dyDescent="0.3">
      <c r="A259" s="141">
        <v>2</v>
      </c>
      <c r="B259" s="119" t="s">
        <v>18</v>
      </c>
      <c r="C259" s="141" t="s">
        <v>74</v>
      </c>
      <c r="D259" s="141" t="s">
        <v>1486</v>
      </c>
      <c r="E259" s="138"/>
      <c r="F259" s="138"/>
      <c r="G259" s="51">
        <v>30</v>
      </c>
      <c r="H259" s="51"/>
      <c r="I259" s="51"/>
      <c r="J259" s="51"/>
      <c r="K259" s="51"/>
      <c r="L259" s="51"/>
      <c r="M259" s="51"/>
      <c r="N259" s="52">
        <v>40</v>
      </c>
      <c r="O259" s="53">
        <v>100</v>
      </c>
    </row>
    <row r="260" spans="1:15" x14ac:dyDescent="0.3">
      <c r="A260" s="119">
        <v>2</v>
      </c>
      <c r="B260" s="119" t="s">
        <v>18</v>
      </c>
      <c r="C260" s="119" t="s">
        <v>74</v>
      </c>
      <c r="D260" s="119" t="s">
        <v>1487</v>
      </c>
      <c r="E260" s="140"/>
      <c r="F260" s="140"/>
      <c r="G260" s="54">
        <v>30</v>
      </c>
      <c r="H260" s="54"/>
      <c r="I260" s="54"/>
      <c r="J260" s="54"/>
      <c r="K260" s="54"/>
      <c r="L260" s="54"/>
      <c r="M260" s="54"/>
      <c r="N260" s="55">
        <v>40</v>
      </c>
      <c r="O260" s="7">
        <v>200</v>
      </c>
    </row>
    <row r="261" spans="1:15" x14ac:dyDescent="0.3">
      <c r="A261" s="119">
        <v>2</v>
      </c>
      <c r="B261" s="141" t="s">
        <v>14</v>
      </c>
      <c r="C261" s="119" t="s">
        <v>75</v>
      </c>
      <c r="D261" s="119" t="s">
        <v>1485</v>
      </c>
      <c r="E261" s="140"/>
      <c r="F261" s="140"/>
      <c r="G261" s="54"/>
      <c r="H261" s="54">
        <v>1</v>
      </c>
      <c r="I261" s="54"/>
      <c r="J261" s="54"/>
      <c r="K261" s="54">
        <v>1</v>
      </c>
      <c r="L261" s="54"/>
      <c r="M261" s="54">
        <v>1</v>
      </c>
      <c r="N261" s="55">
        <v>2</v>
      </c>
      <c r="O261" s="7">
        <v>2</v>
      </c>
    </row>
    <row r="262" spans="1:15" x14ac:dyDescent="0.3">
      <c r="A262" s="119">
        <v>2</v>
      </c>
      <c r="B262" s="141" t="s">
        <v>14</v>
      </c>
      <c r="C262" s="119" t="s">
        <v>75</v>
      </c>
      <c r="D262" s="119" t="s">
        <v>1488</v>
      </c>
      <c r="E262" s="140"/>
      <c r="F262" s="140"/>
      <c r="G262" s="54"/>
      <c r="H262" s="54"/>
      <c r="I262" s="54">
        <v>1</v>
      </c>
      <c r="J262" s="54">
        <v>1</v>
      </c>
      <c r="K262" s="54"/>
      <c r="L262" s="54"/>
      <c r="M262" s="54">
        <v>1</v>
      </c>
      <c r="N262" s="55">
        <v>2</v>
      </c>
      <c r="O262" s="7">
        <v>2</v>
      </c>
    </row>
    <row r="263" spans="1:15" x14ac:dyDescent="0.3">
      <c r="A263" s="119">
        <v>2</v>
      </c>
      <c r="B263" s="141" t="s">
        <v>14</v>
      </c>
      <c r="C263" s="119" t="s">
        <v>75</v>
      </c>
      <c r="D263" s="119" t="s">
        <v>1489</v>
      </c>
      <c r="E263" s="140"/>
      <c r="F263" s="140"/>
      <c r="G263" s="54"/>
      <c r="H263" s="54"/>
      <c r="I263" s="54"/>
      <c r="J263" s="54"/>
      <c r="K263" s="54">
        <v>1</v>
      </c>
      <c r="L263" s="54">
        <v>1</v>
      </c>
      <c r="M263" s="54">
        <v>1</v>
      </c>
      <c r="N263" s="55">
        <v>2</v>
      </c>
      <c r="O263" s="7">
        <v>2</v>
      </c>
    </row>
    <row r="264" spans="1:15" x14ac:dyDescent="0.3">
      <c r="A264" s="119">
        <v>2</v>
      </c>
      <c r="B264" s="141" t="s">
        <v>14</v>
      </c>
      <c r="C264" s="119" t="s">
        <v>75</v>
      </c>
      <c r="D264" s="119" t="s">
        <v>1490</v>
      </c>
      <c r="E264" s="142"/>
      <c r="F264" s="140"/>
      <c r="G264" s="54"/>
      <c r="H264" s="54">
        <v>3</v>
      </c>
      <c r="I264" s="54">
        <v>3</v>
      </c>
      <c r="J264" s="54">
        <v>3</v>
      </c>
      <c r="K264" s="54"/>
      <c r="L264" s="54"/>
      <c r="M264" s="54">
        <v>2</v>
      </c>
      <c r="N264" s="55">
        <v>4</v>
      </c>
      <c r="O264" s="7">
        <v>4</v>
      </c>
    </row>
    <row r="265" spans="1:15" x14ac:dyDescent="0.3">
      <c r="A265" s="119">
        <v>2</v>
      </c>
      <c r="B265" s="141" t="s">
        <v>14</v>
      </c>
      <c r="C265" s="119" t="s">
        <v>75</v>
      </c>
      <c r="D265" s="151" t="s">
        <v>1152</v>
      </c>
      <c r="E265" s="140">
        <v>5</v>
      </c>
      <c r="F265" s="140"/>
      <c r="G265" s="54">
        <f t="shared" ref="G265:O265" si="100">SUM(G266:G270)</f>
        <v>0</v>
      </c>
      <c r="H265" s="54">
        <f t="shared" si="100"/>
        <v>5</v>
      </c>
      <c r="I265" s="54">
        <f t="shared" si="100"/>
        <v>4</v>
      </c>
      <c r="J265" s="54">
        <f t="shared" si="100"/>
        <v>10</v>
      </c>
      <c r="K265" s="54">
        <f t="shared" si="100"/>
        <v>9</v>
      </c>
      <c r="L265" s="54">
        <f t="shared" si="100"/>
        <v>7</v>
      </c>
      <c r="M265" s="54">
        <f t="shared" si="100"/>
        <v>10</v>
      </c>
      <c r="N265" s="55">
        <f t="shared" si="100"/>
        <v>20</v>
      </c>
      <c r="O265" s="7">
        <f t="shared" si="100"/>
        <v>20</v>
      </c>
    </row>
    <row r="266" spans="1:15" x14ac:dyDescent="0.3">
      <c r="A266" s="56"/>
      <c r="B266" s="56"/>
      <c r="C266" s="56"/>
      <c r="D266" s="56"/>
      <c r="E266" s="119" t="s">
        <v>1485</v>
      </c>
      <c r="F266" s="57">
        <v>2</v>
      </c>
      <c r="G266" s="58">
        <f>VLOOKUP($E266,$D$2:$O$1757,4,FALSE)*F266</f>
        <v>0</v>
      </c>
      <c r="H266" s="58">
        <f>VLOOKUP($E266,$D$2:$O$1757,5,FALSE)*$F266</f>
        <v>2</v>
      </c>
      <c r="I266" s="58">
        <f>VLOOKUP($E266,$D$2:$O$1757,6,FALSE)*$F266</f>
        <v>0</v>
      </c>
      <c r="J266" s="58">
        <f>VLOOKUP($E266,$D$2:$O$1757,7,FALSE)*$F266</f>
        <v>0</v>
      </c>
      <c r="K266" s="58">
        <f>VLOOKUP($E266,$D$2:$O$1757,8,FALSE)*$F266</f>
        <v>2</v>
      </c>
      <c r="L266" s="58">
        <f>VLOOKUP($E266,$D$2:$O$1757,9,FALSE)*$F266</f>
        <v>0</v>
      </c>
      <c r="M266" s="58">
        <f>VLOOKUP($E266,$D$2:$O$1757,10,FALSE)*$F266</f>
        <v>2</v>
      </c>
      <c r="N266" s="59">
        <f>VLOOKUP($E266,$D$2:$O$1757,11,FALSE)*$F266</f>
        <v>4</v>
      </c>
      <c r="O266" s="60">
        <f>VLOOKUP($E266,$D$2:$O$1757,12,FALSE)*$F266</f>
        <v>4</v>
      </c>
    </row>
    <row r="267" spans="1:15" x14ac:dyDescent="0.3">
      <c r="A267" s="56"/>
      <c r="B267" s="56"/>
      <c r="C267" s="56"/>
      <c r="D267" s="56"/>
      <c r="E267" s="119" t="s">
        <v>1488</v>
      </c>
      <c r="F267" s="57">
        <v>1</v>
      </c>
      <c r="G267" s="58">
        <f>VLOOKUP($E267,$D$2:$O$1757,4,FALSE)*F267</f>
        <v>0</v>
      </c>
      <c r="H267" s="58">
        <f>VLOOKUP($E267,$D$2:$O$1757,5,FALSE)*$F267</f>
        <v>0</v>
      </c>
      <c r="I267" s="58">
        <f>VLOOKUP($E267,$D$2:$O$1757,6,FALSE)*$F267</f>
        <v>1</v>
      </c>
      <c r="J267" s="58">
        <f>VLOOKUP($E267,$D$2:$O$1757,7,FALSE)*$F267</f>
        <v>1</v>
      </c>
      <c r="K267" s="58">
        <f>VLOOKUP($E267,$D$2:$O$1757,8,FALSE)*$F267</f>
        <v>0</v>
      </c>
      <c r="L267" s="58">
        <f>VLOOKUP($E267,$D$2:$O$1757,9,FALSE)*$F267</f>
        <v>0</v>
      </c>
      <c r="M267" s="58">
        <f>VLOOKUP($E267,$D$2:$O$1757,10,FALSE)*$F267</f>
        <v>1</v>
      </c>
      <c r="N267" s="59">
        <f>VLOOKUP($E267,$D$2:$O$1757,11,FALSE)*$F267</f>
        <v>2</v>
      </c>
      <c r="O267" s="60">
        <f>VLOOKUP($E267,$D$2:$O$1757,12,FALSE)*$F267</f>
        <v>2</v>
      </c>
    </row>
    <row r="268" spans="1:15" x14ac:dyDescent="0.3">
      <c r="A268" s="56"/>
      <c r="B268" s="56"/>
      <c r="C268" s="56"/>
      <c r="D268" s="56"/>
      <c r="E268" s="119" t="s">
        <v>1489</v>
      </c>
      <c r="F268" s="57">
        <v>1</v>
      </c>
      <c r="G268" s="58">
        <f>VLOOKUP($E268,$D$2:$O$1757,4,FALSE)*F268</f>
        <v>0</v>
      </c>
      <c r="H268" s="58">
        <f>VLOOKUP($E268,$D$2:$O$1757,5,FALSE)*$F268</f>
        <v>0</v>
      </c>
      <c r="I268" s="58">
        <f>VLOOKUP($E268,$D$2:$O$1757,6,FALSE)*$F268</f>
        <v>0</v>
      </c>
      <c r="J268" s="58">
        <f>VLOOKUP($E268,$D$2:$O$1757,7,FALSE)*$F268</f>
        <v>0</v>
      </c>
      <c r="K268" s="58">
        <f>VLOOKUP($E268,$D$2:$O$1757,8,FALSE)*$F268</f>
        <v>1</v>
      </c>
      <c r="L268" s="58">
        <f>VLOOKUP($E268,$D$2:$O$1757,9,FALSE)*$F268</f>
        <v>1</v>
      </c>
      <c r="M268" s="58">
        <f>VLOOKUP($E268,$D$2:$O$1757,10,FALSE)*$F268</f>
        <v>1</v>
      </c>
      <c r="N268" s="59">
        <f>VLOOKUP($E268,$D$2:$O$1757,11,FALSE)*$F268</f>
        <v>2</v>
      </c>
      <c r="O268" s="60">
        <f>VLOOKUP($E268,$D$2:$O$1757,12,FALSE)*$F268</f>
        <v>2</v>
      </c>
    </row>
    <row r="269" spans="1:15" x14ac:dyDescent="0.3">
      <c r="A269" s="56"/>
      <c r="B269" s="56"/>
      <c r="C269" s="56"/>
      <c r="D269" s="56"/>
      <c r="E269" s="119" t="s">
        <v>1490</v>
      </c>
      <c r="F269" s="57">
        <v>1</v>
      </c>
      <c r="G269" s="58">
        <f>VLOOKUP($E269,$D$2:$O$1757,4,FALSE)*F269</f>
        <v>0</v>
      </c>
      <c r="H269" s="58">
        <f>VLOOKUP($E269,$D$2:$O$1757,5,FALSE)*$F269</f>
        <v>3</v>
      </c>
      <c r="I269" s="58">
        <f>VLOOKUP($E269,$D$2:$O$1757,6,FALSE)*$F269</f>
        <v>3</v>
      </c>
      <c r="J269" s="58">
        <f>VLOOKUP($E269,$D$2:$O$1757,7,FALSE)*$F269</f>
        <v>3</v>
      </c>
      <c r="K269" s="58">
        <f>VLOOKUP($E269,$D$2:$O$1757,8,FALSE)*$F269</f>
        <v>0</v>
      </c>
      <c r="L269" s="58">
        <f>VLOOKUP($E269,$D$2:$O$1757,9,FALSE)*$F269</f>
        <v>0</v>
      </c>
      <c r="M269" s="58">
        <f>VLOOKUP($E269,$D$2:$O$1757,10,FALSE)*$F269</f>
        <v>2</v>
      </c>
      <c r="N269" s="59">
        <f>VLOOKUP($E269,$D$2:$O$1757,11,FALSE)*$F269</f>
        <v>4</v>
      </c>
      <c r="O269" s="60">
        <f>VLOOKUP($E269,$D$2:$O$1757,12,FALSE)*$F269</f>
        <v>4</v>
      </c>
    </row>
    <row r="270" spans="1:15" x14ac:dyDescent="0.3">
      <c r="A270" s="56"/>
      <c r="B270" s="56"/>
      <c r="C270" s="56"/>
      <c r="D270" s="56"/>
      <c r="E270" s="57" t="s">
        <v>1153</v>
      </c>
      <c r="F270" s="57">
        <v>2</v>
      </c>
      <c r="G270" s="58">
        <f>VLOOKUP($E270,$D$2:$O$1757,4,FALSE)*F270</f>
        <v>0</v>
      </c>
      <c r="H270" s="58">
        <f>VLOOKUP($E270,$D$2:$O$1757,5,FALSE)*$F270</f>
        <v>0</v>
      </c>
      <c r="I270" s="58">
        <f>VLOOKUP($E270,$D$2:$O$1757,6,FALSE)*$F270</f>
        <v>0</v>
      </c>
      <c r="J270" s="58">
        <f>VLOOKUP($E270,$D$2:$O$1757,7,FALSE)*$F270</f>
        <v>6</v>
      </c>
      <c r="K270" s="58">
        <f>VLOOKUP($E270,$D$2:$O$1757,8,FALSE)*$F270</f>
        <v>6</v>
      </c>
      <c r="L270" s="58">
        <f>VLOOKUP($E270,$D$2:$O$1757,9,FALSE)*$F270</f>
        <v>6</v>
      </c>
      <c r="M270" s="58">
        <f>VLOOKUP($E270,$D$2:$O$1757,10,FALSE)*$F270</f>
        <v>4</v>
      </c>
      <c r="N270" s="59">
        <f>VLOOKUP($E270,$D$2:$O$1757,11,FALSE)*$F270</f>
        <v>8</v>
      </c>
      <c r="O270" s="60">
        <f>VLOOKUP($E270,$D$2:$O$1757,12,FALSE)*$F270</f>
        <v>8</v>
      </c>
    </row>
    <row r="271" spans="1:15" x14ac:dyDescent="0.3">
      <c r="A271" s="119">
        <v>2</v>
      </c>
      <c r="B271" s="141" t="s">
        <v>14</v>
      </c>
      <c r="C271" s="119" t="s">
        <v>75</v>
      </c>
      <c r="D271" s="119" t="s">
        <v>1153</v>
      </c>
      <c r="E271" s="140"/>
      <c r="F271" s="140"/>
      <c r="G271" s="54"/>
      <c r="H271" s="54"/>
      <c r="I271" s="54"/>
      <c r="J271" s="54">
        <v>3</v>
      </c>
      <c r="K271" s="54">
        <v>3</v>
      </c>
      <c r="L271" s="54">
        <v>3</v>
      </c>
      <c r="M271" s="54">
        <v>2</v>
      </c>
      <c r="N271" s="55">
        <v>4</v>
      </c>
      <c r="O271" s="7">
        <v>4</v>
      </c>
    </row>
    <row r="272" spans="1:15" x14ac:dyDescent="0.3">
      <c r="A272" s="119">
        <v>2</v>
      </c>
      <c r="B272" s="141" t="s">
        <v>14</v>
      </c>
      <c r="C272" s="119" t="s">
        <v>75</v>
      </c>
      <c r="D272" s="119" t="s">
        <v>1491</v>
      </c>
      <c r="E272" s="140">
        <v>6</v>
      </c>
      <c r="F272" s="140"/>
      <c r="G272" s="54">
        <f t="shared" ref="G272:O272" si="101">SUM(G273:G278)</f>
        <v>124</v>
      </c>
      <c r="H272" s="54">
        <f t="shared" si="101"/>
        <v>94</v>
      </c>
      <c r="I272" s="54">
        <f t="shared" si="101"/>
        <v>88</v>
      </c>
      <c r="J272" s="54">
        <f t="shared" si="101"/>
        <v>20</v>
      </c>
      <c r="K272" s="54">
        <f t="shared" si="101"/>
        <v>58</v>
      </c>
      <c r="L272" s="54">
        <f t="shared" si="101"/>
        <v>234</v>
      </c>
      <c r="M272" s="54">
        <f t="shared" si="101"/>
        <v>20</v>
      </c>
      <c r="N272" s="55">
        <f t="shared" si="101"/>
        <v>256</v>
      </c>
      <c r="O272" s="7">
        <f t="shared" si="101"/>
        <v>312</v>
      </c>
    </row>
    <row r="273" spans="1:15" x14ac:dyDescent="0.3">
      <c r="A273" s="56"/>
      <c r="B273" s="56"/>
      <c r="C273" s="56"/>
      <c r="D273" s="56"/>
      <c r="E273" s="151" t="s">
        <v>1152</v>
      </c>
      <c r="F273" s="57">
        <v>2</v>
      </c>
      <c r="G273" s="58">
        <f t="shared" ref="G273:G278" si="102">VLOOKUP($E273,$D$2:$O$1757,4,FALSE)*F273</f>
        <v>0</v>
      </c>
      <c r="H273" s="58">
        <f t="shared" ref="H273:H278" si="103">VLOOKUP($E273,$D$2:$O$1757,5,FALSE)*$F273</f>
        <v>10</v>
      </c>
      <c r="I273" s="58">
        <f t="shared" ref="I273:I278" si="104">VLOOKUP($E273,$D$2:$O$1757,6,FALSE)*$F273</f>
        <v>8</v>
      </c>
      <c r="J273" s="58">
        <f t="shared" ref="J273:J278" si="105">VLOOKUP($E273,$D$2:$O$1757,7,FALSE)*$F273</f>
        <v>20</v>
      </c>
      <c r="K273" s="58">
        <f t="shared" ref="K273:K278" si="106">VLOOKUP($E273,$D$2:$O$1757,8,FALSE)*$F273</f>
        <v>18</v>
      </c>
      <c r="L273" s="58">
        <f t="shared" ref="L273:L278" si="107">VLOOKUP($E273,$D$2:$O$1757,9,FALSE)*$F273</f>
        <v>14</v>
      </c>
      <c r="M273" s="58">
        <f t="shared" ref="M273:M278" si="108">VLOOKUP($E273,$D$2:$O$1757,10,FALSE)*$F273</f>
        <v>20</v>
      </c>
      <c r="N273" s="59">
        <f t="shared" ref="N273:N278" si="109">VLOOKUP($E273,$D$2:$O$1757,11,FALSE)*$F273</f>
        <v>40</v>
      </c>
      <c r="O273" s="60">
        <f t="shared" ref="O273:O278" si="110">VLOOKUP($E273,$D$2:$O$1757,12,FALSE)*$F273</f>
        <v>40</v>
      </c>
    </row>
    <row r="274" spans="1:15" x14ac:dyDescent="0.3">
      <c r="A274" s="56"/>
      <c r="B274" s="56"/>
      <c r="C274" s="56"/>
      <c r="D274" s="56"/>
      <c r="E274" s="134" t="s">
        <v>1492</v>
      </c>
      <c r="F274" s="57">
        <v>2</v>
      </c>
      <c r="G274" s="58">
        <f t="shared" si="102"/>
        <v>10</v>
      </c>
      <c r="H274" s="58">
        <f t="shared" si="103"/>
        <v>6</v>
      </c>
      <c r="I274" s="58">
        <f t="shared" si="104"/>
        <v>8</v>
      </c>
      <c r="J274" s="58">
        <f t="shared" si="105"/>
        <v>0</v>
      </c>
      <c r="K274" s="58">
        <f t="shared" si="106"/>
        <v>4</v>
      </c>
      <c r="L274" s="58">
        <f t="shared" si="107"/>
        <v>18</v>
      </c>
      <c r="M274" s="58">
        <f t="shared" si="108"/>
        <v>0</v>
      </c>
      <c r="N274" s="59">
        <f t="shared" si="109"/>
        <v>20</v>
      </c>
      <c r="O274" s="60">
        <f t="shared" si="110"/>
        <v>24</v>
      </c>
    </row>
    <row r="275" spans="1:15" x14ac:dyDescent="0.3">
      <c r="A275" s="56"/>
      <c r="B275" s="56"/>
      <c r="C275" s="56"/>
      <c r="D275" s="56"/>
      <c r="E275" s="57" t="s">
        <v>1498</v>
      </c>
      <c r="F275" s="57">
        <v>2</v>
      </c>
      <c r="G275" s="58">
        <f t="shared" si="102"/>
        <v>8</v>
      </c>
      <c r="H275" s="58">
        <f t="shared" si="103"/>
        <v>6</v>
      </c>
      <c r="I275" s="58">
        <f t="shared" si="104"/>
        <v>4</v>
      </c>
      <c r="J275" s="58">
        <f t="shared" si="105"/>
        <v>0</v>
      </c>
      <c r="K275" s="58">
        <f t="shared" si="106"/>
        <v>2</v>
      </c>
      <c r="L275" s="58">
        <f t="shared" si="107"/>
        <v>14</v>
      </c>
      <c r="M275" s="58">
        <f t="shared" si="108"/>
        <v>0</v>
      </c>
      <c r="N275" s="59">
        <f t="shared" si="109"/>
        <v>12</v>
      </c>
      <c r="O275" s="60">
        <f t="shared" si="110"/>
        <v>16</v>
      </c>
    </row>
    <row r="276" spans="1:15" x14ac:dyDescent="0.3">
      <c r="A276" s="56"/>
      <c r="B276" s="56"/>
      <c r="C276" s="56"/>
      <c r="D276" s="56"/>
      <c r="E276" s="57" t="s">
        <v>1499</v>
      </c>
      <c r="F276" s="57">
        <v>2</v>
      </c>
      <c r="G276" s="58">
        <f t="shared" si="102"/>
        <v>8</v>
      </c>
      <c r="H276" s="58">
        <f t="shared" si="103"/>
        <v>6</v>
      </c>
      <c r="I276" s="58">
        <f t="shared" si="104"/>
        <v>4</v>
      </c>
      <c r="J276" s="58">
        <f t="shared" si="105"/>
        <v>0</v>
      </c>
      <c r="K276" s="58">
        <f t="shared" si="106"/>
        <v>2</v>
      </c>
      <c r="L276" s="58">
        <f t="shared" si="107"/>
        <v>14</v>
      </c>
      <c r="M276" s="58">
        <f t="shared" si="108"/>
        <v>0</v>
      </c>
      <c r="N276" s="59">
        <f t="shared" si="109"/>
        <v>12</v>
      </c>
      <c r="O276" s="60">
        <f t="shared" si="110"/>
        <v>16</v>
      </c>
    </row>
    <row r="277" spans="1:15" x14ac:dyDescent="0.3">
      <c r="A277" s="56"/>
      <c r="B277" s="56"/>
      <c r="C277" s="56"/>
      <c r="D277" s="56"/>
      <c r="E277" s="57" t="s">
        <v>1500</v>
      </c>
      <c r="F277" s="57">
        <v>2</v>
      </c>
      <c r="G277" s="58">
        <f t="shared" si="102"/>
        <v>10</v>
      </c>
      <c r="H277" s="58">
        <f t="shared" si="103"/>
        <v>6</v>
      </c>
      <c r="I277" s="58">
        <f t="shared" si="104"/>
        <v>8</v>
      </c>
      <c r="J277" s="58">
        <f t="shared" si="105"/>
        <v>0</v>
      </c>
      <c r="K277" s="58">
        <f t="shared" si="106"/>
        <v>4</v>
      </c>
      <c r="L277" s="58">
        <f t="shared" si="107"/>
        <v>18</v>
      </c>
      <c r="M277" s="58">
        <f t="shared" si="108"/>
        <v>0</v>
      </c>
      <c r="N277" s="59">
        <f t="shared" si="109"/>
        <v>20</v>
      </c>
      <c r="O277" s="60">
        <f t="shared" si="110"/>
        <v>24</v>
      </c>
    </row>
    <row r="278" spans="1:15" x14ac:dyDescent="0.3">
      <c r="A278" s="56"/>
      <c r="B278" s="56"/>
      <c r="C278" s="56"/>
      <c r="D278" s="56"/>
      <c r="E278" s="57" t="s">
        <v>1159</v>
      </c>
      <c r="F278" s="57">
        <v>2</v>
      </c>
      <c r="G278" s="58">
        <f t="shared" si="102"/>
        <v>88</v>
      </c>
      <c r="H278" s="58">
        <f t="shared" si="103"/>
        <v>60</v>
      </c>
      <c r="I278" s="58">
        <f t="shared" si="104"/>
        <v>56</v>
      </c>
      <c r="J278" s="58">
        <f t="shared" si="105"/>
        <v>0</v>
      </c>
      <c r="K278" s="58">
        <f t="shared" si="106"/>
        <v>28</v>
      </c>
      <c r="L278" s="58">
        <f t="shared" si="107"/>
        <v>156</v>
      </c>
      <c r="M278" s="58">
        <f t="shared" si="108"/>
        <v>0</v>
      </c>
      <c r="N278" s="59">
        <f t="shared" si="109"/>
        <v>152</v>
      </c>
      <c r="O278" s="60">
        <f t="shared" si="110"/>
        <v>192</v>
      </c>
    </row>
    <row r="279" spans="1:15" x14ac:dyDescent="0.3">
      <c r="A279" s="119">
        <v>2</v>
      </c>
      <c r="B279" s="141" t="s">
        <v>16</v>
      </c>
      <c r="C279" s="119" t="s">
        <v>75</v>
      </c>
      <c r="D279" s="119" t="s">
        <v>1493</v>
      </c>
      <c r="E279" s="140"/>
      <c r="F279" s="140"/>
      <c r="G279" s="54"/>
      <c r="H279" s="54">
        <v>1</v>
      </c>
      <c r="I279" s="54"/>
      <c r="J279" s="54"/>
      <c r="K279" s="54">
        <v>1</v>
      </c>
      <c r="L279" s="54"/>
      <c r="M279" s="54">
        <v>1</v>
      </c>
      <c r="N279" s="55">
        <v>2</v>
      </c>
      <c r="O279" s="7">
        <v>2</v>
      </c>
    </row>
    <row r="280" spans="1:15" x14ac:dyDescent="0.3">
      <c r="A280" s="119">
        <v>2</v>
      </c>
      <c r="B280" s="141" t="s">
        <v>16</v>
      </c>
      <c r="C280" s="119" t="s">
        <v>75</v>
      </c>
      <c r="D280" s="119" t="s">
        <v>1494</v>
      </c>
      <c r="E280" s="140"/>
      <c r="F280" s="140"/>
      <c r="G280" s="54"/>
      <c r="H280" s="54">
        <v>3</v>
      </c>
      <c r="I280" s="54">
        <v>3</v>
      </c>
      <c r="J280" s="54">
        <v>3</v>
      </c>
      <c r="K280" s="54"/>
      <c r="L280" s="54"/>
      <c r="M280" s="54">
        <v>2</v>
      </c>
      <c r="N280" s="55">
        <v>4</v>
      </c>
      <c r="O280" s="7">
        <v>4</v>
      </c>
    </row>
    <row r="281" spans="1:15" x14ac:dyDescent="0.3">
      <c r="A281" s="119">
        <v>2</v>
      </c>
      <c r="B281" s="141" t="s">
        <v>16</v>
      </c>
      <c r="C281" s="119" t="s">
        <v>75</v>
      </c>
      <c r="D281" s="119" t="s">
        <v>1178</v>
      </c>
      <c r="E281" s="140"/>
      <c r="F281" s="140"/>
      <c r="G281" s="54"/>
      <c r="H281" s="54"/>
      <c r="I281" s="54">
        <v>1</v>
      </c>
      <c r="J281" s="54">
        <v>1</v>
      </c>
      <c r="K281" s="54"/>
      <c r="L281" s="54"/>
      <c r="M281" s="54">
        <v>1</v>
      </c>
      <c r="N281" s="55">
        <v>2</v>
      </c>
      <c r="O281" s="7">
        <v>2</v>
      </c>
    </row>
    <row r="282" spans="1:15" x14ac:dyDescent="0.3">
      <c r="A282" s="119">
        <v>2</v>
      </c>
      <c r="B282" s="141" t="s">
        <v>16</v>
      </c>
      <c r="C282" s="119" t="s">
        <v>75</v>
      </c>
      <c r="D282" s="119" t="s">
        <v>1495</v>
      </c>
      <c r="E282" s="140"/>
      <c r="F282" s="140"/>
      <c r="G282" s="54"/>
      <c r="H282" s="54"/>
      <c r="I282" s="54"/>
      <c r="J282" s="54"/>
      <c r="K282" s="54">
        <v>1</v>
      </c>
      <c r="L282" s="54">
        <v>1</v>
      </c>
      <c r="M282" s="54">
        <v>1</v>
      </c>
      <c r="N282" s="55">
        <v>2</v>
      </c>
      <c r="O282" s="7">
        <v>2</v>
      </c>
    </row>
    <row r="283" spans="1:15" x14ac:dyDescent="0.3">
      <c r="A283" s="119">
        <v>2</v>
      </c>
      <c r="B283" s="141" t="s">
        <v>16</v>
      </c>
      <c r="C283" s="119" t="s">
        <v>75</v>
      </c>
      <c r="D283" s="119" t="s">
        <v>1496</v>
      </c>
      <c r="E283" s="140"/>
      <c r="F283" s="140"/>
      <c r="G283" s="54"/>
      <c r="H283" s="54"/>
      <c r="I283" s="54"/>
      <c r="J283" s="54">
        <v>3</v>
      </c>
      <c r="K283" s="54">
        <v>3</v>
      </c>
      <c r="L283" s="54">
        <v>3</v>
      </c>
      <c r="M283" s="54">
        <v>2</v>
      </c>
      <c r="N283" s="55">
        <v>4</v>
      </c>
      <c r="O283" s="7">
        <v>4</v>
      </c>
    </row>
    <row r="284" spans="1:15" x14ac:dyDescent="0.3">
      <c r="A284" s="119">
        <v>2</v>
      </c>
      <c r="B284" s="141" t="s">
        <v>16</v>
      </c>
      <c r="C284" s="119" t="s">
        <v>75</v>
      </c>
      <c r="D284" s="119" t="s">
        <v>1497</v>
      </c>
      <c r="E284" s="140">
        <v>5</v>
      </c>
      <c r="F284" s="140"/>
      <c r="G284" s="54">
        <f t="shared" ref="G284:O284" si="111">SUM(G285:G289)</f>
        <v>0</v>
      </c>
      <c r="H284" s="54">
        <f t="shared" si="111"/>
        <v>5</v>
      </c>
      <c r="I284" s="54">
        <f t="shared" si="111"/>
        <v>4</v>
      </c>
      <c r="J284" s="54">
        <f t="shared" si="111"/>
        <v>10</v>
      </c>
      <c r="K284" s="54">
        <f t="shared" si="111"/>
        <v>9</v>
      </c>
      <c r="L284" s="54">
        <f t="shared" si="111"/>
        <v>7</v>
      </c>
      <c r="M284" s="54">
        <f t="shared" si="111"/>
        <v>10</v>
      </c>
      <c r="N284" s="55">
        <f t="shared" si="111"/>
        <v>20</v>
      </c>
      <c r="O284" s="7">
        <f t="shared" si="111"/>
        <v>20</v>
      </c>
    </row>
    <row r="285" spans="1:15" x14ac:dyDescent="0.3">
      <c r="A285" s="56"/>
      <c r="B285" s="56"/>
      <c r="C285" s="56"/>
      <c r="D285" s="56"/>
      <c r="E285" s="119" t="s">
        <v>1493</v>
      </c>
      <c r="F285" s="57">
        <v>2</v>
      </c>
      <c r="G285" s="58">
        <f>VLOOKUP($E285,$D$2:$O$1757,4,FALSE)*F285</f>
        <v>0</v>
      </c>
      <c r="H285" s="58">
        <f>VLOOKUP($E285,$D$2:$O$1757,5,FALSE)*$F285</f>
        <v>2</v>
      </c>
      <c r="I285" s="58">
        <f>VLOOKUP($E285,$D$2:$O$1757,6,FALSE)*$F285</f>
        <v>0</v>
      </c>
      <c r="J285" s="58">
        <f>VLOOKUP($E285,$D$2:$O$1757,7,FALSE)*$F285</f>
        <v>0</v>
      </c>
      <c r="K285" s="58">
        <f>VLOOKUP($E285,$D$2:$O$1757,8,FALSE)*$F285</f>
        <v>2</v>
      </c>
      <c r="L285" s="58">
        <f>VLOOKUP($E285,$D$2:$O$1757,9,FALSE)*$F285</f>
        <v>0</v>
      </c>
      <c r="M285" s="58">
        <f>VLOOKUP($E285,$D$2:$O$1757,10,FALSE)*$F285</f>
        <v>2</v>
      </c>
      <c r="N285" s="59">
        <f>VLOOKUP($E285,$D$2:$O$1757,11,FALSE)*$F285</f>
        <v>4</v>
      </c>
      <c r="O285" s="60">
        <f>VLOOKUP($E285,$D$2:$O$1757,12,FALSE)*$F285</f>
        <v>4</v>
      </c>
    </row>
    <row r="286" spans="1:15" x14ac:dyDescent="0.3">
      <c r="A286" s="56"/>
      <c r="B286" s="56"/>
      <c r="C286" s="56"/>
      <c r="D286" s="56"/>
      <c r="E286" s="119" t="s">
        <v>1494</v>
      </c>
      <c r="F286" s="57">
        <v>1</v>
      </c>
      <c r="G286" s="58">
        <f>VLOOKUP($E286,$D$2:$O$1757,4,FALSE)*F286</f>
        <v>0</v>
      </c>
      <c r="H286" s="58">
        <f>VLOOKUP($E286,$D$2:$O$1757,5,FALSE)*$F286</f>
        <v>3</v>
      </c>
      <c r="I286" s="58">
        <f>VLOOKUP($E286,$D$2:$O$1757,6,FALSE)*$F286</f>
        <v>3</v>
      </c>
      <c r="J286" s="58">
        <f>VLOOKUP($E286,$D$2:$O$1757,7,FALSE)*$F286</f>
        <v>3</v>
      </c>
      <c r="K286" s="58">
        <f>VLOOKUP($E286,$D$2:$O$1757,8,FALSE)*$F286</f>
        <v>0</v>
      </c>
      <c r="L286" s="58">
        <f>VLOOKUP($E286,$D$2:$O$1757,9,FALSE)*$F286</f>
        <v>0</v>
      </c>
      <c r="M286" s="58">
        <f>VLOOKUP($E286,$D$2:$O$1757,10,FALSE)*$F286</f>
        <v>2</v>
      </c>
      <c r="N286" s="59">
        <f>VLOOKUP($E286,$D$2:$O$1757,11,FALSE)*$F286</f>
        <v>4</v>
      </c>
      <c r="O286" s="60">
        <f>VLOOKUP($E286,$D$2:$O$1757,12,FALSE)*$F286</f>
        <v>4</v>
      </c>
    </row>
    <row r="287" spans="1:15" x14ac:dyDescent="0.3">
      <c r="A287" s="56"/>
      <c r="B287" s="56"/>
      <c r="C287" s="56"/>
      <c r="D287" s="56"/>
      <c r="E287" s="119" t="s">
        <v>1178</v>
      </c>
      <c r="F287" s="57">
        <v>1</v>
      </c>
      <c r="G287" s="58">
        <f>VLOOKUP($E287,$D$2:$O$1757,4,FALSE)*F287</f>
        <v>0</v>
      </c>
      <c r="H287" s="58">
        <f>VLOOKUP($E287,$D$2:$O$1757,5,FALSE)*$F287</f>
        <v>0</v>
      </c>
      <c r="I287" s="58">
        <f>VLOOKUP($E287,$D$2:$O$1757,6,FALSE)*$F287</f>
        <v>1</v>
      </c>
      <c r="J287" s="58">
        <f>VLOOKUP($E287,$D$2:$O$1757,7,FALSE)*$F287</f>
        <v>1</v>
      </c>
      <c r="K287" s="58">
        <f>VLOOKUP($E287,$D$2:$O$1757,8,FALSE)*$F287</f>
        <v>0</v>
      </c>
      <c r="L287" s="58">
        <f>VLOOKUP($E287,$D$2:$O$1757,9,FALSE)*$F287</f>
        <v>0</v>
      </c>
      <c r="M287" s="58">
        <f>VLOOKUP($E287,$D$2:$O$1757,10,FALSE)*$F287</f>
        <v>1</v>
      </c>
      <c r="N287" s="59">
        <f>VLOOKUP($E287,$D$2:$O$1757,11,FALSE)*$F287</f>
        <v>2</v>
      </c>
      <c r="O287" s="60">
        <f>VLOOKUP($E287,$D$2:$O$1757,12,FALSE)*$F287</f>
        <v>2</v>
      </c>
    </row>
    <row r="288" spans="1:15" x14ac:dyDescent="0.3">
      <c r="A288" s="56"/>
      <c r="B288" s="56"/>
      <c r="C288" s="56"/>
      <c r="D288" s="56"/>
      <c r="E288" s="119" t="s">
        <v>1495</v>
      </c>
      <c r="F288" s="57">
        <v>1</v>
      </c>
      <c r="G288" s="58">
        <f>VLOOKUP($E288,$D$2:$O$1757,4,FALSE)*F288</f>
        <v>0</v>
      </c>
      <c r="H288" s="58">
        <f>VLOOKUP($E288,$D$2:$O$1757,5,FALSE)*$F288</f>
        <v>0</v>
      </c>
      <c r="I288" s="58">
        <f>VLOOKUP($E288,$D$2:$O$1757,6,FALSE)*$F288</f>
        <v>0</v>
      </c>
      <c r="J288" s="58">
        <f>VLOOKUP($E288,$D$2:$O$1757,7,FALSE)*$F288</f>
        <v>0</v>
      </c>
      <c r="K288" s="58">
        <f>VLOOKUP($E288,$D$2:$O$1757,8,FALSE)*$F288</f>
        <v>1</v>
      </c>
      <c r="L288" s="58">
        <f>VLOOKUP($E288,$D$2:$O$1757,9,FALSE)*$F288</f>
        <v>1</v>
      </c>
      <c r="M288" s="58">
        <f>VLOOKUP($E288,$D$2:$O$1757,10,FALSE)*$F288</f>
        <v>1</v>
      </c>
      <c r="N288" s="59">
        <f>VLOOKUP($E288,$D$2:$O$1757,11,FALSE)*$F288</f>
        <v>2</v>
      </c>
      <c r="O288" s="60">
        <f>VLOOKUP($E288,$D$2:$O$1757,12,FALSE)*$F288</f>
        <v>2</v>
      </c>
    </row>
    <row r="289" spans="1:15" x14ac:dyDescent="0.3">
      <c r="A289" s="56"/>
      <c r="B289" s="56"/>
      <c r="C289" s="56"/>
      <c r="D289" s="56"/>
      <c r="E289" s="119" t="s">
        <v>1496</v>
      </c>
      <c r="F289" s="57">
        <v>2</v>
      </c>
      <c r="G289" s="58">
        <f>VLOOKUP($E289,$D$2:$O$1757,4,FALSE)*F289</f>
        <v>0</v>
      </c>
      <c r="H289" s="58">
        <f>VLOOKUP($E289,$D$2:$O$1757,5,FALSE)*$F289</f>
        <v>0</v>
      </c>
      <c r="I289" s="58">
        <f>VLOOKUP($E289,$D$2:$O$1757,6,FALSE)*$F289</f>
        <v>0</v>
      </c>
      <c r="J289" s="58">
        <f>VLOOKUP($E289,$D$2:$O$1757,7,FALSE)*$F289</f>
        <v>6</v>
      </c>
      <c r="K289" s="58">
        <f>VLOOKUP($E289,$D$2:$O$1757,8,FALSE)*$F289</f>
        <v>6</v>
      </c>
      <c r="L289" s="58">
        <f>VLOOKUP($E289,$D$2:$O$1757,9,FALSE)*$F289</f>
        <v>6</v>
      </c>
      <c r="M289" s="58">
        <f>VLOOKUP($E289,$D$2:$O$1757,10,FALSE)*$F289</f>
        <v>4</v>
      </c>
      <c r="N289" s="59">
        <f>VLOOKUP($E289,$D$2:$O$1757,11,FALSE)*$F289</f>
        <v>8</v>
      </c>
      <c r="O289" s="60">
        <f>VLOOKUP($E289,$D$2:$O$1757,12,FALSE)*$F289</f>
        <v>8</v>
      </c>
    </row>
    <row r="290" spans="1:15" x14ac:dyDescent="0.3">
      <c r="A290" s="119">
        <v>2</v>
      </c>
      <c r="B290" s="141" t="s">
        <v>16</v>
      </c>
      <c r="C290" s="119" t="s">
        <v>75</v>
      </c>
      <c r="D290" s="151" t="s">
        <v>1501</v>
      </c>
      <c r="E290" s="140">
        <v>6</v>
      </c>
      <c r="F290" s="140"/>
      <c r="G290" s="54">
        <f t="shared" ref="G290:O290" si="112">SUM(G291:G296)</f>
        <v>124</v>
      </c>
      <c r="H290" s="54">
        <f t="shared" si="112"/>
        <v>10</v>
      </c>
      <c r="I290" s="54">
        <f t="shared" si="112"/>
        <v>88</v>
      </c>
      <c r="J290" s="54">
        <f t="shared" si="112"/>
        <v>104</v>
      </c>
      <c r="K290" s="54">
        <f t="shared" si="112"/>
        <v>58</v>
      </c>
      <c r="L290" s="54">
        <f t="shared" si="112"/>
        <v>234</v>
      </c>
      <c r="M290" s="54">
        <f t="shared" si="112"/>
        <v>20</v>
      </c>
      <c r="N290" s="55">
        <f t="shared" si="112"/>
        <v>256</v>
      </c>
      <c r="O290" s="7">
        <f t="shared" si="112"/>
        <v>312</v>
      </c>
    </row>
    <row r="291" spans="1:15" x14ac:dyDescent="0.3">
      <c r="A291" s="56"/>
      <c r="B291" s="56"/>
      <c r="C291" s="56"/>
      <c r="D291" s="56"/>
      <c r="E291" s="119" t="s">
        <v>1497</v>
      </c>
      <c r="F291" s="57">
        <v>2</v>
      </c>
      <c r="G291" s="58">
        <f t="shared" ref="G291:G296" si="113">VLOOKUP($E291,$D$2:$O$1757,4,FALSE)*F291</f>
        <v>0</v>
      </c>
      <c r="H291" s="58">
        <f t="shared" ref="H291:H296" si="114">VLOOKUP($E291,$D$2:$O$1757,5,FALSE)*$F291</f>
        <v>10</v>
      </c>
      <c r="I291" s="58">
        <f t="shared" ref="I291:I296" si="115">VLOOKUP($E291,$D$2:$O$1757,6,FALSE)*$F291</f>
        <v>8</v>
      </c>
      <c r="J291" s="58">
        <f t="shared" ref="J291:J296" si="116">VLOOKUP($E291,$D$2:$O$1757,7,FALSE)*$F291</f>
        <v>20</v>
      </c>
      <c r="K291" s="58">
        <f t="shared" ref="K291:K296" si="117">VLOOKUP($E291,$D$2:$O$1757,8,FALSE)*$F291</f>
        <v>18</v>
      </c>
      <c r="L291" s="58">
        <f t="shared" ref="L291:L296" si="118">VLOOKUP($E291,$D$2:$O$1757,9,FALSE)*$F291</f>
        <v>14</v>
      </c>
      <c r="M291" s="58">
        <f t="shared" ref="M291:M296" si="119">VLOOKUP($E291,$D$2:$O$1757,10,FALSE)*$F291</f>
        <v>20</v>
      </c>
      <c r="N291" s="59">
        <f t="shared" ref="N291:N296" si="120">VLOOKUP($E291,$D$2:$O$1757,11,FALSE)*$F291</f>
        <v>40</v>
      </c>
      <c r="O291" s="60">
        <f t="shared" ref="O291:O296" si="121">VLOOKUP($E291,$D$2:$O$1757,12,FALSE)*$F291</f>
        <v>40</v>
      </c>
    </row>
    <row r="292" spans="1:15" x14ac:dyDescent="0.3">
      <c r="A292" s="56"/>
      <c r="B292" s="56"/>
      <c r="C292" s="56"/>
      <c r="D292" s="56"/>
      <c r="E292" s="57" t="s">
        <v>1184</v>
      </c>
      <c r="F292" s="57">
        <v>2</v>
      </c>
      <c r="G292" s="58">
        <f t="shared" si="113"/>
        <v>8</v>
      </c>
      <c r="H292" s="58">
        <f t="shared" si="114"/>
        <v>0</v>
      </c>
      <c r="I292" s="58">
        <f t="shared" si="115"/>
        <v>4</v>
      </c>
      <c r="J292" s="58">
        <f t="shared" si="116"/>
        <v>6</v>
      </c>
      <c r="K292" s="58">
        <f t="shared" si="117"/>
        <v>2</v>
      </c>
      <c r="L292" s="58">
        <f t="shared" si="118"/>
        <v>14</v>
      </c>
      <c r="M292" s="58">
        <f t="shared" si="119"/>
        <v>0</v>
      </c>
      <c r="N292" s="59">
        <f t="shared" si="120"/>
        <v>12</v>
      </c>
      <c r="O292" s="60">
        <f t="shared" si="121"/>
        <v>16</v>
      </c>
    </row>
    <row r="293" spans="1:15" x14ac:dyDescent="0.3">
      <c r="A293" s="56"/>
      <c r="B293" s="56"/>
      <c r="C293" s="56"/>
      <c r="D293" s="56"/>
      <c r="E293" s="57" t="s">
        <v>1502</v>
      </c>
      <c r="F293" s="57">
        <v>2</v>
      </c>
      <c r="G293" s="58">
        <f t="shared" si="113"/>
        <v>8</v>
      </c>
      <c r="H293" s="58">
        <f t="shared" si="114"/>
        <v>0</v>
      </c>
      <c r="I293" s="58">
        <f t="shared" si="115"/>
        <v>4</v>
      </c>
      <c r="J293" s="58">
        <f t="shared" si="116"/>
        <v>6</v>
      </c>
      <c r="K293" s="58">
        <f t="shared" si="117"/>
        <v>2</v>
      </c>
      <c r="L293" s="58">
        <f t="shared" si="118"/>
        <v>14</v>
      </c>
      <c r="M293" s="58">
        <f t="shared" si="119"/>
        <v>0</v>
      </c>
      <c r="N293" s="59">
        <f t="shared" si="120"/>
        <v>12</v>
      </c>
      <c r="O293" s="60">
        <f t="shared" si="121"/>
        <v>16</v>
      </c>
    </row>
    <row r="294" spans="1:15" x14ac:dyDescent="0.3">
      <c r="A294" s="56"/>
      <c r="B294" s="56"/>
      <c r="C294" s="56"/>
      <c r="D294" s="56"/>
      <c r="E294" s="57" t="s">
        <v>1503</v>
      </c>
      <c r="F294" s="57">
        <v>2</v>
      </c>
      <c r="G294" s="58">
        <f t="shared" si="113"/>
        <v>10</v>
      </c>
      <c r="H294" s="58">
        <f t="shared" si="114"/>
        <v>0</v>
      </c>
      <c r="I294" s="58">
        <f t="shared" si="115"/>
        <v>8</v>
      </c>
      <c r="J294" s="58">
        <f t="shared" si="116"/>
        <v>6</v>
      </c>
      <c r="K294" s="58">
        <f t="shared" si="117"/>
        <v>4</v>
      </c>
      <c r="L294" s="58">
        <f t="shared" si="118"/>
        <v>18</v>
      </c>
      <c r="M294" s="58">
        <f t="shared" si="119"/>
        <v>0</v>
      </c>
      <c r="N294" s="59">
        <f t="shared" si="120"/>
        <v>20</v>
      </c>
      <c r="O294" s="60">
        <f t="shared" si="121"/>
        <v>24</v>
      </c>
    </row>
    <row r="295" spans="1:15" x14ac:dyDescent="0.3">
      <c r="A295" s="56"/>
      <c r="B295" s="56"/>
      <c r="C295" s="56"/>
      <c r="D295" s="56"/>
      <c r="E295" s="57" t="s">
        <v>1187</v>
      </c>
      <c r="F295" s="57">
        <v>2</v>
      </c>
      <c r="G295" s="58">
        <f t="shared" si="113"/>
        <v>10</v>
      </c>
      <c r="H295" s="58">
        <f t="shared" si="114"/>
        <v>0</v>
      </c>
      <c r="I295" s="58">
        <f t="shared" si="115"/>
        <v>8</v>
      </c>
      <c r="J295" s="58">
        <f t="shared" si="116"/>
        <v>6</v>
      </c>
      <c r="K295" s="58">
        <f t="shared" si="117"/>
        <v>4</v>
      </c>
      <c r="L295" s="58">
        <f t="shared" si="118"/>
        <v>18</v>
      </c>
      <c r="M295" s="58">
        <f t="shared" si="119"/>
        <v>0</v>
      </c>
      <c r="N295" s="59">
        <f t="shared" si="120"/>
        <v>20</v>
      </c>
      <c r="O295" s="60">
        <f t="shared" si="121"/>
        <v>24</v>
      </c>
    </row>
    <row r="296" spans="1:15" x14ac:dyDescent="0.3">
      <c r="A296" s="56"/>
      <c r="B296" s="56"/>
      <c r="C296" s="56"/>
      <c r="D296" s="56"/>
      <c r="E296" s="57" t="s">
        <v>1188</v>
      </c>
      <c r="F296" s="57">
        <v>2</v>
      </c>
      <c r="G296" s="58">
        <f t="shared" si="113"/>
        <v>88</v>
      </c>
      <c r="H296" s="58">
        <f t="shared" si="114"/>
        <v>0</v>
      </c>
      <c r="I296" s="58">
        <f t="shared" si="115"/>
        <v>56</v>
      </c>
      <c r="J296" s="58">
        <f t="shared" si="116"/>
        <v>60</v>
      </c>
      <c r="K296" s="58">
        <f t="shared" si="117"/>
        <v>28</v>
      </c>
      <c r="L296" s="58">
        <f t="shared" si="118"/>
        <v>156</v>
      </c>
      <c r="M296" s="58">
        <f t="shared" si="119"/>
        <v>0</v>
      </c>
      <c r="N296" s="59">
        <f t="shared" si="120"/>
        <v>152</v>
      </c>
      <c r="O296" s="60">
        <f t="shared" si="121"/>
        <v>192</v>
      </c>
    </row>
    <row r="297" spans="1:15" x14ac:dyDescent="0.3">
      <c r="A297" s="119">
        <v>2</v>
      </c>
      <c r="B297" s="15" t="s">
        <v>1085</v>
      </c>
      <c r="C297" s="15" t="s">
        <v>1054</v>
      </c>
      <c r="D297" s="119" t="s">
        <v>1504</v>
      </c>
      <c r="E297" s="140"/>
      <c r="F297" s="140"/>
      <c r="G297" s="54"/>
      <c r="H297" s="54">
        <v>3</v>
      </c>
      <c r="I297" s="54">
        <v>3</v>
      </c>
      <c r="J297" s="54">
        <v>3</v>
      </c>
      <c r="K297" s="54"/>
      <c r="L297" s="54"/>
      <c r="M297" s="54">
        <v>2</v>
      </c>
      <c r="N297" s="55">
        <v>4</v>
      </c>
      <c r="O297" s="7">
        <v>4</v>
      </c>
    </row>
    <row r="298" spans="1:15" x14ac:dyDescent="0.3">
      <c r="A298" s="119">
        <v>2</v>
      </c>
      <c r="B298" s="15" t="s">
        <v>1085</v>
      </c>
      <c r="C298" s="15" t="s">
        <v>1054</v>
      </c>
      <c r="D298" s="119" t="s">
        <v>1505</v>
      </c>
      <c r="E298" s="140"/>
      <c r="F298" s="140"/>
      <c r="G298" s="54"/>
      <c r="H298" s="54">
        <v>1</v>
      </c>
      <c r="I298" s="54"/>
      <c r="J298" s="54"/>
      <c r="K298" s="54">
        <v>1</v>
      </c>
      <c r="L298" s="54"/>
      <c r="M298" s="54">
        <v>1</v>
      </c>
      <c r="N298" s="55">
        <v>2</v>
      </c>
      <c r="O298" s="7">
        <v>2</v>
      </c>
    </row>
    <row r="299" spans="1:15" x14ac:dyDescent="0.3">
      <c r="A299" s="119">
        <v>2</v>
      </c>
      <c r="B299" s="15" t="s">
        <v>1085</v>
      </c>
      <c r="C299" s="15" t="s">
        <v>1054</v>
      </c>
      <c r="D299" s="119" t="s">
        <v>1506</v>
      </c>
      <c r="E299" s="140"/>
      <c r="F299" s="140"/>
      <c r="G299" s="54"/>
      <c r="H299" s="54"/>
      <c r="I299" s="54">
        <v>1</v>
      </c>
      <c r="J299" s="54">
        <v>1</v>
      </c>
      <c r="K299" s="54"/>
      <c r="L299" s="54"/>
      <c r="M299" s="54">
        <v>1</v>
      </c>
      <c r="N299" s="55">
        <v>2</v>
      </c>
      <c r="O299" s="7">
        <v>2</v>
      </c>
    </row>
    <row r="300" spans="1:15" x14ac:dyDescent="0.3">
      <c r="A300" s="119">
        <v>2</v>
      </c>
      <c r="B300" s="15" t="s">
        <v>1085</v>
      </c>
      <c r="C300" s="15" t="s">
        <v>1054</v>
      </c>
      <c r="D300" s="119" t="s">
        <v>1507</v>
      </c>
      <c r="E300" s="140"/>
      <c r="F300" s="140"/>
      <c r="G300" s="54"/>
      <c r="H300" s="54"/>
      <c r="I300" s="54"/>
      <c r="J300" s="54"/>
      <c r="K300" s="54">
        <v>1</v>
      </c>
      <c r="L300" s="54">
        <v>1</v>
      </c>
      <c r="M300" s="54">
        <v>1</v>
      </c>
      <c r="N300" s="55">
        <v>2</v>
      </c>
      <c r="O300" s="7">
        <v>2</v>
      </c>
    </row>
    <row r="301" spans="1:15" x14ac:dyDescent="0.3">
      <c r="A301" s="119">
        <v>2</v>
      </c>
      <c r="B301" s="15" t="s">
        <v>1085</v>
      </c>
      <c r="C301" s="15" t="s">
        <v>1054</v>
      </c>
      <c r="D301" s="119" t="s">
        <v>1508</v>
      </c>
      <c r="E301" s="140"/>
      <c r="F301" s="140"/>
      <c r="G301" s="54"/>
      <c r="H301" s="54"/>
      <c r="I301" s="54"/>
      <c r="J301" s="54">
        <v>3</v>
      </c>
      <c r="K301" s="54">
        <v>3</v>
      </c>
      <c r="L301" s="54">
        <v>3</v>
      </c>
      <c r="M301" s="54">
        <v>2</v>
      </c>
      <c r="N301" s="55">
        <v>4</v>
      </c>
      <c r="O301" s="7">
        <v>4</v>
      </c>
    </row>
    <row r="302" spans="1:15" x14ac:dyDescent="0.3">
      <c r="A302" s="119">
        <v>2</v>
      </c>
      <c r="B302" s="15" t="s">
        <v>1085</v>
      </c>
      <c r="C302" s="15" t="s">
        <v>1054</v>
      </c>
      <c r="D302" s="119" t="s">
        <v>1509</v>
      </c>
      <c r="E302" s="140">
        <v>5</v>
      </c>
      <c r="F302" s="140"/>
      <c r="G302" s="54">
        <f t="shared" ref="G302:O302" si="122">SUM(G303:G307)</f>
        <v>0</v>
      </c>
      <c r="H302" s="54">
        <f t="shared" si="122"/>
        <v>5</v>
      </c>
      <c r="I302" s="54">
        <f t="shared" si="122"/>
        <v>4</v>
      </c>
      <c r="J302" s="54">
        <f t="shared" si="122"/>
        <v>10</v>
      </c>
      <c r="K302" s="54">
        <f t="shared" si="122"/>
        <v>9</v>
      </c>
      <c r="L302" s="54">
        <f t="shared" si="122"/>
        <v>7</v>
      </c>
      <c r="M302" s="54">
        <f t="shared" si="122"/>
        <v>10</v>
      </c>
      <c r="N302" s="55">
        <f t="shared" si="122"/>
        <v>20</v>
      </c>
      <c r="O302" s="7">
        <f t="shared" si="122"/>
        <v>20</v>
      </c>
    </row>
    <row r="303" spans="1:15" x14ac:dyDescent="0.3">
      <c r="A303" s="56"/>
      <c r="B303" s="56"/>
      <c r="C303" s="56"/>
      <c r="D303" s="56"/>
      <c r="E303" s="119" t="s">
        <v>1504</v>
      </c>
      <c r="F303" s="57">
        <v>1</v>
      </c>
      <c r="G303" s="58">
        <f>VLOOKUP($E303,$D$2:$O$1757,4,FALSE)*F303</f>
        <v>0</v>
      </c>
      <c r="H303" s="58">
        <f>VLOOKUP($E303,$D$2:$O$1757,5,FALSE)*$F303</f>
        <v>3</v>
      </c>
      <c r="I303" s="58">
        <f>VLOOKUP($E303,$D$2:$O$1757,6,FALSE)*$F303</f>
        <v>3</v>
      </c>
      <c r="J303" s="58">
        <f>VLOOKUP($E303,$D$2:$O$1757,7,FALSE)*$F303</f>
        <v>3</v>
      </c>
      <c r="K303" s="58">
        <f>VLOOKUP($E303,$D$2:$O$1757,8,FALSE)*$F303</f>
        <v>0</v>
      </c>
      <c r="L303" s="58">
        <f>VLOOKUP($E303,$D$2:$O$1757,9,FALSE)*$F303</f>
        <v>0</v>
      </c>
      <c r="M303" s="58">
        <f>VLOOKUP($E303,$D$2:$O$1757,10,FALSE)*$F303</f>
        <v>2</v>
      </c>
      <c r="N303" s="59">
        <f>VLOOKUP($E303,$D$2:$O$1757,11,FALSE)*$F303</f>
        <v>4</v>
      </c>
      <c r="O303" s="60">
        <f>VLOOKUP($E303,$D$2:$O$1757,12,FALSE)*$F303</f>
        <v>4</v>
      </c>
    </row>
    <row r="304" spans="1:15" x14ac:dyDescent="0.3">
      <c r="A304" s="56"/>
      <c r="B304" s="56"/>
      <c r="C304" s="56"/>
      <c r="D304" s="56"/>
      <c r="E304" s="119" t="s">
        <v>1505</v>
      </c>
      <c r="F304" s="57">
        <v>2</v>
      </c>
      <c r="G304" s="58">
        <f>VLOOKUP($E304,$D$2:$O$1757,4,FALSE)*F304</f>
        <v>0</v>
      </c>
      <c r="H304" s="58">
        <f>VLOOKUP($E304,$D$2:$O$1757,5,FALSE)*$F304</f>
        <v>2</v>
      </c>
      <c r="I304" s="58">
        <f>VLOOKUP($E304,$D$2:$O$1757,6,FALSE)*$F304</f>
        <v>0</v>
      </c>
      <c r="J304" s="58">
        <f>VLOOKUP($E304,$D$2:$O$1757,7,FALSE)*$F304</f>
        <v>0</v>
      </c>
      <c r="K304" s="58">
        <f>VLOOKUP($E304,$D$2:$O$1757,8,FALSE)*$F304</f>
        <v>2</v>
      </c>
      <c r="L304" s="58">
        <f>VLOOKUP($E304,$D$2:$O$1757,9,FALSE)*$F304</f>
        <v>0</v>
      </c>
      <c r="M304" s="58">
        <f>VLOOKUP($E304,$D$2:$O$1757,10,FALSE)*$F304</f>
        <v>2</v>
      </c>
      <c r="N304" s="59">
        <f>VLOOKUP($E304,$D$2:$O$1757,11,FALSE)*$F304</f>
        <v>4</v>
      </c>
      <c r="O304" s="60">
        <f>VLOOKUP($E304,$D$2:$O$1757,12,FALSE)*$F304</f>
        <v>4</v>
      </c>
    </row>
    <row r="305" spans="1:15" x14ac:dyDescent="0.3">
      <c r="A305" s="56"/>
      <c r="B305" s="56"/>
      <c r="C305" s="56"/>
      <c r="D305" s="56"/>
      <c r="E305" s="119" t="s">
        <v>1506</v>
      </c>
      <c r="F305" s="57">
        <v>1</v>
      </c>
      <c r="G305" s="58">
        <f>VLOOKUP($E305,$D$2:$O$1757,4,FALSE)*F305</f>
        <v>0</v>
      </c>
      <c r="H305" s="58">
        <f>VLOOKUP($E305,$D$2:$O$1757,5,FALSE)*$F305</f>
        <v>0</v>
      </c>
      <c r="I305" s="58">
        <f>VLOOKUP($E305,$D$2:$O$1757,6,FALSE)*$F305</f>
        <v>1</v>
      </c>
      <c r="J305" s="58">
        <f>VLOOKUP($E305,$D$2:$O$1757,7,FALSE)*$F305</f>
        <v>1</v>
      </c>
      <c r="K305" s="58">
        <f>VLOOKUP($E305,$D$2:$O$1757,8,FALSE)*$F305</f>
        <v>0</v>
      </c>
      <c r="L305" s="58">
        <f>VLOOKUP($E305,$D$2:$O$1757,9,FALSE)*$F305</f>
        <v>0</v>
      </c>
      <c r="M305" s="58">
        <f>VLOOKUP($E305,$D$2:$O$1757,10,FALSE)*$F305</f>
        <v>1</v>
      </c>
      <c r="N305" s="59">
        <f>VLOOKUP($E305,$D$2:$O$1757,11,FALSE)*$F305</f>
        <v>2</v>
      </c>
      <c r="O305" s="60">
        <f>VLOOKUP($E305,$D$2:$O$1757,12,FALSE)*$F305</f>
        <v>2</v>
      </c>
    </row>
    <row r="306" spans="1:15" x14ac:dyDescent="0.3">
      <c r="A306" s="56"/>
      <c r="B306" s="56"/>
      <c r="C306" s="56"/>
      <c r="D306" s="56"/>
      <c r="E306" s="119" t="s">
        <v>1507</v>
      </c>
      <c r="F306" s="57">
        <v>1</v>
      </c>
      <c r="G306" s="58">
        <f>VLOOKUP($E306,$D$2:$O$1757,4,FALSE)*F306</f>
        <v>0</v>
      </c>
      <c r="H306" s="58">
        <f>VLOOKUP($E306,$D$2:$O$1757,5,FALSE)*$F306</f>
        <v>0</v>
      </c>
      <c r="I306" s="58">
        <f>VLOOKUP($E306,$D$2:$O$1757,6,FALSE)*$F306</f>
        <v>0</v>
      </c>
      <c r="J306" s="58">
        <f>VLOOKUP($E306,$D$2:$O$1757,7,FALSE)*$F306</f>
        <v>0</v>
      </c>
      <c r="K306" s="58">
        <f>VLOOKUP($E306,$D$2:$O$1757,8,FALSE)*$F306</f>
        <v>1</v>
      </c>
      <c r="L306" s="58">
        <f>VLOOKUP($E306,$D$2:$O$1757,9,FALSE)*$F306</f>
        <v>1</v>
      </c>
      <c r="M306" s="58">
        <f>VLOOKUP($E306,$D$2:$O$1757,10,FALSE)*$F306</f>
        <v>1</v>
      </c>
      <c r="N306" s="59">
        <f>VLOOKUP($E306,$D$2:$O$1757,11,FALSE)*$F306</f>
        <v>2</v>
      </c>
      <c r="O306" s="60">
        <f>VLOOKUP($E306,$D$2:$O$1757,12,FALSE)*$F306</f>
        <v>2</v>
      </c>
    </row>
    <row r="307" spans="1:15" x14ac:dyDescent="0.3">
      <c r="A307" s="56"/>
      <c r="B307" s="56"/>
      <c r="C307" s="56"/>
      <c r="D307" s="56"/>
      <c r="E307" s="119" t="s">
        <v>1508</v>
      </c>
      <c r="F307" s="57">
        <v>2</v>
      </c>
      <c r="G307" s="58">
        <f>VLOOKUP($E307,$D$2:$O$1757,4,FALSE)*F307</f>
        <v>0</v>
      </c>
      <c r="H307" s="58">
        <f>VLOOKUP($E307,$D$2:$O$1757,5,FALSE)*$F307</f>
        <v>0</v>
      </c>
      <c r="I307" s="58">
        <f>VLOOKUP($E307,$D$2:$O$1757,6,FALSE)*$F307</f>
        <v>0</v>
      </c>
      <c r="J307" s="58">
        <f>VLOOKUP($E307,$D$2:$O$1757,7,FALSE)*$F307</f>
        <v>6</v>
      </c>
      <c r="K307" s="58">
        <f>VLOOKUP($E307,$D$2:$O$1757,8,FALSE)*$F307</f>
        <v>6</v>
      </c>
      <c r="L307" s="58">
        <f>VLOOKUP($E307,$D$2:$O$1757,9,FALSE)*$F307</f>
        <v>6</v>
      </c>
      <c r="M307" s="58">
        <f>VLOOKUP($E307,$D$2:$O$1757,10,FALSE)*$F307</f>
        <v>4</v>
      </c>
      <c r="N307" s="59">
        <f>VLOOKUP($E307,$D$2:$O$1757,11,FALSE)*$F307</f>
        <v>8</v>
      </c>
      <c r="O307" s="60">
        <f>VLOOKUP($E307,$D$2:$O$1757,12,FALSE)*$F307</f>
        <v>8</v>
      </c>
    </row>
    <row r="308" spans="1:15" x14ac:dyDescent="0.3">
      <c r="A308" s="119">
        <v>2</v>
      </c>
      <c r="B308" s="15" t="s">
        <v>1085</v>
      </c>
      <c r="C308" s="15" t="s">
        <v>1054</v>
      </c>
      <c r="D308" s="119" t="s">
        <v>1510</v>
      </c>
      <c r="E308" s="140">
        <v>6</v>
      </c>
      <c r="F308" s="140"/>
      <c r="G308" s="54">
        <f t="shared" ref="G308:O308" si="123">SUM(G309:G314)</f>
        <v>124</v>
      </c>
      <c r="H308" s="54">
        <f t="shared" si="123"/>
        <v>94</v>
      </c>
      <c r="I308" s="54">
        <f t="shared" si="123"/>
        <v>88</v>
      </c>
      <c r="J308" s="54">
        <f t="shared" si="123"/>
        <v>20</v>
      </c>
      <c r="K308" s="54">
        <f t="shared" si="123"/>
        <v>58</v>
      </c>
      <c r="L308" s="54">
        <f t="shared" si="123"/>
        <v>234</v>
      </c>
      <c r="M308" s="54">
        <f t="shared" si="123"/>
        <v>20</v>
      </c>
      <c r="N308" s="55">
        <f t="shared" si="123"/>
        <v>256</v>
      </c>
      <c r="O308" s="7">
        <f t="shared" si="123"/>
        <v>312</v>
      </c>
    </row>
    <row r="309" spans="1:15" x14ac:dyDescent="0.3">
      <c r="A309" s="56"/>
      <c r="B309" s="56"/>
      <c r="C309" s="56"/>
      <c r="D309" s="56"/>
      <c r="E309" s="119" t="s">
        <v>1509</v>
      </c>
      <c r="F309" s="57">
        <v>2</v>
      </c>
      <c r="G309" s="58">
        <f t="shared" ref="G309:G314" si="124">VLOOKUP($E309,$D$2:$O$1757,4,FALSE)*F309</f>
        <v>0</v>
      </c>
      <c r="H309" s="58">
        <f t="shared" ref="H309:H314" si="125">VLOOKUP($E309,$D$2:$O$1757,5,FALSE)*$F309</f>
        <v>10</v>
      </c>
      <c r="I309" s="58">
        <f t="shared" ref="I309:I314" si="126">VLOOKUP($E309,$D$2:$O$1757,6,FALSE)*$F309</f>
        <v>8</v>
      </c>
      <c r="J309" s="58">
        <f t="shared" ref="J309:J314" si="127">VLOOKUP($E309,$D$2:$O$1757,7,FALSE)*$F309</f>
        <v>20</v>
      </c>
      <c r="K309" s="58">
        <f t="shared" ref="K309:K314" si="128">VLOOKUP($E309,$D$2:$O$1757,8,FALSE)*$F309</f>
        <v>18</v>
      </c>
      <c r="L309" s="58">
        <f t="shared" ref="L309:L314" si="129">VLOOKUP($E309,$D$2:$O$1757,9,FALSE)*$F309</f>
        <v>14</v>
      </c>
      <c r="M309" s="58">
        <f t="shared" ref="M309:M314" si="130">VLOOKUP($E309,$D$2:$O$1757,10,FALSE)*$F309</f>
        <v>20</v>
      </c>
      <c r="N309" s="59">
        <f t="shared" ref="N309:N314" si="131">VLOOKUP($E309,$D$2:$O$1757,11,FALSE)*$F309</f>
        <v>40</v>
      </c>
      <c r="O309" s="60">
        <f t="shared" ref="O309:O314" si="132">VLOOKUP($E309,$D$2:$O$1757,12,FALSE)*$F309</f>
        <v>40</v>
      </c>
    </row>
    <row r="310" spans="1:15" x14ac:dyDescent="0.3">
      <c r="A310" s="56"/>
      <c r="B310" s="56"/>
      <c r="C310" s="56"/>
      <c r="D310" s="56"/>
      <c r="E310" s="57" t="s">
        <v>1511</v>
      </c>
      <c r="F310" s="57">
        <v>2</v>
      </c>
      <c r="G310" s="58">
        <f t="shared" si="124"/>
        <v>8</v>
      </c>
      <c r="H310" s="58">
        <f t="shared" si="125"/>
        <v>6</v>
      </c>
      <c r="I310" s="58">
        <f t="shared" si="126"/>
        <v>4</v>
      </c>
      <c r="J310" s="58">
        <f t="shared" si="127"/>
        <v>0</v>
      </c>
      <c r="K310" s="58">
        <f t="shared" si="128"/>
        <v>2</v>
      </c>
      <c r="L310" s="58">
        <f t="shared" si="129"/>
        <v>14</v>
      </c>
      <c r="M310" s="58">
        <f t="shared" si="130"/>
        <v>0</v>
      </c>
      <c r="N310" s="59">
        <f t="shared" si="131"/>
        <v>12</v>
      </c>
      <c r="O310" s="60">
        <f t="shared" si="132"/>
        <v>16</v>
      </c>
    </row>
    <row r="311" spans="1:15" x14ac:dyDescent="0.3">
      <c r="A311" s="56"/>
      <c r="B311" s="56"/>
      <c r="C311" s="56"/>
      <c r="D311" s="56"/>
      <c r="E311" s="57" t="s">
        <v>1512</v>
      </c>
      <c r="F311" s="57">
        <v>2</v>
      </c>
      <c r="G311" s="58">
        <f t="shared" si="124"/>
        <v>8</v>
      </c>
      <c r="H311" s="58">
        <f t="shared" si="125"/>
        <v>6</v>
      </c>
      <c r="I311" s="58">
        <f t="shared" si="126"/>
        <v>4</v>
      </c>
      <c r="J311" s="58">
        <f t="shared" si="127"/>
        <v>0</v>
      </c>
      <c r="K311" s="58">
        <f t="shared" si="128"/>
        <v>2</v>
      </c>
      <c r="L311" s="58">
        <f t="shared" si="129"/>
        <v>14</v>
      </c>
      <c r="M311" s="58">
        <f t="shared" si="130"/>
        <v>0</v>
      </c>
      <c r="N311" s="59">
        <f t="shared" si="131"/>
        <v>12</v>
      </c>
      <c r="O311" s="60">
        <f t="shared" si="132"/>
        <v>16</v>
      </c>
    </row>
    <row r="312" spans="1:15" x14ac:dyDescent="0.3">
      <c r="A312" s="56"/>
      <c r="B312" s="56"/>
      <c r="C312" s="56"/>
      <c r="D312" s="56"/>
      <c r="E312" s="57" t="s">
        <v>1513</v>
      </c>
      <c r="F312" s="57">
        <v>2</v>
      </c>
      <c r="G312" s="58">
        <f t="shared" si="124"/>
        <v>10</v>
      </c>
      <c r="H312" s="58">
        <f t="shared" si="125"/>
        <v>6</v>
      </c>
      <c r="I312" s="58">
        <f t="shared" si="126"/>
        <v>8</v>
      </c>
      <c r="J312" s="58">
        <f t="shared" si="127"/>
        <v>0</v>
      </c>
      <c r="K312" s="58">
        <f t="shared" si="128"/>
        <v>4</v>
      </c>
      <c r="L312" s="58">
        <f t="shared" si="129"/>
        <v>18</v>
      </c>
      <c r="M312" s="58">
        <f t="shared" si="130"/>
        <v>0</v>
      </c>
      <c r="N312" s="59">
        <f t="shared" si="131"/>
        <v>20</v>
      </c>
      <c r="O312" s="60">
        <f t="shared" si="132"/>
        <v>24</v>
      </c>
    </row>
    <row r="313" spans="1:15" x14ac:dyDescent="0.3">
      <c r="A313" s="56"/>
      <c r="B313" s="56"/>
      <c r="C313" s="56"/>
      <c r="D313" s="56"/>
      <c r="E313" s="57" t="s">
        <v>1514</v>
      </c>
      <c r="F313" s="57">
        <v>2</v>
      </c>
      <c r="G313" s="58">
        <f t="shared" si="124"/>
        <v>10</v>
      </c>
      <c r="H313" s="58">
        <f t="shared" si="125"/>
        <v>6</v>
      </c>
      <c r="I313" s="58">
        <f t="shared" si="126"/>
        <v>8</v>
      </c>
      <c r="J313" s="58">
        <f t="shared" si="127"/>
        <v>0</v>
      </c>
      <c r="K313" s="58">
        <f t="shared" si="128"/>
        <v>4</v>
      </c>
      <c r="L313" s="58">
        <f t="shared" si="129"/>
        <v>18</v>
      </c>
      <c r="M313" s="58">
        <f t="shared" si="130"/>
        <v>0</v>
      </c>
      <c r="N313" s="59">
        <f t="shared" si="131"/>
        <v>20</v>
      </c>
      <c r="O313" s="60">
        <f t="shared" si="132"/>
        <v>24</v>
      </c>
    </row>
    <row r="314" spans="1:15" x14ac:dyDescent="0.3">
      <c r="A314" s="56"/>
      <c r="B314" s="56"/>
      <c r="C314" s="56"/>
      <c r="D314" s="56"/>
      <c r="E314" s="57" t="s">
        <v>1515</v>
      </c>
      <c r="F314" s="57">
        <v>2</v>
      </c>
      <c r="G314" s="58">
        <f t="shared" si="124"/>
        <v>88</v>
      </c>
      <c r="H314" s="58">
        <f t="shared" si="125"/>
        <v>60</v>
      </c>
      <c r="I314" s="58">
        <f t="shared" si="126"/>
        <v>56</v>
      </c>
      <c r="J314" s="58">
        <f t="shared" si="127"/>
        <v>0</v>
      </c>
      <c r="K314" s="58">
        <f t="shared" si="128"/>
        <v>28</v>
      </c>
      <c r="L314" s="58">
        <f t="shared" si="129"/>
        <v>156</v>
      </c>
      <c r="M314" s="58">
        <f t="shared" si="130"/>
        <v>0</v>
      </c>
      <c r="N314" s="59">
        <f t="shared" si="131"/>
        <v>152</v>
      </c>
      <c r="O314" s="60">
        <f t="shared" si="132"/>
        <v>192</v>
      </c>
    </row>
    <row r="315" spans="1:15" x14ac:dyDescent="0.3">
      <c r="A315" s="119">
        <v>2</v>
      </c>
      <c r="B315" s="119" t="s">
        <v>18</v>
      </c>
      <c r="C315" s="119" t="s">
        <v>75</v>
      </c>
      <c r="D315" s="119" t="s">
        <v>1220</v>
      </c>
      <c r="E315" s="140"/>
      <c r="F315" s="140"/>
      <c r="G315" s="54"/>
      <c r="H315" s="54">
        <v>1</v>
      </c>
      <c r="I315" s="54"/>
      <c r="J315" s="54"/>
      <c r="K315" s="54">
        <v>1</v>
      </c>
      <c r="L315" s="54"/>
      <c r="M315" s="54">
        <v>1</v>
      </c>
      <c r="N315" s="55">
        <v>2</v>
      </c>
      <c r="O315" s="7">
        <v>2</v>
      </c>
    </row>
    <row r="316" spans="1:15" x14ac:dyDescent="0.3">
      <c r="A316" s="119">
        <v>2</v>
      </c>
      <c r="B316" s="119" t="s">
        <v>18</v>
      </c>
      <c r="C316" s="119" t="s">
        <v>75</v>
      </c>
      <c r="D316" s="151" t="s">
        <v>1516</v>
      </c>
      <c r="E316" s="140"/>
      <c r="F316" s="140"/>
      <c r="G316" s="54"/>
      <c r="H316" s="54">
        <v>3</v>
      </c>
      <c r="I316" s="54">
        <v>3</v>
      </c>
      <c r="J316" s="54">
        <v>3</v>
      </c>
      <c r="K316" s="54"/>
      <c r="L316" s="54"/>
      <c r="M316" s="54">
        <v>2</v>
      </c>
      <c r="N316" s="55">
        <v>4</v>
      </c>
      <c r="O316" s="7">
        <v>4</v>
      </c>
    </row>
    <row r="317" spans="1:15" x14ac:dyDescent="0.3">
      <c r="A317" s="119">
        <v>2</v>
      </c>
      <c r="B317" s="119" t="s">
        <v>18</v>
      </c>
      <c r="C317" s="119" t="s">
        <v>75</v>
      </c>
      <c r="D317" s="119" t="s">
        <v>1221</v>
      </c>
      <c r="E317" s="140"/>
      <c r="F317" s="140"/>
      <c r="G317" s="54"/>
      <c r="H317" s="54"/>
      <c r="I317" s="54">
        <v>1</v>
      </c>
      <c r="J317" s="54">
        <v>1</v>
      </c>
      <c r="K317" s="54"/>
      <c r="L317" s="54"/>
      <c r="M317" s="54">
        <v>1</v>
      </c>
      <c r="N317" s="55">
        <v>2</v>
      </c>
      <c r="O317" s="7">
        <v>2</v>
      </c>
    </row>
    <row r="318" spans="1:15" x14ac:dyDescent="0.3">
      <c r="A318" s="119">
        <v>2</v>
      </c>
      <c r="B318" s="119" t="s">
        <v>18</v>
      </c>
      <c r="C318" s="119" t="s">
        <v>75</v>
      </c>
      <c r="D318" s="119" t="s">
        <v>1222</v>
      </c>
      <c r="E318" s="140"/>
      <c r="F318" s="140"/>
      <c r="G318" s="54"/>
      <c r="H318" s="54"/>
      <c r="I318" s="54"/>
      <c r="J318" s="54"/>
      <c r="K318" s="54">
        <v>1</v>
      </c>
      <c r="L318" s="54">
        <v>1</v>
      </c>
      <c r="M318" s="54">
        <v>1</v>
      </c>
      <c r="N318" s="55">
        <v>2</v>
      </c>
      <c r="O318" s="7">
        <v>2</v>
      </c>
    </row>
    <row r="319" spans="1:15" x14ac:dyDescent="0.3">
      <c r="A319" s="119">
        <v>2</v>
      </c>
      <c r="B319" s="119" t="s">
        <v>18</v>
      </c>
      <c r="C319" s="119" t="s">
        <v>75</v>
      </c>
      <c r="D319" s="119" t="s">
        <v>1223</v>
      </c>
      <c r="E319" s="140"/>
      <c r="F319" s="140"/>
      <c r="G319" s="54"/>
      <c r="H319" s="54"/>
      <c r="I319" s="54"/>
      <c r="J319" s="54">
        <v>3</v>
      </c>
      <c r="K319" s="54">
        <v>3</v>
      </c>
      <c r="L319" s="54">
        <v>3</v>
      </c>
      <c r="M319" s="54">
        <v>2</v>
      </c>
      <c r="N319" s="55">
        <v>4</v>
      </c>
      <c r="O319" s="7">
        <v>4</v>
      </c>
    </row>
    <row r="320" spans="1:15" x14ac:dyDescent="0.3">
      <c r="A320" s="119">
        <v>2</v>
      </c>
      <c r="B320" s="119" t="s">
        <v>18</v>
      </c>
      <c r="C320" s="119" t="s">
        <v>75</v>
      </c>
      <c r="D320" s="119" t="s">
        <v>1517</v>
      </c>
      <c r="E320" s="140">
        <v>5</v>
      </c>
      <c r="F320" s="140"/>
      <c r="G320" s="54">
        <f t="shared" ref="G320:O320" si="133">SUM(G321:G325)</f>
        <v>0</v>
      </c>
      <c r="H320" s="54">
        <f t="shared" si="133"/>
        <v>5</v>
      </c>
      <c r="I320" s="54">
        <f t="shared" si="133"/>
        <v>4</v>
      </c>
      <c r="J320" s="54">
        <f t="shared" si="133"/>
        <v>10</v>
      </c>
      <c r="K320" s="54">
        <f t="shared" si="133"/>
        <v>9</v>
      </c>
      <c r="L320" s="54">
        <f t="shared" si="133"/>
        <v>7</v>
      </c>
      <c r="M320" s="54">
        <f t="shared" si="133"/>
        <v>10</v>
      </c>
      <c r="N320" s="55">
        <f t="shared" si="133"/>
        <v>20</v>
      </c>
      <c r="O320" s="7">
        <f t="shared" si="133"/>
        <v>20</v>
      </c>
    </row>
    <row r="321" spans="1:15" x14ac:dyDescent="0.3">
      <c r="A321" s="56"/>
      <c r="B321" s="56"/>
      <c r="C321" s="56"/>
      <c r="D321" s="56"/>
      <c r="E321" s="119" t="s">
        <v>1220</v>
      </c>
      <c r="F321" s="57">
        <v>2</v>
      </c>
      <c r="G321" s="58">
        <f>VLOOKUP($E321,$D$2:$O$1757,4,FALSE)*F321</f>
        <v>0</v>
      </c>
      <c r="H321" s="58">
        <f>VLOOKUP($E321,$D$2:$O$1757,5,FALSE)*$F321</f>
        <v>2</v>
      </c>
      <c r="I321" s="58">
        <f>VLOOKUP($E321,$D$2:$O$1757,6,FALSE)*$F321</f>
        <v>0</v>
      </c>
      <c r="J321" s="58">
        <f>VLOOKUP($E321,$D$2:$O$1757,7,FALSE)*$F321</f>
        <v>0</v>
      </c>
      <c r="K321" s="58">
        <f>VLOOKUP($E321,$D$2:$O$1757,8,FALSE)*$F321</f>
        <v>2</v>
      </c>
      <c r="L321" s="58">
        <f>VLOOKUP($E321,$D$2:$O$1757,9,FALSE)*$F321</f>
        <v>0</v>
      </c>
      <c r="M321" s="58">
        <f>VLOOKUP($E321,$D$2:$O$1757,10,FALSE)*$F321</f>
        <v>2</v>
      </c>
      <c r="N321" s="59">
        <f>VLOOKUP($E321,$D$2:$O$1757,11,FALSE)*$F321</f>
        <v>4</v>
      </c>
      <c r="O321" s="60">
        <f>VLOOKUP($E321,$D$2:$O$1757,12,FALSE)*$F321</f>
        <v>4</v>
      </c>
    </row>
    <row r="322" spans="1:15" x14ac:dyDescent="0.3">
      <c r="A322" s="56"/>
      <c r="B322" s="56"/>
      <c r="C322" s="56"/>
      <c r="D322" s="56"/>
      <c r="E322" s="151" t="s">
        <v>1516</v>
      </c>
      <c r="F322" s="57">
        <v>1</v>
      </c>
      <c r="G322" s="58">
        <f>VLOOKUP($E322,$D$2:$O$1757,4,FALSE)*F322</f>
        <v>0</v>
      </c>
      <c r="H322" s="58">
        <f>VLOOKUP($E322,$D$2:$O$1757,5,FALSE)*$F322</f>
        <v>3</v>
      </c>
      <c r="I322" s="58">
        <f>VLOOKUP($E322,$D$2:$O$1757,6,FALSE)*$F322</f>
        <v>3</v>
      </c>
      <c r="J322" s="58">
        <f>VLOOKUP($E322,$D$2:$O$1757,7,FALSE)*$F322</f>
        <v>3</v>
      </c>
      <c r="K322" s="58">
        <f>VLOOKUP($E322,$D$2:$O$1757,8,FALSE)*$F322</f>
        <v>0</v>
      </c>
      <c r="L322" s="58">
        <f>VLOOKUP($E322,$D$2:$O$1757,9,FALSE)*$F322</f>
        <v>0</v>
      </c>
      <c r="M322" s="58">
        <f>VLOOKUP($E322,$D$2:$O$1757,10,FALSE)*$F322</f>
        <v>2</v>
      </c>
      <c r="N322" s="59">
        <f>VLOOKUP($E322,$D$2:$O$1757,11,FALSE)*$F322</f>
        <v>4</v>
      </c>
      <c r="O322" s="60">
        <f>VLOOKUP($E322,$D$2:$O$1757,12,FALSE)*$F322</f>
        <v>4</v>
      </c>
    </row>
    <row r="323" spans="1:15" x14ac:dyDescent="0.3">
      <c r="A323" s="56"/>
      <c r="B323" s="56"/>
      <c r="C323" s="56"/>
      <c r="D323" s="56"/>
      <c r="E323" s="119" t="s">
        <v>1221</v>
      </c>
      <c r="F323" s="57">
        <v>1</v>
      </c>
      <c r="G323" s="58">
        <f>VLOOKUP($E323,$D$2:$O$1757,4,FALSE)*F323</f>
        <v>0</v>
      </c>
      <c r="H323" s="58">
        <f>VLOOKUP($E323,$D$2:$O$1757,5,FALSE)*$F323</f>
        <v>0</v>
      </c>
      <c r="I323" s="58">
        <f>VLOOKUP($E323,$D$2:$O$1757,6,FALSE)*$F323</f>
        <v>1</v>
      </c>
      <c r="J323" s="58">
        <f>VLOOKUP($E323,$D$2:$O$1757,7,FALSE)*$F323</f>
        <v>1</v>
      </c>
      <c r="K323" s="58">
        <f>VLOOKUP($E323,$D$2:$O$1757,8,FALSE)*$F323</f>
        <v>0</v>
      </c>
      <c r="L323" s="58">
        <f>VLOOKUP($E323,$D$2:$O$1757,9,FALSE)*$F323</f>
        <v>0</v>
      </c>
      <c r="M323" s="58">
        <f>VLOOKUP($E323,$D$2:$O$1757,10,FALSE)*$F323</f>
        <v>1</v>
      </c>
      <c r="N323" s="59">
        <f>VLOOKUP($E323,$D$2:$O$1757,11,FALSE)*$F323</f>
        <v>2</v>
      </c>
      <c r="O323" s="60">
        <f>VLOOKUP($E323,$D$2:$O$1757,12,FALSE)*$F323</f>
        <v>2</v>
      </c>
    </row>
    <row r="324" spans="1:15" x14ac:dyDescent="0.3">
      <c r="A324" s="56"/>
      <c r="B324" s="56"/>
      <c r="C324" s="56"/>
      <c r="D324" s="56"/>
      <c r="E324" s="119" t="s">
        <v>1222</v>
      </c>
      <c r="F324" s="57">
        <v>1</v>
      </c>
      <c r="G324" s="58">
        <f>VLOOKUP($E324,$D$2:$O$1757,4,FALSE)*F324</f>
        <v>0</v>
      </c>
      <c r="H324" s="58">
        <f>VLOOKUP($E324,$D$2:$O$1757,5,FALSE)*$F324</f>
        <v>0</v>
      </c>
      <c r="I324" s="58">
        <f>VLOOKUP($E324,$D$2:$O$1757,6,FALSE)*$F324</f>
        <v>0</v>
      </c>
      <c r="J324" s="58">
        <f>VLOOKUP($E324,$D$2:$O$1757,7,FALSE)*$F324</f>
        <v>0</v>
      </c>
      <c r="K324" s="58">
        <f>VLOOKUP($E324,$D$2:$O$1757,8,FALSE)*$F324</f>
        <v>1</v>
      </c>
      <c r="L324" s="58">
        <f>VLOOKUP($E324,$D$2:$O$1757,9,FALSE)*$F324</f>
        <v>1</v>
      </c>
      <c r="M324" s="58">
        <f>VLOOKUP($E324,$D$2:$O$1757,10,FALSE)*$F324</f>
        <v>1</v>
      </c>
      <c r="N324" s="59">
        <f>VLOOKUP($E324,$D$2:$O$1757,11,FALSE)*$F324</f>
        <v>2</v>
      </c>
      <c r="O324" s="60">
        <f>VLOOKUP($E324,$D$2:$O$1757,12,FALSE)*$F324</f>
        <v>2</v>
      </c>
    </row>
    <row r="325" spans="1:15" x14ac:dyDescent="0.3">
      <c r="A325" s="56"/>
      <c r="B325" s="56"/>
      <c r="C325" s="56"/>
      <c r="D325" s="56"/>
      <c r="E325" s="119" t="s">
        <v>1223</v>
      </c>
      <c r="F325" s="57">
        <v>2</v>
      </c>
      <c r="G325" s="58">
        <f>VLOOKUP($E325,$D$2:$O$1757,4,FALSE)*F325</f>
        <v>0</v>
      </c>
      <c r="H325" s="58">
        <f>VLOOKUP($E325,$D$2:$O$1757,5,FALSE)*$F325</f>
        <v>0</v>
      </c>
      <c r="I325" s="58">
        <f>VLOOKUP($E325,$D$2:$O$1757,6,FALSE)*$F325</f>
        <v>0</v>
      </c>
      <c r="J325" s="58">
        <f>VLOOKUP($E325,$D$2:$O$1757,7,FALSE)*$F325</f>
        <v>6</v>
      </c>
      <c r="K325" s="58">
        <f>VLOOKUP($E325,$D$2:$O$1757,8,FALSE)*$F325</f>
        <v>6</v>
      </c>
      <c r="L325" s="58">
        <f>VLOOKUP($E325,$D$2:$O$1757,9,FALSE)*$F325</f>
        <v>6</v>
      </c>
      <c r="M325" s="58">
        <f>VLOOKUP($E325,$D$2:$O$1757,10,FALSE)*$F325</f>
        <v>4</v>
      </c>
      <c r="N325" s="59">
        <f>VLOOKUP($E325,$D$2:$O$1757,11,FALSE)*$F325</f>
        <v>8</v>
      </c>
      <c r="O325" s="60">
        <f>VLOOKUP($E325,$D$2:$O$1757,12,FALSE)*$F325</f>
        <v>8</v>
      </c>
    </row>
    <row r="326" spans="1:15" x14ac:dyDescent="0.3">
      <c r="A326" s="119">
        <v>2</v>
      </c>
      <c r="B326" s="119" t="s">
        <v>18</v>
      </c>
      <c r="C326" s="119" t="s">
        <v>75</v>
      </c>
      <c r="D326" s="119" t="s">
        <v>1518</v>
      </c>
      <c r="E326" s="140">
        <v>6</v>
      </c>
      <c r="F326" s="140"/>
      <c r="G326" s="54">
        <f t="shared" ref="G326:O326" si="134">SUM(G327:G332)</f>
        <v>124</v>
      </c>
      <c r="H326" s="54">
        <f t="shared" si="134"/>
        <v>94</v>
      </c>
      <c r="I326" s="54">
        <f t="shared" si="134"/>
        <v>88</v>
      </c>
      <c r="J326" s="54">
        <f t="shared" si="134"/>
        <v>20</v>
      </c>
      <c r="K326" s="54">
        <f t="shared" si="134"/>
        <v>58</v>
      </c>
      <c r="L326" s="54">
        <f t="shared" si="134"/>
        <v>234</v>
      </c>
      <c r="M326" s="54">
        <f t="shared" si="134"/>
        <v>20</v>
      </c>
      <c r="N326" s="55">
        <f t="shared" si="134"/>
        <v>256</v>
      </c>
      <c r="O326" s="7">
        <f t="shared" si="134"/>
        <v>312</v>
      </c>
    </row>
    <row r="327" spans="1:15" x14ac:dyDescent="0.3">
      <c r="A327" s="56"/>
      <c r="B327" s="56"/>
      <c r="C327" s="56"/>
      <c r="D327" s="56"/>
      <c r="E327" s="119" t="s">
        <v>1517</v>
      </c>
      <c r="F327" s="57">
        <v>2</v>
      </c>
      <c r="G327" s="58">
        <f t="shared" ref="G327:G332" si="135">VLOOKUP($E327,$D$2:$O$1757,4,FALSE)*F327</f>
        <v>0</v>
      </c>
      <c r="H327" s="58">
        <f t="shared" ref="H327:H332" si="136">VLOOKUP($E327,$D$2:$O$1757,5,FALSE)*$F327</f>
        <v>10</v>
      </c>
      <c r="I327" s="58">
        <f t="shared" ref="I327:I332" si="137">VLOOKUP($E327,$D$2:$O$1757,6,FALSE)*$F327</f>
        <v>8</v>
      </c>
      <c r="J327" s="58">
        <f t="shared" ref="J327:J332" si="138">VLOOKUP($E327,$D$2:$O$1757,7,FALSE)*$F327</f>
        <v>20</v>
      </c>
      <c r="K327" s="58">
        <f t="shared" ref="K327:K332" si="139">VLOOKUP($E327,$D$2:$O$1757,8,FALSE)*$F327</f>
        <v>18</v>
      </c>
      <c r="L327" s="58">
        <f t="shared" ref="L327:L332" si="140">VLOOKUP($E327,$D$2:$O$1757,9,FALSE)*$F327</f>
        <v>14</v>
      </c>
      <c r="M327" s="58">
        <f t="shared" ref="M327:M332" si="141">VLOOKUP($E327,$D$2:$O$1757,10,FALSE)*$F327</f>
        <v>20</v>
      </c>
      <c r="N327" s="59">
        <f t="shared" ref="N327:N332" si="142">VLOOKUP($E327,$D$2:$O$1757,11,FALSE)*$F327</f>
        <v>40</v>
      </c>
      <c r="O327" s="60">
        <f t="shared" ref="O327:O332" si="143">VLOOKUP($E327,$D$2:$O$1757,12,FALSE)*$F327</f>
        <v>40</v>
      </c>
    </row>
    <row r="328" spans="1:15" x14ac:dyDescent="0.3">
      <c r="A328" s="56"/>
      <c r="B328" s="56"/>
      <c r="C328" s="56"/>
      <c r="D328" s="56"/>
      <c r="E328" s="134" t="s">
        <v>1519</v>
      </c>
      <c r="F328" s="57">
        <v>2</v>
      </c>
      <c r="G328" s="58">
        <f t="shared" si="135"/>
        <v>8</v>
      </c>
      <c r="H328" s="58">
        <f t="shared" si="136"/>
        <v>6</v>
      </c>
      <c r="I328" s="58">
        <f t="shared" si="137"/>
        <v>4</v>
      </c>
      <c r="J328" s="58">
        <f t="shared" si="138"/>
        <v>0</v>
      </c>
      <c r="K328" s="58">
        <f t="shared" si="139"/>
        <v>2</v>
      </c>
      <c r="L328" s="58">
        <f t="shared" si="140"/>
        <v>14</v>
      </c>
      <c r="M328" s="58">
        <f t="shared" si="141"/>
        <v>0</v>
      </c>
      <c r="N328" s="59">
        <f t="shared" si="142"/>
        <v>12</v>
      </c>
      <c r="O328" s="60">
        <f t="shared" si="143"/>
        <v>16</v>
      </c>
    </row>
    <row r="329" spans="1:15" x14ac:dyDescent="0.3">
      <c r="A329" s="56"/>
      <c r="B329" s="56"/>
      <c r="C329" s="56"/>
      <c r="D329" s="56"/>
      <c r="E329" s="57" t="s">
        <v>1520</v>
      </c>
      <c r="F329" s="57">
        <v>2</v>
      </c>
      <c r="G329" s="58">
        <f t="shared" si="135"/>
        <v>8</v>
      </c>
      <c r="H329" s="58">
        <f t="shared" si="136"/>
        <v>6</v>
      </c>
      <c r="I329" s="58">
        <f t="shared" si="137"/>
        <v>4</v>
      </c>
      <c r="J329" s="58">
        <f t="shared" si="138"/>
        <v>0</v>
      </c>
      <c r="K329" s="58">
        <f t="shared" si="139"/>
        <v>2</v>
      </c>
      <c r="L329" s="58">
        <f t="shared" si="140"/>
        <v>14</v>
      </c>
      <c r="M329" s="58">
        <f t="shared" si="141"/>
        <v>0</v>
      </c>
      <c r="N329" s="59">
        <f t="shared" si="142"/>
        <v>12</v>
      </c>
      <c r="O329" s="60">
        <f t="shared" si="143"/>
        <v>16</v>
      </c>
    </row>
    <row r="330" spans="1:15" x14ac:dyDescent="0.3">
      <c r="A330" s="56"/>
      <c r="B330" s="56"/>
      <c r="C330" s="56"/>
      <c r="D330" s="56"/>
      <c r="E330" s="57" t="s">
        <v>1521</v>
      </c>
      <c r="F330" s="57">
        <v>2</v>
      </c>
      <c r="G330" s="58">
        <f t="shared" si="135"/>
        <v>10</v>
      </c>
      <c r="H330" s="58">
        <f t="shared" si="136"/>
        <v>6</v>
      </c>
      <c r="I330" s="58">
        <f t="shared" si="137"/>
        <v>8</v>
      </c>
      <c r="J330" s="58">
        <f t="shared" si="138"/>
        <v>0</v>
      </c>
      <c r="K330" s="58">
        <f t="shared" si="139"/>
        <v>4</v>
      </c>
      <c r="L330" s="58">
        <f t="shared" si="140"/>
        <v>18</v>
      </c>
      <c r="M330" s="58">
        <f t="shared" si="141"/>
        <v>0</v>
      </c>
      <c r="N330" s="59">
        <f t="shared" si="142"/>
        <v>20</v>
      </c>
      <c r="O330" s="60">
        <f t="shared" si="143"/>
        <v>24</v>
      </c>
    </row>
    <row r="331" spans="1:15" x14ac:dyDescent="0.3">
      <c r="A331" s="56"/>
      <c r="B331" s="56"/>
      <c r="C331" s="56"/>
      <c r="D331" s="56"/>
      <c r="E331" s="57" t="s">
        <v>1522</v>
      </c>
      <c r="F331" s="57">
        <v>2</v>
      </c>
      <c r="G331" s="58">
        <f t="shared" si="135"/>
        <v>10</v>
      </c>
      <c r="H331" s="58">
        <f t="shared" si="136"/>
        <v>6</v>
      </c>
      <c r="I331" s="58">
        <f t="shared" si="137"/>
        <v>8</v>
      </c>
      <c r="J331" s="58">
        <f t="shared" si="138"/>
        <v>0</v>
      </c>
      <c r="K331" s="58">
        <f t="shared" si="139"/>
        <v>4</v>
      </c>
      <c r="L331" s="58">
        <f t="shared" si="140"/>
        <v>18</v>
      </c>
      <c r="M331" s="58">
        <f t="shared" si="141"/>
        <v>0</v>
      </c>
      <c r="N331" s="59">
        <f t="shared" si="142"/>
        <v>20</v>
      </c>
      <c r="O331" s="60">
        <f t="shared" si="143"/>
        <v>24</v>
      </c>
    </row>
    <row r="332" spans="1:15" x14ac:dyDescent="0.3">
      <c r="A332" s="56"/>
      <c r="B332" s="56"/>
      <c r="C332" s="56"/>
      <c r="D332" s="56"/>
      <c r="E332" s="57" t="s">
        <v>1523</v>
      </c>
      <c r="F332" s="57">
        <v>2</v>
      </c>
      <c r="G332" s="58">
        <f t="shared" si="135"/>
        <v>88</v>
      </c>
      <c r="H332" s="58">
        <f t="shared" si="136"/>
        <v>60</v>
      </c>
      <c r="I332" s="58">
        <f t="shared" si="137"/>
        <v>56</v>
      </c>
      <c r="J332" s="58">
        <f t="shared" si="138"/>
        <v>0</v>
      </c>
      <c r="K332" s="58">
        <f t="shared" si="139"/>
        <v>28</v>
      </c>
      <c r="L332" s="58">
        <f t="shared" si="140"/>
        <v>156</v>
      </c>
      <c r="M332" s="58">
        <f t="shared" si="141"/>
        <v>0</v>
      </c>
      <c r="N332" s="59">
        <f t="shared" si="142"/>
        <v>152</v>
      </c>
      <c r="O332" s="60">
        <f t="shared" si="143"/>
        <v>192</v>
      </c>
    </row>
    <row r="333" spans="1:15" x14ac:dyDescent="0.3">
      <c r="A333" s="119">
        <v>2</v>
      </c>
      <c r="B333" s="119" t="s">
        <v>14</v>
      </c>
      <c r="C333" s="119" t="s">
        <v>210</v>
      </c>
      <c r="D333" s="119" t="s">
        <v>1524</v>
      </c>
      <c r="E333" s="140"/>
      <c r="F333" s="140"/>
      <c r="G333" s="54"/>
      <c r="H333" s="54"/>
      <c r="I333" s="54">
        <v>1</v>
      </c>
      <c r="J333" s="54"/>
      <c r="K333" s="54">
        <v>1</v>
      </c>
      <c r="L333" s="54">
        <v>1</v>
      </c>
      <c r="M333" s="54"/>
      <c r="N333" s="55">
        <v>2</v>
      </c>
      <c r="O333" s="7">
        <v>2</v>
      </c>
    </row>
    <row r="334" spans="1:15" x14ac:dyDescent="0.3">
      <c r="A334" s="119">
        <v>2</v>
      </c>
      <c r="B334" s="119" t="s">
        <v>14</v>
      </c>
      <c r="C334" s="119" t="s">
        <v>210</v>
      </c>
      <c r="D334" s="119" t="s">
        <v>1525</v>
      </c>
      <c r="E334" s="140"/>
      <c r="F334" s="140"/>
      <c r="G334" s="54">
        <v>1</v>
      </c>
      <c r="H334" s="54"/>
      <c r="I334" s="54">
        <v>1</v>
      </c>
      <c r="J334" s="54"/>
      <c r="K334" s="54"/>
      <c r="L334" s="54">
        <v>1</v>
      </c>
      <c r="M334" s="54"/>
      <c r="N334" s="55">
        <v>2</v>
      </c>
      <c r="O334" s="7">
        <v>2</v>
      </c>
    </row>
    <row r="335" spans="1:15" x14ac:dyDescent="0.3">
      <c r="A335" s="119">
        <v>2</v>
      </c>
      <c r="B335" s="119" t="s">
        <v>14</v>
      </c>
      <c r="C335" s="119" t="s">
        <v>210</v>
      </c>
      <c r="D335" s="119" t="s">
        <v>1526</v>
      </c>
      <c r="E335" s="140"/>
      <c r="F335" s="140"/>
      <c r="G335" s="54">
        <v>3</v>
      </c>
      <c r="H335" s="54">
        <v>3</v>
      </c>
      <c r="I335" s="54"/>
      <c r="J335" s="54"/>
      <c r="K335" s="54"/>
      <c r="L335" s="54">
        <v>5</v>
      </c>
      <c r="M335" s="54"/>
      <c r="N335" s="55">
        <v>2</v>
      </c>
      <c r="O335" s="7">
        <v>4</v>
      </c>
    </row>
    <row r="336" spans="1:15" x14ac:dyDescent="0.3">
      <c r="A336" s="119">
        <v>2</v>
      </c>
      <c r="B336" s="119" t="s">
        <v>14</v>
      </c>
      <c r="C336" s="119" t="s">
        <v>210</v>
      </c>
      <c r="D336" s="151" t="s">
        <v>1492</v>
      </c>
      <c r="E336" s="140">
        <v>3</v>
      </c>
      <c r="F336" s="140"/>
      <c r="G336" s="54">
        <f t="shared" ref="G336:O336" si="144">SUM(G337:G339)</f>
        <v>5</v>
      </c>
      <c r="H336" s="54">
        <f t="shared" si="144"/>
        <v>3</v>
      </c>
      <c r="I336" s="54">
        <f t="shared" si="144"/>
        <v>4</v>
      </c>
      <c r="J336" s="54">
        <f t="shared" si="144"/>
        <v>0</v>
      </c>
      <c r="K336" s="54">
        <f t="shared" si="144"/>
        <v>2</v>
      </c>
      <c r="L336" s="54">
        <f t="shared" si="144"/>
        <v>9</v>
      </c>
      <c r="M336" s="54">
        <f t="shared" si="144"/>
        <v>0</v>
      </c>
      <c r="N336" s="55">
        <f t="shared" si="144"/>
        <v>10</v>
      </c>
      <c r="O336" s="7">
        <f t="shared" si="144"/>
        <v>12</v>
      </c>
    </row>
    <row r="337" spans="1:15" x14ac:dyDescent="0.3">
      <c r="A337" s="56"/>
      <c r="B337" s="56"/>
      <c r="C337" s="56"/>
      <c r="D337" s="56"/>
      <c r="E337" s="119" t="s">
        <v>1524</v>
      </c>
      <c r="F337" s="57">
        <v>2</v>
      </c>
      <c r="G337" s="58">
        <f>VLOOKUP($E337,$D$2:$O$1757,4,FALSE)*F337</f>
        <v>0</v>
      </c>
      <c r="H337" s="58">
        <f>VLOOKUP($E337,$D$2:$O$1757,5,FALSE)*$F337</f>
        <v>0</v>
      </c>
      <c r="I337" s="58">
        <f>VLOOKUP($E337,$D$2:$O$1757,6,FALSE)*$F337</f>
        <v>2</v>
      </c>
      <c r="J337" s="58">
        <f>VLOOKUP($E337,$D$2:$O$1757,7,FALSE)*$F337</f>
        <v>0</v>
      </c>
      <c r="K337" s="58">
        <f>VLOOKUP($E337,$D$2:$O$1757,8,FALSE)*$F337</f>
        <v>2</v>
      </c>
      <c r="L337" s="58">
        <f>VLOOKUP($E337,$D$2:$O$1757,9,FALSE)*$F337</f>
        <v>2</v>
      </c>
      <c r="M337" s="58">
        <f>VLOOKUP($E337,$D$2:$O$1757,10,FALSE)*$F337</f>
        <v>0</v>
      </c>
      <c r="N337" s="59">
        <f>VLOOKUP($E337,$D$2:$O$1757,11,FALSE)*$F337</f>
        <v>4</v>
      </c>
      <c r="O337" s="60">
        <f>VLOOKUP($E337,$D$2:$O$1757,12,FALSE)*$F337</f>
        <v>4</v>
      </c>
    </row>
    <row r="338" spans="1:15" x14ac:dyDescent="0.3">
      <c r="A338" s="56"/>
      <c r="B338" s="56"/>
      <c r="C338" s="56"/>
      <c r="D338" s="56"/>
      <c r="E338" s="119" t="s">
        <v>1525</v>
      </c>
      <c r="F338" s="57">
        <v>2</v>
      </c>
      <c r="G338" s="58">
        <f>VLOOKUP($E338,$D$2:$O$1757,4,FALSE)*F338</f>
        <v>2</v>
      </c>
      <c r="H338" s="58">
        <f>VLOOKUP($E338,$D$2:$O$1757,5,FALSE)*$F338</f>
        <v>0</v>
      </c>
      <c r="I338" s="58">
        <f>VLOOKUP($E338,$D$2:$O$1757,6,FALSE)*$F338</f>
        <v>2</v>
      </c>
      <c r="J338" s="58">
        <f>VLOOKUP($E338,$D$2:$O$1757,7,FALSE)*$F338</f>
        <v>0</v>
      </c>
      <c r="K338" s="58">
        <f>VLOOKUP($E338,$D$2:$O$1757,8,FALSE)*$F338</f>
        <v>0</v>
      </c>
      <c r="L338" s="58">
        <f>VLOOKUP($E338,$D$2:$O$1757,9,FALSE)*$F338</f>
        <v>2</v>
      </c>
      <c r="M338" s="58">
        <f>VLOOKUP($E338,$D$2:$O$1757,10,FALSE)*$F338</f>
        <v>0</v>
      </c>
      <c r="N338" s="59">
        <f>VLOOKUP($E338,$D$2:$O$1757,11,FALSE)*$F338</f>
        <v>4</v>
      </c>
      <c r="O338" s="60">
        <f>VLOOKUP($E338,$D$2:$O$1757,12,FALSE)*$F338</f>
        <v>4</v>
      </c>
    </row>
    <row r="339" spans="1:15" x14ac:dyDescent="0.3">
      <c r="A339" s="56"/>
      <c r="B339" s="56"/>
      <c r="C339" s="56"/>
      <c r="D339" s="56"/>
      <c r="E339" s="119" t="s">
        <v>1526</v>
      </c>
      <c r="F339" s="57">
        <v>1</v>
      </c>
      <c r="G339" s="58">
        <f>VLOOKUP($E339,$D$2:$O$1757,4,FALSE)*F339</f>
        <v>3</v>
      </c>
      <c r="H339" s="58">
        <f>VLOOKUP($E339,$D$2:$O$1757,5,FALSE)*$F339</f>
        <v>3</v>
      </c>
      <c r="I339" s="58">
        <f>VLOOKUP($E339,$D$2:$O$1757,6,FALSE)*$F339</f>
        <v>0</v>
      </c>
      <c r="J339" s="58">
        <f>VLOOKUP($E339,$D$2:$O$1757,7,FALSE)*$F339</f>
        <v>0</v>
      </c>
      <c r="K339" s="58">
        <f>VLOOKUP($E339,$D$2:$O$1757,8,FALSE)*$F339</f>
        <v>0</v>
      </c>
      <c r="L339" s="58">
        <f>VLOOKUP($E339,$D$2:$O$1757,9,FALSE)*$F339</f>
        <v>5</v>
      </c>
      <c r="M339" s="58">
        <f>VLOOKUP($E339,$D$2:$O$1757,10,FALSE)*$F339</f>
        <v>0</v>
      </c>
      <c r="N339" s="59">
        <f>VLOOKUP($E339,$D$2:$O$1757,11,FALSE)*$F339</f>
        <v>2</v>
      </c>
      <c r="O339" s="60">
        <f>VLOOKUP($E339,$D$2:$O$1757,12,FALSE)*$F339</f>
        <v>4</v>
      </c>
    </row>
    <row r="340" spans="1:15" x14ac:dyDescent="0.3">
      <c r="A340" s="119">
        <v>2</v>
      </c>
      <c r="B340" s="119" t="s">
        <v>14</v>
      </c>
      <c r="C340" s="119" t="s">
        <v>210</v>
      </c>
      <c r="D340" s="119" t="s">
        <v>1527</v>
      </c>
      <c r="E340" s="140">
        <v>3</v>
      </c>
      <c r="F340" s="140"/>
      <c r="G340" s="54">
        <f t="shared" ref="G340:O340" si="145">SUM(G341:G343)</f>
        <v>4</v>
      </c>
      <c r="H340" s="54">
        <f t="shared" si="145"/>
        <v>3</v>
      </c>
      <c r="I340" s="54">
        <f t="shared" si="145"/>
        <v>2</v>
      </c>
      <c r="J340" s="54">
        <f t="shared" si="145"/>
        <v>0</v>
      </c>
      <c r="K340" s="54">
        <f t="shared" si="145"/>
        <v>1</v>
      </c>
      <c r="L340" s="54">
        <f t="shared" si="145"/>
        <v>7</v>
      </c>
      <c r="M340" s="54">
        <f t="shared" si="145"/>
        <v>0</v>
      </c>
      <c r="N340" s="55">
        <f t="shared" si="145"/>
        <v>6</v>
      </c>
      <c r="O340" s="7">
        <f t="shared" si="145"/>
        <v>8</v>
      </c>
    </row>
    <row r="341" spans="1:15" x14ac:dyDescent="0.3">
      <c r="A341" s="56"/>
      <c r="B341" s="56"/>
      <c r="C341" s="56"/>
      <c r="D341" s="56"/>
      <c r="E341" s="119" t="s">
        <v>1524</v>
      </c>
      <c r="F341" s="57">
        <v>1</v>
      </c>
      <c r="G341" s="58">
        <f>VLOOKUP($E341,$D$2:$O$1757,4,FALSE)*F341</f>
        <v>0</v>
      </c>
      <c r="H341" s="58">
        <f>VLOOKUP($E341,$D$2:$O$1757,5,FALSE)*$F341</f>
        <v>0</v>
      </c>
      <c r="I341" s="58">
        <f>VLOOKUP($E341,$D$2:$O$1757,6,FALSE)*$F341</f>
        <v>1</v>
      </c>
      <c r="J341" s="58">
        <f>VLOOKUP($E341,$D$2:$O$1757,7,FALSE)*$F341</f>
        <v>0</v>
      </c>
      <c r="K341" s="58">
        <f>VLOOKUP($E341,$D$2:$O$1757,8,FALSE)*$F341</f>
        <v>1</v>
      </c>
      <c r="L341" s="58">
        <f>VLOOKUP($E341,$D$2:$O$1757,9,FALSE)*$F341</f>
        <v>1</v>
      </c>
      <c r="M341" s="58">
        <f>VLOOKUP($E341,$D$2:$O$1757,10,FALSE)*$F341</f>
        <v>0</v>
      </c>
      <c r="N341" s="59">
        <f>VLOOKUP($E341,$D$2:$O$1757,11,FALSE)*$F341</f>
        <v>2</v>
      </c>
      <c r="O341" s="60">
        <f>VLOOKUP($E341,$D$2:$O$1757,12,FALSE)*$F341</f>
        <v>2</v>
      </c>
    </row>
    <row r="342" spans="1:15" x14ac:dyDescent="0.3">
      <c r="A342" s="56"/>
      <c r="B342" s="56"/>
      <c r="C342" s="56"/>
      <c r="D342" s="56"/>
      <c r="E342" s="119" t="s">
        <v>1525</v>
      </c>
      <c r="F342" s="57">
        <v>1</v>
      </c>
      <c r="G342" s="58">
        <f>VLOOKUP($E342,$D$2:$O$1757,4,FALSE)*F342</f>
        <v>1</v>
      </c>
      <c r="H342" s="58">
        <f>VLOOKUP($E342,$D$2:$O$1757,5,FALSE)*$F342</f>
        <v>0</v>
      </c>
      <c r="I342" s="58">
        <f>VLOOKUP($E342,$D$2:$O$1757,6,FALSE)*$F342</f>
        <v>1</v>
      </c>
      <c r="J342" s="58">
        <f>VLOOKUP($E342,$D$2:$O$1757,7,FALSE)*$F342</f>
        <v>0</v>
      </c>
      <c r="K342" s="58">
        <f>VLOOKUP($E342,$D$2:$O$1757,8,FALSE)*$F342</f>
        <v>0</v>
      </c>
      <c r="L342" s="58">
        <f>VLOOKUP($E342,$D$2:$O$1757,9,FALSE)*$F342</f>
        <v>1</v>
      </c>
      <c r="M342" s="58">
        <f>VLOOKUP($E342,$D$2:$O$1757,10,FALSE)*$F342</f>
        <v>0</v>
      </c>
      <c r="N342" s="59">
        <f>VLOOKUP($E342,$D$2:$O$1757,11,FALSE)*$F342</f>
        <v>2</v>
      </c>
      <c r="O342" s="60">
        <f>VLOOKUP($E342,$D$2:$O$1757,12,FALSE)*$F342</f>
        <v>2</v>
      </c>
    </row>
    <row r="343" spans="1:15" x14ac:dyDescent="0.3">
      <c r="A343" s="56"/>
      <c r="B343" s="56"/>
      <c r="C343" s="56"/>
      <c r="D343" s="56"/>
      <c r="E343" s="119" t="s">
        <v>1526</v>
      </c>
      <c r="F343" s="57">
        <v>1</v>
      </c>
      <c r="G343" s="58">
        <f>VLOOKUP($E343,$D$2:$O$1757,4,FALSE)*F343</f>
        <v>3</v>
      </c>
      <c r="H343" s="58">
        <f>VLOOKUP($E343,$D$2:$O$1757,5,FALSE)*$F343</f>
        <v>3</v>
      </c>
      <c r="I343" s="58">
        <f>VLOOKUP($E343,$D$2:$O$1757,6,FALSE)*$F343</f>
        <v>0</v>
      </c>
      <c r="J343" s="58">
        <f>VLOOKUP($E343,$D$2:$O$1757,7,FALSE)*$F343</f>
        <v>0</v>
      </c>
      <c r="K343" s="58">
        <f>VLOOKUP($E343,$D$2:$O$1757,8,FALSE)*$F343</f>
        <v>0</v>
      </c>
      <c r="L343" s="58">
        <f>VLOOKUP($E343,$D$2:$O$1757,9,FALSE)*$F343</f>
        <v>5</v>
      </c>
      <c r="M343" s="58">
        <f>VLOOKUP($E343,$D$2:$O$1757,10,FALSE)*$F343</f>
        <v>0</v>
      </c>
      <c r="N343" s="59">
        <f>VLOOKUP($E343,$D$2:$O$1757,11,FALSE)*$F343</f>
        <v>2</v>
      </c>
      <c r="O343" s="60">
        <f>VLOOKUP($E343,$D$2:$O$1757,12,FALSE)*$F343</f>
        <v>4</v>
      </c>
    </row>
    <row r="344" spans="1:15" x14ac:dyDescent="0.3">
      <c r="A344" s="119">
        <v>2</v>
      </c>
      <c r="B344" s="119" t="s">
        <v>14</v>
      </c>
      <c r="C344" s="119" t="s">
        <v>210</v>
      </c>
      <c r="D344" s="119" t="s">
        <v>1528</v>
      </c>
      <c r="E344" s="140">
        <v>3</v>
      </c>
      <c r="F344" s="140"/>
      <c r="G344" s="54">
        <f t="shared" ref="G344:O344" si="146">SUM(G345:G347)</f>
        <v>4</v>
      </c>
      <c r="H344" s="54">
        <f t="shared" si="146"/>
        <v>3</v>
      </c>
      <c r="I344" s="54">
        <f t="shared" si="146"/>
        <v>2</v>
      </c>
      <c r="J344" s="54">
        <f t="shared" si="146"/>
        <v>0</v>
      </c>
      <c r="K344" s="54">
        <f t="shared" si="146"/>
        <v>1</v>
      </c>
      <c r="L344" s="54">
        <f t="shared" si="146"/>
        <v>7</v>
      </c>
      <c r="M344" s="54">
        <f t="shared" si="146"/>
        <v>0</v>
      </c>
      <c r="N344" s="55">
        <f t="shared" si="146"/>
        <v>6</v>
      </c>
      <c r="O344" s="7">
        <f t="shared" si="146"/>
        <v>8</v>
      </c>
    </row>
    <row r="345" spans="1:15" x14ac:dyDescent="0.3">
      <c r="A345" s="56"/>
      <c r="B345" s="56"/>
      <c r="C345" s="56"/>
      <c r="D345" s="56"/>
      <c r="E345" s="119" t="s">
        <v>1524</v>
      </c>
      <c r="F345" s="57">
        <v>1</v>
      </c>
      <c r="G345" s="58">
        <f>VLOOKUP($E345,$D$2:$O$1757,4,FALSE)*F345</f>
        <v>0</v>
      </c>
      <c r="H345" s="58">
        <f>VLOOKUP($E345,$D$2:$O$1757,5,FALSE)*$F345</f>
        <v>0</v>
      </c>
      <c r="I345" s="58">
        <f>VLOOKUP($E345,$D$2:$O$1757,6,FALSE)*$F345</f>
        <v>1</v>
      </c>
      <c r="J345" s="58">
        <f>VLOOKUP($E345,$D$2:$O$1757,7,FALSE)*$F345</f>
        <v>0</v>
      </c>
      <c r="K345" s="58">
        <f>VLOOKUP($E345,$D$2:$O$1757,8,FALSE)*$F345</f>
        <v>1</v>
      </c>
      <c r="L345" s="58">
        <f>VLOOKUP($E345,$D$2:$O$1757,9,FALSE)*$F345</f>
        <v>1</v>
      </c>
      <c r="M345" s="58">
        <f>VLOOKUP($E345,$D$2:$O$1757,10,FALSE)*$F345</f>
        <v>0</v>
      </c>
      <c r="N345" s="59">
        <f>VLOOKUP($E345,$D$2:$O$1757,11,FALSE)*$F345</f>
        <v>2</v>
      </c>
      <c r="O345" s="60">
        <f>VLOOKUP($E345,$D$2:$O$1757,12,FALSE)*$F345</f>
        <v>2</v>
      </c>
    </row>
    <row r="346" spans="1:15" x14ac:dyDescent="0.3">
      <c r="A346" s="56"/>
      <c r="B346" s="56"/>
      <c r="C346" s="56"/>
      <c r="D346" s="56"/>
      <c r="E346" s="119" t="s">
        <v>1525</v>
      </c>
      <c r="F346" s="57">
        <v>1</v>
      </c>
      <c r="G346" s="58">
        <f>VLOOKUP($E346,$D$2:$O$1757,4,FALSE)*F346</f>
        <v>1</v>
      </c>
      <c r="H346" s="58">
        <f>VLOOKUP($E346,$D$2:$O$1757,5,FALSE)*$F346</f>
        <v>0</v>
      </c>
      <c r="I346" s="58">
        <f>VLOOKUP($E346,$D$2:$O$1757,6,FALSE)*$F346</f>
        <v>1</v>
      </c>
      <c r="J346" s="58">
        <f>VLOOKUP($E346,$D$2:$O$1757,7,FALSE)*$F346</f>
        <v>0</v>
      </c>
      <c r="K346" s="58">
        <f>VLOOKUP($E346,$D$2:$O$1757,8,FALSE)*$F346</f>
        <v>0</v>
      </c>
      <c r="L346" s="58">
        <f>VLOOKUP($E346,$D$2:$O$1757,9,FALSE)*$F346</f>
        <v>1</v>
      </c>
      <c r="M346" s="58">
        <f>VLOOKUP($E346,$D$2:$O$1757,10,FALSE)*$F346</f>
        <v>0</v>
      </c>
      <c r="N346" s="59">
        <f>VLOOKUP($E346,$D$2:$O$1757,11,FALSE)*$F346</f>
        <v>2</v>
      </c>
      <c r="O346" s="60">
        <f>VLOOKUP($E346,$D$2:$O$1757,12,FALSE)*$F346</f>
        <v>2</v>
      </c>
    </row>
    <row r="347" spans="1:15" x14ac:dyDescent="0.3">
      <c r="A347" s="56"/>
      <c r="B347" s="56"/>
      <c r="C347" s="56"/>
      <c r="D347" s="56"/>
      <c r="E347" s="119" t="s">
        <v>1526</v>
      </c>
      <c r="F347" s="57">
        <v>1</v>
      </c>
      <c r="G347" s="58">
        <f>VLOOKUP($E347,$D$2:$O$1757,4,FALSE)*F347</f>
        <v>3</v>
      </c>
      <c r="H347" s="58">
        <f>VLOOKUP($E347,$D$2:$O$1757,5,FALSE)*$F347</f>
        <v>3</v>
      </c>
      <c r="I347" s="58">
        <f>VLOOKUP($E347,$D$2:$O$1757,6,FALSE)*$F347</f>
        <v>0</v>
      </c>
      <c r="J347" s="58">
        <f>VLOOKUP($E347,$D$2:$O$1757,7,FALSE)*$F347</f>
        <v>0</v>
      </c>
      <c r="K347" s="58">
        <f>VLOOKUP($E347,$D$2:$O$1757,8,FALSE)*$F347</f>
        <v>0</v>
      </c>
      <c r="L347" s="58">
        <f>VLOOKUP($E347,$D$2:$O$1757,9,FALSE)*$F347</f>
        <v>5</v>
      </c>
      <c r="M347" s="58">
        <f>VLOOKUP($E347,$D$2:$O$1757,10,FALSE)*$F347</f>
        <v>0</v>
      </c>
      <c r="N347" s="59">
        <f>VLOOKUP($E347,$D$2:$O$1757,11,FALSE)*$F347</f>
        <v>2</v>
      </c>
      <c r="O347" s="60">
        <f>VLOOKUP($E347,$D$2:$O$1757,12,FALSE)*$F347</f>
        <v>4</v>
      </c>
    </row>
    <row r="348" spans="1:15" x14ac:dyDescent="0.3">
      <c r="A348" s="119">
        <v>2</v>
      </c>
      <c r="B348" s="119" t="s">
        <v>14</v>
      </c>
      <c r="C348" s="119" t="s">
        <v>210</v>
      </c>
      <c r="D348" s="119" t="s">
        <v>1529</v>
      </c>
      <c r="E348" s="140">
        <v>3</v>
      </c>
      <c r="F348" s="140"/>
      <c r="G348" s="54">
        <f t="shared" ref="G348:O348" si="147">SUM(G349:G351)</f>
        <v>5</v>
      </c>
      <c r="H348" s="54">
        <f t="shared" si="147"/>
        <v>3</v>
      </c>
      <c r="I348" s="54">
        <f t="shared" si="147"/>
        <v>4</v>
      </c>
      <c r="J348" s="54">
        <f t="shared" si="147"/>
        <v>0</v>
      </c>
      <c r="K348" s="54">
        <f t="shared" si="147"/>
        <v>2</v>
      </c>
      <c r="L348" s="54">
        <f t="shared" si="147"/>
        <v>9</v>
      </c>
      <c r="M348" s="54">
        <f t="shared" si="147"/>
        <v>0</v>
      </c>
      <c r="N348" s="55">
        <f t="shared" si="147"/>
        <v>10</v>
      </c>
      <c r="O348" s="7">
        <f t="shared" si="147"/>
        <v>12</v>
      </c>
    </row>
    <row r="349" spans="1:15" x14ac:dyDescent="0.3">
      <c r="A349" s="56"/>
      <c r="B349" s="56"/>
      <c r="C349" s="56"/>
      <c r="D349" s="56"/>
      <c r="E349" s="119" t="s">
        <v>1524</v>
      </c>
      <c r="F349" s="57">
        <v>2</v>
      </c>
      <c r="G349" s="58">
        <f>VLOOKUP($E349,$D$2:$O$1757,4,FALSE)*F349</f>
        <v>0</v>
      </c>
      <c r="H349" s="58">
        <f>VLOOKUP($E349,$D$2:$O$1757,5,FALSE)*$F349</f>
        <v>0</v>
      </c>
      <c r="I349" s="58">
        <f>VLOOKUP($E349,$D$2:$O$1757,6,FALSE)*$F349</f>
        <v>2</v>
      </c>
      <c r="J349" s="58">
        <f>VLOOKUP($E349,$D$2:$O$1757,7,FALSE)*$F349</f>
        <v>0</v>
      </c>
      <c r="K349" s="58">
        <f>VLOOKUP($E349,$D$2:$O$1757,8,FALSE)*$F349</f>
        <v>2</v>
      </c>
      <c r="L349" s="58">
        <f>VLOOKUP($E349,$D$2:$O$1757,9,FALSE)*$F349</f>
        <v>2</v>
      </c>
      <c r="M349" s="58">
        <f>VLOOKUP($E349,$D$2:$O$1757,10,FALSE)*$F349</f>
        <v>0</v>
      </c>
      <c r="N349" s="59">
        <f>VLOOKUP($E349,$D$2:$O$1757,11,FALSE)*$F349</f>
        <v>4</v>
      </c>
      <c r="O349" s="60">
        <f>VLOOKUP($E349,$D$2:$O$1757,12,FALSE)*$F349</f>
        <v>4</v>
      </c>
    </row>
    <row r="350" spans="1:15" x14ac:dyDescent="0.3">
      <c r="A350" s="56"/>
      <c r="B350" s="56"/>
      <c r="C350" s="56"/>
      <c r="D350" s="56"/>
      <c r="E350" s="119" t="s">
        <v>1525</v>
      </c>
      <c r="F350" s="57">
        <v>2</v>
      </c>
      <c r="G350" s="58">
        <f>VLOOKUP($E350,$D$2:$O$1757,4,FALSE)*F350</f>
        <v>2</v>
      </c>
      <c r="H350" s="58">
        <f>VLOOKUP($E350,$D$2:$O$1757,5,FALSE)*$F350</f>
        <v>0</v>
      </c>
      <c r="I350" s="58">
        <f>VLOOKUP($E350,$D$2:$O$1757,6,FALSE)*$F350</f>
        <v>2</v>
      </c>
      <c r="J350" s="58">
        <f>VLOOKUP($E350,$D$2:$O$1757,7,FALSE)*$F350</f>
        <v>0</v>
      </c>
      <c r="K350" s="58">
        <f>VLOOKUP($E350,$D$2:$O$1757,8,FALSE)*$F350</f>
        <v>0</v>
      </c>
      <c r="L350" s="58">
        <f>VLOOKUP($E350,$D$2:$O$1757,9,FALSE)*$F350</f>
        <v>2</v>
      </c>
      <c r="M350" s="58">
        <f>VLOOKUP($E350,$D$2:$O$1757,10,FALSE)*$F350</f>
        <v>0</v>
      </c>
      <c r="N350" s="59">
        <f>VLOOKUP($E350,$D$2:$O$1757,11,FALSE)*$F350</f>
        <v>4</v>
      </c>
      <c r="O350" s="60">
        <f>VLOOKUP($E350,$D$2:$O$1757,12,FALSE)*$F350</f>
        <v>4</v>
      </c>
    </row>
    <row r="351" spans="1:15" x14ac:dyDescent="0.3">
      <c r="A351" s="56"/>
      <c r="B351" s="56"/>
      <c r="C351" s="56"/>
      <c r="D351" s="56"/>
      <c r="E351" s="119" t="s">
        <v>1526</v>
      </c>
      <c r="F351" s="57">
        <v>1</v>
      </c>
      <c r="G351" s="58">
        <f>VLOOKUP($E351,$D$2:$O$1757,4,FALSE)*F351</f>
        <v>3</v>
      </c>
      <c r="H351" s="58">
        <f>VLOOKUP($E351,$D$2:$O$1757,5,FALSE)*$F351</f>
        <v>3</v>
      </c>
      <c r="I351" s="58">
        <f>VLOOKUP($E351,$D$2:$O$1757,6,FALSE)*$F351</f>
        <v>0</v>
      </c>
      <c r="J351" s="58">
        <f>VLOOKUP($E351,$D$2:$O$1757,7,FALSE)*$F351</f>
        <v>0</v>
      </c>
      <c r="K351" s="58">
        <f>VLOOKUP($E351,$D$2:$O$1757,8,FALSE)*$F351</f>
        <v>0</v>
      </c>
      <c r="L351" s="58">
        <f>VLOOKUP($E351,$D$2:$O$1757,9,FALSE)*$F351</f>
        <v>5</v>
      </c>
      <c r="M351" s="58">
        <f>VLOOKUP($E351,$D$2:$O$1757,10,FALSE)*$F351</f>
        <v>0</v>
      </c>
      <c r="N351" s="59">
        <f>VLOOKUP($E351,$D$2:$O$1757,11,FALSE)*$F351</f>
        <v>2</v>
      </c>
      <c r="O351" s="60">
        <f>VLOOKUP($E351,$D$2:$O$1757,12,FALSE)*$F351</f>
        <v>4</v>
      </c>
    </row>
    <row r="352" spans="1:15" x14ac:dyDescent="0.3">
      <c r="A352" s="119">
        <v>2</v>
      </c>
      <c r="B352" s="119" t="s">
        <v>14</v>
      </c>
      <c r="C352" s="119" t="s">
        <v>210</v>
      </c>
      <c r="D352" s="119" t="s">
        <v>1159</v>
      </c>
      <c r="E352" s="140">
        <v>7</v>
      </c>
      <c r="F352" s="140"/>
      <c r="G352" s="54">
        <f t="shared" ref="G352:O352" si="148">SUM(G353:G359)</f>
        <v>44</v>
      </c>
      <c r="H352" s="54">
        <f t="shared" si="148"/>
        <v>30</v>
      </c>
      <c r="I352" s="54">
        <f t="shared" si="148"/>
        <v>28</v>
      </c>
      <c r="J352" s="54">
        <f t="shared" si="148"/>
        <v>0</v>
      </c>
      <c r="K352" s="54">
        <f t="shared" si="148"/>
        <v>14</v>
      </c>
      <c r="L352" s="54">
        <f t="shared" si="148"/>
        <v>78</v>
      </c>
      <c r="M352" s="54">
        <f t="shared" si="148"/>
        <v>0</v>
      </c>
      <c r="N352" s="55">
        <f t="shared" si="148"/>
        <v>76</v>
      </c>
      <c r="O352" s="7">
        <f t="shared" si="148"/>
        <v>96</v>
      </c>
    </row>
    <row r="353" spans="1:15" x14ac:dyDescent="0.3">
      <c r="A353" s="57"/>
      <c r="B353" s="57"/>
      <c r="C353" s="57"/>
      <c r="D353" s="57"/>
      <c r="E353" s="119" t="s">
        <v>1524</v>
      </c>
      <c r="F353" s="57">
        <v>2</v>
      </c>
      <c r="G353" s="58">
        <f t="shared" ref="G353:G359" si="149">VLOOKUP($E353,$D$2:$O$1757,4,FALSE)*F353</f>
        <v>0</v>
      </c>
      <c r="H353" s="58">
        <f t="shared" ref="H353:H359" si="150">VLOOKUP($E353,$D$2:$O$1757,5,FALSE)*$F353</f>
        <v>0</v>
      </c>
      <c r="I353" s="58">
        <f t="shared" ref="I353:I359" si="151">VLOOKUP($E353,$D$2:$O$1757,6,FALSE)*$F353</f>
        <v>2</v>
      </c>
      <c r="J353" s="58">
        <f t="shared" ref="J353:J359" si="152">VLOOKUP($E353,$D$2:$O$1757,7,FALSE)*$F353</f>
        <v>0</v>
      </c>
      <c r="K353" s="58">
        <f t="shared" ref="K353:K359" si="153">VLOOKUP($E353,$D$2:$O$1757,8,FALSE)*$F353</f>
        <v>2</v>
      </c>
      <c r="L353" s="58">
        <f t="shared" ref="L353:L359" si="154">VLOOKUP($E353,$D$2:$O$1757,9,FALSE)*$F353</f>
        <v>2</v>
      </c>
      <c r="M353" s="58">
        <f t="shared" ref="M353:M359" si="155">VLOOKUP($E353,$D$2:$O$1757,10,FALSE)*$F353</f>
        <v>0</v>
      </c>
      <c r="N353" s="59">
        <f t="shared" ref="N353:N359" si="156">VLOOKUP($E353,$D$2:$O$1757,11,FALSE)*$F353</f>
        <v>4</v>
      </c>
      <c r="O353" s="60">
        <f t="shared" ref="O353:O359" si="157">VLOOKUP($E353,$D$2:$O$1757,12,FALSE)*$F353</f>
        <v>4</v>
      </c>
    </row>
    <row r="354" spans="1:15" x14ac:dyDescent="0.3">
      <c r="A354" s="57"/>
      <c r="B354" s="57"/>
      <c r="C354" s="57"/>
      <c r="D354" s="57"/>
      <c r="E354" s="119" t="s">
        <v>1525</v>
      </c>
      <c r="F354" s="57">
        <v>2</v>
      </c>
      <c r="G354" s="58">
        <f t="shared" si="149"/>
        <v>2</v>
      </c>
      <c r="H354" s="58">
        <f t="shared" si="150"/>
        <v>0</v>
      </c>
      <c r="I354" s="58">
        <f t="shared" si="151"/>
        <v>2</v>
      </c>
      <c r="J354" s="58">
        <f t="shared" si="152"/>
        <v>0</v>
      </c>
      <c r="K354" s="58">
        <f t="shared" si="153"/>
        <v>0</v>
      </c>
      <c r="L354" s="58">
        <f t="shared" si="154"/>
        <v>2</v>
      </c>
      <c r="M354" s="58">
        <f t="shared" si="155"/>
        <v>0</v>
      </c>
      <c r="N354" s="59">
        <f t="shared" si="156"/>
        <v>4</v>
      </c>
      <c r="O354" s="60">
        <f t="shared" si="157"/>
        <v>4</v>
      </c>
    </row>
    <row r="355" spans="1:15" x14ac:dyDescent="0.3">
      <c r="A355" s="57"/>
      <c r="B355" s="57"/>
      <c r="C355" s="57"/>
      <c r="D355" s="57"/>
      <c r="E355" s="119" t="s">
        <v>1526</v>
      </c>
      <c r="F355" s="57">
        <v>2</v>
      </c>
      <c r="G355" s="58">
        <f t="shared" si="149"/>
        <v>6</v>
      </c>
      <c r="H355" s="58">
        <f t="shared" si="150"/>
        <v>6</v>
      </c>
      <c r="I355" s="58">
        <f t="shared" si="151"/>
        <v>0</v>
      </c>
      <c r="J355" s="58">
        <f t="shared" si="152"/>
        <v>0</v>
      </c>
      <c r="K355" s="58">
        <f t="shared" si="153"/>
        <v>0</v>
      </c>
      <c r="L355" s="58">
        <f t="shared" si="154"/>
        <v>10</v>
      </c>
      <c r="M355" s="58">
        <f t="shared" si="155"/>
        <v>0</v>
      </c>
      <c r="N355" s="59">
        <f t="shared" si="156"/>
        <v>4</v>
      </c>
      <c r="O355" s="60">
        <f t="shared" si="157"/>
        <v>8</v>
      </c>
    </row>
    <row r="356" spans="1:15" x14ac:dyDescent="0.3">
      <c r="A356" s="57"/>
      <c r="B356" s="57"/>
      <c r="C356" s="57"/>
      <c r="D356" s="57"/>
      <c r="E356" s="151" t="s">
        <v>1492</v>
      </c>
      <c r="F356" s="57">
        <v>2</v>
      </c>
      <c r="G356" s="58">
        <f t="shared" si="149"/>
        <v>10</v>
      </c>
      <c r="H356" s="58">
        <f t="shared" si="150"/>
        <v>6</v>
      </c>
      <c r="I356" s="58">
        <f t="shared" si="151"/>
        <v>8</v>
      </c>
      <c r="J356" s="58">
        <f t="shared" si="152"/>
        <v>0</v>
      </c>
      <c r="K356" s="58">
        <f t="shared" si="153"/>
        <v>4</v>
      </c>
      <c r="L356" s="58">
        <f t="shared" si="154"/>
        <v>18</v>
      </c>
      <c r="M356" s="58">
        <f t="shared" si="155"/>
        <v>0</v>
      </c>
      <c r="N356" s="59">
        <f t="shared" si="156"/>
        <v>20</v>
      </c>
      <c r="O356" s="60">
        <f t="shared" si="157"/>
        <v>24</v>
      </c>
    </row>
    <row r="357" spans="1:15" x14ac:dyDescent="0.3">
      <c r="A357" s="57"/>
      <c r="B357" s="57"/>
      <c r="C357" s="57"/>
      <c r="D357" s="57"/>
      <c r="E357" s="119" t="s">
        <v>1527</v>
      </c>
      <c r="F357" s="57">
        <v>2</v>
      </c>
      <c r="G357" s="58">
        <f t="shared" si="149"/>
        <v>8</v>
      </c>
      <c r="H357" s="58">
        <f t="shared" si="150"/>
        <v>6</v>
      </c>
      <c r="I357" s="58">
        <f t="shared" si="151"/>
        <v>4</v>
      </c>
      <c r="J357" s="58">
        <f t="shared" si="152"/>
        <v>0</v>
      </c>
      <c r="K357" s="58">
        <f t="shared" si="153"/>
        <v>2</v>
      </c>
      <c r="L357" s="58">
        <f t="shared" si="154"/>
        <v>14</v>
      </c>
      <c r="M357" s="58">
        <f t="shared" si="155"/>
        <v>0</v>
      </c>
      <c r="N357" s="59">
        <f t="shared" si="156"/>
        <v>12</v>
      </c>
      <c r="O357" s="60">
        <f t="shared" si="157"/>
        <v>16</v>
      </c>
    </row>
    <row r="358" spans="1:15" x14ac:dyDescent="0.3">
      <c r="A358" s="57"/>
      <c r="B358" s="57"/>
      <c r="C358" s="57"/>
      <c r="D358" s="57"/>
      <c r="E358" s="119" t="s">
        <v>1528</v>
      </c>
      <c r="F358" s="57">
        <v>2</v>
      </c>
      <c r="G358" s="58">
        <f t="shared" si="149"/>
        <v>8</v>
      </c>
      <c r="H358" s="58">
        <f t="shared" si="150"/>
        <v>6</v>
      </c>
      <c r="I358" s="58">
        <f t="shared" si="151"/>
        <v>4</v>
      </c>
      <c r="J358" s="58">
        <f t="shared" si="152"/>
        <v>0</v>
      </c>
      <c r="K358" s="58">
        <f t="shared" si="153"/>
        <v>2</v>
      </c>
      <c r="L358" s="58">
        <f t="shared" si="154"/>
        <v>14</v>
      </c>
      <c r="M358" s="58">
        <f t="shared" si="155"/>
        <v>0</v>
      </c>
      <c r="N358" s="59">
        <f t="shared" si="156"/>
        <v>12</v>
      </c>
      <c r="O358" s="60">
        <f t="shared" si="157"/>
        <v>16</v>
      </c>
    </row>
    <row r="359" spans="1:15" x14ac:dyDescent="0.3">
      <c r="A359" s="57"/>
      <c r="B359" s="57"/>
      <c r="C359" s="57"/>
      <c r="D359" s="57"/>
      <c r="E359" s="119" t="s">
        <v>1529</v>
      </c>
      <c r="F359" s="57">
        <v>2</v>
      </c>
      <c r="G359" s="58">
        <f t="shared" si="149"/>
        <v>10</v>
      </c>
      <c r="H359" s="58">
        <f t="shared" si="150"/>
        <v>6</v>
      </c>
      <c r="I359" s="58">
        <f t="shared" si="151"/>
        <v>8</v>
      </c>
      <c r="J359" s="58">
        <f t="shared" si="152"/>
        <v>0</v>
      </c>
      <c r="K359" s="58">
        <f t="shared" si="153"/>
        <v>4</v>
      </c>
      <c r="L359" s="58">
        <f t="shared" si="154"/>
        <v>18</v>
      </c>
      <c r="M359" s="58">
        <f t="shared" si="155"/>
        <v>0</v>
      </c>
      <c r="N359" s="59">
        <f t="shared" si="156"/>
        <v>20</v>
      </c>
      <c r="O359" s="60">
        <f t="shared" si="157"/>
        <v>24</v>
      </c>
    </row>
    <row r="360" spans="1:15" x14ac:dyDescent="0.3">
      <c r="A360" s="119">
        <v>2</v>
      </c>
      <c r="B360" s="119" t="s">
        <v>16</v>
      </c>
      <c r="C360" s="119" t="s">
        <v>210</v>
      </c>
      <c r="D360" s="119" t="s">
        <v>1181</v>
      </c>
      <c r="E360" s="140"/>
      <c r="F360" s="140"/>
      <c r="G360" s="54"/>
      <c r="H360" s="54"/>
      <c r="I360" s="54">
        <v>1</v>
      </c>
      <c r="J360" s="54"/>
      <c r="K360" s="54">
        <v>1</v>
      </c>
      <c r="L360" s="54">
        <v>1</v>
      </c>
      <c r="M360" s="54"/>
      <c r="N360" s="55">
        <v>2</v>
      </c>
      <c r="O360" s="7">
        <v>2</v>
      </c>
    </row>
    <row r="361" spans="1:15" x14ac:dyDescent="0.3">
      <c r="A361" s="119">
        <v>2</v>
      </c>
      <c r="B361" s="119" t="s">
        <v>16</v>
      </c>
      <c r="C361" s="119" t="s">
        <v>210</v>
      </c>
      <c r="D361" s="119" t="s">
        <v>1530</v>
      </c>
      <c r="E361" s="140"/>
      <c r="F361" s="140"/>
      <c r="G361" s="54">
        <v>1</v>
      </c>
      <c r="H361" s="54"/>
      <c r="I361" s="54">
        <v>1</v>
      </c>
      <c r="J361" s="54"/>
      <c r="K361" s="54"/>
      <c r="L361" s="54">
        <v>1</v>
      </c>
      <c r="M361" s="54"/>
      <c r="N361" s="55">
        <v>2</v>
      </c>
      <c r="O361" s="7">
        <v>2</v>
      </c>
    </row>
    <row r="362" spans="1:15" x14ac:dyDescent="0.3">
      <c r="A362" s="119">
        <v>2</v>
      </c>
      <c r="B362" s="119" t="s">
        <v>16</v>
      </c>
      <c r="C362" s="119" t="s">
        <v>210</v>
      </c>
      <c r="D362" s="119" t="s">
        <v>1183</v>
      </c>
      <c r="E362" s="140"/>
      <c r="F362" s="140"/>
      <c r="G362" s="54">
        <v>3</v>
      </c>
      <c r="H362" s="54"/>
      <c r="I362" s="54"/>
      <c r="J362" s="54">
        <v>3</v>
      </c>
      <c r="K362" s="54"/>
      <c r="L362" s="54">
        <v>5</v>
      </c>
      <c r="M362" s="54"/>
      <c r="N362" s="55">
        <v>2</v>
      </c>
      <c r="O362" s="7">
        <v>4</v>
      </c>
    </row>
    <row r="363" spans="1:15" x14ac:dyDescent="0.3">
      <c r="A363" s="119">
        <v>2</v>
      </c>
      <c r="B363" s="119" t="s">
        <v>16</v>
      </c>
      <c r="C363" s="119" t="s">
        <v>210</v>
      </c>
      <c r="D363" s="119" t="s">
        <v>1184</v>
      </c>
      <c r="E363" s="140">
        <v>3</v>
      </c>
      <c r="F363" s="140"/>
      <c r="G363" s="54">
        <f t="shared" ref="G363:O363" si="158">SUM(G364:G366)</f>
        <v>4</v>
      </c>
      <c r="H363" s="54">
        <f t="shared" si="158"/>
        <v>0</v>
      </c>
      <c r="I363" s="54">
        <f t="shared" si="158"/>
        <v>2</v>
      </c>
      <c r="J363" s="54">
        <f t="shared" si="158"/>
        <v>3</v>
      </c>
      <c r="K363" s="54">
        <f t="shared" si="158"/>
        <v>1</v>
      </c>
      <c r="L363" s="54">
        <f t="shared" si="158"/>
        <v>7</v>
      </c>
      <c r="M363" s="54">
        <f t="shared" si="158"/>
        <v>0</v>
      </c>
      <c r="N363" s="55">
        <f t="shared" si="158"/>
        <v>6</v>
      </c>
      <c r="O363" s="7">
        <f t="shared" si="158"/>
        <v>8</v>
      </c>
    </row>
    <row r="364" spans="1:15" x14ac:dyDescent="0.3">
      <c r="A364" s="57"/>
      <c r="B364" s="57"/>
      <c r="C364" s="57"/>
      <c r="D364" s="57"/>
      <c r="E364" s="119" t="s">
        <v>1181</v>
      </c>
      <c r="F364" s="57">
        <v>1</v>
      </c>
      <c r="G364" s="58">
        <f>VLOOKUP($E364,$D$2:$O$1757,4,FALSE)*F364</f>
        <v>0</v>
      </c>
      <c r="H364" s="58">
        <f>VLOOKUP($E364,$D$2:$O$1757,5,FALSE)*$F364</f>
        <v>0</v>
      </c>
      <c r="I364" s="58">
        <f>VLOOKUP($E364,$D$2:$O$1757,6,FALSE)*$F364</f>
        <v>1</v>
      </c>
      <c r="J364" s="58">
        <f>VLOOKUP($E364,$D$2:$O$1757,7,FALSE)*$F364</f>
        <v>0</v>
      </c>
      <c r="K364" s="58">
        <f>VLOOKUP($E364,$D$2:$O$1757,8,FALSE)*$F364</f>
        <v>1</v>
      </c>
      <c r="L364" s="58">
        <f>VLOOKUP($E364,$D$2:$O$1757,9,FALSE)*$F364</f>
        <v>1</v>
      </c>
      <c r="M364" s="58">
        <f>VLOOKUP($E364,$D$2:$O$1757,10,FALSE)*$F364</f>
        <v>0</v>
      </c>
      <c r="N364" s="59">
        <f>VLOOKUP($E364,$D$2:$O$1757,11,FALSE)*$F364</f>
        <v>2</v>
      </c>
      <c r="O364" s="60">
        <f>VLOOKUP($E364,$D$2:$O$1757,12,FALSE)*$F364</f>
        <v>2</v>
      </c>
    </row>
    <row r="365" spans="1:15" x14ac:dyDescent="0.3">
      <c r="A365" s="57"/>
      <c r="B365" s="57"/>
      <c r="C365" s="57"/>
      <c r="D365" s="57"/>
      <c r="E365" s="119" t="s">
        <v>1530</v>
      </c>
      <c r="F365" s="57">
        <v>1</v>
      </c>
      <c r="G365" s="58">
        <f>VLOOKUP($E365,$D$2:$O$1757,4,FALSE)*F365</f>
        <v>1</v>
      </c>
      <c r="H365" s="58">
        <f>VLOOKUP($E365,$D$2:$O$1757,5,FALSE)*$F365</f>
        <v>0</v>
      </c>
      <c r="I365" s="58">
        <f>VLOOKUP($E365,$D$2:$O$1757,6,FALSE)*$F365</f>
        <v>1</v>
      </c>
      <c r="J365" s="58">
        <f>VLOOKUP($E365,$D$2:$O$1757,7,FALSE)*$F365</f>
        <v>0</v>
      </c>
      <c r="K365" s="58">
        <f>VLOOKUP($E365,$D$2:$O$1757,8,FALSE)*$F365</f>
        <v>0</v>
      </c>
      <c r="L365" s="58">
        <f>VLOOKUP($E365,$D$2:$O$1757,9,FALSE)*$F365</f>
        <v>1</v>
      </c>
      <c r="M365" s="58">
        <f>VLOOKUP($E365,$D$2:$O$1757,10,FALSE)*$F365</f>
        <v>0</v>
      </c>
      <c r="N365" s="59">
        <f>VLOOKUP($E365,$D$2:$O$1757,11,FALSE)*$F365</f>
        <v>2</v>
      </c>
      <c r="O365" s="60">
        <f>VLOOKUP($E365,$D$2:$O$1757,12,FALSE)*$F365</f>
        <v>2</v>
      </c>
    </row>
    <row r="366" spans="1:15" x14ac:dyDescent="0.3">
      <c r="A366" s="57"/>
      <c r="B366" s="57"/>
      <c r="C366" s="57"/>
      <c r="D366" s="57"/>
      <c r="E366" s="119" t="s">
        <v>1183</v>
      </c>
      <c r="F366" s="57">
        <v>1</v>
      </c>
      <c r="G366" s="58">
        <f>VLOOKUP($E366,$D$2:$O$1757,4,FALSE)*F366</f>
        <v>3</v>
      </c>
      <c r="H366" s="58">
        <f>VLOOKUP($E366,$D$2:$O$1757,5,FALSE)*$F366</f>
        <v>0</v>
      </c>
      <c r="I366" s="58">
        <f>VLOOKUP($E366,$D$2:$O$1757,6,FALSE)*$F366</f>
        <v>0</v>
      </c>
      <c r="J366" s="58">
        <f>VLOOKUP($E366,$D$2:$O$1757,7,FALSE)*$F366</f>
        <v>3</v>
      </c>
      <c r="K366" s="58">
        <f>VLOOKUP($E366,$D$2:$O$1757,8,FALSE)*$F366</f>
        <v>0</v>
      </c>
      <c r="L366" s="58">
        <f>VLOOKUP($E366,$D$2:$O$1757,9,FALSE)*$F366</f>
        <v>5</v>
      </c>
      <c r="M366" s="58">
        <f>VLOOKUP($E366,$D$2:$O$1757,10,FALSE)*$F366</f>
        <v>0</v>
      </c>
      <c r="N366" s="59">
        <f>VLOOKUP($E366,$D$2:$O$1757,11,FALSE)*$F366</f>
        <v>2</v>
      </c>
      <c r="O366" s="60">
        <f>VLOOKUP($E366,$D$2:$O$1757,12,FALSE)*$F366</f>
        <v>4</v>
      </c>
    </row>
    <row r="367" spans="1:15" x14ac:dyDescent="0.3">
      <c r="A367" s="119">
        <v>2</v>
      </c>
      <c r="B367" s="119" t="s">
        <v>16</v>
      </c>
      <c r="C367" s="119" t="s">
        <v>210</v>
      </c>
      <c r="D367" s="119" t="s">
        <v>1531</v>
      </c>
      <c r="E367" s="140">
        <v>3</v>
      </c>
      <c r="F367" s="140"/>
      <c r="G367" s="54">
        <f t="shared" ref="G367:O367" si="159">SUM(G368:G370)</f>
        <v>4</v>
      </c>
      <c r="H367" s="54">
        <f t="shared" si="159"/>
        <v>0</v>
      </c>
      <c r="I367" s="54">
        <f t="shared" si="159"/>
        <v>2</v>
      </c>
      <c r="J367" s="54">
        <f t="shared" si="159"/>
        <v>3</v>
      </c>
      <c r="K367" s="54">
        <f t="shared" si="159"/>
        <v>1</v>
      </c>
      <c r="L367" s="54">
        <f t="shared" si="159"/>
        <v>7</v>
      </c>
      <c r="M367" s="54">
        <f t="shared" si="159"/>
        <v>0</v>
      </c>
      <c r="N367" s="55">
        <f t="shared" si="159"/>
        <v>6</v>
      </c>
      <c r="O367" s="7">
        <f t="shared" si="159"/>
        <v>8</v>
      </c>
    </row>
    <row r="368" spans="1:15" x14ac:dyDescent="0.3">
      <c r="A368" s="57"/>
      <c r="B368" s="57"/>
      <c r="C368" s="57"/>
      <c r="D368" s="57"/>
      <c r="E368" s="119" t="s">
        <v>1181</v>
      </c>
      <c r="F368" s="57">
        <v>1</v>
      </c>
      <c r="G368" s="58">
        <f>VLOOKUP($E368,$D$2:$O$1757,4,FALSE)*F368</f>
        <v>0</v>
      </c>
      <c r="H368" s="58">
        <f>VLOOKUP($E368,$D$2:$O$1757,5,FALSE)*$F368</f>
        <v>0</v>
      </c>
      <c r="I368" s="58">
        <f>VLOOKUP($E368,$D$2:$O$1757,6,FALSE)*$F368</f>
        <v>1</v>
      </c>
      <c r="J368" s="58">
        <f>VLOOKUP($E368,$D$2:$O$1757,7,FALSE)*$F368</f>
        <v>0</v>
      </c>
      <c r="K368" s="58">
        <f>VLOOKUP($E368,$D$2:$O$1757,8,FALSE)*$F368</f>
        <v>1</v>
      </c>
      <c r="L368" s="58">
        <f>VLOOKUP($E368,$D$2:$O$1757,9,FALSE)*$F368</f>
        <v>1</v>
      </c>
      <c r="M368" s="58">
        <f>VLOOKUP($E368,$D$2:$O$1757,10,FALSE)*$F368</f>
        <v>0</v>
      </c>
      <c r="N368" s="59">
        <f>VLOOKUP($E368,$D$2:$O$1757,11,FALSE)*$F368</f>
        <v>2</v>
      </c>
      <c r="O368" s="60">
        <f>VLOOKUP($E368,$D$2:$O$1757,12,FALSE)*$F368</f>
        <v>2</v>
      </c>
    </row>
    <row r="369" spans="1:15" x14ac:dyDescent="0.3">
      <c r="A369" s="57"/>
      <c r="B369" s="57"/>
      <c r="C369" s="57"/>
      <c r="D369" s="57"/>
      <c r="E369" s="119" t="s">
        <v>1530</v>
      </c>
      <c r="F369" s="57">
        <v>1</v>
      </c>
      <c r="G369" s="58">
        <f>VLOOKUP($E369,$D$2:$O$1757,4,FALSE)*F369</f>
        <v>1</v>
      </c>
      <c r="H369" s="58">
        <f>VLOOKUP($E369,$D$2:$O$1757,5,FALSE)*$F369</f>
        <v>0</v>
      </c>
      <c r="I369" s="58">
        <f>VLOOKUP($E369,$D$2:$O$1757,6,FALSE)*$F369</f>
        <v>1</v>
      </c>
      <c r="J369" s="58">
        <f>VLOOKUP($E369,$D$2:$O$1757,7,FALSE)*$F369</f>
        <v>0</v>
      </c>
      <c r="K369" s="58">
        <f>VLOOKUP($E369,$D$2:$O$1757,8,FALSE)*$F369</f>
        <v>0</v>
      </c>
      <c r="L369" s="58">
        <f>VLOOKUP($E369,$D$2:$O$1757,9,FALSE)*$F369</f>
        <v>1</v>
      </c>
      <c r="M369" s="58">
        <f>VLOOKUP($E369,$D$2:$O$1757,10,FALSE)*$F369</f>
        <v>0</v>
      </c>
      <c r="N369" s="59">
        <f>VLOOKUP($E369,$D$2:$O$1757,11,FALSE)*$F369</f>
        <v>2</v>
      </c>
      <c r="O369" s="60">
        <f>VLOOKUP($E369,$D$2:$O$1757,12,FALSE)*$F369</f>
        <v>2</v>
      </c>
    </row>
    <row r="370" spans="1:15" x14ac:dyDescent="0.3">
      <c r="A370" s="57"/>
      <c r="B370" s="57"/>
      <c r="C370" s="57"/>
      <c r="D370" s="57"/>
      <c r="E370" s="119" t="s">
        <v>1183</v>
      </c>
      <c r="F370" s="57">
        <v>1</v>
      </c>
      <c r="G370" s="58">
        <f>VLOOKUP($E370,$D$2:$O$1757,4,FALSE)*F370</f>
        <v>3</v>
      </c>
      <c r="H370" s="58">
        <f>VLOOKUP($E370,$D$2:$O$1757,5,FALSE)*$F370</f>
        <v>0</v>
      </c>
      <c r="I370" s="58">
        <f>VLOOKUP($E370,$D$2:$O$1757,6,FALSE)*$F370</f>
        <v>0</v>
      </c>
      <c r="J370" s="58">
        <f>VLOOKUP($E370,$D$2:$O$1757,7,FALSE)*$F370</f>
        <v>3</v>
      </c>
      <c r="K370" s="58">
        <f>VLOOKUP($E370,$D$2:$O$1757,8,FALSE)*$F370</f>
        <v>0</v>
      </c>
      <c r="L370" s="58">
        <f>VLOOKUP($E370,$D$2:$O$1757,9,FALSE)*$F370</f>
        <v>5</v>
      </c>
      <c r="M370" s="58">
        <f>VLOOKUP($E370,$D$2:$O$1757,10,FALSE)*$F370</f>
        <v>0</v>
      </c>
      <c r="N370" s="59">
        <f>VLOOKUP($E370,$D$2:$O$1757,11,FALSE)*$F370</f>
        <v>2</v>
      </c>
      <c r="O370" s="60">
        <f>VLOOKUP($E370,$D$2:$O$1757,12,FALSE)*$F370</f>
        <v>4</v>
      </c>
    </row>
    <row r="371" spans="1:15" x14ac:dyDescent="0.3">
      <c r="A371" s="119">
        <v>2</v>
      </c>
      <c r="B371" s="119" t="s">
        <v>16</v>
      </c>
      <c r="C371" s="119" t="s">
        <v>210</v>
      </c>
      <c r="D371" s="119" t="s">
        <v>1186</v>
      </c>
      <c r="E371" s="140">
        <v>3</v>
      </c>
      <c r="F371" s="140"/>
      <c r="G371" s="54">
        <f t="shared" ref="G371:O371" si="160">SUM(G372:G374)</f>
        <v>5</v>
      </c>
      <c r="H371" s="54">
        <f t="shared" si="160"/>
        <v>0</v>
      </c>
      <c r="I371" s="54">
        <f t="shared" si="160"/>
        <v>4</v>
      </c>
      <c r="J371" s="54">
        <f t="shared" si="160"/>
        <v>3</v>
      </c>
      <c r="K371" s="54">
        <f t="shared" si="160"/>
        <v>2</v>
      </c>
      <c r="L371" s="54">
        <f t="shared" si="160"/>
        <v>9</v>
      </c>
      <c r="M371" s="54">
        <f t="shared" si="160"/>
        <v>0</v>
      </c>
      <c r="N371" s="55">
        <f t="shared" si="160"/>
        <v>10</v>
      </c>
      <c r="O371" s="7">
        <f t="shared" si="160"/>
        <v>12</v>
      </c>
    </row>
    <row r="372" spans="1:15" x14ac:dyDescent="0.3">
      <c r="A372" s="57"/>
      <c r="B372" s="57"/>
      <c r="C372" s="57"/>
      <c r="D372" s="57"/>
      <c r="E372" s="119" t="s">
        <v>1181</v>
      </c>
      <c r="F372" s="57">
        <v>2</v>
      </c>
      <c r="G372" s="58">
        <f>VLOOKUP($E372,$D$2:$O$1757,4,FALSE)*F372</f>
        <v>0</v>
      </c>
      <c r="H372" s="58">
        <f>VLOOKUP($E372,$D$2:$O$1757,5,FALSE)*$F372</f>
        <v>0</v>
      </c>
      <c r="I372" s="58">
        <f>VLOOKUP($E372,$D$2:$O$1757,6,FALSE)*$F372</f>
        <v>2</v>
      </c>
      <c r="J372" s="58">
        <f>VLOOKUP($E372,$D$2:$O$1757,7,FALSE)*$F372</f>
        <v>0</v>
      </c>
      <c r="K372" s="58">
        <f>VLOOKUP($E372,$D$2:$O$1757,8,FALSE)*$F372</f>
        <v>2</v>
      </c>
      <c r="L372" s="58">
        <f>VLOOKUP($E372,$D$2:$O$1757,9,FALSE)*$F372</f>
        <v>2</v>
      </c>
      <c r="M372" s="58">
        <f>VLOOKUP($E372,$D$2:$O$1757,10,FALSE)*$F372</f>
        <v>0</v>
      </c>
      <c r="N372" s="59">
        <f>VLOOKUP($E372,$D$2:$O$1757,11,FALSE)*$F372</f>
        <v>4</v>
      </c>
      <c r="O372" s="60">
        <f>VLOOKUP($E372,$D$2:$O$1757,12,FALSE)*$F372</f>
        <v>4</v>
      </c>
    </row>
    <row r="373" spans="1:15" x14ac:dyDescent="0.3">
      <c r="A373" s="57"/>
      <c r="B373" s="57"/>
      <c r="C373" s="57"/>
      <c r="D373" s="57"/>
      <c r="E373" s="119" t="s">
        <v>1530</v>
      </c>
      <c r="F373" s="57">
        <v>2</v>
      </c>
      <c r="G373" s="58">
        <f>VLOOKUP($E373,$D$2:$O$1757,4,FALSE)*F373</f>
        <v>2</v>
      </c>
      <c r="H373" s="58">
        <f>VLOOKUP($E373,$D$2:$O$1757,5,FALSE)*$F373</f>
        <v>0</v>
      </c>
      <c r="I373" s="58">
        <f>VLOOKUP($E373,$D$2:$O$1757,6,FALSE)*$F373</f>
        <v>2</v>
      </c>
      <c r="J373" s="58">
        <f>VLOOKUP($E373,$D$2:$O$1757,7,FALSE)*$F373</f>
        <v>0</v>
      </c>
      <c r="K373" s="58">
        <f>VLOOKUP($E373,$D$2:$O$1757,8,FALSE)*$F373</f>
        <v>0</v>
      </c>
      <c r="L373" s="58">
        <f>VLOOKUP($E373,$D$2:$O$1757,9,FALSE)*$F373</f>
        <v>2</v>
      </c>
      <c r="M373" s="58">
        <f>VLOOKUP($E373,$D$2:$O$1757,10,FALSE)*$F373</f>
        <v>0</v>
      </c>
      <c r="N373" s="59">
        <f>VLOOKUP($E373,$D$2:$O$1757,11,FALSE)*$F373</f>
        <v>4</v>
      </c>
      <c r="O373" s="60">
        <f>VLOOKUP($E373,$D$2:$O$1757,12,FALSE)*$F373</f>
        <v>4</v>
      </c>
    </row>
    <row r="374" spans="1:15" x14ac:dyDescent="0.3">
      <c r="A374" s="57"/>
      <c r="B374" s="57"/>
      <c r="C374" s="57"/>
      <c r="D374" s="57"/>
      <c r="E374" s="119" t="s">
        <v>1183</v>
      </c>
      <c r="F374" s="57">
        <v>1</v>
      </c>
      <c r="G374" s="58">
        <f>VLOOKUP($E374,$D$2:$O$1757,4,FALSE)*F374</f>
        <v>3</v>
      </c>
      <c r="H374" s="58">
        <f>VLOOKUP($E374,$D$2:$O$1757,5,FALSE)*$F374</f>
        <v>0</v>
      </c>
      <c r="I374" s="58">
        <f>VLOOKUP($E374,$D$2:$O$1757,6,FALSE)*$F374</f>
        <v>0</v>
      </c>
      <c r="J374" s="58">
        <f>VLOOKUP($E374,$D$2:$O$1757,7,FALSE)*$F374</f>
        <v>3</v>
      </c>
      <c r="K374" s="58">
        <f>VLOOKUP($E374,$D$2:$O$1757,8,FALSE)*$F374</f>
        <v>0</v>
      </c>
      <c r="L374" s="58">
        <f>VLOOKUP($E374,$D$2:$O$1757,9,FALSE)*$F374</f>
        <v>5</v>
      </c>
      <c r="M374" s="58">
        <f>VLOOKUP($E374,$D$2:$O$1757,10,FALSE)*$F374</f>
        <v>0</v>
      </c>
      <c r="N374" s="59">
        <f>VLOOKUP($E374,$D$2:$O$1757,11,FALSE)*$F374</f>
        <v>2</v>
      </c>
      <c r="O374" s="60">
        <f>VLOOKUP($E374,$D$2:$O$1757,12,FALSE)*$F374</f>
        <v>4</v>
      </c>
    </row>
    <row r="375" spans="1:15" x14ac:dyDescent="0.3">
      <c r="A375" s="119">
        <v>2</v>
      </c>
      <c r="B375" s="119" t="s">
        <v>16</v>
      </c>
      <c r="C375" s="119" t="s">
        <v>210</v>
      </c>
      <c r="D375" s="119" t="s">
        <v>1187</v>
      </c>
      <c r="E375" s="140">
        <v>3</v>
      </c>
      <c r="F375" s="140"/>
      <c r="G375" s="54">
        <f t="shared" ref="G375:O375" si="161">SUM(G376:G378)</f>
        <v>5</v>
      </c>
      <c r="H375" s="54">
        <f t="shared" si="161"/>
        <v>0</v>
      </c>
      <c r="I375" s="54">
        <f t="shared" si="161"/>
        <v>4</v>
      </c>
      <c r="J375" s="54">
        <f t="shared" si="161"/>
        <v>3</v>
      </c>
      <c r="K375" s="54">
        <f t="shared" si="161"/>
        <v>2</v>
      </c>
      <c r="L375" s="54">
        <f t="shared" si="161"/>
        <v>9</v>
      </c>
      <c r="M375" s="54">
        <f t="shared" si="161"/>
        <v>0</v>
      </c>
      <c r="N375" s="55">
        <f t="shared" si="161"/>
        <v>10</v>
      </c>
      <c r="O375" s="7">
        <f t="shared" si="161"/>
        <v>12</v>
      </c>
    </row>
    <row r="376" spans="1:15" x14ac:dyDescent="0.3">
      <c r="A376" s="57"/>
      <c r="B376" s="57"/>
      <c r="C376" s="57"/>
      <c r="D376" s="57"/>
      <c r="E376" s="119" t="s">
        <v>1181</v>
      </c>
      <c r="F376" s="57">
        <v>2</v>
      </c>
      <c r="G376" s="58">
        <f>VLOOKUP($E376,$D$2:$O$1757,4,FALSE)*F376</f>
        <v>0</v>
      </c>
      <c r="H376" s="58">
        <f>VLOOKUP($E376,$D$2:$O$1757,5,FALSE)*$F376</f>
        <v>0</v>
      </c>
      <c r="I376" s="58">
        <f>VLOOKUP($E376,$D$2:$O$1757,6,FALSE)*$F376</f>
        <v>2</v>
      </c>
      <c r="J376" s="58">
        <f>VLOOKUP($E376,$D$2:$O$1757,7,FALSE)*$F376</f>
        <v>0</v>
      </c>
      <c r="K376" s="58">
        <f>VLOOKUP($E376,$D$2:$O$1757,8,FALSE)*$F376</f>
        <v>2</v>
      </c>
      <c r="L376" s="58">
        <f>VLOOKUP($E376,$D$2:$O$1757,9,FALSE)*$F376</f>
        <v>2</v>
      </c>
      <c r="M376" s="58">
        <f>VLOOKUP($E376,$D$2:$O$1757,10,FALSE)*$F376</f>
        <v>0</v>
      </c>
      <c r="N376" s="59">
        <f>VLOOKUP($E376,$D$2:$O$1757,11,FALSE)*$F376</f>
        <v>4</v>
      </c>
      <c r="O376" s="60">
        <f>VLOOKUP($E376,$D$2:$O$1757,12,FALSE)*$F376</f>
        <v>4</v>
      </c>
    </row>
    <row r="377" spans="1:15" x14ac:dyDescent="0.3">
      <c r="A377" s="57"/>
      <c r="B377" s="57"/>
      <c r="C377" s="57"/>
      <c r="D377" s="57"/>
      <c r="E377" s="119" t="s">
        <v>1530</v>
      </c>
      <c r="F377" s="57">
        <v>2</v>
      </c>
      <c r="G377" s="58">
        <f>VLOOKUP($E377,$D$2:$O$1757,4,FALSE)*F377</f>
        <v>2</v>
      </c>
      <c r="H377" s="58">
        <f>VLOOKUP($E377,$D$2:$O$1757,5,FALSE)*$F377</f>
        <v>0</v>
      </c>
      <c r="I377" s="58">
        <f>VLOOKUP($E377,$D$2:$O$1757,6,FALSE)*$F377</f>
        <v>2</v>
      </c>
      <c r="J377" s="58">
        <f>VLOOKUP($E377,$D$2:$O$1757,7,FALSE)*$F377</f>
        <v>0</v>
      </c>
      <c r="K377" s="58">
        <f>VLOOKUP($E377,$D$2:$O$1757,8,FALSE)*$F377</f>
        <v>0</v>
      </c>
      <c r="L377" s="58">
        <f>VLOOKUP($E377,$D$2:$O$1757,9,FALSE)*$F377</f>
        <v>2</v>
      </c>
      <c r="M377" s="58">
        <f>VLOOKUP($E377,$D$2:$O$1757,10,FALSE)*$F377</f>
        <v>0</v>
      </c>
      <c r="N377" s="59">
        <f>VLOOKUP($E377,$D$2:$O$1757,11,FALSE)*$F377</f>
        <v>4</v>
      </c>
      <c r="O377" s="60">
        <f>VLOOKUP($E377,$D$2:$O$1757,12,FALSE)*$F377</f>
        <v>4</v>
      </c>
    </row>
    <row r="378" spans="1:15" x14ac:dyDescent="0.3">
      <c r="A378" s="57"/>
      <c r="B378" s="57"/>
      <c r="C378" s="57"/>
      <c r="D378" s="57"/>
      <c r="E378" s="119" t="s">
        <v>1183</v>
      </c>
      <c r="F378" s="57">
        <v>1</v>
      </c>
      <c r="G378" s="58">
        <f>VLOOKUP($E378,$D$2:$O$1757,4,FALSE)*F378</f>
        <v>3</v>
      </c>
      <c r="H378" s="58">
        <f>VLOOKUP($E378,$D$2:$O$1757,5,FALSE)*$F378</f>
        <v>0</v>
      </c>
      <c r="I378" s="58">
        <f>VLOOKUP($E378,$D$2:$O$1757,6,FALSE)*$F378</f>
        <v>0</v>
      </c>
      <c r="J378" s="58">
        <f>VLOOKUP($E378,$D$2:$O$1757,7,FALSE)*$F378</f>
        <v>3</v>
      </c>
      <c r="K378" s="58">
        <f>VLOOKUP($E378,$D$2:$O$1757,8,FALSE)*$F378</f>
        <v>0</v>
      </c>
      <c r="L378" s="58">
        <f>VLOOKUP($E378,$D$2:$O$1757,9,FALSE)*$F378</f>
        <v>5</v>
      </c>
      <c r="M378" s="58">
        <f>VLOOKUP($E378,$D$2:$O$1757,10,FALSE)*$F378</f>
        <v>0</v>
      </c>
      <c r="N378" s="59">
        <f>VLOOKUP($E378,$D$2:$O$1757,11,FALSE)*$F378</f>
        <v>2</v>
      </c>
      <c r="O378" s="60">
        <f>VLOOKUP($E378,$D$2:$O$1757,12,FALSE)*$F378</f>
        <v>4</v>
      </c>
    </row>
    <row r="379" spans="1:15" x14ac:dyDescent="0.3">
      <c r="A379" s="119">
        <v>2</v>
      </c>
      <c r="B379" s="119" t="s">
        <v>16</v>
      </c>
      <c r="C379" s="119" t="s">
        <v>210</v>
      </c>
      <c r="D379" s="119" t="s">
        <v>1188</v>
      </c>
      <c r="E379" s="140">
        <v>7</v>
      </c>
      <c r="F379" s="140"/>
      <c r="G379" s="54">
        <f t="shared" ref="G379:O379" si="162">SUM(G380:G386)</f>
        <v>44</v>
      </c>
      <c r="H379" s="54">
        <f t="shared" si="162"/>
        <v>0</v>
      </c>
      <c r="I379" s="54">
        <f t="shared" si="162"/>
        <v>28</v>
      </c>
      <c r="J379" s="54">
        <f t="shared" si="162"/>
        <v>30</v>
      </c>
      <c r="K379" s="54">
        <f t="shared" si="162"/>
        <v>14</v>
      </c>
      <c r="L379" s="54">
        <f t="shared" si="162"/>
        <v>78</v>
      </c>
      <c r="M379" s="54">
        <f t="shared" si="162"/>
        <v>0</v>
      </c>
      <c r="N379" s="55">
        <f t="shared" si="162"/>
        <v>76</v>
      </c>
      <c r="O379" s="7">
        <f t="shared" si="162"/>
        <v>96</v>
      </c>
    </row>
    <row r="380" spans="1:15" x14ac:dyDescent="0.3">
      <c r="A380" s="57"/>
      <c r="B380" s="57"/>
      <c r="C380" s="57"/>
      <c r="D380" s="57"/>
      <c r="E380" s="119" t="s">
        <v>1181</v>
      </c>
      <c r="F380" s="57">
        <v>2</v>
      </c>
      <c r="G380" s="58">
        <f t="shared" ref="G380:G386" si="163">VLOOKUP($E380,$D$2:$O$1757,4,FALSE)*F380</f>
        <v>0</v>
      </c>
      <c r="H380" s="58">
        <f t="shared" ref="H380:H386" si="164">VLOOKUP($E380,$D$2:$O$1757,5,FALSE)*$F380</f>
        <v>0</v>
      </c>
      <c r="I380" s="58">
        <f t="shared" ref="I380:I386" si="165">VLOOKUP($E380,$D$2:$O$1757,6,FALSE)*$F380</f>
        <v>2</v>
      </c>
      <c r="J380" s="58">
        <f t="shared" ref="J380:J386" si="166">VLOOKUP($E380,$D$2:$O$1757,7,FALSE)*$F380</f>
        <v>0</v>
      </c>
      <c r="K380" s="58">
        <f t="shared" ref="K380:K386" si="167">VLOOKUP($E380,$D$2:$O$1757,8,FALSE)*$F380</f>
        <v>2</v>
      </c>
      <c r="L380" s="58">
        <f t="shared" ref="L380:L386" si="168">VLOOKUP($E380,$D$2:$O$1757,9,FALSE)*$F380</f>
        <v>2</v>
      </c>
      <c r="M380" s="58">
        <f t="shared" ref="M380:M386" si="169">VLOOKUP($E380,$D$2:$O$1757,10,FALSE)*$F380</f>
        <v>0</v>
      </c>
      <c r="N380" s="59">
        <f t="shared" ref="N380:N386" si="170">VLOOKUP($E380,$D$2:$O$1757,11,FALSE)*$F380</f>
        <v>4</v>
      </c>
      <c r="O380" s="60">
        <f t="shared" ref="O380:O386" si="171">VLOOKUP($E380,$D$2:$O$1757,12,FALSE)*$F380</f>
        <v>4</v>
      </c>
    </row>
    <row r="381" spans="1:15" x14ac:dyDescent="0.3">
      <c r="A381" s="57"/>
      <c r="B381" s="57"/>
      <c r="C381" s="57"/>
      <c r="D381" s="57"/>
      <c r="E381" s="119" t="s">
        <v>1530</v>
      </c>
      <c r="F381" s="57">
        <v>2</v>
      </c>
      <c r="G381" s="58">
        <f t="shared" si="163"/>
        <v>2</v>
      </c>
      <c r="H381" s="58">
        <f t="shared" si="164"/>
        <v>0</v>
      </c>
      <c r="I381" s="58">
        <f t="shared" si="165"/>
        <v>2</v>
      </c>
      <c r="J381" s="58">
        <f t="shared" si="166"/>
        <v>0</v>
      </c>
      <c r="K381" s="58">
        <f t="shared" si="167"/>
        <v>0</v>
      </c>
      <c r="L381" s="58">
        <f t="shared" si="168"/>
        <v>2</v>
      </c>
      <c r="M381" s="58">
        <f t="shared" si="169"/>
        <v>0</v>
      </c>
      <c r="N381" s="59">
        <f t="shared" si="170"/>
        <v>4</v>
      </c>
      <c r="O381" s="60">
        <f t="shared" si="171"/>
        <v>4</v>
      </c>
    </row>
    <row r="382" spans="1:15" x14ac:dyDescent="0.3">
      <c r="A382" s="57"/>
      <c r="B382" s="57"/>
      <c r="C382" s="57"/>
      <c r="D382" s="57"/>
      <c r="E382" s="119" t="s">
        <v>1183</v>
      </c>
      <c r="F382" s="57">
        <v>2</v>
      </c>
      <c r="G382" s="58">
        <f t="shared" si="163"/>
        <v>6</v>
      </c>
      <c r="H382" s="58">
        <f t="shared" si="164"/>
        <v>0</v>
      </c>
      <c r="I382" s="58">
        <f t="shared" si="165"/>
        <v>0</v>
      </c>
      <c r="J382" s="58">
        <f t="shared" si="166"/>
        <v>6</v>
      </c>
      <c r="K382" s="58">
        <f t="shared" si="167"/>
        <v>0</v>
      </c>
      <c r="L382" s="58">
        <f t="shared" si="168"/>
        <v>10</v>
      </c>
      <c r="M382" s="58">
        <f t="shared" si="169"/>
        <v>0</v>
      </c>
      <c r="N382" s="59">
        <f t="shared" si="170"/>
        <v>4</v>
      </c>
      <c r="O382" s="60">
        <f t="shared" si="171"/>
        <v>8</v>
      </c>
    </row>
    <row r="383" spans="1:15" x14ac:dyDescent="0.3">
      <c r="A383" s="57"/>
      <c r="B383" s="57"/>
      <c r="C383" s="57"/>
      <c r="D383" s="57"/>
      <c r="E383" s="119" t="s">
        <v>1184</v>
      </c>
      <c r="F383" s="57">
        <v>2</v>
      </c>
      <c r="G383" s="58">
        <f t="shared" si="163"/>
        <v>8</v>
      </c>
      <c r="H383" s="58">
        <f t="shared" si="164"/>
        <v>0</v>
      </c>
      <c r="I383" s="58">
        <f t="shared" si="165"/>
        <v>4</v>
      </c>
      <c r="J383" s="58">
        <f t="shared" si="166"/>
        <v>6</v>
      </c>
      <c r="K383" s="58">
        <f t="shared" si="167"/>
        <v>2</v>
      </c>
      <c r="L383" s="58">
        <f t="shared" si="168"/>
        <v>14</v>
      </c>
      <c r="M383" s="58">
        <f t="shared" si="169"/>
        <v>0</v>
      </c>
      <c r="N383" s="59">
        <f t="shared" si="170"/>
        <v>12</v>
      </c>
      <c r="O383" s="60">
        <f t="shared" si="171"/>
        <v>16</v>
      </c>
    </row>
    <row r="384" spans="1:15" x14ac:dyDescent="0.3">
      <c r="A384" s="57"/>
      <c r="B384" s="57"/>
      <c r="C384" s="57"/>
      <c r="D384" s="57"/>
      <c r="E384" s="119" t="s">
        <v>1531</v>
      </c>
      <c r="F384" s="57">
        <v>2</v>
      </c>
      <c r="G384" s="58">
        <f t="shared" si="163"/>
        <v>8</v>
      </c>
      <c r="H384" s="58">
        <f t="shared" si="164"/>
        <v>0</v>
      </c>
      <c r="I384" s="58">
        <f t="shared" si="165"/>
        <v>4</v>
      </c>
      <c r="J384" s="58">
        <f t="shared" si="166"/>
        <v>6</v>
      </c>
      <c r="K384" s="58">
        <f t="shared" si="167"/>
        <v>2</v>
      </c>
      <c r="L384" s="58">
        <f t="shared" si="168"/>
        <v>14</v>
      </c>
      <c r="M384" s="58">
        <f t="shared" si="169"/>
        <v>0</v>
      </c>
      <c r="N384" s="59">
        <f t="shared" si="170"/>
        <v>12</v>
      </c>
      <c r="O384" s="60">
        <f t="shared" si="171"/>
        <v>16</v>
      </c>
    </row>
    <row r="385" spans="1:15" x14ac:dyDescent="0.3">
      <c r="A385" s="57"/>
      <c r="B385" s="57"/>
      <c r="C385" s="57"/>
      <c r="D385" s="57"/>
      <c r="E385" s="119" t="s">
        <v>1186</v>
      </c>
      <c r="F385" s="57">
        <v>2</v>
      </c>
      <c r="G385" s="58">
        <f t="shared" si="163"/>
        <v>10</v>
      </c>
      <c r="H385" s="58">
        <f t="shared" si="164"/>
        <v>0</v>
      </c>
      <c r="I385" s="58">
        <f t="shared" si="165"/>
        <v>8</v>
      </c>
      <c r="J385" s="58">
        <f t="shared" si="166"/>
        <v>6</v>
      </c>
      <c r="K385" s="58">
        <f t="shared" si="167"/>
        <v>4</v>
      </c>
      <c r="L385" s="58">
        <f t="shared" si="168"/>
        <v>18</v>
      </c>
      <c r="M385" s="58">
        <f t="shared" si="169"/>
        <v>0</v>
      </c>
      <c r="N385" s="59">
        <f t="shared" si="170"/>
        <v>20</v>
      </c>
      <c r="O385" s="60">
        <f t="shared" si="171"/>
        <v>24</v>
      </c>
    </row>
    <row r="386" spans="1:15" x14ac:dyDescent="0.3">
      <c r="A386" s="57"/>
      <c r="B386" s="57"/>
      <c r="C386" s="57"/>
      <c r="D386" s="57"/>
      <c r="E386" s="119" t="s">
        <v>1187</v>
      </c>
      <c r="F386" s="57">
        <v>2</v>
      </c>
      <c r="G386" s="58">
        <f t="shared" si="163"/>
        <v>10</v>
      </c>
      <c r="H386" s="58">
        <f t="shared" si="164"/>
        <v>0</v>
      </c>
      <c r="I386" s="58">
        <f t="shared" si="165"/>
        <v>8</v>
      </c>
      <c r="J386" s="58">
        <f t="shared" si="166"/>
        <v>6</v>
      </c>
      <c r="K386" s="58">
        <f t="shared" si="167"/>
        <v>4</v>
      </c>
      <c r="L386" s="58">
        <f t="shared" si="168"/>
        <v>18</v>
      </c>
      <c r="M386" s="58">
        <f t="shared" si="169"/>
        <v>0</v>
      </c>
      <c r="N386" s="59">
        <f t="shared" si="170"/>
        <v>20</v>
      </c>
      <c r="O386" s="60">
        <f t="shared" si="171"/>
        <v>24</v>
      </c>
    </row>
    <row r="387" spans="1:15" x14ac:dyDescent="0.3">
      <c r="A387" s="119">
        <v>2</v>
      </c>
      <c r="B387" s="119" t="s">
        <v>17</v>
      </c>
      <c r="C387" s="119" t="s">
        <v>210</v>
      </c>
      <c r="D387" s="151" t="s">
        <v>1532</v>
      </c>
      <c r="E387" s="140"/>
      <c r="F387" s="140"/>
      <c r="G387" s="54"/>
      <c r="H387" s="54"/>
      <c r="I387" s="54">
        <v>1</v>
      </c>
      <c r="J387" s="54"/>
      <c r="K387" s="54">
        <v>1</v>
      </c>
      <c r="L387" s="54">
        <v>1</v>
      </c>
      <c r="M387" s="54"/>
      <c r="N387" s="55">
        <v>2</v>
      </c>
      <c r="O387" s="7">
        <v>2</v>
      </c>
    </row>
    <row r="388" spans="1:15" x14ac:dyDescent="0.3">
      <c r="A388" s="119">
        <v>2</v>
      </c>
      <c r="B388" s="119" t="s">
        <v>17</v>
      </c>
      <c r="C388" s="119" t="s">
        <v>210</v>
      </c>
      <c r="D388" s="119" t="s">
        <v>1511</v>
      </c>
      <c r="E388" s="140">
        <v>3</v>
      </c>
      <c r="F388" s="140"/>
      <c r="G388" s="54">
        <f t="shared" ref="G388:O388" si="172">SUM(G389:G391)</f>
        <v>4</v>
      </c>
      <c r="H388" s="54">
        <f t="shared" si="172"/>
        <v>3</v>
      </c>
      <c r="I388" s="54">
        <f t="shared" si="172"/>
        <v>2</v>
      </c>
      <c r="J388" s="54">
        <f t="shared" si="172"/>
        <v>0</v>
      </c>
      <c r="K388" s="54">
        <f t="shared" si="172"/>
        <v>1</v>
      </c>
      <c r="L388" s="54">
        <f t="shared" si="172"/>
        <v>7</v>
      </c>
      <c r="M388" s="54">
        <f t="shared" si="172"/>
        <v>0</v>
      </c>
      <c r="N388" s="55">
        <f t="shared" si="172"/>
        <v>6</v>
      </c>
      <c r="O388" s="7">
        <f t="shared" si="172"/>
        <v>8</v>
      </c>
    </row>
    <row r="389" spans="1:15" x14ac:dyDescent="0.3">
      <c r="A389" s="57"/>
      <c r="B389" s="57"/>
      <c r="C389" s="57"/>
      <c r="D389" s="57"/>
      <c r="E389" s="151" t="s">
        <v>1532</v>
      </c>
      <c r="F389" s="57">
        <v>1</v>
      </c>
      <c r="G389" s="58">
        <f>VLOOKUP($E389,$D$2:$O$1757,4,FALSE)*F389</f>
        <v>0</v>
      </c>
      <c r="H389" s="58">
        <f>VLOOKUP($E389,$D$2:$O$1757,5,FALSE)*$F389</f>
        <v>0</v>
      </c>
      <c r="I389" s="58">
        <f>VLOOKUP($E389,$D$2:$O$1757,6,FALSE)*$F389</f>
        <v>1</v>
      </c>
      <c r="J389" s="58">
        <f>VLOOKUP($E389,$D$2:$O$1757,7,FALSE)*$F389</f>
        <v>0</v>
      </c>
      <c r="K389" s="58">
        <f>VLOOKUP($E389,$D$2:$O$1757,8,FALSE)*$F389</f>
        <v>1</v>
      </c>
      <c r="L389" s="58">
        <f>VLOOKUP($E389,$D$2:$O$1757,9,FALSE)*$F389</f>
        <v>1</v>
      </c>
      <c r="M389" s="58">
        <f>VLOOKUP($E389,$D$2:$O$1757,10,FALSE)*$F389</f>
        <v>0</v>
      </c>
      <c r="N389" s="59">
        <f>VLOOKUP($E389,$D$2:$O$1757,11,FALSE)*$F389</f>
        <v>2</v>
      </c>
      <c r="O389" s="60">
        <f>VLOOKUP($E389,$D$2:$O$1757,12,FALSE)*$F389</f>
        <v>2</v>
      </c>
    </row>
    <row r="390" spans="1:15" x14ac:dyDescent="0.3">
      <c r="A390" s="57"/>
      <c r="B390" s="57"/>
      <c r="C390" s="57"/>
      <c r="D390" s="57"/>
      <c r="E390" s="119" t="s">
        <v>1533</v>
      </c>
      <c r="F390" s="57">
        <v>1</v>
      </c>
      <c r="G390" s="58">
        <f>VLOOKUP($E390,$D$2:$O$1757,4,FALSE)*F390</f>
        <v>1</v>
      </c>
      <c r="H390" s="58">
        <f>VLOOKUP($E390,$D$2:$O$1757,5,FALSE)*$F390</f>
        <v>0</v>
      </c>
      <c r="I390" s="58">
        <f>VLOOKUP($E390,$D$2:$O$1757,6,FALSE)*$F390</f>
        <v>1</v>
      </c>
      <c r="J390" s="58">
        <f>VLOOKUP($E390,$D$2:$O$1757,7,FALSE)*$F390</f>
        <v>0</v>
      </c>
      <c r="K390" s="58">
        <f>VLOOKUP($E390,$D$2:$O$1757,8,FALSE)*$F390</f>
        <v>0</v>
      </c>
      <c r="L390" s="58">
        <f>VLOOKUP($E390,$D$2:$O$1757,9,FALSE)*$F390</f>
        <v>1</v>
      </c>
      <c r="M390" s="58">
        <f>VLOOKUP($E390,$D$2:$O$1757,10,FALSE)*$F390</f>
        <v>0</v>
      </c>
      <c r="N390" s="59">
        <f>VLOOKUP($E390,$D$2:$O$1757,11,FALSE)*$F390</f>
        <v>2</v>
      </c>
      <c r="O390" s="60">
        <f>VLOOKUP($E390,$D$2:$O$1757,12,FALSE)*$F390</f>
        <v>2</v>
      </c>
    </row>
    <row r="391" spans="1:15" x14ac:dyDescent="0.3">
      <c r="A391" s="57"/>
      <c r="B391" s="57"/>
      <c r="C391" s="57"/>
      <c r="D391" s="57"/>
      <c r="E391" s="119" t="s">
        <v>1535</v>
      </c>
      <c r="F391" s="57">
        <v>1</v>
      </c>
      <c r="G391" s="58">
        <f>VLOOKUP($E391,$D$2:$O$1757,4,FALSE)*F391</f>
        <v>3</v>
      </c>
      <c r="H391" s="58">
        <f>VLOOKUP($E391,$D$2:$O$1757,5,FALSE)*$F391</f>
        <v>3</v>
      </c>
      <c r="I391" s="58">
        <f>VLOOKUP($E391,$D$2:$O$1757,6,FALSE)*$F391</f>
        <v>0</v>
      </c>
      <c r="J391" s="58">
        <f>VLOOKUP($E391,$D$2:$O$1757,7,FALSE)*$F391</f>
        <v>0</v>
      </c>
      <c r="K391" s="58">
        <f>VLOOKUP($E391,$D$2:$O$1757,8,FALSE)*$F391</f>
        <v>0</v>
      </c>
      <c r="L391" s="58">
        <f>VLOOKUP($E391,$D$2:$O$1757,9,FALSE)*$F391</f>
        <v>5</v>
      </c>
      <c r="M391" s="58">
        <f>VLOOKUP($E391,$D$2:$O$1757,10,FALSE)*$F391</f>
        <v>0</v>
      </c>
      <c r="N391" s="59">
        <f>VLOOKUP($E391,$D$2:$O$1757,11,FALSE)*$F391</f>
        <v>2</v>
      </c>
      <c r="O391" s="60">
        <f>VLOOKUP($E391,$D$2:$O$1757,12,FALSE)*$F391</f>
        <v>4</v>
      </c>
    </row>
    <row r="392" spans="1:15" x14ac:dyDescent="0.3">
      <c r="A392" s="119">
        <v>2</v>
      </c>
      <c r="B392" s="119" t="s">
        <v>17</v>
      </c>
      <c r="C392" s="119" t="s">
        <v>210</v>
      </c>
      <c r="D392" s="119" t="s">
        <v>1533</v>
      </c>
      <c r="E392" s="140"/>
      <c r="F392" s="140"/>
      <c r="G392" s="54">
        <v>1</v>
      </c>
      <c r="H392" s="54"/>
      <c r="I392" s="54">
        <v>1</v>
      </c>
      <c r="J392" s="54"/>
      <c r="K392" s="54"/>
      <c r="L392" s="54">
        <v>1</v>
      </c>
      <c r="M392" s="54"/>
      <c r="N392" s="55">
        <v>2</v>
      </c>
      <c r="O392" s="7">
        <v>2</v>
      </c>
    </row>
    <row r="393" spans="1:15" x14ac:dyDescent="0.3">
      <c r="A393" s="119">
        <v>2</v>
      </c>
      <c r="B393" s="119" t="s">
        <v>17</v>
      </c>
      <c r="C393" s="119" t="s">
        <v>210</v>
      </c>
      <c r="D393" s="119" t="s">
        <v>1534</v>
      </c>
      <c r="E393" s="140">
        <v>3</v>
      </c>
      <c r="F393" s="140"/>
      <c r="G393" s="54">
        <f t="shared" ref="G393:O393" si="173">SUM(G394:G396)</f>
        <v>4</v>
      </c>
      <c r="H393" s="54">
        <f t="shared" si="173"/>
        <v>3</v>
      </c>
      <c r="I393" s="54">
        <f t="shared" si="173"/>
        <v>2</v>
      </c>
      <c r="J393" s="54">
        <f t="shared" si="173"/>
        <v>0</v>
      </c>
      <c r="K393" s="54">
        <f t="shared" si="173"/>
        <v>1</v>
      </c>
      <c r="L393" s="54">
        <f t="shared" si="173"/>
        <v>7</v>
      </c>
      <c r="M393" s="54">
        <f t="shared" si="173"/>
        <v>0</v>
      </c>
      <c r="N393" s="55">
        <f t="shared" si="173"/>
        <v>6</v>
      </c>
      <c r="O393" s="7">
        <f t="shared" si="173"/>
        <v>8</v>
      </c>
    </row>
    <row r="394" spans="1:15" x14ac:dyDescent="0.3">
      <c r="A394" s="57"/>
      <c r="B394" s="57"/>
      <c r="C394" s="57"/>
      <c r="D394" s="57"/>
      <c r="E394" s="151" t="s">
        <v>1532</v>
      </c>
      <c r="F394" s="57">
        <v>1</v>
      </c>
      <c r="G394" s="58">
        <f>VLOOKUP($E394,$D$2:$O$1757,4,FALSE)*F394</f>
        <v>0</v>
      </c>
      <c r="H394" s="58">
        <f>VLOOKUP($E394,$D$2:$O$1757,5,FALSE)*$F394</f>
        <v>0</v>
      </c>
      <c r="I394" s="58">
        <f>VLOOKUP($E394,$D$2:$O$1757,6,FALSE)*$F394</f>
        <v>1</v>
      </c>
      <c r="J394" s="58">
        <f>VLOOKUP($E394,$D$2:$O$1757,7,FALSE)*$F394</f>
        <v>0</v>
      </c>
      <c r="K394" s="58">
        <f>VLOOKUP($E394,$D$2:$O$1757,8,FALSE)*$F394</f>
        <v>1</v>
      </c>
      <c r="L394" s="58">
        <f>VLOOKUP($E394,$D$2:$O$1757,9,FALSE)*$F394</f>
        <v>1</v>
      </c>
      <c r="M394" s="58">
        <f>VLOOKUP($E394,$D$2:$O$1757,10,FALSE)*$F394</f>
        <v>0</v>
      </c>
      <c r="N394" s="59">
        <f>VLOOKUP($E394,$D$2:$O$1757,11,FALSE)*$F394</f>
        <v>2</v>
      </c>
      <c r="O394" s="60">
        <f>VLOOKUP($E394,$D$2:$O$1757,12,FALSE)*$F394</f>
        <v>2</v>
      </c>
    </row>
    <row r="395" spans="1:15" x14ac:dyDescent="0.3">
      <c r="A395" s="57"/>
      <c r="B395" s="57"/>
      <c r="C395" s="57"/>
      <c r="D395" s="57"/>
      <c r="E395" s="119" t="s">
        <v>1533</v>
      </c>
      <c r="F395" s="57">
        <v>1</v>
      </c>
      <c r="G395" s="58">
        <f>VLOOKUP($E395,$D$2:$O$1757,4,FALSE)*F395</f>
        <v>1</v>
      </c>
      <c r="H395" s="58">
        <f>VLOOKUP($E395,$D$2:$O$1757,5,FALSE)*$F395</f>
        <v>0</v>
      </c>
      <c r="I395" s="58">
        <f>VLOOKUP($E395,$D$2:$O$1757,6,FALSE)*$F395</f>
        <v>1</v>
      </c>
      <c r="J395" s="58">
        <f>VLOOKUP($E395,$D$2:$O$1757,7,FALSE)*$F395</f>
        <v>0</v>
      </c>
      <c r="K395" s="58">
        <f>VLOOKUP($E395,$D$2:$O$1757,8,FALSE)*$F395</f>
        <v>0</v>
      </c>
      <c r="L395" s="58">
        <f>VLOOKUP($E395,$D$2:$O$1757,9,FALSE)*$F395</f>
        <v>1</v>
      </c>
      <c r="M395" s="58">
        <f>VLOOKUP($E395,$D$2:$O$1757,10,FALSE)*$F395</f>
        <v>0</v>
      </c>
      <c r="N395" s="59">
        <f>VLOOKUP($E395,$D$2:$O$1757,11,FALSE)*$F395</f>
        <v>2</v>
      </c>
      <c r="O395" s="60">
        <f>VLOOKUP($E395,$D$2:$O$1757,12,FALSE)*$F395</f>
        <v>2</v>
      </c>
    </row>
    <row r="396" spans="1:15" x14ac:dyDescent="0.3">
      <c r="A396" s="57"/>
      <c r="B396" s="57"/>
      <c r="C396" s="57"/>
      <c r="D396" s="57"/>
      <c r="E396" s="119" t="s">
        <v>1535</v>
      </c>
      <c r="F396" s="57">
        <v>1</v>
      </c>
      <c r="G396" s="58">
        <f>VLOOKUP($E396,$D$2:$O$1757,4,FALSE)*F396</f>
        <v>3</v>
      </c>
      <c r="H396" s="58">
        <f>VLOOKUP($E396,$D$2:$O$1757,5,FALSE)*$F396</f>
        <v>3</v>
      </c>
      <c r="I396" s="58">
        <f>VLOOKUP($E396,$D$2:$O$1757,6,FALSE)*$F396</f>
        <v>0</v>
      </c>
      <c r="J396" s="58">
        <f>VLOOKUP($E396,$D$2:$O$1757,7,FALSE)*$F396</f>
        <v>0</v>
      </c>
      <c r="K396" s="58">
        <f>VLOOKUP($E396,$D$2:$O$1757,8,FALSE)*$F396</f>
        <v>0</v>
      </c>
      <c r="L396" s="58">
        <f>VLOOKUP($E396,$D$2:$O$1757,9,FALSE)*$F396</f>
        <v>5</v>
      </c>
      <c r="M396" s="58">
        <f>VLOOKUP($E396,$D$2:$O$1757,10,FALSE)*$F396</f>
        <v>0</v>
      </c>
      <c r="N396" s="59">
        <f>VLOOKUP($E396,$D$2:$O$1757,11,FALSE)*$F396</f>
        <v>2</v>
      </c>
      <c r="O396" s="60">
        <f>VLOOKUP($E396,$D$2:$O$1757,12,FALSE)*$F396</f>
        <v>4</v>
      </c>
    </row>
    <row r="397" spans="1:15" x14ac:dyDescent="0.3">
      <c r="A397" s="119">
        <v>2</v>
      </c>
      <c r="B397" s="119" t="s">
        <v>17</v>
      </c>
      <c r="C397" s="119" t="s">
        <v>210</v>
      </c>
      <c r="D397" s="119" t="s">
        <v>1535</v>
      </c>
      <c r="E397" s="140"/>
      <c r="F397" s="140"/>
      <c r="G397" s="54">
        <v>3</v>
      </c>
      <c r="H397" s="54">
        <v>3</v>
      </c>
      <c r="I397" s="54"/>
      <c r="J397" s="54"/>
      <c r="K397" s="54"/>
      <c r="L397" s="54">
        <v>5</v>
      </c>
      <c r="M397" s="54"/>
      <c r="N397" s="55">
        <v>2</v>
      </c>
      <c r="O397" s="7">
        <v>4</v>
      </c>
    </row>
    <row r="398" spans="1:15" x14ac:dyDescent="0.3">
      <c r="A398" s="119">
        <v>2</v>
      </c>
      <c r="B398" s="119" t="s">
        <v>17</v>
      </c>
      <c r="C398" s="119" t="s">
        <v>210</v>
      </c>
      <c r="D398" s="119" t="s">
        <v>1536</v>
      </c>
      <c r="E398" s="140">
        <v>3</v>
      </c>
      <c r="F398" s="140"/>
      <c r="G398" s="54">
        <f t="shared" ref="G398:O398" si="174">SUM(G399:G401)</f>
        <v>5</v>
      </c>
      <c r="H398" s="54">
        <f t="shared" si="174"/>
        <v>3</v>
      </c>
      <c r="I398" s="54">
        <f t="shared" si="174"/>
        <v>4</v>
      </c>
      <c r="J398" s="54">
        <f t="shared" si="174"/>
        <v>0</v>
      </c>
      <c r="K398" s="54">
        <f t="shared" si="174"/>
        <v>2</v>
      </c>
      <c r="L398" s="54">
        <f t="shared" si="174"/>
        <v>9</v>
      </c>
      <c r="M398" s="54">
        <f t="shared" si="174"/>
        <v>0</v>
      </c>
      <c r="N398" s="55">
        <f t="shared" si="174"/>
        <v>10</v>
      </c>
      <c r="O398" s="7">
        <f t="shared" si="174"/>
        <v>12</v>
      </c>
    </row>
    <row r="399" spans="1:15" x14ac:dyDescent="0.3">
      <c r="A399" s="57"/>
      <c r="B399" s="57"/>
      <c r="C399" s="57"/>
      <c r="D399" s="57"/>
      <c r="E399" s="151" t="s">
        <v>1532</v>
      </c>
      <c r="F399" s="57">
        <v>2</v>
      </c>
      <c r="G399" s="58">
        <f>VLOOKUP($E399,$D$2:$O$1757,4,FALSE)*F399</f>
        <v>0</v>
      </c>
      <c r="H399" s="58">
        <f>VLOOKUP($E399,$D$2:$O$1757,5,FALSE)*$F399</f>
        <v>0</v>
      </c>
      <c r="I399" s="58">
        <f>VLOOKUP($E399,$D$2:$O$1757,6,FALSE)*$F399</f>
        <v>2</v>
      </c>
      <c r="J399" s="58">
        <f>VLOOKUP($E399,$D$2:$O$1757,7,FALSE)*$F399</f>
        <v>0</v>
      </c>
      <c r="K399" s="58">
        <f>VLOOKUP($E399,$D$2:$O$1757,8,FALSE)*$F399</f>
        <v>2</v>
      </c>
      <c r="L399" s="58">
        <f>VLOOKUP($E399,$D$2:$O$1757,9,FALSE)*$F399</f>
        <v>2</v>
      </c>
      <c r="M399" s="58">
        <f>VLOOKUP($E399,$D$2:$O$1757,10,FALSE)*$F399</f>
        <v>0</v>
      </c>
      <c r="N399" s="59">
        <f>VLOOKUP($E399,$D$2:$O$1757,11,FALSE)*$F399</f>
        <v>4</v>
      </c>
      <c r="O399" s="60">
        <f>VLOOKUP($E399,$D$2:$O$1757,12,FALSE)*$F399</f>
        <v>4</v>
      </c>
    </row>
    <row r="400" spans="1:15" x14ac:dyDescent="0.3">
      <c r="A400" s="57"/>
      <c r="B400" s="57"/>
      <c r="C400" s="57"/>
      <c r="D400" s="57"/>
      <c r="E400" s="119" t="s">
        <v>1533</v>
      </c>
      <c r="F400" s="57">
        <v>2</v>
      </c>
      <c r="G400" s="58">
        <f>VLOOKUP($E400,$D$2:$O$1757,4,FALSE)*F400</f>
        <v>2</v>
      </c>
      <c r="H400" s="58">
        <f>VLOOKUP($E400,$D$2:$O$1757,5,FALSE)*$F400</f>
        <v>0</v>
      </c>
      <c r="I400" s="58">
        <f>VLOOKUP($E400,$D$2:$O$1757,6,FALSE)*$F400</f>
        <v>2</v>
      </c>
      <c r="J400" s="58">
        <f>VLOOKUP($E400,$D$2:$O$1757,7,FALSE)*$F400</f>
        <v>0</v>
      </c>
      <c r="K400" s="58">
        <f>VLOOKUP($E400,$D$2:$O$1757,8,FALSE)*$F400</f>
        <v>0</v>
      </c>
      <c r="L400" s="58">
        <f>VLOOKUP($E400,$D$2:$O$1757,9,FALSE)*$F400</f>
        <v>2</v>
      </c>
      <c r="M400" s="58">
        <f>VLOOKUP($E400,$D$2:$O$1757,10,FALSE)*$F400</f>
        <v>0</v>
      </c>
      <c r="N400" s="59">
        <f>VLOOKUP($E400,$D$2:$O$1757,11,FALSE)*$F400</f>
        <v>4</v>
      </c>
      <c r="O400" s="60">
        <f>VLOOKUP($E400,$D$2:$O$1757,12,FALSE)*$F400</f>
        <v>4</v>
      </c>
    </row>
    <row r="401" spans="1:15" x14ac:dyDescent="0.3">
      <c r="A401" s="57"/>
      <c r="B401" s="57"/>
      <c r="C401" s="57"/>
      <c r="D401" s="57"/>
      <c r="E401" s="119" t="s">
        <v>1535</v>
      </c>
      <c r="F401" s="57">
        <v>1</v>
      </c>
      <c r="G401" s="58">
        <f>VLOOKUP($E401,$D$2:$O$1757,4,FALSE)*F401</f>
        <v>3</v>
      </c>
      <c r="H401" s="58">
        <f>VLOOKUP($E401,$D$2:$O$1757,5,FALSE)*$F401</f>
        <v>3</v>
      </c>
      <c r="I401" s="58">
        <f>VLOOKUP($E401,$D$2:$O$1757,6,FALSE)*$F401</f>
        <v>0</v>
      </c>
      <c r="J401" s="58">
        <f>VLOOKUP($E401,$D$2:$O$1757,7,FALSE)*$F401</f>
        <v>0</v>
      </c>
      <c r="K401" s="58">
        <f>VLOOKUP($E401,$D$2:$O$1757,8,FALSE)*$F401</f>
        <v>0</v>
      </c>
      <c r="L401" s="58">
        <f>VLOOKUP($E401,$D$2:$O$1757,9,FALSE)*$F401</f>
        <v>5</v>
      </c>
      <c r="M401" s="58">
        <f>VLOOKUP($E401,$D$2:$O$1757,10,FALSE)*$F401</f>
        <v>0</v>
      </c>
      <c r="N401" s="59">
        <f>VLOOKUP($E401,$D$2:$O$1757,11,FALSE)*$F401</f>
        <v>2</v>
      </c>
      <c r="O401" s="60">
        <f>VLOOKUP($E401,$D$2:$O$1757,12,FALSE)*$F401</f>
        <v>4</v>
      </c>
    </row>
    <row r="402" spans="1:15" x14ac:dyDescent="0.3">
      <c r="A402" s="119">
        <v>2</v>
      </c>
      <c r="B402" s="119" t="s">
        <v>17</v>
      </c>
      <c r="C402" s="119" t="s">
        <v>210</v>
      </c>
      <c r="D402" s="119" t="s">
        <v>1537</v>
      </c>
      <c r="E402" s="140">
        <v>3</v>
      </c>
      <c r="F402" s="140"/>
      <c r="G402" s="54">
        <f t="shared" ref="G402:O402" si="175">SUM(G403:G405)</f>
        <v>5</v>
      </c>
      <c r="H402" s="54">
        <f t="shared" si="175"/>
        <v>3</v>
      </c>
      <c r="I402" s="54">
        <f t="shared" si="175"/>
        <v>4</v>
      </c>
      <c r="J402" s="54">
        <f t="shared" si="175"/>
        <v>0</v>
      </c>
      <c r="K402" s="54">
        <f t="shared" si="175"/>
        <v>2</v>
      </c>
      <c r="L402" s="54">
        <f t="shared" si="175"/>
        <v>9</v>
      </c>
      <c r="M402" s="54">
        <f t="shared" si="175"/>
        <v>0</v>
      </c>
      <c r="N402" s="55">
        <f t="shared" si="175"/>
        <v>10</v>
      </c>
      <c r="O402" s="7">
        <f t="shared" si="175"/>
        <v>12</v>
      </c>
    </row>
    <row r="403" spans="1:15" x14ac:dyDescent="0.3">
      <c r="A403" s="57"/>
      <c r="B403" s="57"/>
      <c r="C403" s="57"/>
      <c r="D403" s="57"/>
      <c r="E403" s="151" t="s">
        <v>1532</v>
      </c>
      <c r="F403" s="57">
        <v>2</v>
      </c>
      <c r="G403" s="58">
        <f>VLOOKUP($E403,$D$2:$O$1757,4,FALSE)*F403</f>
        <v>0</v>
      </c>
      <c r="H403" s="58">
        <f>VLOOKUP($E403,$D$2:$O$1757,5,FALSE)*$F403</f>
        <v>0</v>
      </c>
      <c r="I403" s="58">
        <f>VLOOKUP($E403,$D$2:$O$1757,6,FALSE)*$F403</f>
        <v>2</v>
      </c>
      <c r="J403" s="58">
        <f>VLOOKUP($E403,$D$2:$O$1757,7,FALSE)*$F403</f>
        <v>0</v>
      </c>
      <c r="K403" s="58">
        <f>VLOOKUP($E403,$D$2:$O$1757,8,FALSE)*$F403</f>
        <v>2</v>
      </c>
      <c r="L403" s="58">
        <f>VLOOKUP($E403,$D$2:$O$1757,9,FALSE)*$F403</f>
        <v>2</v>
      </c>
      <c r="M403" s="58">
        <f>VLOOKUP($E403,$D$2:$O$1757,10,FALSE)*$F403</f>
        <v>0</v>
      </c>
      <c r="N403" s="59">
        <f>VLOOKUP($E403,$D$2:$O$1757,11,FALSE)*$F403</f>
        <v>4</v>
      </c>
      <c r="O403" s="60">
        <f>VLOOKUP($E403,$D$2:$O$1757,12,FALSE)*$F403</f>
        <v>4</v>
      </c>
    </row>
    <row r="404" spans="1:15" x14ac:dyDescent="0.3">
      <c r="A404" s="57"/>
      <c r="B404" s="57"/>
      <c r="C404" s="57"/>
      <c r="D404" s="57"/>
      <c r="E404" s="119" t="s">
        <v>1533</v>
      </c>
      <c r="F404" s="57">
        <v>2</v>
      </c>
      <c r="G404" s="58">
        <f>VLOOKUP($E404,$D$2:$O$1757,4,FALSE)*F404</f>
        <v>2</v>
      </c>
      <c r="H404" s="58">
        <f>VLOOKUP($E404,$D$2:$O$1757,5,FALSE)*$F404</f>
        <v>0</v>
      </c>
      <c r="I404" s="58">
        <f>VLOOKUP($E404,$D$2:$O$1757,6,FALSE)*$F404</f>
        <v>2</v>
      </c>
      <c r="J404" s="58">
        <f>VLOOKUP($E404,$D$2:$O$1757,7,FALSE)*$F404</f>
        <v>0</v>
      </c>
      <c r="K404" s="58">
        <f>VLOOKUP($E404,$D$2:$O$1757,8,FALSE)*$F404</f>
        <v>0</v>
      </c>
      <c r="L404" s="58">
        <f>VLOOKUP($E404,$D$2:$O$1757,9,FALSE)*$F404</f>
        <v>2</v>
      </c>
      <c r="M404" s="58">
        <f>VLOOKUP($E404,$D$2:$O$1757,10,FALSE)*$F404</f>
        <v>0</v>
      </c>
      <c r="N404" s="59">
        <f>VLOOKUP($E404,$D$2:$O$1757,11,FALSE)*$F404</f>
        <v>4</v>
      </c>
      <c r="O404" s="60">
        <f>VLOOKUP($E404,$D$2:$O$1757,12,FALSE)*$F404</f>
        <v>4</v>
      </c>
    </row>
    <row r="405" spans="1:15" x14ac:dyDescent="0.3">
      <c r="A405" s="57"/>
      <c r="B405" s="57"/>
      <c r="C405" s="57"/>
      <c r="D405" s="57"/>
      <c r="E405" s="119" t="s">
        <v>1535</v>
      </c>
      <c r="F405" s="57">
        <v>1</v>
      </c>
      <c r="G405" s="58">
        <f>VLOOKUP($E405,$D$2:$O$1757,4,FALSE)*F405</f>
        <v>3</v>
      </c>
      <c r="H405" s="58">
        <f>VLOOKUP($E405,$D$2:$O$1757,5,FALSE)*$F405</f>
        <v>3</v>
      </c>
      <c r="I405" s="58">
        <f>VLOOKUP($E405,$D$2:$O$1757,6,FALSE)*$F405</f>
        <v>0</v>
      </c>
      <c r="J405" s="58">
        <f>VLOOKUP($E405,$D$2:$O$1757,7,FALSE)*$F405</f>
        <v>0</v>
      </c>
      <c r="K405" s="58">
        <f>VLOOKUP($E405,$D$2:$O$1757,8,FALSE)*$F405</f>
        <v>0</v>
      </c>
      <c r="L405" s="58">
        <f>VLOOKUP($E405,$D$2:$O$1757,9,FALSE)*$F405</f>
        <v>5</v>
      </c>
      <c r="M405" s="58">
        <f>VLOOKUP($E405,$D$2:$O$1757,10,FALSE)*$F405</f>
        <v>0</v>
      </c>
      <c r="N405" s="59">
        <f>VLOOKUP($E405,$D$2:$O$1757,11,FALSE)*$F405</f>
        <v>2</v>
      </c>
      <c r="O405" s="60">
        <f>VLOOKUP($E405,$D$2:$O$1757,12,FALSE)*$F405</f>
        <v>4</v>
      </c>
    </row>
    <row r="406" spans="1:15" x14ac:dyDescent="0.3">
      <c r="A406" s="119">
        <v>2</v>
      </c>
      <c r="B406" s="119" t="s">
        <v>17</v>
      </c>
      <c r="C406" s="119" t="s">
        <v>210</v>
      </c>
      <c r="D406" s="119" t="s">
        <v>1538</v>
      </c>
      <c r="E406" s="140">
        <v>7</v>
      </c>
      <c r="F406" s="140"/>
      <c r="G406" s="54">
        <f t="shared" ref="G406:O406" si="176">SUM(G407:G413)</f>
        <v>44</v>
      </c>
      <c r="H406" s="54">
        <f t="shared" si="176"/>
        <v>30</v>
      </c>
      <c r="I406" s="54">
        <f t="shared" si="176"/>
        <v>28</v>
      </c>
      <c r="J406" s="54">
        <f t="shared" si="176"/>
        <v>0</v>
      </c>
      <c r="K406" s="54">
        <f t="shared" si="176"/>
        <v>14</v>
      </c>
      <c r="L406" s="54">
        <f t="shared" si="176"/>
        <v>78</v>
      </c>
      <c r="M406" s="54">
        <f t="shared" si="176"/>
        <v>0</v>
      </c>
      <c r="N406" s="55">
        <f t="shared" si="176"/>
        <v>76</v>
      </c>
      <c r="O406" s="7">
        <f t="shared" si="176"/>
        <v>96</v>
      </c>
    </row>
    <row r="407" spans="1:15" x14ac:dyDescent="0.3">
      <c r="A407" s="57"/>
      <c r="B407" s="57"/>
      <c r="C407" s="57"/>
      <c r="D407" s="57"/>
      <c r="E407" s="134" t="s">
        <v>1532</v>
      </c>
      <c r="F407" s="57">
        <v>2</v>
      </c>
      <c r="G407" s="58">
        <f t="shared" ref="G407:G413" si="177">VLOOKUP($E407,$D$2:$O$1757,4,FALSE)*F407</f>
        <v>0</v>
      </c>
      <c r="H407" s="58">
        <f t="shared" ref="H407:H413" si="178">VLOOKUP($E407,$D$2:$O$1757,5,FALSE)*$F407</f>
        <v>0</v>
      </c>
      <c r="I407" s="58">
        <f t="shared" ref="I407:I413" si="179">VLOOKUP($E407,$D$2:$O$1757,6,FALSE)*$F407</f>
        <v>2</v>
      </c>
      <c r="J407" s="58">
        <f t="shared" ref="J407:J413" si="180">VLOOKUP($E407,$D$2:$O$1757,7,FALSE)*$F407</f>
        <v>0</v>
      </c>
      <c r="K407" s="58">
        <f t="shared" ref="K407:K413" si="181">VLOOKUP($E407,$D$2:$O$1757,8,FALSE)*$F407</f>
        <v>2</v>
      </c>
      <c r="L407" s="58">
        <f t="shared" ref="L407:L413" si="182">VLOOKUP($E407,$D$2:$O$1757,9,FALSE)*$F407</f>
        <v>2</v>
      </c>
      <c r="M407" s="58">
        <f t="shared" ref="M407:M413" si="183">VLOOKUP($E407,$D$2:$O$1757,10,FALSE)*$F407</f>
        <v>0</v>
      </c>
      <c r="N407" s="59">
        <f t="shared" ref="N407:N413" si="184">VLOOKUP($E407,$D$2:$O$1757,11,FALSE)*$F407</f>
        <v>4</v>
      </c>
      <c r="O407" s="60">
        <f t="shared" ref="O407:O413" si="185">VLOOKUP($E407,$D$2:$O$1757,12,FALSE)*$F407</f>
        <v>4</v>
      </c>
    </row>
    <row r="408" spans="1:15" x14ac:dyDescent="0.3">
      <c r="A408" s="57"/>
      <c r="B408" s="57"/>
      <c r="C408" s="57"/>
      <c r="D408" s="57"/>
      <c r="E408" s="57" t="s">
        <v>1511</v>
      </c>
      <c r="F408" s="57">
        <v>2</v>
      </c>
      <c r="G408" s="58">
        <f t="shared" si="177"/>
        <v>8</v>
      </c>
      <c r="H408" s="58">
        <f t="shared" si="178"/>
        <v>6</v>
      </c>
      <c r="I408" s="58">
        <f t="shared" si="179"/>
        <v>4</v>
      </c>
      <c r="J408" s="58">
        <f t="shared" si="180"/>
        <v>0</v>
      </c>
      <c r="K408" s="58">
        <f t="shared" si="181"/>
        <v>2</v>
      </c>
      <c r="L408" s="58">
        <f t="shared" si="182"/>
        <v>14</v>
      </c>
      <c r="M408" s="58">
        <f t="shared" si="183"/>
        <v>0</v>
      </c>
      <c r="N408" s="59">
        <f t="shared" si="184"/>
        <v>12</v>
      </c>
      <c r="O408" s="60">
        <f t="shared" si="185"/>
        <v>16</v>
      </c>
    </row>
    <row r="409" spans="1:15" x14ac:dyDescent="0.3">
      <c r="A409" s="57"/>
      <c r="B409" s="57"/>
      <c r="C409" s="57"/>
      <c r="D409" s="57"/>
      <c r="E409" s="119" t="s">
        <v>1533</v>
      </c>
      <c r="F409" s="57">
        <v>2</v>
      </c>
      <c r="G409" s="58">
        <f t="shared" si="177"/>
        <v>2</v>
      </c>
      <c r="H409" s="58">
        <f t="shared" si="178"/>
        <v>0</v>
      </c>
      <c r="I409" s="58">
        <f t="shared" si="179"/>
        <v>2</v>
      </c>
      <c r="J409" s="58">
        <f t="shared" si="180"/>
        <v>0</v>
      </c>
      <c r="K409" s="58">
        <f t="shared" si="181"/>
        <v>0</v>
      </c>
      <c r="L409" s="58">
        <f t="shared" si="182"/>
        <v>2</v>
      </c>
      <c r="M409" s="58">
        <f t="shared" si="183"/>
        <v>0</v>
      </c>
      <c r="N409" s="59">
        <f t="shared" si="184"/>
        <v>4</v>
      </c>
      <c r="O409" s="60">
        <f t="shared" si="185"/>
        <v>4</v>
      </c>
    </row>
    <row r="410" spans="1:15" x14ac:dyDescent="0.3">
      <c r="A410" s="57"/>
      <c r="B410" s="57"/>
      <c r="C410" s="57"/>
      <c r="D410" s="57"/>
      <c r="E410" s="119" t="s">
        <v>1534</v>
      </c>
      <c r="F410" s="57">
        <v>2</v>
      </c>
      <c r="G410" s="58">
        <f t="shared" si="177"/>
        <v>8</v>
      </c>
      <c r="H410" s="58">
        <f t="shared" si="178"/>
        <v>6</v>
      </c>
      <c r="I410" s="58">
        <f t="shared" si="179"/>
        <v>4</v>
      </c>
      <c r="J410" s="58">
        <f t="shared" si="180"/>
        <v>0</v>
      </c>
      <c r="K410" s="58">
        <f t="shared" si="181"/>
        <v>2</v>
      </c>
      <c r="L410" s="58">
        <f t="shared" si="182"/>
        <v>14</v>
      </c>
      <c r="M410" s="58">
        <f t="shared" si="183"/>
        <v>0</v>
      </c>
      <c r="N410" s="59">
        <f t="shared" si="184"/>
        <v>12</v>
      </c>
      <c r="O410" s="60">
        <f t="shared" si="185"/>
        <v>16</v>
      </c>
    </row>
    <row r="411" spans="1:15" x14ac:dyDescent="0.3">
      <c r="A411" s="57"/>
      <c r="B411" s="57"/>
      <c r="C411" s="57"/>
      <c r="D411" s="57"/>
      <c r="E411" s="119" t="s">
        <v>1535</v>
      </c>
      <c r="F411" s="57">
        <v>2</v>
      </c>
      <c r="G411" s="58">
        <f t="shared" si="177"/>
        <v>6</v>
      </c>
      <c r="H411" s="58">
        <f t="shared" si="178"/>
        <v>6</v>
      </c>
      <c r="I411" s="58">
        <f t="shared" si="179"/>
        <v>0</v>
      </c>
      <c r="J411" s="58">
        <f t="shared" si="180"/>
        <v>0</v>
      </c>
      <c r="K411" s="58">
        <f t="shared" si="181"/>
        <v>0</v>
      </c>
      <c r="L411" s="58">
        <f t="shared" si="182"/>
        <v>10</v>
      </c>
      <c r="M411" s="58">
        <f t="shared" si="183"/>
        <v>0</v>
      </c>
      <c r="N411" s="59">
        <f t="shared" si="184"/>
        <v>4</v>
      </c>
      <c r="O411" s="60">
        <f t="shared" si="185"/>
        <v>8</v>
      </c>
    </row>
    <row r="412" spans="1:15" x14ac:dyDescent="0.3">
      <c r="A412" s="57"/>
      <c r="B412" s="57"/>
      <c r="C412" s="57"/>
      <c r="D412" s="57"/>
      <c r="E412" s="119" t="s">
        <v>1536</v>
      </c>
      <c r="F412" s="57">
        <v>2</v>
      </c>
      <c r="G412" s="58">
        <f t="shared" si="177"/>
        <v>10</v>
      </c>
      <c r="H412" s="58">
        <f t="shared" si="178"/>
        <v>6</v>
      </c>
      <c r="I412" s="58">
        <f t="shared" si="179"/>
        <v>8</v>
      </c>
      <c r="J412" s="58">
        <f t="shared" si="180"/>
        <v>0</v>
      </c>
      <c r="K412" s="58">
        <f t="shared" si="181"/>
        <v>4</v>
      </c>
      <c r="L412" s="58">
        <f t="shared" si="182"/>
        <v>18</v>
      </c>
      <c r="M412" s="58">
        <f t="shared" si="183"/>
        <v>0</v>
      </c>
      <c r="N412" s="59">
        <f t="shared" si="184"/>
        <v>20</v>
      </c>
      <c r="O412" s="60">
        <f t="shared" si="185"/>
        <v>24</v>
      </c>
    </row>
    <row r="413" spans="1:15" x14ac:dyDescent="0.3">
      <c r="A413" s="57"/>
      <c r="B413" s="57"/>
      <c r="C413" s="57"/>
      <c r="D413" s="57"/>
      <c r="E413" s="119" t="s">
        <v>1537</v>
      </c>
      <c r="F413" s="57">
        <v>2</v>
      </c>
      <c r="G413" s="58">
        <f t="shared" si="177"/>
        <v>10</v>
      </c>
      <c r="H413" s="58">
        <f t="shared" si="178"/>
        <v>6</v>
      </c>
      <c r="I413" s="58">
        <f t="shared" si="179"/>
        <v>8</v>
      </c>
      <c r="J413" s="58">
        <f t="shared" si="180"/>
        <v>0</v>
      </c>
      <c r="K413" s="58">
        <f t="shared" si="181"/>
        <v>4</v>
      </c>
      <c r="L413" s="58">
        <f t="shared" si="182"/>
        <v>18</v>
      </c>
      <c r="M413" s="58">
        <f t="shared" si="183"/>
        <v>0</v>
      </c>
      <c r="N413" s="59">
        <f t="shared" si="184"/>
        <v>20</v>
      </c>
      <c r="O413" s="60">
        <f t="shared" si="185"/>
        <v>24</v>
      </c>
    </row>
    <row r="414" spans="1:15" x14ac:dyDescent="0.3">
      <c r="A414" s="119">
        <v>2</v>
      </c>
      <c r="B414" s="119" t="s">
        <v>18</v>
      </c>
      <c r="C414" s="119" t="s">
        <v>210</v>
      </c>
      <c r="D414" s="119" t="s">
        <v>1225</v>
      </c>
      <c r="E414" s="140"/>
      <c r="F414" s="140"/>
      <c r="G414" s="54"/>
      <c r="H414" s="54"/>
      <c r="I414" s="54">
        <v>1</v>
      </c>
      <c r="J414" s="54"/>
      <c r="K414" s="54">
        <v>1</v>
      </c>
      <c r="L414" s="54">
        <v>1</v>
      </c>
      <c r="M414" s="54"/>
      <c r="N414" s="55">
        <v>2</v>
      </c>
      <c r="O414" s="7">
        <v>2</v>
      </c>
    </row>
    <row r="415" spans="1:15" x14ac:dyDescent="0.3">
      <c r="A415" s="119">
        <v>2</v>
      </c>
      <c r="B415" s="119" t="s">
        <v>18</v>
      </c>
      <c r="C415" s="119" t="s">
        <v>210</v>
      </c>
      <c r="D415" s="119" t="s">
        <v>1226</v>
      </c>
      <c r="E415" s="140"/>
      <c r="F415" s="140"/>
      <c r="G415" s="54">
        <v>1</v>
      </c>
      <c r="H415" s="54"/>
      <c r="I415" s="54">
        <v>1</v>
      </c>
      <c r="J415" s="54"/>
      <c r="K415" s="54"/>
      <c r="L415" s="54">
        <v>1</v>
      </c>
      <c r="M415" s="54"/>
      <c r="N415" s="55">
        <v>2</v>
      </c>
      <c r="O415" s="7">
        <v>2</v>
      </c>
    </row>
    <row r="416" spans="1:15" x14ac:dyDescent="0.3">
      <c r="A416" s="119">
        <v>2</v>
      </c>
      <c r="B416" s="119" t="s">
        <v>18</v>
      </c>
      <c r="C416" s="119" t="s">
        <v>210</v>
      </c>
      <c r="D416" s="119" t="s">
        <v>1227</v>
      </c>
      <c r="E416" s="140"/>
      <c r="F416" s="140"/>
      <c r="G416" s="54">
        <v>3</v>
      </c>
      <c r="H416" s="54">
        <v>3</v>
      </c>
      <c r="I416" s="54"/>
      <c r="J416" s="54"/>
      <c r="K416" s="54"/>
      <c r="L416" s="54">
        <v>5</v>
      </c>
      <c r="M416" s="54"/>
      <c r="N416" s="55">
        <v>2</v>
      </c>
      <c r="O416" s="7">
        <v>4</v>
      </c>
    </row>
    <row r="417" spans="1:15" x14ac:dyDescent="0.3">
      <c r="A417" s="119">
        <v>2</v>
      </c>
      <c r="B417" s="119" t="s">
        <v>18</v>
      </c>
      <c r="C417" s="119" t="s">
        <v>210</v>
      </c>
      <c r="D417" s="151" t="s">
        <v>1519</v>
      </c>
      <c r="E417" s="140">
        <v>3</v>
      </c>
      <c r="F417" s="140"/>
      <c r="G417" s="54">
        <f t="shared" ref="G417:O417" si="186">SUM(G418:G420)</f>
        <v>4</v>
      </c>
      <c r="H417" s="54">
        <f t="shared" si="186"/>
        <v>3</v>
      </c>
      <c r="I417" s="54">
        <f t="shared" si="186"/>
        <v>2</v>
      </c>
      <c r="J417" s="54">
        <f t="shared" si="186"/>
        <v>0</v>
      </c>
      <c r="K417" s="54">
        <f t="shared" si="186"/>
        <v>1</v>
      </c>
      <c r="L417" s="54">
        <f t="shared" si="186"/>
        <v>7</v>
      </c>
      <c r="M417" s="54">
        <f t="shared" si="186"/>
        <v>0</v>
      </c>
      <c r="N417" s="55">
        <f t="shared" si="186"/>
        <v>6</v>
      </c>
      <c r="O417" s="7">
        <f t="shared" si="186"/>
        <v>8</v>
      </c>
    </row>
    <row r="418" spans="1:15" x14ac:dyDescent="0.3">
      <c r="A418" s="57"/>
      <c r="B418" s="57"/>
      <c r="C418" s="57"/>
      <c r="D418" s="57"/>
      <c r="E418" s="119" t="s">
        <v>1225</v>
      </c>
      <c r="F418" s="57">
        <v>1</v>
      </c>
      <c r="G418" s="58">
        <f>VLOOKUP($E418,$D$2:$O$1757,4,FALSE)*F418</f>
        <v>0</v>
      </c>
      <c r="H418" s="58">
        <f>VLOOKUP($E418,$D$2:$O$1757,5,FALSE)*$F418</f>
        <v>0</v>
      </c>
      <c r="I418" s="58">
        <f>VLOOKUP($E418,$D$2:$O$1757,6,FALSE)*$F418</f>
        <v>1</v>
      </c>
      <c r="J418" s="58">
        <f>VLOOKUP($E418,$D$2:$O$1757,7,FALSE)*$F418</f>
        <v>0</v>
      </c>
      <c r="K418" s="58">
        <f>VLOOKUP($E418,$D$2:$O$1757,8,FALSE)*$F418</f>
        <v>1</v>
      </c>
      <c r="L418" s="58">
        <f>VLOOKUP($E418,$D$2:$O$1757,9,FALSE)*$F418</f>
        <v>1</v>
      </c>
      <c r="M418" s="58">
        <f>VLOOKUP($E418,$D$2:$O$1757,10,FALSE)*$F418</f>
        <v>0</v>
      </c>
      <c r="N418" s="59">
        <f>VLOOKUP($E418,$D$2:$O$1757,11,FALSE)*$F418</f>
        <v>2</v>
      </c>
      <c r="O418" s="60">
        <f>VLOOKUP($E418,$D$2:$O$1757,12,FALSE)*$F418</f>
        <v>2</v>
      </c>
    </row>
    <row r="419" spans="1:15" x14ac:dyDescent="0.3">
      <c r="A419" s="57"/>
      <c r="B419" s="57"/>
      <c r="C419" s="57"/>
      <c r="D419" s="57"/>
      <c r="E419" s="119" t="s">
        <v>1226</v>
      </c>
      <c r="F419" s="57">
        <v>1</v>
      </c>
      <c r="G419" s="58">
        <f>VLOOKUP($E419,$D$2:$O$1757,4,FALSE)*F419</f>
        <v>1</v>
      </c>
      <c r="H419" s="58">
        <f>VLOOKUP($E419,$D$2:$O$1757,5,FALSE)*$F419</f>
        <v>0</v>
      </c>
      <c r="I419" s="58">
        <f>VLOOKUP($E419,$D$2:$O$1757,6,FALSE)*$F419</f>
        <v>1</v>
      </c>
      <c r="J419" s="58">
        <f>VLOOKUP($E419,$D$2:$O$1757,7,FALSE)*$F419</f>
        <v>0</v>
      </c>
      <c r="K419" s="58">
        <f>VLOOKUP($E419,$D$2:$O$1757,8,FALSE)*$F419</f>
        <v>0</v>
      </c>
      <c r="L419" s="58">
        <f>VLOOKUP($E419,$D$2:$O$1757,9,FALSE)*$F419</f>
        <v>1</v>
      </c>
      <c r="M419" s="58">
        <f>VLOOKUP($E419,$D$2:$O$1757,10,FALSE)*$F419</f>
        <v>0</v>
      </c>
      <c r="N419" s="59">
        <f>VLOOKUP($E419,$D$2:$O$1757,11,FALSE)*$F419</f>
        <v>2</v>
      </c>
      <c r="O419" s="60">
        <f>VLOOKUP($E419,$D$2:$O$1757,12,FALSE)*$F419</f>
        <v>2</v>
      </c>
    </row>
    <row r="420" spans="1:15" x14ac:dyDescent="0.3">
      <c r="A420" s="57"/>
      <c r="B420" s="57"/>
      <c r="C420" s="57"/>
      <c r="D420" s="57"/>
      <c r="E420" s="119" t="s">
        <v>1227</v>
      </c>
      <c r="F420" s="57">
        <v>1</v>
      </c>
      <c r="G420" s="58">
        <f>VLOOKUP($E420,$D$2:$O$1757,4,FALSE)*F420</f>
        <v>3</v>
      </c>
      <c r="H420" s="58">
        <f>VLOOKUP($E420,$D$2:$O$1757,5,FALSE)*$F420</f>
        <v>3</v>
      </c>
      <c r="I420" s="58">
        <f>VLOOKUP($E420,$D$2:$O$1757,6,FALSE)*$F420</f>
        <v>0</v>
      </c>
      <c r="J420" s="58">
        <f>VLOOKUP($E420,$D$2:$O$1757,7,FALSE)*$F420</f>
        <v>0</v>
      </c>
      <c r="K420" s="58">
        <f>VLOOKUP($E420,$D$2:$O$1757,8,FALSE)*$F420</f>
        <v>0</v>
      </c>
      <c r="L420" s="58">
        <f>VLOOKUP($E420,$D$2:$O$1757,9,FALSE)*$F420</f>
        <v>5</v>
      </c>
      <c r="M420" s="58">
        <f>VLOOKUP($E420,$D$2:$O$1757,10,FALSE)*$F420</f>
        <v>0</v>
      </c>
      <c r="N420" s="59">
        <f>VLOOKUP($E420,$D$2:$O$1757,11,FALSE)*$F420</f>
        <v>2</v>
      </c>
      <c r="O420" s="60">
        <f>VLOOKUP($E420,$D$2:$O$1757,12,FALSE)*$F420</f>
        <v>4</v>
      </c>
    </row>
    <row r="421" spans="1:15" x14ac:dyDescent="0.3">
      <c r="A421" s="119">
        <v>2</v>
      </c>
      <c r="B421" s="119" t="s">
        <v>18</v>
      </c>
      <c r="C421" s="119" t="s">
        <v>210</v>
      </c>
      <c r="D421" s="119" t="s">
        <v>1520</v>
      </c>
      <c r="E421" s="140">
        <v>3</v>
      </c>
      <c r="F421" s="140"/>
      <c r="G421" s="54">
        <f t="shared" ref="G421:O421" si="187">SUM(G422:G424)</f>
        <v>4</v>
      </c>
      <c r="H421" s="54">
        <f t="shared" si="187"/>
        <v>3</v>
      </c>
      <c r="I421" s="54">
        <f t="shared" si="187"/>
        <v>2</v>
      </c>
      <c r="J421" s="54">
        <f t="shared" si="187"/>
        <v>0</v>
      </c>
      <c r="K421" s="54">
        <f t="shared" si="187"/>
        <v>1</v>
      </c>
      <c r="L421" s="54">
        <f t="shared" si="187"/>
        <v>7</v>
      </c>
      <c r="M421" s="54">
        <f t="shared" si="187"/>
        <v>0</v>
      </c>
      <c r="N421" s="55">
        <f t="shared" si="187"/>
        <v>6</v>
      </c>
      <c r="O421" s="7">
        <f t="shared" si="187"/>
        <v>8</v>
      </c>
    </row>
    <row r="422" spans="1:15" x14ac:dyDescent="0.3">
      <c r="A422" s="57"/>
      <c r="B422" s="57"/>
      <c r="C422" s="57"/>
      <c r="D422" s="57"/>
      <c r="E422" s="119" t="s">
        <v>1225</v>
      </c>
      <c r="F422" s="57">
        <v>1</v>
      </c>
      <c r="G422" s="58">
        <f>VLOOKUP($E422,$D$2:$O$1757,4,FALSE)*F422</f>
        <v>0</v>
      </c>
      <c r="H422" s="58">
        <f>VLOOKUP($E422,$D$2:$O$1757,5,FALSE)*$F422</f>
        <v>0</v>
      </c>
      <c r="I422" s="58">
        <f>VLOOKUP($E422,$D$2:$O$1757,6,FALSE)*$F422</f>
        <v>1</v>
      </c>
      <c r="J422" s="58">
        <f>VLOOKUP($E422,$D$2:$O$1757,7,FALSE)*$F422</f>
        <v>0</v>
      </c>
      <c r="K422" s="58">
        <f>VLOOKUP($E422,$D$2:$O$1757,8,FALSE)*$F422</f>
        <v>1</v>
      </c>
      <c r="L422" s="58">
        <f>VLOOKUP($E422,$D$2:$O$1757,9,FALSE)*$F422</f>
        <v>1</v>
      </c>
      <c r="M422" s="58">
        <f>VLOOKUP($E422,$D$2:$O$1757,10,FALSE)*$F422</f>
        <v>0</v>
      </c>
      <c r="N422" s="59">
        <f>VLOOKUP($E422,$D$2:$O$1757,11,FALSE)*$F422</f>
        <v>2</v>
      </c>
      <c r="O422" s="60">
        <f>VLOOKUP($E422,$D$2:$O$1757,12,FALSE)*$F422</f>
        <v>2</v>
      </c>
    </row>
    <row r="423" spans="1:15" x14ac:dyDescent="0.3">
      <c r="A423" s="57"/>
      <c r="B423" s="57"/>
      <c r="C423" s="57"/>
      <c r="D423" s="57"/>
      <c r="E423" s="119" t="s">
        <v>1226</v>
      </c>
      <c r="F423" s="57">
        <v>1</v>
      </c>
      <c r="G423" s="58">
        <f>VLOOKUP($E423,$D$2:$O$1757,4,FALSE)*F423</f>
        <v>1</v>
      </c>
      <c r="H423" s="58">
        <f>VLOOKUP($E423,$D$2:$O$1757,5,FALSE)*$F423</f>
        <v>0</v>
      </c>
      <c r="I423" s="58">
        <f>VLOOKUP($E423,$D$2:$O$1757,6,FALSE)*$F423</f>
        <v>1</v>
      </c>
      <c r="J423" s="58">
        <f>VLOOKUP($E423,$D$2:$O$1757,7,FALSE)*$F423</f>
        <v>0</v>
      </c>
      <c r="K423" s="58">
        <f>VLOOKUP($E423,$D$2:$O$1757,8,FALSE)*$F423</f>
        <v>0</v>
      </c>
      <c r="L423" s="58">
        <f>VLOOKUP($E423,$D$2:$O$1757,9,FALSE)*$F423</f>
        <v>1</v>
      </c>
      <c r="M423" s="58">
        <f>VLOOKUP($E423,$D$2:$O$1757,10,FALSE)*$F423</f>
        <v>0</v>
      </c>
      <c r="N423" s="59">
        <f>VLOOKUP($E423,$D$2:$O$1757,11,FALSE)*$F423</f>
        <v>2</v>
      </c>
      <c r="O423" s="60">
        <f>VLOOKUP($E423,$D$2:$O$1757,12,FALSE)*$F423</f>
        <v>2</v>
      </c>
    </row>
    <row r="424" spans="1:15" x14ac:dyDescent="0.3">
      <c r="A424" s="57"/>
      <c r="B424" s="57"/>
      <c r="C424" s="57"/>
      <c r="D424" s="57"/>
      <c r="E424" s="119" t="s">
        <v>1227</v>
      </c>
      <c r="F424" s="57">
        <v>1</v>
      </c>
      <c r="G424" s="58">
        <f>VLOOKUP($E424,$D$2:$O$1757,4,FALSE)*F424</f>
        <v>3</v>
      </c>
      <c r="H424" s="58">
        <f>VLOOKUP($E424,$D$2:$O$1757,5,FALSE)*$F424</f>
        <v>3</v>
      </c>
      <c r="I424" s="58">
        <f>VLOOKUP($E424,$D$2:$O$1757,6,FALSE)*$F424</f>
        <v>0</v>
      </c>
      <c r="J424" s="58">
        <f>VLOOKUP($E424,$D$2:$O$1757,7,FALSE)*$F424</f>
        <v>0</v>
      </c>
      <c r="K424" s="58">
        <f>VLOOKUP($E424,$D$2:$O$1757,8,FALSE)*$F424</f>
        <v>0</v>
      </c>
      <c r="L424" s="58">
        <f>VLOOKUP($E424,$D$2:$O$1757,9,FALSE)*$F424</f>
        <v>5</v>
      </c>
      <c r="M424" s="58">
        <f>VLOOKUP($E424,$D$2:$O$1757,10,FALSE)*$F424</f>
        <v>0</v>
      </c>
      <c r="N424" s="59">
        <f>VLOOKUP($E424,$D$2:$O$1757,11,FALSE)*$F424</f>
        <v>2</v>
      </c>
      <c r="O424" s="60">
        <f>VLOOKUP($E424,$D$2:$O$1757,12,FALSE)*$F424</f>
        <v>4</v>
      </c>
    </row>
    <row r="425" spans="1:15" x14ac:dyDescent="0.3">
      <c r="A425" s="119">
        <v>2</v>
      </c>
      <c r="B425" s="119" t="s">
        <v>18</v>
      </c>
      <c r="C425" s="119" t="s">
        <v>210</v>
      </c>
      <c r="D425" s="119" t="s">
        <v>1539</v>
      </c>
      <c r="E425" s="140">
        <v>3</v>
      </c>
      <c r="F425" s="140"/>
      <c r="G425" s="54">
        <f t="shared" ref="G425:O425" si="188">SUM(G426:G428)</f>
        <v>5</v>
      </c>
      <c r="H425" s="54">
        <f t="shared" si="188"/>
        <v>3</v>
      </c>
      <c r="I425" s="54">
        <f t="shared" si="188"/>
        <v>4</v>
      </c>
      <c r="J425" s="54">
        <f t="shared" si="188"/>
        <v>0</v>
      </c>
      <c r="K425" s="54">
        <f t="shared" si="188"/>
        <v>2</v>
      </c>
      <c r="L425" s="54">
        <f t="shared" si="188"/>
        <v>9</v>
      </c>
      <c r="M425" s="54">
        <f t="shared" si="188"/>
        <v>0</v>
      </c>
      <c r="N425" s="55">
        <f t="shared" si="188"/>
        <v>10</v>
      </c>
      <c r="O425" s="7">
        <f t="shared" si="188"/>
        <v>12</v>
      </c>
    </row>
    <row r="426" spans="1:15" x14ac:dyDescent="0.3">
      <c r="A426" s="57"/>
      <c r="B426" s="57"/>
      <c r="C426" s="57"/>
      <c r="D426" s="57"/>
      <c r="E426" s="119" t="s">
        <v>1225</v>
      </c>
      <c r="F426" s="57">
        <v>2</v>
      </c>
      <c r="G426" s="58">
        <f>VLOOKUP($E426,$D$2:$O$1757,4,FALSE)*F426</f>
        <v>0</v>
      </c>
      <c r="H426" s="58">
        <f>VLOOKUP($E426,$D$2:$O$1757,5,FALSE)*$F426</f>
        <v>0</v>
      </c>
      <c r="I426" s="58">
        <f>VLOOKUP($E426,$D$2:$O$1757,6,FALSE)*$F426</f>
        <v>2</v>
      </c>
      <c r="J426" s="58">
        <f>VLOOKUP($E426,$D$2:$O$1757,7,FALSE)*$F426</f>
        <v>0</v>
      </c>
      <c r="K426" s="58">
        <f>VLOOKUP($E426,$D$2:$O$1757,8,FALSE)*$F426</f>
        <v>2</v>
      </c>
      <c r="L426" s="58">
        <f>VLOOKUP($E426,$D$2:$O$1757,9,FALSE)*$F426</f>
        <v>2</v>
      </c>
      <c r="M426" s="58">
        <f>VLOOKUP($E426,$D$2:$O$1757,10,FALSE)*$F426</f>
        <v>0</v>
      </c>
      <c r="N426" s="59">
        <f>VLOOKUP($E426,$D$2:$O$1757,11,FALSE)*$F426</f>
        <v>4</v>
      </c>
      <c r="O426" s="60">
        <f>VLOOKUP($E426,$D$2:$O$1757,12,FALSE)*$F426</f>
        <v>4</v>
      </c>
    </row>
    <row r="427" spans="1:15" x14ac:dyDescent="0.3">
      <c r="A427" s="57"/>
      <c r="B427" s="57"/>
      <c r="C427" s="57"/>
      <c r="D427" s="57"/>
      <c r="E427" s="119" t="s">
        <v>1226</v>
      </c>
      <c r="F427" s="57">
        <v>2</v>
      </c>
      <c r="G427" s="58">
        <f>VLOOKUP($E427,$D$2:$O$1757,4,FALSE)*F427</f>
        <v>2</v>
      </c>
      <c r="H427" s="58">
        <f>VLOOKUP($E427,$D$2:$O$1757,5,FALSE)*$F427</f>
        <v>0</v>
      </c>
      <c r="I427" s="58">
        <f>VLOOKUP($E427,$D$2:$O$1757,6,FALSE)*$F427</f>
        <v>2</v>
      </c>
      <c r="J427" s="58">
        <f>VLOOKUP($E427,$D$2:$O$1757,7,FALSE)*$F427</f>
        <v>0</v>
      </c>
      <c r="K427" s="58">
        <f>VLOOKUP($E427,$D$2:$O$1757,8,FALSE)*$F427</f>
        <v>0</v>
      </c>
      <c r="L427" s="58">
        <f>VLOOKUP($E427,$D$2:$O$1757,9,FALSE)*$F427</f>
        <v>2</v>
      </c>
      <c r="M427" s="58">
        <f>VLOOKUP($E427,$D$2:$O$1757,10,FALSE)*$F427</f>
        <v>0</v>
      </c>
      <c r="N427" s="59">
        <f>VLOOKUP($E427,$D$2:$O$1757,11,FALSE)*$F427</f>
        <v>4</v>
      </c>
      <c r="O427" s="60">
        <f>VLOOKUP($E427,$D$2:$O$1757,12,FALSE)*$F427</f>
        <v>4</v>
      </c>
    </row>
    <row r="428" spans="1:15" x14ac:dyDescent="0.3">
      <c r="A428" s="57"/>
      <c r="B428" s="57"/>
      <c r="C428" s="57"/>
      <c r="D428" s="57"/>
      <c r="E428" s="119" t="s">
        <v>1227</v>
      </c>
      <c r="F428" s="57">
        <v>1</v>
      </c>
      <c r="G428" s="58">
        <f>VLOOKUP($E428,$D$2:$O$1757,4,FALSE)*F428</f>
        <v>3</v>
      </c>
      <c r="H428" s="58">
        <f>VLOOKUP($E428,$D$2:$O$1757,5,FALSE)*$F428</f>
        <v>3</v>
      </c>
      <c r="I428" s="58">
        <f>VLOOKUP($E428,$D$2:$O$1757,6,FALSE)*$F428</f>
        <v>0</v>
      </c>
      <c r="J428" s="58">
        <f>VLOOKUP($E428,$D$2:$O$1757,7,FALSE)*$F428</f>
        <v>0</v>
      </c>
      <c r="K428" s="58">
        <f>VLOOKUP($E428,$D$2:$O$1757,8,FALSE)*$F428</f>
        <v>0</v>
      </c>
      <c r="L428" s="58">
        <f>VLOOKUP($E428,$D$2:$O$1757,9,FALSE)*$F428</f>
        <v>5</v>
      </c>
      <c r="M428" s="58">
        <f>VLOOKUP($E428,$D$2:$O$1757,10,FALSE)*$F428</f>
        <v>0</v>
      </c>
      <c r="N428" s="59">
        <f>VLOOKUP($E428,$D$2:$O$1757,11,FALSE)*$F428</f>
        <v>2</v>
      </c>
      <c r="O428" s="60">
        <f>VLOOKUP($E428,$D$2:$O$1757,12,FALSE)*$F428</f>
        <v>4</v>
      </c>
    </row>
    <row r="429" spans="1:15" x14ac:dyDescent="0.3">
      <c r="A429" s="119">
        <v>2</v>
      </c>
      <c r="B429" s="119" t="s">
        <v>18</v>
      </c>
      <c r="C429" s="119" t="s">
        <v>210</v>
      </c>
      <c r="D429" s="119" t="s">
        <v>1540</v>
      </c>
      <c r="E429" s="140">
        <v>3</v>
      </c>
      <c r="F429" s="140"/>
      <c r="G429" s="54">
        <f t="shared" ref="G429:O429" si="189">SUM(G430:G432)</f>
        <v>5</v>
      </c>
      <c r="H429" s="54">
        <f t="shared" si="189"/>
        <v>3</v>
      </c>
      <c r="I429" s="54">
        <f t="shared" si="189"/>
        <v>4</v>
      </c>
      <c r="J429" s="54">
        <f t="shared" si="189"/>
        <v>0</v>
      </c>
      <c r="K429" s="54">
        <f t="shared" si="189"/>
        <v>2</v>
      </c>
      <c r="L429" s="54">
        <f t="shared" si="189"/>
        <v>9</v>
      </c>
      <c r="M429" s="54">
        <f t="shared" si="189"/>
        <v>0</v>
      </c>
      <c r="N429" s="55">
        <f t="shared" si="189"/>
        <v>10</v>
      </c>
      <c r="O429" s="7">
        <f t="shared" si="189"/>
        <v>12</v>
      </c>
    </row>
    <row r="430" spans="1:15" x14ac:dyDescent="0.3">
      <c r="A430" s="57"/>
      <c r="B430" s="57"/>
      <c r="C430" s="57"/>
      <c r="D430" s="57"/>
      <c r="E430" s="119" t="s">
        <v>1225</v>
      </c>
      <c r="F430" s="57">
        <v>2</v>
      </c>
      <c r="G430" s="58">
        <f>VLOOKUP($E430,$D$2:$O$1757,4,FALSE)*F430</f>
        <v>0</v>
      </c>
      <c r="H430" s="58">
        <f>VLOOKUP($E430,$D$2:$O$1757,5,FALSE)*$F430</f>
        <v>0</v>
      </c>
      <c r="I430" s="58">
        <f>VLOOKUP($E430,$D$2:$O$1757,6,FALSE)*$F430</f>
        <v>2</v>
      </c>
      <c r="J430" s="58">
        <f>VLOOKUP($E430,$D$2:$O$1757,7,FALSE)*$F430</f>
        <v>0</v>
      </c>
      <c r="K430" s="58">
        <f>VLOOKUP($E430,$D$2:$O$1757,8,FALSE)*$F430</f>
        <v>2</v>
      </c>
      <c r="L430" s="58">
        <f>VLOOKUP($E430,$D$2:$O$1757,9,FALSE)*$F430</f>
        <v>2</v>
      </c>
      <c r="M430" s="58">
        <f>VLOOKUP($E430,$D$2:$O$1757,10,FALSE)*$F430</f>
        <v>0</v>
      </c>
      <c r="N430" s="59">
        <f>VLOOKUP($E430,$D$2:$O$1757,11,FALSE)*$F430</f>
        <v>4</v>
      </c>
      <c r="O430" s="60">
        <f>VLOOKUP($E430,$D$2:$O$1757,12,FALSE)*$F430</f>
        <v>4</v>
      </c>
    </row>
    <row r="431" spans="1:15" x14ac:dyDescent="0.3">
      <c r="A431" s="57"/>
      <c r="B431" s="57"/>
      <c r="C431" s="57"/>
      <c r="D431" s="57"/>
      <c r="E431" s="119" t="s">
        <v>1226</v>
      </c>
      <c r="F431" s="57">
        <v>2</v>
      </c>
      <c r="G431" s="58">
        <f>VLOOKUP($E431,$D$2:$O$1757,4,FALSE)*F431</f>
        <v>2</v>
      </c>
      <c r="H431" s="58">
        <f>VLOOKUP($E431,$D$2:$O$1757,5,FALSE)*$F431</f>
        <v>0</v>
      </c>
      <c r="I431" s="58">
        <f>VLOOKUP($E431,$D$2:$O$1757,6,FALSE)*$F431</f>
        <v>2</v>
      </c>
      <c r="J431" s="58">
        <f>VLOOKUP($E431,$D$2:$O$1757,7,FALSE)*$F431</f>
        <v>0</v>
      </c>
      <c r="K431" s="58">
        <f>VLOOKUP($E431,$D$2:$O$1757,8,FALSE)*$F431</f>
        <v>0</v>
      </c>
      <c r="L431" s="58">
        <f>VLOOKUP($E431,$D$2:$O$1757,9,FALSE)*$F431</f>
        <v>2</v>
      </c>
      <c r="M431" s="58">
        <f>VLOOKUP($E431,$D$2:$O$1757,10,FALSE)*$F431</f>
        <v>0</v>
      </c>
      <c r="N431" s="59">
        <f>VLOOKUP($E431,$D$2:$O$1757,11,FALSE)*$F431</f>
        <v>4</v>
      </c>
      <c r="O431" s="60">
        <f>VLOOKUP($E431,$D$2:$O$1757,12,FALSE)*$F431</f>
        <v>4</v>
      </c>
    </row>
    <row r="432" spans="1:15" x14ac:dyDescent="0.3">
      <c r="A432" s="57"/>
      <c r="B432" s="57"/>
      <c r="C432" s="57"/>
      <c r="D432" s="57"/>
      <c r="E432" s="119" t="s">
        <v>1227</v>
      </c>
      <c r="F432" s="57">
        <v>1</v>
      </c>
      <c r="G432" s="58">
        <f>VLOOKUP($E432,$D$2:$O$1757,4,FALSE)*F432</f>
        <v>3</v>
      </c>
      <c r="H432" s="58">
        <f>VLOOKUP($E432,$D$2:$O$1757,5,FALSE)*$F432</f>
        <v>3</v>
      </c>
      <c r="I432" s="58">
        <f>VLOOKUP($E432,$D$2:$O$1757,6,FALSE)*$F432</f>
        <v>0</v>
      </c>
      <c r="J432" s="58">
        <f>VLOOKUP($E432,$D$2:$O$1757,7,FALSE)*$F432</f>
        <v>0</v>
      </c>
      <c r="K432" s="58">
        <f>VLOOKUP($E432,$D$2:$O$1757,8,FALSE)*$F432</f>
        <v>0</v>
      </c>
      <c r="L432" s="58">
        <f>VLOOKUP($E432,$D$2:$O$1757,9,FALSE)*$F432</f>
        <v>5</v>
      </c>
      <c r="M432" s="58">
        <f>VLOOKUP($E432,$D$2:$O$1757,10,FALSE)*$F432</f>
        <v>0</v>
      </c>
      <c r="N432" s="59">
        <f>VLOOKUP($E432,$D$2:$O$1757,11,FALSE)*$F432</f>
        <v>2</v>
      </c>
      <c r="O432" s="60">
        <f>VLOOKUP($E432,$D$2:$O$1757,12,FALSE)*$F432</f>
        <v>4</v>
      </c>
    </row>
    <row r="433" spans="1:15" x14ac:dyDescent="0.3">
      <c r="A433" s="119">
        <v>2</v>
      </c>
      <c r="B433" s="119" t="s">
        <v>18</v>
      </c>
      <c r="C433" s="119" t="s">
        <v>210</v>
      </c>
      <c r="D433" s="119" t="s">
        <v>1541</v>
      </c>
      <c r="E433" s="140">
        <v>7</v>
      </c>
      <c r="F433" s="140"/>
      <c r="G433" s="54">
        <f t="shared" ref="G433:O433" si="190">SUM(G434:G440)</f>
        <v>44</v>
      </c>
      <c r="H433" s="54">
        <f t="shared" si="190"/>
        <v>30</v>
      </c>
      <c r="I433" s="54">
        <f t="shared" si="190"/>
        <v>28</v>
      </c>
      <c r="J433" s="54">
        <f t="shared" si="190"/>
        <v>0</v>
      </c>
      <c r="K433" s="54">
        <f t="shared" si="190"/>
        <v>14</v>
      </c>
      <c r="L433" s="54">
        <f t="shared" si="190"/>
        <v>78</v>
      </c>
      <c r="M433" s="54">
        <f t="shared" si="190"/>
        <v>0</v>
      </c>
      <c r="N433" s="55">
        <f t="shared" si="190"/>
        <v>76</v>
      </c>
      <c r="O433" s="7">
        <f t="shared" si="190"/>
        <v>96</v>
      </c>
    </row>
    <row r="434" spans="1:15" x14ac:dyDescent="0.3">
      <c r="A434" s="57"/>
      <c r="B434" s="57"/>
      <c r="C434" s="57"/>
      <c r="D434" s="57"/>
      <c r="E434" s="119" t="s">
        <v>1225</v>
      </c>
      <c r="F434" s="57">
        <v>2</v>
      </c>
      <c r="G434" s="58">
        <f t="shared" ref="G434:G440" si="191">VLOOKUP($E434,$D$2:$O$1757,4,FALSE)*F434</f>
        <v>0</v>
      </c>
      <c r="H434" s="58">
        <f t="shared" ref="H434:H440" si="192">VLOOKUP($E434,$D$2:$O$1757,5,FALSE)*$F434</f>
        <v>0</v>
      </c>
      <c r="I434" s="58">
        <f t="shared" ref="I434:I440" si="193">VLOOKUP($E434,$D$2:$O$1757,6,FALSE)*$F434</f>
        <v>2</v>
      </c>
      <c r="J434" s="58">
        <f t="shared" ref="J434:J440" si="194">VLOOKUP($E434,$D$2:$O$1757,7,FALSE)*$F434</f>
        <v>0</v>
      </c>
      <c r="K434" s="58">
        <f t="shared" ref="K434:K440" si="195">VLOOKUP($E434,$D$2:$O$1757,8,FALSE)*$F434</f>
        <v>2</v>
      </c>
      <c r="L434" s="58">
        <f t="shared" ref="L434:L440" si="196">VLOOKUP($E434,$D$2:$O$1757,9,FALSE)*$F434</f>
        <v>2</v>
      </c>
      <c r="M434" s="58">
        <f t="shared" ref="M434:M440" si="197">VLOOKUP($E434,$D$2:$O$1757,10,FALSE)*$F434</f>
        <v>0</v>
      </c>
      <c r="N434" s="59">
        <f t="shared" ref="N434:N440" si="198">VLOOKUP($E434,$D$2:$O$1757,11,FALSE)*$F434</f>
        <v>4</v>
      </c>
      <c r="O434" s="60">
        <f t="shared" ref="O434:O440" si="199">VLOOKUP($E434,$D$2:$O$1757,12,FALSE)*$F434</f>
        <v>4</v>
      </c>
    </row>
    <row r="435" spans="1:15" x14ac:dyDescent="0.3">
      <c r="A435" s="57"/>
      <c r="B435" s="57"/>
      <c r="C435" s="57"/>
      <c r="D435" s="57"/>
      <c r="E435" s="119" t="s">
        <v>1226</v>
      </c>
      <c r="F435" s="57">
        <v>2</v>
      </c>
      <c r="G435" s="58">
        <f t="shared" si="191"/>
        <v>2</v>
      </c>
      <c r="H435" s="58">
        <f t="shared" si="192"/>
        <v>0</v>
      </c>
      <c r="I435" s="58">
        <f t="shared" si="193"/>
        <v>2</v>
      </c>
      <c r="J435" s="58">
        <f t="shared" si="194"/>
        <v>0</v>
      </c>
      <c r="K435" s="58">
        <f t="shared" si="195"/>
        <v>0</v>
      </c>
      <c r="L435" s="58">
        <f t="shared" si="196"/>
        <v>2</v>
      </c>
      <c r="M435" s="58">
        <f t="shared" si="197"/>
        <v>0</v>
      </c>
      <c r="N435" s="59">
        <f t="shared" si="198"/>
        <v>4</v>
      </c>
      <c r="O435" s="60">
        <f t="shared" si="199"/>
        <v>4</v>
      </c>
    </row>
    <row r="436" spans="1:15" x14ac:dyDescent="0.3">
      <c r="A436" s="57"/>
      <c r="B436" s="57"/>
      <c r="C436" s="57"/>
      <c r="D436" s="57"/>
      <c r="E436" s="119" t="s">
        <v>1227</v>
      </c>
      <c r="F436" s="57">
        <v>2</v>
      </c>
      <c r="G436" s="58">
        <f t="shared" si="191"/>
        <v>6</v>
      </c>
      <c r="H436" s="58">
        <f t="shared" si="192"/>
        <v>6</v>
      </c>
      <c r="I436" s="58">
        <f t="shared" si="193"/>
        <v>0</v>
      </c>
      <c r="J436" s="58">
        <f t="shared" si="194"/>
        <v>0</v>
      </c>
      <c r="K436" s="58">
        <f t="shared" si="195"/>
        <v>0</v>
      </c>
      <c r="L436" s="58">
        <f t="shared" si="196"/>
        <v>10</v>
      </c>
      <c r="M436" s="58">
        <f t="shared" si="197"/>
        <v>0</v>
      </c>
      <c r="N436" s="59">
        <f t="shared" si="198"/>
        <v>4</v>
      </c>
      <c r="O436" s="60">
        <f t="shared" si="199"/>
        <v>8</v>
      </c>
    </row>
    <row r="437" spans="1:15" x14ac:dyDescent="0.3">
      <c r="A437" s="57"/>
      <c r="B437" s="57"/>
      <c r="C437" s="57"/>
      <c r="D437" s="57"/>
      <c r="E437" s="151" t="s">
        <v>1519</v>
      </c>
      <c r="F437" s="57">
        <v>2</v>
      </c>
      <c r="G437" s="58">
        <f t="shared" si="191"/>
        <v>8</v>
      </c>
      <c r="H437" s="58">
        <f t="shared" si="192"/>
        <v>6</v>
      </c>
      <c r="I437" s="58">
        <f t="shared" si="193"/>
        <v>4</v>
      </c>
      <c r="J437" s="58">
        <f t="shared" si="194"/>
        <v>0</v>
      </c>
      <c r="K437" s="58">
        <f t="shared" si="195"/>
        <v>2</v>
      </c>
      <c r="L437" s="58">
        <f t="shared" si="196"/>
        <v>14</v>
      </c>
      <c r="M437" s="58">
        <f t="shared" si="197"/>
        <v>0</v>
      </c>
      <c r="N437" s="59">
        <f t="shared" si="198"/>
        <v>12</v>
      </c>
      <c r="O437" s="60">
        <f t="shared" si="199"/>
        <v>16</v>
      </c>
    </row>
    <row r="438" spans="1:15" x14ac:dyDescent="0.3">
      <c r="A438" s="57"/>
      <c r="B438" s="57"/>
      <c r="C438" s="57"/>
      <c r="D438" s="57"/>
      <c r="E438" s="119" t="s">
        <v>1520</v>
      </c>
      <c r="F438" s="57">
        <v>2</v>
      </c>
      <c r="G438" s="58">
        <f t="shared" si="191"/>
        <v>8</v>
      </c>
      <c r="H438" s="58">
        <f t="shared" si="192"/>
        <v>6</v>
      </c>
      <c r="I438" s="58">
        <f t="shared" si="193"/>
        <v>4</v>
      </c>
      <c r="J438" s="58">
        <f t="shared" si="194"/>
        <v>0</v>
      </c>
      <c r="K438" s="58">
        <f t="shared" si="195"/>
        <v>2</v>
      </c>
      <c r="L438" s="58">
        <f t="shared" si="196"/>
        <v>14</v>
      </c>
      <c r="M438" s="58">
        <f t="shared" si="197"/>
        <v>0</v>
      </c>
      <c r="N438" s="59">
        <f t="shared" si="198"/>
        <v>12</v>
      </c>
      <c r="O438" s="60">
        <f t="shared" si="199"/>
        <v>16</v>
      </c>
    </row>
    <row r="439" spans="1:15" x14ac:dyDescent="0.3">
      <c r="A439" s="57"/>
      <c r="B439" s="57"/>
      <c r="C439" s="57"/>
      <c r="D439" s="57"/>
      <c r="E439" s="119" t="s">
        <v>1539</v>
      </c>
      <c r="F439" s="57">
        <v>2</v>
      </c>
      <c r="G439" s="58">
        <f t="shared" si="191"/>
        <v>10</v>
      </c>
      <c r="H439" s="58">
        <f t="shared" si="192"/>
        <v>6</v>
      </c>
      <c r="I439" s="58">
        <f t="shared" si="193"/>
        <v>8</v>
      </c>
      <c r="J439" s="58">
        <f t="shared" si="194"/>
        <v>0</v>
      </c>
      <c r="K439" s="58">
        <f t="shared" si="195"/>
        <v>4</v>
      </c>
      <c r="L439" s="58">
        <f t="shared" si="196"/>
        <v>18</v>
      </c>
      <c r="M439" s="58">
        <f t="shared" si="197"/>
        <v>0</v>
      </c>
      <c r="N439" s="59">
        <f t="shared" si="198"/>
        <v>20</v>
      </c>
      <c r="O439" s="60">
        <f t="shared" si="199"/>
        <v>24</v>
      </c>
    </row>
    <row r="440" spans="1:15" x14ac:dyDescent="0.3">
      <c r="A440" s="57"/>
      <c r="B440" s="57"/>
      <c r="C440" s="57"/>
      <c r="D440" s="57"/>
      <c r="E440" s="119" t="s">
        <v>1540</v>
      </c>
      <c r="F440" s="57">
        <v>2</v>
      </c>
      <c r="G440" s="58">
        <f t="shared" si="191"/>
        <v>10</v>
      </c>
      <c r="H440" s="58">
        <f t="shared" si="192"/>
        <v>6</v>
      </c>
      <c r="I440" s="58">
        <f t="shared" si="193"/>
        <v>8</v>
      </c>
      <c r="J440" s="58">
        <f t="shared" si="194"/>
        <v>0</v>
      </c>
      <c r="K440" s="58">
        <f t="shared" si="195"/>
        <v>4</v>
      </c>
      <c r="L440" s="58">
        <f t="shared" si="196"/>
        <v>18</v>
      </c>
      <c r="M440" s="58">
        <f t="shared" si="197"/>
        <v>0</v>
      </c>
      <c r="N440" s="59">
        <f t="shared" si="198"/>
        <v>20</v>
      </c>
      <c r="O440" s="60">
        <f t="shared" si="199"/>
        <v>24</v>
      </c>
    </row>
    <row r="441" spans="1:15" x14ac:dyDescent="0.3">
      <c r="A441" s="126">
        <v>3</v>
      </c>
      <c r="B441" s="126" t="s">
        <v>17</v>
      </c>
      <c r="C441" s="126" t="s">
        <v>74</v>
      </c>
      <c r="D441" s="126" t="s">
        <v>1542</v>
      </c>
      <c r="E441" s="140"/>
      <c r="F441" s="140"/>
      <c r="G441" s="54">
        <v>30</v>
      </c>
      <c r="H441" s="54"/>
      <c r="I441" s="54"/>
      <c r="J441" s="54"/>
      <c r="K441" s="54"/>
      <c r="L441" s="54"/>
      <c r="M441" s="54"/>
      <c r="N441" s="55">
        <v>40</v>
      </c>
      <c r="O441" s="7">
        <v>100</v>
      </c>
    </row>
    <row r="442" spans="1:15" x14ac:dyDescent="0.3">
      <c r="A442" s="126">
        <v>3</v>
      </c>
      <c r="B442" s="126" t="s">
        <v>14</v>
      </c>
      <c r="C442" s="126" t="s">
        <v>74</v>
      </c>
      <c r="D442" s="126" t="s">
        <v>1543</v>
      </c>
      <c r="E442" s="140"/>
      <c r="F442" s="140"/>
      <c r="G442" s="54">
        <f>SUM(G443)</f>
        <v>240</v>
      </c>
      <c r="H442" s="54">
        <f t="shared" ref="H442:M442" si="200">SUM(H443)</f>
        <v>0</v>
      </c>
      <c r="I442" s="54">
        <f t="shared" si="200"/>
        <v>0</v>
      </c>
      <c r="J442" s="54">
        <f t="shared" si="200"/>
        <v>0</v>
      </c>
      <c r="K442" s="54">
        <f t="shared" si="200"/>
        <v>0</v>
      </c>
      <c r="L442" s="54">
        <f t="shared" si="200"/>
        <v>0</v>
      </c>
      <c r="M442" s="54">
        <f t="shared" si="200"/>
        <v>0</v>
      </c>
      <c r="N442" s="55">
        <f>SUM(N443)</f>
        <v>160</v>
      </c>
      <c r="O442" s="7">
        <f>SUM(O443)</f>
        <v>400</v>
      </c>
    </row>
    <row r="443" spans="1:15" x14ac:dyDescent="0.3">
      <c r="A443" s="142"/>
      <c r="B443" s="142"/>
      <c r="C443" s="142"/>
      <c r="D443" s="142"/>
      <c r="E443" s="57" t="s">
        <v>1551</v>
      </c>
      <c r="F443" s="57">
        <v>8</v>
      </c>
      <c r="G443" s="58">
        <f>VLOOKUP($E443,$D$2:$O$1757,4,FALSE)*F443</f>
        <v>240</v>
      </c>
      <c r="H443" s="58">
        <f>VLOOKUP($E443,$D$2:$O$1757,5,FALSE)*$F443</f>
        <v>0</v>
      </c>
      <c r="I443" s="58">
        <f>VLOOKUP($E443,$D$2:$O$1757,6,FALSE)*$F443</f>
        <v>0</v>
      </c>
      <c r="J443" s="58">
        <f>VLOOKUP($E443,$D$2:$O$1757,7,FALSE)*$F443</f>
        <v>0</v>
      </c>
      <c r="K443" s="58">
        <f>VLOOKUP($E443,$D$2:$O$1757,8,FALSE)*$F443</f>
        <v>0</v>
      </c>
      <c r="L443" s="58">
        <f>VLOOKUP($E443,$D$2:$O$1757,9,FALSE)*$F443</f>
        <v>0</v>
      </c>
      <c r="M443" s="58">
        <f>VLOOKUP($E443,$D$2:$O$1757,10,FALSE)*$F443</f>
        <v>0</v>
      </c>
      <c r="N443" s="59">
        <f>VLOOKUP($E443,$D$2:$O$1757,11,FALSE)*$F443</f>
        <v>160</v>
      </c>
      <c r="O443" s="60">
        <f>VLOOKUP($E443,$D$2:$O$1757,12,FALSE)*$F443</f>
        <v>400</v>
      </c>
    </row>
    <row r="444" spans="1:15" x14ac:dyDescent="0.3">
      <c r="A444" s="126">
        <v>3</v>
      </c>
      <c r="B444" s="126" t="s">
        <v>16</v>
      </c>
      <c r="C444" s="126" t="s">
        <v>74</v>
      </c>
      <c r="D444" s="126" t="s">
        <v>1544</v>
      </c>
      <c r="E444" s="140"/>
      <c r="F444" s="140"/>
      <c r="G444" s="54">
        <f t="shared" ref="G444:O444" si="201">SUM(G445)</f>
        <v>240</v>
      </c>
      <c r="H444" s="54">
        <f t="shared" si="201"/>
        <v>0</v>
      </c>
      <c r="I444" s="54">
        <f t="shared" si="201"/>
        <v>0</v>
      </c>
      <c r="J444" s="54">
        <f t="shared" si="201"/>
        <v>0</v>
      </c>
      <c r="K444" s="54">
        <f t="shared" si="201"/>
        <v>0</v>
      </c>
      <c r="L444" s="54">
        <f t="shared" si="201"/>
        <v>0</v>
      </c>
      <c r="M444" s="54">
        <f t="shared" si="201"/>
        <v>0</v>
      </c>
      <c r="N444" s="55">
        <f t="shared" si="201"/>
        <v>160</v>
      </c>
      <c r="O444" s="7">
        <f t="shared" si="201"/>
        <v>400</v>
      </c>
    </row>
    <row r="445" spans="1:15" x14ac:dyDescent="0.3">
      <c r="A445" s="142"/>
      <c r="B445" s="142"/>
      <c r="C445" s="142"/>
      <c r="D445" s="142"/>
      <c r="E445" s="57" t="s">
        <v>1552</v>
      </c>
      <c r="F445" s="57">
        <v>8</v>
      </c>
      <c r="G445" s="58">
        <f>VLOOKUP($E445,$D$2:$O$1757,4,FALSE)*F445</f>
        <v>240</v>
      </c>
      <c r="H445" s="58">
        <f>VLOOKUP($E445,$D$2:$O$1757,5,FALSE)*$F445</f>
        <v>0</v>
      </c>
      <c r="I445" s="58">
        <f>VLOOKUP($E445,$D$2:$O$1757,6,FALSE)*$F445</f>
        <v>0</v>
      </c>
      <c r="J445" s="58">
        <f>VLOOKUP($E445,$D$2:$O$1757,7,FALSE)*$F445</f>
        <v>0</v>
      </c>
      <c r="K445" s="58">
        <f>VLOOKUP($E445,$D$2:$O$1757,8,FALSE)*$F445</f>
        <v>0</v>
      </c>
      <c r="L445" s="58">
        <f>VLOOKUP($E445,$D$2:$O$1757,9,FALSE)*$F445</f>
        <v>0</v>
      </c>
      <c r="M445" s="58">
        <f>VLOOKUP($E445,$D$2:$O$1757,10,FALSE)*$F445</f>
        <v>0</v>
      </c>
      <c r="N445" s="59">
        <f>VLOOKUP($E445,$D$2:$O$1757,11,FALSE)*$F445</f>
        <v>160</v>
      </c>
      <c r="O445" s="60">
        <f>VLOOKUP($E445,$D$2:$O$1757,12,FALSE)*$F445</f>
        <v>400</v>
      </c>
    </row>
    <row r="446" spans="1:15" x14ac:dyDescent="0.3">
      <c r="A446" s="126">
        <v>3</v>
      </c>
      <c r="B446" s="126" t="s">
        <v>17</v>
      </c>
      <c r="C446" s="126" t="s">
        <v>74</v>
      </c>
      <c r="D446" s="126" t="s">
        <v>1545</v>
      </c>
      <c r="E446" s="140"/>
      <c r="F446" s="140"/>
      <c r="G446" s="54">
        <f t="shared" ref="G446:O446" si="202">SUM(G447)</f>
        <v>240</v>
      </c>
      <c r="H446" s="54">
        <f t="shared" si="202"/>
        <v>0</v>
      </c>
      <c r="I446" s="54">
        <f t="shared" si="202"/>
        <v>0</v>
      </c>
      <c r="J446" s="54">
        <f t="shared" si="202"/>
        <v>0</v>
      </c>
      <c r="K446" s="54">
        <f t="shared" si="202"/>
        <v>0</v>
      </c>
      <c r="L446" s="54">
        <f t="shared" si="202"/>
        <v>0</v>
      </c>
      <c r="M446" s="54">
        <f t="shared" si="202"/>
        <v>0</v>
      </c>
      <c r="N446" s="55">
        <f t="shared" si="202"/>
        <v>160</v>
      </c>
      <c r="O446" s="7">
        <f t="shared" si="202"/>
        <v>400</v>
      </c>
    </row>
    <row r="447" spans="1:15" x14ac:dyDescent="0.3">
      <c r="A447" s="142"/>
      <c r="B447" s="142"/>
      <c r="C447" s="142"/>
      <c r="D447" s="142"/>
      <c r="E447" s="57" t="s">
        <v>1553</v>
      </c>
      <c r="F447" s="57">
        <v>8</v>
      </c>
      <c r="G447" s="58">
        <f>VLOOKUP($E447,$D$2:$O$1757,4,FALSE)*F447</f>
        <v>240</v>
      </c>
      <c r="H447" s="58">
        <f>VLOOKUP($E447,$D$2:$O$1757,5,FALSE)*$F447</f>
        <v>0</v>
      </c>
      <c r="I447" s="58">
        <f>VLOOKUP($E447,$D$2:$O$1757,6,FALSE)*$F447</f>
        <v>0</v>
      </c>
      <c r="J447" s="58">
        <f>VLOOKUP($E447,$D$2:$O$1757,7,FALSE)*$F447</f>
        <v>0</v>
      </c>
      <c r="K447" s="58">
        <f>VLOOKUP($E447,$D$2:$O$1757,8,FALSE)*$F447</f>
        <v>0</v>
      </c>
      <c r="L447" s="58">
        <f>VLOOKUP($E447,$D$2:$O$1757,9,FALSE)*$F447</f>
        <v>0</v>
      </c>
      <c r="M447" s="58">
        <f>VLOOKUP($E447,$D$2:$O$1757,10,FALSE)*$F447</f>
        <v>0</v>
      </c>
      <c r="N447" s="59">
        <f>VLOOKUP($E447,$D$2:$O$1757,11,FALSE)*$F447</f>
        <v>160</v>
      </c>
      <c r="O447" s="60">
        <f>VLOOKUP($E447,$D$2:$O$1757,12,FALSE)*$F447</f>
        <v>400</v>
      </c>
    </row>
    <row r="448" spans="1:15" x14ac:dyDescent="0.3">
      <c r="A448" s="126">
        <v>3</v>
      </c>
      <c r="B448" s="126" t="s">
        <v>18</v>
      </c>
      <c r="C448" s="126" t="s">
        <v>74</v>
      </c>
      <c r="D448" s="126" t="s">
        <v>1546</v>
      </c>
      <c r="E448" s="140"/>
      <c r="F448" s="140"/>
      <c r="G448" s="54">
        <f t="shared" ref="G448:O448" si="203">SUM(G449)</f>
        <v>240</v>
      </c>
      <c r="H448" s="54">
        <f t="shared" si="203"/>
        <v>0</v>
      </c>
      <c r="I448" s="54">
        <f t="shared" si="203"/>
        <v>0</v>
      </c>
      <c r="J448" s="54">
        <f t="shared" si="203"/>
        <v>0</v>
      </c>
      <c r="K448" s="54">
        <f t="shared" si="203"/>
        <v>0</v>
      </c>
      <c r="L448" s="54">
        <f t="shared" si="203"/>
        <v>0</v>
      </c>
      <c r="M448" s="54">
        <f t="shared" si="203"/>
        <v>0</v>
      </c>
      <c r="N448" s="55">
        <f t="shared" si="203"/>
        <v>160</v>
      </c>
      <c r="O448" s="7">
        <f t="shared" si="203"/>
        <v>400</v>
      </c>
    </row>
    <row r="449" spans="1:15" x14ac:dyDescent="0.3">
      <c r="A449" s="142"/>
      <c r="B449" s="143"/>
      <c r="C449" s="142"/>
      <c r="D449" s="142"/>
      <c r="E449" s="57" t="s">
        <v>1554</v>
      </c>
      <c r="F449" s="57">
        <v>8</v>
      </c>
      <c r="G449" s="58">
        <f>VLOOKUP($E449,$D$2:$O$1757,4,FALSE)*F449</f>
        <v>240</v>
      </c>
      <c r="H449" s="58">
        <f>VLOOKUP($E449,$D$2:$O$1757,5,FALSE)*$F449</f>
        <v>0</v>
      </c>
      <c r="I449" s="58">
        <f>VLOOKUP($E449,$D$2:$O$1757,6,FALSE)*$F449</f>
        <v>0</v>
      </c>
      <c r="J449" s="58">
        <f>VLOOKUP($E449,$D$2:$O$1757,7,FALSE)*$F449</f>
        <v>0</v>
      </c>
      <c r="K449" s="58">
        <f>VLOOKUP($E449,$D$2:$O$1757,8,FALSE)*$F449</f>
        <v>0</v>
      </c>
      <c r="L449" s="58">
        <f>VLOOKUP($E449,$D$2:$O$1757,9,FALSE)*$F449</f>
        <v>0</v>
      </c>
      <c r="M449" s="58">
        <f>VLOOKUP($E449,$D$2:$O$1757,10,FALSE)*$F449</f>
        <v>0</v>
      </c>
      <c r="N449" s="59">
        <f>VLOOKUP($E449,$D$2:$O$1757,11,FALSE)*$F449</f>
        <v>160</v>
      </c>
      <c r="O449" s="60">
        <f>VLOOKUP($E449,$D$2:$O$1757,12,FALSE)*$F449</f>
        <v>400</v>
      </c>
    </row>
    <row r="450" spans="1:15" x14ac:dyDescent="0.3">
      <c r="A450" s="126">
        <v>3</v>
      </c>
      <c r="B450" s="144" t="s">
        <v>14</v>
      </c>
      <c r="C450" s="126" t="s">
        <v>75</v>
      </c>
      <c r="D450" s="126" t="s">
        <v>1555</v>
      </c>
      <c r="E450" s="140"/>
      <c r="F450" s="140"/>
      <c r="G450" s="54"/>
      <c r="H450" s="54"/>
      <c r="I450" s="54"/>
      <c r="J450" s="54">
        <v>2</v>
      </c>
      <c r="K450" s="54"/>
      <c r="L450" s="54"/>
      <c r="M450" s="54">
        <v>1</v>
      </c>
      <c r="N450" s="55">
        <v>2</v>
      </c>
      <c r="O450" s="7">
        <v>2</v>
      </c>
    </row>
    <row r="451" spans="1:15" x14ac:dyDescent="0.3">
      <c r="A451" s="126">
        <v>3</v>
      </c>
      <c r="B451" s="144" t="s">
        <v>14</v>
      </c>
      <c r="C451" s="126" t="s">
        <v>75</v>
      </c>
      <c r="D451" s="126" t="s">
        <v>1556</v>
      </c>
      <c r="E451" s="140"/>
      <c r="F451" s="140"/>
      <c r="G451" s="54"/>
      <c r="H451" s="54"/>
      <c r="I451" s="54"/>
      <c r="J451" s="54"/>
      <c r="K451" s="54">
        <v>2</v>
      </c>
      <c r="L451" s="54"/>
      <c r="M451" s="54">
        <v>1</v>
      </c>
      <c r="N451" s="55">
        <v>2</v>
      </c>
      <c r="O451" s="7">
        <v>2</v>
      </c>
    </row>
    <row r="452" spans="1:15" x14ac:dyDescent="0.3">
      <c r="A452" s="126">
        <v>3</v>
      </c>
      <c r="B452" s="144" t="s">
        <v>14</v>
      </c>
      <c r="C452" s="126" t="s">
        <v>75</v>
      </c>
      <c r="D452" s="126" t="s">
        <v>1557</v>
      </c>
      <c r="E452" s="140"/>
      <c r="F452" s="140"/>
      <c r="G452" s="54"/>
      <c r="H452" s="54">
        <v>1</v>
      </c>
      <c r="I452" s="54">
        <v>1</v>
      </c>
      <c r="J452" s="54"/>
      <c r="K452" s="54"/>
      <c r="L452" s="54"/>
      <c r="M452" s="54">
        <v>1</v>
      </c>
      <c r="N452" s="55">
        <v>2</v>
      </c>
      <c r="O452" s="7">
        <v>2</v>
      </c>
    </row>
    <row r="453" spans="1:15" x14ac:dyDescent="0.3">
      <c r="A453" s="126">
        <v>3</v>
      </c>
      <c r="B453" s="144" t="s">
        <v>14</v>
      </c>
      <c r="C453" s="126" t="s">
        <v>75</v>
      </c>
      <c r="D453" s="126" t="s">
        <v>1558</v>
      </c>
      <c r="E453" s="140"/>
      <c r="F453" s="140"/>
      <c r="G453" s="54"/>
      <c r="H453" s="54">
        <v>3</v>
      </c>
      <c r="I453" s="54"/>
      <c r="J453" s="54">
        <v>3</v>
      </c>
      <c r="K453" s="54"/>
      <c r="L453" s="54"/>
      <c r="M453" s="54">
        <v>3</v>
      </c>
      <c r="N453" s="55">
        <v>6</v>
      </c>
      <c r="O453" s="7">
        <v>6</v>
      </c>
    </row>
    <row r="454" spans="1:15" x14ac:dyDescent="0.3">
      <c r="A454" s="126">
        <v>3</v>
      </c>
      <c r="B454" s="144" t="s">
        <v>14</v>
      </c>
      <c r="C454" s="126" t="s">
        <v>75</v>
      </c>
      <c r="D454" s="126" t="s">
        <v>1559</v>
      </c>
      <c r="E454" s="140">
        <v>5</v>
      </c>
      <c r="F454" s="140"/>
      <c r="G454" s="54">
        <f>SUM(G455:G459)</f>
        <v>3</v>
      </c>
      <c r="H454" s="54">
        <f t="shared" ref="H454:M454" si="204">SUM(H455:H459)</f>
        <v>6</v>
      </c>
      <c r="I454" s="54">
        <f t="shared" si="204"/>
        <v>3</v>
      </c>
      <c r="J454" s="54">
        <f t="shared" si="204"/>
        <v>9</v>
      </c>
      <c r="K454" s="54">
        <f t="shared" si="204"/>
        <v>6</v>
      </c>
      <c r="L454" s="54">
        <f t="shared" si="204"/>
        <v>3</v>
      </c>
      <c r="M454" s="54">
        <f t="shared" si="204"/>
        <v>15</v>
      </c>
      <c r="N454" s="55">
        <f>SUM(N455:N459)</f>
        <v>30</v>
      </c>
      <c r="O454" s="7">
        <f>SUM(O455:O459)</f>
        <v>30</v>
      </c>
    </row>
    <row r="455" spans="1:15" x14ac:dyDescent="0.3">
      <c r="A455" s="56"/>
      <c r="B455" s="56"/>
      <c r="C455" s="56"/>
      <c r="D455" s="56"/>
      <c r="E455" s="126" t="s">
        <v>1555</v>
      </c>
      <c r="F455" s="57">
        <v>3</v>
      </c>
      <c r="G455" s="58">
        <f>VLOOKUP($E455,$D$2:$O$1757,4,FALSE)*F455</f>
        <v>0</v>
      </c>
      <c r="H455" s="58">
        <f>VLOOKUP($E455,$D$2:$O$1757,5,FALSE)*$F455</f>
        <v>0</v>
      </c>
      <c r="I455" s="58">
        <f>VLOOKUP($E455,$D$2:$O$1757,6,FALSE)*$F455</f>
        <v>0</v>
      </c>
      <c r="J455" s="58">
        <f>VLOOKUP($E455,$D$2:$O$1757,7,FALSE)*$F455</f>
        <v>6</v>
      </c>
      <c r="K455" s="58">
        <f>VLOOKUP($E455,$D$2:$O$1757,8,FALSE)*$F455</f>
        <v>0</v>
      </c>
      <c r="L455" s="58">
        <f>VLOOKUP($E455,$D$2:$O$1757,9,FALSE)*$F455</f>
        <v>0</v>
      </c>
      <c r="M455" s="58">
        <f>VLOOKUP($E455,$D$2:$O$1757,10,FALSE)*$F455</f>
        <v>3</v>
      </c>
      <c r="N455" s="59">
        <f>VLOOKUP($E455,$D$2:$O$1757,11,FALSE)*$F455</f>
        <v>6</v>
      </c>
      <c r="O455" s="60">
        <f>VLOOKUP($E455,$D$2:$O$1757,12,FALSE)*$F455</f>
        <v>6</v>
      </c>
    </row>
    <row r="456" spans="1:15" x14ac:dyDescent="0.3">
      <c r="A456" s="56"/>
      <c r="B456" s="56"/>
      <c r="C456" s="56"/>
      <c r="D456" s="56"/>
      <c r="E456" s="126" t="s">
        <v>1556</v>
      </c>
      <c r="F456" s="57">
        <v>3</v>
      </c>
      <c r="G456" s="58">
        <f>VLOOKUP($E456,$D$2:$O$1757,4,FALSE)*F456</f>
        <v>0</v>
      </c>
      <c r="H456" s="58">
        <f>VLOOKUP($E456,$D$2:$O$1757,5,FALSE)*$F456</f>
        <v>0</v>
      </c>
      <c r="I456" s="58">
        <f>VLOOKUP($E456,$D$2:$O$1757,6,FALSE)*$F456</f>
        <v>0</v>
      </c>
      <c r="J456" s="58">
        <f>VLOOKUP($E456,$D$2:$O$1757,7,FALSE)*$F456</f>
        <v>0</v>
      </c>
      <c r="K456" s="58">
        <f>VLOOKUP($E456,$D$2:$O$1757,8,FALSE)*$F456</f>
        <v>6</v>
      </c>
      <c r="L456" s="58">
        <f>VLOOKUP($E456,$D$2:$O$1757,9,FALSE)*$F456</f>
        <v>0</v>
      </c>
      <c r="M456" s="58">
        <f>VLOOKUP($E456,$D$2:$O$1757,10,FALSE)*$F456</f>
        <v>3</v>
      </c>
      <c r="N456" s="59">
        <f>VLOOKUP($E456,$D$2:$O$1757,11,FALSE)*$F456</f>
        <v>6</v>
      </c>
      <c r="O456" s="60">
        <f>VLOOKUP($E456,$D$2:$O$1757,12,FALSE)*$F456</f>
        <v>6</v>
      </c>
    </row>
    <row r="457" spans="1:15" x14ac:dyDescent="0.3">
      <c r="A457" s="56"/>
      <c r="B457" s="56"/>
      <c r="C457" s="56"/>
      <c r="D457" s="56"/>
      <c r="E457" s="126" t="s">
        <v>1557</v>
      </c>
      <c r="F457" s="57">
        <v>3</v>
      </c>
      <c r="G457" s="58">
        <f>VLOOKUP($E457,$D$2:$O$1757,4,FALSE)*F457</f>
        <v>0</v>
      </c>
      <c r="H457" s="58">
        <f>VLOOKUP($E457,$D$2:$O$1757,5,FALSE)*$F457</f>
        <v>3</v>
      </c>
      <c r="I457" s="58">
        <f>VLOOKUP($E457,$D$2:$O$1757,6,FALSE)*$F457</f>
        <v>3</v>
      </c>
      <c r="J457" s="58">
        <f>VLOOKUP($E457,$D$2:$O$1757,7,FALSE)*$F457</f>
        <v>0</v>
      </c>
      <c r="K457" s="58">
        <f>VLOOKUP($E457,$D$2:$O$1757,8,FALSE)*$F457</f>
        <v>0</v>
      </c>
      <c r="L457" s="58">
        <f>VLOOKUP($E457,$D$2:$O$1757,9,FALSE)*$F457</f>
        <v>0</v>
      </c>
      <c r="M457" s="58">
        <f>VLOOKUP($E457,$D$2:$O$1757,10,FALSE)*$F457</f>
        <v>3</v>
      </c>
      <c r="N457" s="59">
        <f>VLOOKUP($E457,$D$2:$O$1757,11,FALSE)*$F457</f>
        <v>6</v>
      </c>
      <c r="O457" s="60">
        <f>VLOOKUP($E457,$D$2:$O$1757,12,FALSE)*$F457</f>
        <v>6</v>
      </c>
    </row>
    <row r="458" spans="1:15" x14ac:dyDescent="0.3">
      <c r="A458" s="56"/>
      <c r="B458" s="56"/>
      <c r="C458" s="56"/>
      <c r="D458" s="56"/>
      <c r="E458" s="126" t="s">
        <v>1558</v>
      </c>
      <c r="F458" s="57">
        <v>1</v>
      </c>
      <c r="G458" s="58">
        <f>VLOOKUP($E458,$D$2:$O$1757,4,FALSE)*F458</f>
        <v>0</v>
      </c>
      <c r="H458" s="58">
        <f>VLOOKUP($E458,$D$2:$O$1757,5,FALSE)*$F458</f>
        <v>3</v>
      </c>
      <c r="I458" s="58">
        <f>VLOOKUP($E458,$D$2:$O$1757,6,FALSE)*$F458</f>
        <v>0</v>
      </c>
      <c r="J458" s="58">
        <f>VLOOKUP($E458,$D$2:$O$1757,7,FALSE)*$F458</f>
        <v>3</v>
      </c>
      <c r="K458" s="58">
        <f>VLOOKUP($E458,$D$2:$O$1757,8,FALSE)*$F458</f>
        <v>0</v>
      </c>
      <c r="L458" s="58">
        <f>VLOOKUP($E458,$D$2:$O$1757,9,FALSE)*$F458</f>
        <v>0</v>
      </c>
      <c r="M458" s="58">
        <f>VLOOKUP($E458,$D$2:$O$1757,10,FALSE)*$F458</f>
        <v>3</v>
      </c>
      <c r="N458" s="59">
        <f>VLOOKUP($E458,$D$2:$O$1757,11,FALSE)*$F458</f>
        <v>6</v>
      </c>
      <c r="O458" s="60">
        <f>VLOOKUP($E458,$D$2:$O$1757,12,FALSE)*$F458</f>
        <v>6</v>
      </c>
    </row>
    <row r="459" spans="1:15" x14ac:dyDescent="0.3">
      <c r="A459" s="56"/>
      <c r="B459" s="56"/>
      <c r="C459" s="56"/>
      <c r="D459" s="56"/>
      <c r="E459" s="134" t="s">
        <v>1560</v>
      </c>
      <c r="F459" s="57">
        <v>1</v>
      </c>
      <c r="G459" s="58">
        <f>VLOOKUP($E459,$D$2:$O$1757,4,FALSE)*F459</f>
        <v>3</v>
      </c>
      <c r="H459" s="58">
        <f>VLOOKUP($E459,$D$2:$O$1757,5,FALSE)*$F459</f>
        <v>0</v>
      </c>
      <c r="I459" s="58">
        <f>VLOOKUP($E459,$D$2:$O$1757,6,FALSE)*$F459</f>
        <v>0</v>
      </c>
      <c r="J459" s="58">
        <f>VLOOKUP($E459,$D$2:$O$1757,7,FALSE)*$F459</f>
        <v>0</v>
      </c>
      <c r="K459" s="58">
        <f>VLOOKUP($E459,$D$2:$O$1757,8,FALSE)*$F459</f>
        <v>0</v>
      </c>
      <c r="L459" s="58">
        <f>VLOOKUP($E459,$D$2:$O$1757,9,FALSE)*$F459</f>
        <v>3</v>
      </c>
      <c r="M459" s="58">
        <f>VLOOKUP($E459,$D$2:$O$1757,10,FALSE)*$F459</f>
        <v>3</v>
      </c>
      <c r="N459" s="59">
        <f>VLOOKUP($E459,$D$2:$O$1757,11,FALSE)*$F459</f>
        <v>6</v>
      </c>
      <c r="O459" s="60">
        <f>VLOOKUP($E459,$D$2:$O$1757,12,FALSE)*$F459</f>
        <v>6</v>
      </c>
    </row>
    <row r="460" spans="1:15" x14ac:dyDescent="0.3">
      <c r="A460" s="126">
        <v>3</v>
      </c>
      <c r="B460" s="144" t="s">
        <v>14</v>
      </c>
      <c r="C460" s="126" t="s">
        <v>75</v>
      </c>
      <c r="D460" s="152" t="s">
        <v>1560</v>
      </c>
      <c r="E460" s="140"/>
      <c r="F460" s="140"/>
      <c r="G460" s="54">
        <v>3</v>
      </c>
      <c r="H460" s="54"/>
      <c r="I460" s="54"/>
      <c r="J460" s="54"/>
      <c r="K460" s="54"/>
      <c r="L460" s="54">
        <v>3</v>
      </c>
      <c r="M460" s="54">
        <v>3</v>
      </c>
      <c r="N460" s="55">
        <v>6</v>
      </c>
      <c r="O460" s="7">
        <v>6</v>
      </c>
    </row>
    <row r="461" spans="1:15" x14ac:dyDescent="0.3">
      <c r="A461" s="126">
        <v>3</v>
      </c>
      <c r="B461" s="144" t="s">
        <v>14</v>
      </c>
      <c r="C461" s="126" t="s">
        <v>75</v>
      </c>
      <c r="D461" s="152" t="s">
        <v>1561</v>
      </c>
      <c r="E461" s="140">
        <v>6</v>
      </c>
      <c r="F461" s="140"/>
      <c r="G461" s="54">
        <f t="shared" ref="G461:O461" si="205">SUM(G462:G467)</f>
        <v>6</v>
      </c>
      <c r="H461" s="54">
        <f t="shared" si="205"/>
        <v>108</v>
      </c>
      <c r="I461" s="54">
        <f t="shared" si="205"/>
        <v>102</v>
      </c>
      <c r="J461" s="54">
        <f t="shared" si="205"/>
        <v>126</v>
      </c>
      <c r="K461" s="54">
        <f t="shared" si="205"/>
        <v>36</v>
      </c>
      <c r="L461" s="54">
        <f t="shared" si="205"/>
        <v>132</v>
      </c>
      <c r="M461" s="54">
        <f t="shared" si="205"/>
        <v>66</v>
      </c>
      <c r="N461" s="55">
        <f t="shared" si="205"/>
        <v>384</v>
      </c>
      <c r="O461" s="7">
        <f t="shared" si="205"/>
        <v>384</v>
      </c>
    </row>
    <row r="462" spans="1:15" x14ac:dyDescent="0.3">
      <c r="A462" s="56"/>
      <c r="B462" s="56"/>
      <c r="C462" s="56"/>
      <c r="D462" s="56"/>
      <c r="E462" s="57" t="s">
        <v>1562</v>
      </c>
      <c r="F462" s="57">
        <v>2</v>
      </c>
      <c r="G462" s="58">
        <f t="shared" ref="G462:G467" si="206">VLOOKUP($E462,$D$2:$O$1757,4,FALSE)*F462</f>
        <v>6</v>
      </c>
      <c r="H462" s="58">
        <f t="shared" ref="H462:H467" si="207">VLOOKUP($E462,$D$2:$O$1757,5,FALSE)*$F462</f>
        <v>12</v>
      </c>
      <c r="I462" s="58">
        <f t="shared" ref="I462:I467" si="208">VLOOKUP($E462,$D$2:$O$1757,6,FALSE)*$F462</f>
        <v>6</v>
      </c>
      <c r="J462" s="58">
        <f t="shared" ref="J462:J467" si="209">VLOOKUP($E462,$D$2:$O$1757,7,FALSE)*$F462</f>
        <v>18</v>
      </c>
      <c r="K462" s="58">
        <f t="shared" ref="K462:K467" si="210">VLOOKUP($E462,$D$2:$O$1757,8,FALSE)*$F462</f>
        <v>12</v>
      </c>
      <c r="L462" s="58">
        <f t="shared" ref="L462:L467" si="211">VLOOKUP($E462,$D$2:$O$1757,9,FALSE)*$F462</f>
        <v>6</v>
      </c>
      <c r="M462" s="58">
        <f t="shared" ref="M462:M467" si="212">VLOOKUP($E462,$D$2:$O$1757,10,FALSE)*$F462</f>
        <v>30</v>
      </c>
      <c r="N462" s="59">
        <f t="shared" ref="N462:N467" si="213">VLOOKUP($E462,$D$2:$O$1757,11,FALSE)*$F462</f>
        <v>60</v>
      </c>
      <c r="O462" s="60">
        <f t="shared" ref="O462:O467" si="214">VLOOKUP($E462,$D$2:$O$1757,12,FALSE)*$F462</f>
        <v>60</v>
      </c>
    </row>
    <row r="463" spans="1:15" x14ac:dyDescent="0.3">
      <c r="A463" s="56"/>
      <c r="B463" s="56"/>
      <c r="C463" s="56"/>
      <c r="D463" s="56"/>
      <c r="E463" s="134" t="s">
        <v>1563</v>
      </c>
      <c r="F463" s="57">
        <v>2</v>
      </c>
      <c r="G463" s="58">
        <f t="shared" si="206"/>
        <v>0</v>
      </c>
      <c r="H463" s="58">
        <f t="shared" si="207"/>
        <v>4</v>
      </c>
      <c r="I463" s="58">
        <f t="shared" si="208"/>
        <v>4</v>
      </c>
      <c r="J463" s="58">
        <f t="shared" si="209"/>
        <v>8</v>
      </c>
      <c r="K463" s="58">
        <f t="shared" si="210"/>
        <v>4</v>
      </c>
      <c r="L463" s="58">
        <f t="shared" si="211"/>
        <v>6</v>
      </c>
      <c r="M463" s="58">
        <f t="shared" si="212"/>
        <v>4</v>
      </c>
      <c r="N463" s="59">
        <f t="shared" si="213"/>
        <v>20</v>
      </c>
      <c r="O463" s="60">
        <f t="shared" si="214"/>
        <v>20</v>
      </c>
    </row>
    <row r="464" spans="1:15" x14ac:dyDescent="0.3">
      <c r="A464" s="56"/>
      <c r="B464" s="56"/>
      <c r="C464" s="56"/>
      <c r="D464" s="56"/>
      <c r="E464" s="134" t="s">
        <v>1564</v>
      </c>
      <c r="F464" s="57">
        <v>2</v>
      </c>
      <c r="G464" s="58">
        <f t="shared" si="206"/>
        <v>0</v>
      </c>
      <c r="H464" s="58">
        <f t="shared" si="207"/>
        <v>6</v>
      </c>
      <c r="I464" s="58">
        <f t="shared" si="208"/>
        <v>6</v>
      </c>
      <c r="J464" s="58">
        <f t="shared" si="209"/>
        <v>8</v>
      </c>
      <c r="K464" s="58">
        <f t="shared" si="210"/>
        <v>0</v>
      </c>
      <c r="L464" s="58">
        <f t="shared" si="211"/>
        <v>6</v>
      </c>
      <c r="M464" s="58">
        <f t="shared" si="212"/>
        <v>4</v>
      </c>
      <c r="N464" s="59">
        <f t="shared" si="213"/>
        <v>20</v>
      </c>
      <c r="O464" s="60">
        <f t="shared" si="214"/>
        <v>20</v>
      </c>
    </row>
    <row r="465" spans="1:15" x14ac:dyDescent="0.3">
      <c r="A465" s="56"/>
      <c r="B465" s="56"/>
      <c r="C465" s="56"/>
      <c r="D465" s="56"/>
      <c r="E465" s="57" t="s">
        <v>1565</v>
      </c>
      <c r="F465" s="57">
        <v>2</v>
      </c>
      <c r="G465" s="58">
        <f t="shared" si="206"/>
        <v>0</v>
      </c>
      <c r="H465" s="58">
        <f t="shared" si="207"/>
        <v>8</v>
      </c>
      <c r="I465" s="58">
        <f t="shared" si="208"/>
        <v>8</v>
      </c>
      <c r="J465" s="58">
        <f t="shared" si="209"/>
        <v>8</v>
      </c>
      <c r="K465" s="58">
        <f t="shared" si="210"/>
        <v>4</v>
      </c>
      <c r="L465" s="58">
        <f t="shared" si="211"/>
        <v>12</v>
      </c>
      <c r="M465" s="58">
        <f t="shared" si="212"/>
        <v>2</v>
      </c>
      <c r="N465" s="59">
        <f t="shared" si="213"/>
        <v>28</v>
      </c>
      <c r="O465" s="60">
        <f t="shared" si="214"/>
        <v>28</v>
      </c>
    </row>
    <row r="466" spans="1:15" x14ac:dyDescent="0.3">
      <c r="A466" s="56"/>
      <c r="B466" s="56"/>
      <c r="C466" s="56"/>
      <c r="D466" s="56"/>
      <c r="E466" s="57" t="s">
        <v>1566</v>
      </c>
      <c r="F466" s="57">
        <v>2</v>
      </c>
      <c r="G466" s="58">
        <f t="shared" si="206"/>
        <v>0</v>
      </c>
      <c r="H466" s="58">
        <f t="shared" si="207"/>
        <v>10</v>
      </c>
      <c r="I466" s="58">
        <f t="shared" si="208"/>
        <v>10</v>
      </c>
      <c r="J466" s="58">
        <f t="shared" si="209"/>
        <v>8</v>
      </c>
      <c r="K466" s="58">
        <f t="shared" si="210"/>
        <v>0</v>
      </c>
      <c r="L466" s="58">
        <f t="shared" si="211"/>
        <v>12</v>
      </c>
      <c r="M466" s="58">
        <f t="shared" si="212"/>
        <v>2</v>
      </c>
      <c r="N466" s="59">
        <f t="shared" si="213"/>
        <v>28</v>
      </c>
      <c r="O466" s="60">
        <f t="shared" si="214"/>
        <v>28</v>
      </c>
    </row>
    <row r="467" spans="1:15" x14ac:dyDescent="0.3">
      <c r="A467" s="56"/>
      <c r="B467" s="56"/>
      <c r="C467" s="56"/>
      <c r="D467" s="56"/>
      <c r="E467" s="134" t="s">
        <v>1567</v>
      </c>
      <c r="F467" s="57">
        <v>2</v>
      </c>
      <c r="G467" s="58">
        <f t="shared" si="206"/>
        <v>0</v>
      </c>
      <c r="H467" s="58">
        <f t="shared" si="207"/>
        <v>68</v>
      </c>
      <c r="I467" s="58">
        <f t="shared" si="208"/>
        <v>68</v>
      </c>
      <c r="J467" s="58">
        <f t="shared" si="209"/>
        <v>76</v>
      </c>
      <c r="K467" s="58">
        <f t="shared" si="210"/>
        <v>16</v>
      </c>
      <c r="L467" s="58">
        <f t="shared" si="211"/>
        <v>90</v>
      </c>
      <c r="M467" s="58">
        <f t="shared" si="212"/>
        <v>24</v>
      </c>
      <c r="N467" s="59">
        <f t="shared" si="213"/>
        <v>228</v>
      </c>
      <c r="O467" s="60">
        <f t="shared" si="214"/>
        <v>228</v>
      </c>
    </row>
    <row r="468" spans="1:15" x14ac:dyDescent="0.3">
      <c r="A468" s="126">
        <v>3</v>
      </c>
      <c r="B468" s="144" t="s">
        <v>16</v>
      </c>
      <c r="C468" s="126" t="s">
        <v>75</v>
      </c>
      <c r="D468" s="152" t="s">
        <v>1568</v>
      </c>
      <c r="E468" s="140"/>
      <c r="F468" s="140"/>
      <c r="G468" s="54"/>
      <c r="H468" s="54"/>
      <c r="I468" s="54"/>
      <c r="J468" s="54">
        <v>2</v>
      </c>
      <c r="K468" s="54"/>
      <c r="L468" s="54"/>
      <c r="M468" s="54">
        <v>1</v>
      </c>
      <c r="N468" s="55">
        <v>2</v>
      </c>
      <c r="O468" s="7">
        <v>2</v>
      </c>
    </row>
    <row r="469" spans="1:15" x14ac:dyDescent="0.3">
      <c r="A469" s="126">
        <v>3</v>
      </c>
      <c r="B469" s="144" t="s">
        <v>16</v>
      </c>
      <c r="C469" s="126" t="s">
        <v>75</v>
      </c>
      <c r="D469" s="152" t="s">
        <v>1707</v>
      </c>
      <c r="E469" s="140"/>
      <c r="F469" s="140"/>
      <c r="G469" s="54"/>
      <c r="H469" s="54"/>
      <c r="I469" s="54"/>
      <c r="J469" s="54"/>
      <c r="K469" s="54">
        <v>2</v>
      </c>
      <c r="L469" s="54"/>
      <c r="M469" s="54">
        <v>1</v>
      </c>
      <c r="N469" s="55">
        <v>2</v>
      </c>
      <c r="O469" s="7">
        <v>2</v>
      </c>
    </row>
    <row r="470" spans="1:15" x14ac:dyDescent="0.3">
      <c r="A470" s="126">
        <v>3</v>
      </c>
      <c r="B470" s="144" t="s">
        <v>16</v>
      </c>
      <c r="C470" s="126" t="s">
        <v>75</v>
      </c>
      <c r="D470" s="126" t="s">
        <v>1569</v>
      </c>
      <c r="E470" s="140"/>
      <c r="F470" s="140"/>
      <c r="G470" s="54"/>
      <c r="H470" s="54">
        <v>1</v>
      </c>
      <c r="I470" s="54">
        <v>1</v>
      </c>
      <c r="J470" s="54"/>
      <c r="K470" s="54"/>
      <c r="L470" s="54"/>
      <c r="M470" s="54">
        <v>1</v>
      </c>
      <c r="N470" s="55">
        <v>2</v>
      </c>
      <c r="O470" s="7">
        <v>2</v>
      </c>
    </row>
    <row r="471" spans="1:15" x14ac:dyDescent="0.3">
      <c r="A471" s="126">
        <v>3</v>
      </c>
      <c r="B471" s="144" t="s">
        <v>16</v>
      </c>
      <c r="C471" s="126" t="s">
        <v>75</v>
      </c>
      <c r="D471" s="126" t="s">
        <v>1570</v>
      </c>
      <c r="E471" s="140"/>
      <c r="F471" s="140"/>
      <c r="G471" s="54"/>
      <c r="H471" s="54">
        <v>3</v>
      </c>
      <c r="I471" s="54"/>
      <c r="J471" s="54">
        <v>3</v>
      </c>
      <c r="K471" s="54"/>
      <c r="L471" s="54"/>
      <c r="M471" s="54">
        <v>3</v>
      </c>
      <c r="N471" s="55">
        <v>6</v>
      </c>
      <c r="O471" s="7">
        <v>6</v>
      </c>
    </row>
    <row r="472" spans="1:15" x14ac:dyDescent="0.3">
      <c r="A472" s="126">
        <v>3</v>
      </c>
      <c r="B472" s="144" t="s">
        <v>16</v>
      </c>
      <c r="C472" s="126" t="s">
        <v>75</v>
      </c>
      <c r="D472" s="126" t="s">
        <v>1571</v>
      </c>
      <c r="E472" s="140"/>
      <c r="F472" s="140"/>
      <c r="G472" s="54">
        <v>3</v>
      </c>
      <c r="H472" s="54"/>
      <c r="I472" s="54"/>
      <c r="J472" s="54"/>
      <c r="K472" s="54"/>
      <c r="L472" s="54">
        <v>3</v>
      </c>
      <c r="M472" s="54">
        <v>3</v>
      </c>
      <c r="N472" s="55">
        <v>6</v>
      </c>
      <c r="O472" s="7">
        <v>6</v>
      </c>
    </row>
    <row r="473" spans="1:15" x14ac:dyDescent="0.3">
      <c r="A473" s="126">
        <v>3</v>
      </c>
      <c r="B473" s="144" t="s">
        <v>16</v>
      </c>
      <c r="C473" s="126" t="s">
        <v>75</v>
      </c>
      <c r="D473" s="126" t="s">
        <v>1572</v>
      </c>
      <c r="E473" s="140">
        <v>5</v>
      </c>
      <c r="F473" s="140"/>
      <c r="G473" s="54">
        <f t="shared" ref="G473:O473" si="215">SUM(G474:G478)</f>
        <v>3</v>
      </c>
      <c r="H473" s="54">
        <f t="shared" si="215"/>
        <v>6</v>
      </c>
      <c r="I473" s="54">
        <f t="shared" si="215"/>
        <v>3</v>
      </c>
      <c r="J473" s="54">
        <f t="shared" si="215"/>
        <v>9</v>
      </c>
      <c r="K473" s="54">
        <f t="shared" si="215"/>
        <v>6</v>
      </c>
      <c r="L473" s="54">
        <f t="shared" si="215"/>
        <v>3</v>
      </c>
      <c r="M473" s="54">
        <f t="shared" si="215"/>
        <v>15</v>
      </c>
      <c r="N473" s="55">
        <f t="shared" si="215"/>
        <v>30</v>
      </c>
      <c r="O473" s="7">
        <f t="shared" si="215"/>
        <v>30</v>
      </c>
    </row>
    <row r="474" spans="1:15" x14ac:dyDescent="0.3">
      <c r="A474" s="56"/>
      <c r="B474" s="56"/>
      <c r="C474" s="56"/>
      <c r="D474" s="56"/>
      <c r="E474" s="152" t="s">
        <v>1568</v>
      </c>
      <c r="F474" s="57">
        <v>3</v>
      </c>
      <c r="G474" s="58">
        <f>VLOOKUP($E474,$D$2:$O$1757,4,FALSE)*F474</f>
        <v>0</v>
      </c>
      <c r="H474" s="58">
        <f>VLOOKUP($E474,$D$2:$O$1757,5,FALSE)*$F474</f>
        <v>0</v>
      </c>
      <c r="I474" s="58">
        <f>VLOOKUP($E474,$D$2:$O$1757,6,FALSE)*$F474</f>
        <v>0</v>
      </c>
      <c r="J474" s="58">
        <f>VLOOKUP($E474,$D$2:$O$1757,7,FALSE)*$F474</f>
        <v>6</v>
      </c>
      <c r="K474" s="58">
        <f>VLOOKUP($E474,$D$2:$O$1757,8,FALSE)*$F474</f>
        <v>0</v>
      </c>
      <c r="L474" s="58">
        <f>VLOOKUP($E474,$D$2:$O$1757,9,FALSE)*$F474</f>
        <v>0</v>
      </c>
      <c r="M474" s="58">
        <f>VLOOKUP($E474,$D$2:$O$1757,10,FALSE)*$F474</f>
        <v>3</v>
      </c>
      <c r="N474" s="59">
        <f>VLOOKUP($E474,$D$2:$O$1757,11,FALSE)*$F474</f>
        <v>6</v>
      </c>
      <c r="O474" s="60">
        <f>VLOOKUP($E474,$D$2:$O$1757,12,FALSE)*$F474</f>
        <v>6</v>
      </c>
    </row>
    <row r="475" spans="1:15" x14ac:dyDescent="0.3">
      <c r="A475" s="56"/>
      <c r="B475" s="56"/>
      <c r="C475" s="56"/>
      <c r="D475" s="56"/>
      <c r="E475" s="152" t="s">
        <v>1707</v>
      </c>
      <c r="F475" s="57">
        <v>3</v>
      </c>
      <c r="G475" s="58">
        <f>VLOOKUP($E475,$D$2:$O$1757,4,FALSE)*F475</f>
        <v>0</v>
      </c>
      <c r="H475" s="58">
        <f>VLOOKUP($E475,$D$2:$O$1757,5,FALSE)*$F475</f>
        <v>0</v>
      </c>
      <c r="I475" s="58">
        <f>VLOOKUP($E475,$D$2:$O$1757,6,FALSE)*$F475</f>
        <v>0</v>
      </c>
      <c r="J475" s="58">
        <f>VLOOKUP($E475,$D$2:$O$1757,7,FALSE)*$F475</f>
        <v>0</v>
      </c>
      <c r="K475" s="58">
        <f>VLOOKUP($E475,$D$2:$O$1757,8,FALSE)*$F475</f>
        <v>6</v>
      </c>
      <c r="L475" s="58">
        <f>VLOOKUP($E475,$D$2:$O$1757,9,FALSE)*$F475</f>
        <v>0</v>
      </c>
      <c r="M475" s="58">
        <f>VLOOKUP($E475,$D$2:$O$1757,10,FALSE)*$F475</f>
        <v>3</v>
      </c>
      <c r="N475" s="59">
        <f>VLOOKUP($E475,$D$2:$O$1757,11,FALSE)*$F475</f>
        <v>6</v>
      </c>
      <c r="O475" s="60">
        <f>VLOOKUP($E475,$D$2:$O$1757,12,FALSE)*$F475</f>
        <v>6</v>
      </c>
    </row>
    <row r="476" spans="1:15" x14ac:dyDescent="0.3">
      <c r="A476" s="56"/>
      <c r="B476" s="56"/>
      <c r="C476" s="56"/>
      <c r="D476" s="56"/>
      <c r="E476" s="126" t="s">
        <v>1569</v>
      </c>
      <c r="F476" s="57">
        <v>3</v>
      </c>
      <c r="G476" s="58">
        <f>VLOOKUP($E476,$D$2:$O$1757,4,FALSE)*F476</f>
        <v>0</v>
      </c>
      <c r="H476" s="58">
        <f>VLOOKUP($E476,$D$2:$O$1757,5,FALSE)*$F476</f>
        <v>3</v>
      </c>
      <c r="I476" s="58">
        <f>VLOOKUP($E476,$D$2:$O$1757,6,FALSE)*$F476</f>
        <v>3</v>
      </c>
      <c r="J476" s="58">
        <f>VLOOKUP($E476,$D$2:$O$1757,7,FALSE)*$F476</f>
        <v>0</v>
      </c>
      <c r="K476" s="58">
        <f>VLOOKUP($E476,$D$2:$O$1757,8,FALSE)*$F476</f>
        <v>0</v>
      </c>
      <c r="L476" s="58">
        <f>VLOOKUP($E476,$D$2:$O$1757,9,FALSE)*$F476</f>
        <v>0</v>
      </c>
      <c r="M476" s="58">
        <f>VLOOKUP($E476,$D$2:$O$1757,10,FALSE)*$F476</f>
        <v>3</v>
      </c>
      <c r="N476" s="59">
        <f>VLOOKUP($E476,$D$2:$O$1757,11,FALSE)*$F476</f>
        <v>6</v>
      </c>
      <c r="O476" s="60">
        <f>VLOOKUP($E476,$D$2:$O$1757,12,FALSE)*$F476</f>
        <v>6</v>
      </c>
    </row>
    <row r="477" spans="1:15" x14ac:dyDescent="0.3">
      <c r="A477" s="56"/>
      <c r="B477" s="56"/>
      <c r="C477" s="56"/>
      <c r="D477" s="56"/>
      <c r="E477" s="126" t="s">
        <v>1570</v>
      </c>
      <c r="F477" s="57">
        <v>1</v>
      </c>
      <c r="G477" s="58">
        <f>VLOOKUP($E477,$D$2:$O$1757,4,FALSE)*F477</f>
        <v>0</v>
      </c>
      <c r="H477" s="58">
        <f>VLOOKUP($E477,$D$2:$O$1757,5,FALSE)*$F477</f>
        <v>3</v>
      </c>
      <c r="I477" s="58">
        <f>VLOOKUP($E477,$D$2:$O$1757,6,FALSE)*$F477</f>
        <v>0</v>
      </c>
      <c r="J477" s="58">
        <f>VLOOKUP($E477,$D$2:$O$1757,7,FALSE)*$F477</f>
        <v>3</v>
      </c>
      <c r="K477" s="58">
        <f>VLOOKUP($E477,$D$2:$O$1757,8,FALSE)*$F477</f>
        <v>0</v>
      </c>
      <c r="L477" s="58">
        <f>VLOOKUP($E477,$D$2:$O$1757,9,FALSE)*$F477</f>
        <v>0</v>
      </c>
      <c r="M477" s="58">
        <f>VLOOKUP($E477,$D$2:$O$1757,10,FALSE)*$F477</f>
        <v>3</v>
      </c>
      <c r="N477" s="59">
        <f>VLOOKUP($E477,$D$2:$O$1757,11,FALSE)*$F477</f>
        <v>6</v>
      </c>
      <c r="O477" s="60">
        <f>VLOOKUP($E477,$D$2:$O$1757,12,FALSE)*$F477</f>
        <v>6</v>
      </c>
    </row>
    <row r="478" spans="1:15" x14ac:dyDescent="0.3">
      <c r="A478" s="56"/>
      <c r="B478" s="56"/>
      <c r="C478" s="56"/>
      <c r="D478" s="56"/>
      <c r="E478" s="126" t="s">
        <v>1571</v>
      </c>
      <c r="F478" s="57">
        <v>1</v>
      </c>
      <c r="G478" s="58">
        <f>VLOOKUP($E478,$D$2:$O$1757,4,FALSE)*F478</f>
        <v>3</v>
      </c>
      <c r="H478" s="58">
        <f>VLOOKUP($E478,$D$2:$O$1757,5,FALSE)*$F478</f>
        <v>0</v>
      </c>
      <c r="I478" s="58">
        <f>VLOOKUP($E478,$D$2:$O$1757,6,FALSE)*$F478</f>
        <v>0</v>
      </c>
      <c r="J478" s="58">
        <f>VLOOKUP($E478,$D$2:$O$1757,7,FALSE)*$F478</f>
        <v>0</v>
      </c>
      <c r="K478" s="58">
        <f>VLOOKUP($E478,$D$2:$O$1757,8,FALSE)*$F478</f>
        <v>0</v>
      </c>
      <c r="L478" s="58">
        <f>VLOOKUP($E478,$D$2:$O$1757,9,FALSE)*$F478</f>
        <v>3</v>
      </c>
      <c r="M478" s="58">
        <f>VLOOKUP($E478,$D$2:$O$1757,10,FALSE)*$F478</f>
        <v>3</v>
      </c>
      <c r="N478" s="59">
        <f>VLOOKUP($E478,$D$2:$O$1757,11,FALSE)*$F478</f>
        <v>6</v>
      </c>
      <c r="O478" s="60">
        <f>VLOOKUP($E478,$D$2:$O$1757,12,FALSE)*$F478</f>
        <v>6</v>
      </c>
    </row>
    <row r="479" spans="1:15" x14ac:dyDescent="0.3">
      <c r="A479" s="126">
        <v>3</v>
      </c>
      <c r="B479" s="144" t="s">
        <v>16</v>
      </c>
      <c r="C479" s="126" t="s">
        <v>75</v>
      </c>
      <c r="D479" s="126" t="s">
        <v>1573</v>
      </c>
      <c r="E479" s="140">
        <v>6</v>
      </c>
      <c r="F479" s="140"/>
      <c r="G479" s="54">
        <f t="shared" ref="G479:O479" si="216">SUM(G480:G485)</f>
        <v>6</v>
      </c>
      <c r="H479" s="54">
        <f t="shared" si="216"/>
        <v>108</v>
      </c>
      <c r="I479" s="54">
        <f t="shared" si="216"/>
        <v>102</v>
      </c>
      <c r="J479" s="54">
        <f t="shared" si="216"/>
        <v>126</v>
      </c>
      <c r="K479" s="54">
        <f t="shared" si="216"/>
        <v>36</v>
      </c>
      <c r="L479" s="54">
        <f t="shared" si="216"/>
        <v>132</v>
      </c>
      <c r="M479" s="54">
        <f t="shared" si="216"/>
        <v>66</v>
      </c>
      <c r="N479" s="55">
        <f t="shared" si="216"/>
        <v>384</v>
      </c>
      <c r="O479" s="7">
        <f t="shared" si="216"/>
        <v>384</v>
      </c>
    </row>
    <row r="480" spans="1:15" x14ac:dyDescent="0.3">
      <c r="A480" s="56"/>
      <c r="B480" s="56"/>
      <c r="C480" s="56"/>
      <c r="D480" s="56"/>
      <c r="E480" s="57" t="s">
        <v>1572</v>
      </c>
      <c r="F480" s="57">
        <v>2</v>
      </c>
      <c r="G480" s="58">
        <f t="shared" ref="G480:G485" si="217">VLOOKUP($E480,$D$2:$O$1757,4,FALSE)*F480</f>
        <v>6</v>
      </c>
      <c r="H480" s="58">
        <f t="shared" ref="H480:H485" si="218">VLOOKUP($E480,$D$2:$O$1757,5,FALSE)*$F480</f>
        <v>12</v>
      </c>
      <c r="I480" s="58">
        <f t="shared" ref="I480:I485" si="219">VLOOKUP($E480,$D$2:$O$1757,6,FALSE)*$F480</f>
        <v>6</v>
      </c>
      <c r="J480" s="58">
        <f t="shared" ref="J480:J485" si="220">VLOOKUP($E480,$D$2:$O$1757,7,FALSE)*$F480</f>
        <v>18</v>
      </c>
      <c r="K480" s="58">
        <f t="shared" ref="K480:K485" si="221">VLOOKUP($E480,$D$2:$O$1757,8,FALSE)*$F480</f>
        <v>12</v>
      </c>
      <c r="L480" s="58">
        <f t="shared" ref="L480:L485" si="222">VLOOKUP($E480,$D$2:$O$1757,9,FALSE)*$F480</f>
        <v>6</v>
      </c>
      <c r="M480" s="58">
        <f t="shared" ref="M480:M485" si="223">VLOOKUP($E480,$D$2:$O$1757,10,FALSE)*$F480</f>
        <v>30</v>
      </c>
      <c r="N480" s="59">
        <f t="shared" ref="N480:N485" si="224">VLOOKUP($E480,$D$2:$O$1757,11,FALSE)*$F480</f>
        <v>60</v>
      </c>
      <c r="O480" s="60">
        <f t="shared" ref="O480:O485" si="225">VLOOKUP($E480,$D$2:$O$1757,12,FALSE)*$F480</f>
        <v>60</v>
      </c>
    </row>
    <row r="481" spans="1:15" x14ac:dyDescent="0.3">
      <c r="A481" s="56"/>
      <c r="B481" s="56"/>
      <c r="C481" s="56"/>
      <c r="D481" s="56"/>
      <c r="E481" s="57" t="s">
        <v>1574</v>
      </c>
      <c r="F481" s="57">
        <v>2</v>
      </c>
      <c r="G481" s="58">
        <f t="shared" si="217"/>
        <v>0</v>
      </c>
      <c r="H481" s="58">
        <f t="shared" si="218"/>
        <v>4</v>
      </c>
      <c r="I481" s="58">
        <f t="shared" si="219"/>
        <v>4</v>
      </c>
      <c r="J481" s="58">
        <f t="shared" si="220"/>
        <v>8</v>
      </c>
      <c r="K481" s="58">
        <f t="shared" si="221"/>
        <v>4</v>
      </c>
      <c r="L481" s="58">
        <f t="shared" si="222"/>
        <v>6</v>
      </c>
      <c r="M481" s="58">
        <f t="shared" si="223"/>
        <v>4</v>
      </c>
      <c r="N481" s="59">
        <f t="shared" si="224"/>
        <v>20</v>
      </c>
      <c r="O481" s="60">
        <f t="shared" si="225"/>
        <v>20</v>
      </c>
    </row>
    <row r="482" spans="1:15" x14ac:dyDescent="0.3">
      <c r="A482" s="56"/>
      <c r="B482" s="56"/>
      <c r="C482" s="56"/>
      <c r="D482" s="56"/>
      <c r="E482" s="57" t="s">
        <v>1575</v>
      </c>
      <c r="F482" s="57">
        <v>2</v>
      </c>
      <c r="G482" s="58">
        <f t="shared" si="217"/>
        <v>0</v>
      </c>
      <c r="H482" s="58">
        <f t="shared" si="218"/>
        <v>6</v>
      </c>
      <c r="I482" s="58">
        <f t="shared" si="219"/>
        <v>6</v>
      </c>
      <c r="J482" s="58">
        <f t="shared" si="220"/>
        <v>4</v>
      </c>
      <c r="K482" s="58">
        <f t="shared" si="221"/>
        <v>4</v>
      </c>
      <c r="L482" s="58">
        <f t="shared" si="222"/>
        <v>6</v>
      </c>
      <c r="M482" s="58">
        <f t="shared" si="223"/>
        <v>4</v>
      </c>
      <c r="N482" s="59">
        <f t="shared" si="224"/>
        <v>20</v>
      </c>
      <c r="O482" s="60">
        <f t="shared" si="225"/>
        <v>20</v>
      </c>
    </row>
    <row r="483" spans="1:15" x14ac:dyDescent="0.3">
      <c r="A483" s="56"/>
      <c r="B483" s="56"/>
      <c r="C483" s="56"/>
      <c r="D483" s="56"/>
      <c r="E483" s="57" t="s">
        <v>1576</v>
      </c>
      <c r="F483" s="57">
        <v>2</v>
      </c>
      <c r="G483" s="58">
        <f t="shared" si="217"/>
        <v>0</v>
      </c>
      <c r="H483" s="58">
        <f t="shared" si="218"/>
        <v>8</v>
      </c>
      <c r="I483" s="58">
        <f t="shared" si="219"/>
        <v>8</v>
      </c>
      <c r="J483" s="58">
        <f t="shared" si="220"/>
        <v>12</v>
      </c>
      <c r="K483" s="58">
        <f t="shared" si="221"/>
        <v>0</v>
      </c>
      <c r="L483" s="58">
        <f t="shared" si="222"/>
        <v>12</v>
      </c>
      <c r="M483" s="58">
        <f t="shared" si="223"/>
        <v>2</v>
      </c>
      <c r="N483" s="59">
        <f t="shared" si="224"/>
        <v>28</v>
      </c>
      <c r="O483" s="60">
        <f t="shared" si="225"/>
        <v>28</v>
      </c>
    </row>
    <row r="484" spans="1:15" x14ac:dyDescent="0.3">
      <c r="A484" s="56"/>
      <c r="B484" s="56"/>
      <c r="C484" s="56"/>
      <c r="D484" s="56"/>
      <c r="E484" s="134" t="s">
        <v>1577</v>
      </c>
      <c r="F484" s="57">
        <v>2</v>
      </c>
      <c r="G484" s="58">
        <f t="shared" si="217"/>
        <v>0</v>
      </c>
      <c r="H484" s="58">
        <f t="shared" si="218"/>
        <v>10</v>
      </c>
      <c r="I484" s="58">
        <f t="shared" si="219"/>
        <v>10</v>
      </c>
      <c r="J484" s="58">
        <f t="shared" si="220"/>
        <v>8</v>
      </c>
      <c r="K484" s="58">
        <f t="shared" si="221"/>
        <v>0</v>
      </c>
      <c r="L484" s="58">
        <f t="shared" si="222"/>
        <v>12</v>
      </c>
      <c r="M484" s="58">
        <f t="shared" si="223"/>
        <v>2</v>
      </c>
      <c r="N484" s="59">
        <f t="shared" si="224"/>
        <v>28</v>
      </c>
      <c r="O484" s="60">
        <f t="shared" si="225"/>
        <v>28</v>
      </c>
    </row>
    <row r="485" spans="1:15" x14ac:dyDescent="0.3">
      <c r="A485" s="56"/>
      <c r="B485" s="56"/>
      <c r="C485" s="56"/>
      <c r="D485" s="56"/>
      <c r="E485" s="57" t="s">
        <v>1578</v>
      </c>
      <c r="F485" s="57">
        <v>2</v>
      </c>
      <c r="G485" s="58">
        <f t="shared" si="217"/>
        <v>0</v>
      </c>
      <c r="H485" s="58">
        <f t="shared" si="218"/>
        <v>68</v>
      </c>
      <c r="I485" s="58">
        <f t="shared" si="219"/>
        <v>68</v>
      </c>
      <c r="J485" s="58">
        <f t="shared" si="220"/>
        <v>76</v>
      </c>
      <c r="K485" s="58">
        <f t="shared" si="221"/>
        <v>16</v>
      </c>
      <c r="L485" s="58">
        <f t="shared" si="222"/>
        <v>90</v>
      </c>
      <c r="M485" s="58">
        <f t="shared" si="223"/>
        <v>24</v>
      </c>
      <c r="N485" s="59">
        <f t="shared" si="224"/>
        <v>228</v>
      </c>
      <c r="O485" s="60">
        <f t="shared" si="225"/>
        <v>228</v>
      </c>
    </row>
    <row r="486" spans="1:15" x14ac:dyDescent="0.3">
      <c r="A486" s="126">
        <v>3</v>
      </c>
      <c r="B486" s="15" t="s">
        <v>1085</v>
      </c>
      <c r="C486" s="15" t="s">
        <v>1054</v>
      </c>
      <c r="D486" s="126" t="s">
        <v>1579</v>
      </c>
      <c r="E486" s="140"/>
      <c r="F486" s="140"/>
      <c r="G486" s="54"/>
      <c r="H486" s="54"/>
      <c r="I486" s="54"/>
      <c r="J486" s="54">
        <v>2</v>
      </c>
      <c r="K486" s="54"/>
      <c r="L486" s="54"/>
      <c r="M486" s="54">
        <v>1</v>
      </c>
      <c r="N486" s="55">
        <v>2</v>
      </c>
      <c r="O486" s="7">
        <v>2</v>
      </c>
    </row>
    <row r="487" spans="1:15" x14ac:dyDescent="0.3">
      <c r="A487" s="126">
        <v>3</v>
      </c>
      <c r="B487" s="15" t="s">
        <v>1085</v>
      </c>
      <c r="C487" s="15" t="s">
        <v>1054</v>
      </c>
      <c r="D487" s="126" t="s">
        <v>1580</v>
      </c>
      <c r="E487" s="140"/>
      <c r="F487" s="140"/>
      <c r="G487" s="54"/>
      <c r="H487" s="54"/>
      <c r="I487" s="54"/>
      <c r="J487" s="54"/>
      <c r="K487" s="54">
        <v>2</v>
      </c>
      <c r="L487" s="54"/>
      <c r="M487" s="54">
        <v>1</v>
      </c>
      <c r="N487" s="55">
        <v>2</v>
      </c>
      <c r="O487" s="7">
        <v>2</v>
      </c>
    </row>
    <row r="488" spans="1:15" x14ac:dyDescent="0.3">
      <c r="A488" s="126">
        <v>3</v>
      </c>
      <c r="B488" s="15" t="s">
        <v>1085</v>
      </c>
      <c r="C488" s="15" t="s">
        <v>1054</v>
      </c>
      <c r="D488" s="126" t="s">
        <v>1581</v>
      </c>
      <c r="E488" s="140"/>
      <c r="F488" s="140"/>
      <c r="G488" s="54"/>
      <c r="H488" s="54">
        <v>1</v>
      </c>
      <c r="I488" s="54">
        <v>1</v>
      </c>
      <c r="J488" s="54"/>
      <c r="K488" s="54"/>
      <c r="L488" s="54"/>
      <c r="M488" s="54">
        <v>1</v>
      </c>
      <c r="N488" s="55">
        <v>2</v>
      </c>
      <c r="O488" s="7">
        <v>2</v>
      </c>
    </row>
    <row r="489" spans="1:15" x14ac:dyDescent="0.3">
      <c r="A489" s="126">
        <v>3</v>
      </c>
      <c r="B489" s="15" t="s">
        <v>1085</v>
      </c>
      <c r="C489" s="15" t="s">
        <v>1054</v>
      </c>
      <c r="D489" s="152" t="s">
        <v>1582</v>
      </c>
      <c r="E489" s="140"/>
      <c r="F489" s="140"/>
      <c r="G489" s="54"/>
      <c r="H489" s="54">
        <v>3</v>
      </c>
      <c r="I489" s="54"/>
      <c r="J489" s="54">
        <v>3</v>
      </c>
      <c r="K489" s="54"/>
      <c r="L489" s="54"/>
      <c r="M489" s="54">
        <v>3</v>
      </c>
      <c r="N489" s="55">
        <v>6</v>
      </c>
      <c r="O489" s="7">
        <v>6</v>
      </c>
    </row>
    <row r="490" spans="1:15" x14ac:dyDescent="0.3">
      <c r="A490" s="126">
        <v>3</v>
      </c>
      <c r="B490" s="15" t="s">
        <v>1085</v>
      </c>
      <c r="C490" s="15" t="s">
        <v>1054</v>
      </c>
      <c r="D490" s="152" t="s">
        <v>1583</v>
      </c>
      <c r="E490" s="140"/>
      <c r="F490" s="140"/>
      <c r="G490" s="54">
        <v>3</v>
      </c>
      <c r="H490" s="54"/>
      <c r="I490" s="54"/>
      <c r="J490" s="54"/>
      <c r="K490" s="54"/>
      <c r="L490" s="54">
        <v>3</v>
      </c>
      <c r="M490" s="54">
        <v>3</v>
      </c>
      <c r="N490" s="55">
        <v>6</v>
      </c>
      <c r="O490" s="7">
        <v>6</v>
      </c>
    </row>
    <row r="491" spans="1:15" x14ac:dyDescent="0.3">
      <c r="A491" s="126">
        <v>3</v>
      </c>
      <c r="B491" s="15" t="s">
        <v>1085</v>
      </c>
      <c r="C491" s="15" t="s">
        <v>1054</v>
      </c>
      <c r="D491" s="126" t="s">
        <v>1584</v>
      </c>
      <c r="E491" s="140">
        <v>5</v>
      </c>
      <c r="F491" s="140"/>
      <c r="G491" s="54">
        <f t="shared" ref="G491:O491" si="226">SUM(G492:G496)</f>
        <v>3</v>
      </c>
      <c r="H491" s="54">
        <f t="shared" si="226"/>
        <v>6</v>
      </c>
      <c r="I491" s="54">
        <f t="shared" si="226"/>
        <v>3</v>
      </c>
      <c r="J491" s="54">
        <f t="shared" si="226"/>
        <v>9</v>
      </c>
      <c r="K491" s="54">
        <f t="shared" si="226"/>
        <v>6</v>
      </c>
      <c r="L491" s="54">
        <f t="shared" si="226"/>
        <v>3</v>
      </c>
      <c r="M491" s="54">
        <f t="shared" si="226"/>
        <v>15</v>
      </c>
      <c r="N491" s="55">
        <f t="shared" si="226"/>
        <v>30</v>
      </c>
      <c r="O491" s="7">
        <f t="shared" si="226"/>
        <v>30</v>
      </c>
    </row>
    <row r="492" spans="1:15" x14ac:dyDescent="0.3">
      <c r="A492" s="56"/>
      <c r="B492" s="56"/>
      <c r="C492" s="56"/>
      <c r="D492" s="56"/>
      <c r="E492" s="126" t="s">
        <v>1579</v>
      </c>
      <c r="F492" s="57">
        <v>3</v>
      </c>
      <c r="G492" s="58">
        <f>VLOOKUP($E492,$D$2:$O$1757,4,FALSE)*F492</f>
        <v>0</v>
      </c>
      <c r="H492" s="58">
        <f>VLOOKUP($E492,$D$2:$O$1757,5,FALSE)*$F492</f>
        <v>0</v>
      </c>
      <c r="I492" s="58">
        <f>VLOOKUP($E492,$D$2:$O$1757,6,FALSE)*$F492</f>
        <v>0</v>
      </c>
      <c r="J492" s="58">
        <f>VLOOKUP($E492,$D$2:$O$1757,7,FALSE)*$F492</f>
        <v>6</v>
      </c>
      <c r="K492" s="58">
        <f>VLOOKUP($E492,$D$2:$O$1757,8,FALSE)*$F492</f>
        <v>0</v>
      </c>
      <c r="L492" s="58">
        <f>VLOOKUP($E492,$D$2:$O$1757,9,FALSE)*$F492</f>
        <v>0</v>
      </c>
      <c r="M492" s="58">
        <f>VLOOKUP($E492,$D$2:$O$1757,10,FALSE)*$F492</f>
        <v>3</v>
      </c>
      <c r="N492" s="59">
        <f>VLOOKUP($E492,$D$2:$O$1757,11,FALSE)*$F492</f>
        <v>6</v>
      </c>
      <c r="O492" s="60">
        <f>VLOOKUP($E492,$D$2:$O$1757,12,FALSE)*$F492</f>
        <v>6</v>
      </c>
    </row>
    <row r="493" spans="1:15" x14ac:dyDescent="0.3">
      <c r="A493" s="56"/>
      <c r="B493" s="56"/>
      <c r="C493" s="56"/>
      <c r="D493" s="56"/>
      <c r="E493" s="126" t="s">
        <v>1580</v>
      </c>
      <c r="F493" s="57">
        <v>3</v>
      </c>
      <c r="G493" s="58">
        <f>VLOOKUP($E493,$D$2:$O$1757,4,FALSE)*F493</f>
        <v>0</v>
      </c>
      <c r="H493" s="58">
        <f>VLOOKUP($E493,$D$2:$O$1757,5,FALSE)*$F493</f>
        <v>0</v>
      </c>
      <c r="I493" s="58">
        <f>VLOOKUP($E493,$D$2:$O$1757,6,FALSE)*$F493</f>
        <v>0</v>
      </c>
      <c r="J493" s="58">
        <f>VLOOKUP($E493,$D$2:$O$1757,7,FALSE)*$F493</f>
        <v>0</v>
      </c>
      <c r="K493" s="58">
        <f>VLOOKUP($E493,$D$2:$O$1757,8,FALSE)*$F493</f>
        <v>6</v>
      </c>
      <c r="L493" s="58">
        <f>VLOOKUP($E493,$D$2:$O$1757,9,FALSE)*$F493</f>
        <v>0</v>
      </c>
      <c r="M493" s="58">
        <f>VLOOKUP($E493,$D$2:$O$1757,10,FALSE)*$F493</f>
        <v>3</v>
      </c>
      <c r="N493" s="59">
        <f>VLOOKUP($E493,$D$2:$O$1757,11,FALSE)*$F493</f>
        <v>6</v>
      </c>
      <c r="O493" s="60">
        <f>VLOOKUP($E493,$D$2:$O$1757,12,FALSE)*$F493</f>
        <v>6</v>
      </c>
    </row>
    <row r="494" spans="1:15" x14ac:dyDescent="0.3">
      <c r="A494" s="56"/>
      <c r="B494" s="56"/>
      <c r="C494" s="56"/>
      <c r="D494" s="56"/>
      <c r="E494" s="126" t="s">
        <v>1581</v>
      </c>
      <c r="F494" s="57">
        <v>3</v>
      </c>
      <c r="G494" s="58">
        <f>VLOOKUP($E494,$D$2:$O$1757,4,FALSE)*F494</f>
        <v>0</v>
      </c>
      <c r="H494" s="58">
        <f>VLOOKUP($E494,$D$2:$O$1757,5,FALSE)*$F494</f>
        <v>3</v>
      </c>
      <c r="I494" s="58">
        <f>VLOOKUP($E494,$D$2:$O$1757,6,FALSE)*$F494</f>
        <v>3</v>
      </c>
      <c r="J494" s="58">
        <f>VLOOKUP($E494,$D$2:$O$1757,7,FALSE)*$F494</f>
        <v>0</v>
      </c>
      <c r="K494" s="58">
        <f>VLOOKUP($E494,$D$2:$O$1757,8,FALSE)*$F494</f>
        <v>0</v>
      </c>
      <c r="L494" s="58">
        <f>VLOOKUP($E494,$D$2:$O$1757,9,FALSE)*$F494</f>
        <v>0</v>
      </c>
      <c r="M494" s="58">
        <f>VLOOKUP($E494,$D$2:$O$1757,10,FALSE)*$F494</f>
        <v>3</v>
      </c>
      <c r="N494" s="59">
        <f>VLOOKUP($E494,$D$2:$O$1757,11,FALSE)*$F494</f>
        <v>6</v>
      </c>
      <c r="O494" s="60">
        <f>VLOOKUP($E494,$D$2:$O$1757,12,FALSE)*$F494</f>
        <v>6</v>
      </c>
    </row>
    <row r="495" spans="1:15" x14ac:dyDescent="0.3">
      <c r="A495" s="56"/>
      <c r="B495" s="56"/>
      <c r="C495" s="56"/>
      <c r="D495" s="56"/>
      <c r="E495" s="152" t="s">
        <v>1582</v>
      </c>
      <c r="F495" s="57">
        <v>1</v>
      </c>
      <c r="G495" s="58">
        <f>VLOOKUP($E495,$D$2:$O$1757,4,FALSE)*F495</f>
        <v>0</v>
      </c>
      <c r="H495" s="58">
        <f>VLOOKUP($E495,$D$2:$O$1757,5,FALSE)*$F495</f>
        <v>3</v>
      </c>
      <c r="I495" s="58">
        <f>VLOOKUP($E495,$D$2:$O$1757,6,FALSE)*$F495</f>
        <v>0</v>
      </c>
      <c r="J495" s="58">
        <f>VLOOKUP($E495,$D$2:$O$1757,7,FALSE)*$F495</f>
        <v>3</v>
      </c>
      <c r="K495" s="58">
        <f>VLOOKUP($E495,$D$2:$O$1757,8,FALSE)*$F495</f>
        <v>0</v>
      </c>
      <c r="L495" s="58">
        <f>VLOOKUP($E495,$D$2:$O$1757,9,FALSE)*$F495</f>
        <v>0</v>
      </c>
      <c r="M495" s="58">
        <f>VLOOKUP($E495,$D$2:$O$1757,10,FALSE)*$F495</f>
        <v>3</v>
      </c>
      <c r="N495" s="59">
        <f>VLOOKUP($E495,$D$2:$O$1757,11,FALSE)*$F495</f>
        <v>6</v>
      </c>
      <c r="O495" s="60">
        <f>VLOOKUP($E495,$D$2:$O$1757,12,FALSE)*$F495</f>
        <v>6</v>
      </c>
    </row>
    <row r="496" spans="1:15" x14ac:dyDescent="0.3">
      <c r="A496" s="56"/>
      <c r="B496" s="56"/>
      <c r="C496" s="56"/>
      <c r="D496" s="56"/>
      <c r="E496" s="152" t="s">
        <v>1583</v>
      </c>
      <c r="F496" s="57">
        <v>1</v>
      </c>
      <c r="G496" s="58">
        <f>VLOOKUP($E496,$D$2:$O$1757,4,FALSE)*F496</f>
        <v>3</v>
      </c>
      <c r="H496" s="58">
        <f>VLOOKUP($E496,$D$2:$O$1757,5,FALSE)*$F496</f>
        <v>0</v>
      </c>
      <c r="I496" s="58">
        <f>VLOOKUP($E496,$D$2:$O$1757,6,FALSE)*$F496</f>
        <v>0</v>
      </c>
      <c r="J496" s="58">
        <f>VLOOKUP($E496,$D$2:$O$1757,7,FALSE)*$F496</f>
        <v>0</v>
      </c>
      <c r="K496" s="58">
        <f>VLOOKUP($E496,$D$2:$O$1757,8,FALSE)*$F496</f>
        <v>0</v>
      </c>
      <c r="L496" s="58">
        <f>VLOOKUP($E496,$D$2:$O$1757,9,FALSE)*$F496</f>
        <v>3</v>
      </c>
      <c r="M496" s="58">
        <f>VLOOKUP($E496,$D$2:$O$1757,10,FALSE)*$F496</f>
        <v>3</v>
      </c>
      <c r="N496" s="59">
        <f>VLOOKUP($E496,$D$2:$O$1757,11,FALSE)*$F496</f>
        <v>6</v>
      </c>
      <c r="O496" s="60">
        <f>VLOOKUP($E496,$D$2:$O$1757,12,FALSE)*$F496</f>
        <v>6</v>
      </c>
    </row>
    <row r="497" spans="1:15" x14ac:dyDescent="0.3">
      <c r="A497" s="126">
        <v>3</v>
      </c>
      <c r="B497" s="15" t="s">
        <v>1085</v>
      </c>
      <c r="C497" s="15" t="s">
        <v>1054</v>
      </c>
      <c r="D497" s="152" t="s">
        <v>1585</v>
      </c>
      <c r="E497" s="140">
        <v>6</v>
      </c>
      <c r="F497" s="140"/>
      <c r="G497" s="54">
        <f t="shared" ref="G497:O497" si="227">SUM(G498:G503)</f>
        <v>6</v>
      </c>
      <c r="H497" s="54">
        <f t="shared" si="227"/>
        <v>108</v>
      </c>
      <c r="I497" s="54">
        <f t="shared" si="227"/>
        <v>102</v>
      </c>
      <c r="J497" s="54">
        <f t="shared" si="227"/>
        <v>126</v>
      </c>
      <c r="K497" s="54">
        <f t="shared" si="227"/>
        <v>36</v>
      </c>
      <c r="L497" s="54">
        <f t="shared" si="227"/>
        <v>132</v>
      </c>
      <c r="M497" s="54">
        <f t="shared" si="227"/>
        <v>66</v>
      </c>
      <c r="N497" s="55">
        <f t="shared" si="227"/>
        <v>384</v>
      </c>
      <c r="O497" s="7">
        <f t="shared" si="227"/>
        <v>384</v>
      </c>
    </row>
    <row r="498" spans="1:15" x14ac:dyDescent="0.3">
      <c r="A498" s="56"/>
      <c r="B498" s="56"/>
      <c r="C498" s="56"/>
      <c r="D498" s="56"/>
      <c r="E498" s="126" t="s">
        <v>1584</v>
      </c>
      <c r="F498" s="57">
        <v>2</v>
      </c>
      <c r="G498" s="58">
        <f t="shared" ref="G498:G503" si="228">VLOOKUP($E498,$D$2:$O$1757,4,FALSE)*F498</f>
        <v>6</v>
      </c>
      <c r="H498" s="58">
        <f t="shared" ref="H498:H503" si="229">VLOOKUP($E498,$D$2:$O$1757,5,FALSE)*$F498</f>
        <v>12</v>
      </c>
      <c r="I498" s="58">
        <f t="shared" ref="I498:I503" si="230">VLOOKUP($E498,$D$2:$O$1757,6,FALSE)*$F498</f>
        <v>6</v>
      </c>
      <c r="J498" s="58">
        <f t="shared" ref="J498:J503" si="231">VLOOKUP($E498,$D$2:$O$1757,7,FALSE)*$F498</f>
        <v>18</v>
      </c>
      <c r="K498" s="58">
        <f t="shared" ref="K498:K503" si="232">VLOOKUP($E498,$D$2:$O$1757,8,FALSE)*$F498</f>
        <v>12</v>
      </c>
      <c r="L498" s="58">
        <f t="shared" ref="L498:L503" si="233">VLOOKUP($E498,$D$2:$O$1757,9,FALSE)*$F498</f>
        <v>6</v>
      </c>
      <c r="M498" s="58">
        <f t="shared" ref="M498:M503" si="234">VLOOKUP($E498,$D$2:$O$1757,10,FALSE)*$F498</f>
        <v>30</v>
      </c>
      <c r="N498" s="59">
        <f t="shared" ref="N498:N503" si="235">VLOOKUP($E498,$D$2:$O$1757,11,FALSE)*$F498</f>
        <v>60</v>
      </c>
      <c r="O498" s="60">
        <f t="shared" ref="O498:O503" si="236">VLOOKUP($E498,$D$2:$O$1757,12,FALSE)*$F498</f>
        <v>60</v>
      </c>
    </row>
    <row r="499" spans="1:15" x14ac:dyDescent="0.3">
      <c r="A499" s="56"/>
      <c r="B499" s="56"/>
      <c r="C499" s="56"/>
      <c r="D499" s="56"/>
      <c r="E499" s="126" t="s">
        <v>1706</v>
      </c>
      <c r="F499" s="57">
        <v>2</v>
      </c>
      <c r="G499" s="58">
        <f t="shared" si="228"/>
        <v>0</v>
      </c>
      <c r="H499" s="58">
        <f t="shared" si="229"/>
        <v>4</v>
      </c>
      <c r="I499" s="58">
        <f t="shared" si="230"/>
        <v>4</v>
      </c>
      <c r="J499" s="58">
        <f t="shared" si="231"/>
        <v>8</v>
      </c>
      <c r="K499" s="58">
        <f t="shared" si="232"/>
        <v>4</v>
      </c>
      <c r="L499" s="58">
        <f t="shared" si="233"/>
        <v>6</v>
      </c>
      <c r="M499" s="58">
        <f t="shared" si="234"/>
        <v>4</v>
      </c>
      <c r="N499" s="59">
        <f t="shared" si="235"/>
        <v>20</v>
      </c>
      <c r="O499" s="60">
        <f t="shared" si="236"/>
        <v>20</v>
      </c>
    </row>
    <row r="500" spans="1:15" x14ac:dyDescent="0.3">
      <c r="A500" s="56"/>
      <c r="B500" s="56"/>
      <c r="C500" s="56"/>
      <c r="D500" s="56"/>
      <c r="E500" s="57" t="s">
        <v>1586</v>
      </c>
      <c r="F500" s="57">
        <v>2</v>
      </c>
      <c r="G500" s="58">
        <f t="shared" si="228"/>
        <v>0</v>
      </c>
      <c r="H500" s="58">
        <f t="shared" si="229"/>
        <v>6</v>
      </c>
      <c r="I500" s="58">
        <f t="shared" si="230"/>
        <v>6</v>
      </c>
      <c r="J500" s="58">
        <f t="shared" si="231"/>
        <v>4</v>
      </c>
      <c r="K500" s="58">
        <f t="shared" si="232"/>
        <v>4</v>
      </c>
      <c r="L500" s="58">
        <f t="shared" si="233"/>
        <v>6</v>
      </c>
      <c r="M500" s="58">
        <f t="shared" si="234"/>
        <v>4</v>
      </c>
      <c r="N500" s="59">
        <f t="shared" si="235"/>
        <v>20</v>
      </c>
      <c r="O500" s="60">
        <f t="shared" si="236"/>
        <v>20</v>
      </c>
    </row>
    <row r="501" spans="1:15" x14ac:dyDescent="0.3">
      <c r="A501" s="56"/>
      <c r="B501" s="56"/>
      <c r="C501" s="56"/>
      <c r="D501" s="56"/>
      <c r="E501" s="57" t="s">
        <v>1587</v>
      </c>
      <c r="F501" s="57">
        <v>2</v>
      </c>
      <c r="G501" s="58">
        <f t="shared" si="228"/>
        <v>0</v>
      </c>
      <c r="H501" s="58">
        <f t="shared" si="229"/>
        <v>8</v>
      </c>
      <c r="I501" s="58">
        <f t="shared" si="230"/>
        <v>8</v>
      </c>
      <c r="J501" s="58">
        <f t="shared" si="231"/>
        <v>12</v>
      </c>
      <c r="K501" s="58">
        <f t="shared" si="232"/>
        <v>0</v>
      </c>
      <c r="L501" s="58">
        <f t="shared" si="233"/>
        <v>12</v>
      </c>
      <c r="M501" s="58">
        <f t="shared" si="234"/>
        <v>2</v>
      </c>
      <c r="N501" s="59">
        <f t="shared" si="235"/>
        <v>28</v>
      </c>
      <c r="O501" s="60">
        <f t="shared" si="236"/>
        <v>28</v>
      </c>
    </row>
    <row r="502" spans="1:15" x14ac:dyDescent="0.3">
      <c r="A502" s="56"/>
      <c r="B502" s="56"/>
      <c r="C502" s="56"/>
      <c r="D502" s="56"/>
      <c r="E502" s="57" t="s">
        <v>1588</v>
      </c>
      <c r="F502" s="57">
        <v>2</v>
      </c>
      <c r="G502" s="58">
        <f t="shared" si="228"/>
        <v>0</v>
      </c>
      <c r="H502" s="58">
        <f t="shared" si="229"/>
        <v>10</v>
      </c>
      <c r="I502" s="58">
        <f t="shared" si="230"/>
        <v>10</v>
      </c>
      <c r="J502" s="58">
        <f t="shared" si="231"/>
        <v>8</v>
      </c>
      <c r="K502" s="58">
        <f t="shared" si="232"/>
        <v>0</v>
      </c>
      <c r="L502" s="58">
        <f t="shared" si="233"/>
        <v>12</v>
      </c>
      <c r="M502" s="58">
        <f t="shared" si="234"/>
        <v>2</v>
      </c>
      <c r="N502" s="59">
        <f t="shared" si="235"/>
        <v>28</v>
      </c>
      <c r="O502" s="60">
        <f t="shared" si="236"/>
        <v>28</v>
      </c>
    </row>
    <row r="503" spans="1:15" x14ac:dyDescent="0.3">
      <c r="A503" s="56"/>
      <c r="B503" s="56"/>
      <c r="C503" s="56"/>
      <c r="D503" s="56"/>
      <c r="E503" s="57" t="s">
        <v>1589</v>
      </c>
      <c r="F503" s="57">
        <v>2</v>
      </c>
      <c r="G503" s="58">
        <f t="shared" si="228"/>
        <v>0</v>
      </c>
      <c r="H503" s="58">
        <f t="shared" si="229"/>
        <v>68</v>
      </c>
      <c r="I503" s="58">
        <f t="shared" si="230"/>
        <v>68</v>
      </c>
      <c r="J503" s="58">
        <f t="shared" si="231"/>
        <v>76</v>
      </c>
      <c r="K503" s="58">
        <f t="shared" si="232"/>
        <v>16</v>
      </c>
      <c r="L503" s="58">
        <f t="shared" si="233"/>
        <v>90</v>
      </c>
      <c r="M503" s="58">
        <f t="shared" si="234"/>
        <v>24</v>
      </c>
      <c r="N503" s="59">
        <f t="shared" si="235"/>
        <v>228</v>
      </c>
      <c r="O503" s="60">
        <f t="shared" si="236"/>
        <v>228</v>
      </c>
    </row>
    <row r="504" spans="1:15" x14ac:dyDescent="0.3">
      <c r="A504" s="126">
        <v>3</v>
      </c>
      <c r="B504" s="126" t="s">
        <v>18</v>
      </c>
      <c r="C504" s="126" t="s">
        <v>75</v>
      </c>
      <c r="D504" s="126" t="s">
        <v>1590</v>
      </c>
      <c r="E504" s="140"/>
      <c r="F504" s="140"/>
      <c r="G504" s="54"/>
      <c r="H504" s="54"/>
      <c r="I504" s="54"/>
      <c r="J504" s="54">
        <v>2</v>
      </c>
      <c r="K504" s="54"/>
      <c r="L504" s="54"/>
      <c r="M504" s="54">
        <v>1</v>
      </c>
      <c r="N504" s="55">
        <v>2</v>
      </c>
      <c r="O504" s="7">
        <v>2</v>
      </c>
    </row>
    <row r="505" spans="1:15" x14ac:dyDescent="0.3">
      <c r="A505" s="126">
        <v>3</v>
      </c>
      <c r="B505" s="126" t="s">
        <v>18</v>
      </c>
      <c r="C505" s="126" t="s">
        <v>75</v>
      </c>
      <c r="D505" s="126" t="s">
        <v>1591</v>
      </c>
      <c r="E505" s="140"/>
      <c r="F505" s="140"/>
      <c r="G505" s="54"/>
      <c r="H505" s="54"/>
      <c r="I505" s="54"/>
      <c r="J505" s="54"/>
      <c r="K505" s="54">
        <v>2</v>
      </c>
      <c r="L505" s="54"/>
      <c r="M505" s="54">
        <v>1</v>
      </c>
      <c r="N505" s="55">
        <v>2</v>
      </c>
      <c r="O505" s="7">
        <v>2</v>
      </c>
    </row>
    <row r="506" spans="1:15" x14ac:dyDescent="0.3">
      <c r="A506" s="126">
        <v>3</v>
      </c>
      <c r="B506" s="126" t="s">
        <v>18</v>
      </c>
      <c r="C506" s="126" t="s">
        <v>75</v>
      </c>
      <c r="D506" s="126" t="s">
        <v>1232</v>
      </c>
      <c r="E506" s="140"/>
      <c r="F506" s="140"/>
      <c r="G506" s="54"/>
      <c r="H506" s="54">
        <v>1</v>
      </c>
      <c r="I506" s="54">
        <v>1</v>
      </c>
      <c r="J506" s="54"/>
      <c r="K506" s="54"/>
      <c r="L506" s="54"/>
      <c r="M506" s="54">
        <v>1</v>
      </c>
      <c r="N506" s="55">
        <v>2</v>
      </c>
      <c r="O506" s="7">
        <v>2</v>
      </c>
    </row>
    <row r="507" spans="1:15" x14ac:dyDescent="0.3">
      <c r="A507" s="126">
        <v>3</v>
      </c>
      <c r="B507" s="126" t="s">
        <v>18</v>
      </c>
      <c r="C507" s="126" t="s">
        <v>75</v>
      </c>
      <c r="D507" s="126" t="s">
        <v>1592</v>
      </c>
      <c r="E507" s="140"/>
      <c r="F507" s="140"/>
      <c r="G507" s="54"/>
      <c r="H507" s="54">
        <v>3</v>
      </c>
      <c r="I507" s="54"/>
      <c r="J507" s="54">
        <v>3</v>
      </c>
      <c r="K507" s="54"/>
      <c r="L507" s="54"/>
      <c r="M507" s="54">
        <v>3</v>
      </c>
      <c r="N507" s="55">
        <v>6</v>
      </c>
      <c r="O507" s="7">
        <v>6</v>
      </c>
    </row>
    <row r="508" spans="1:15" x14ac:dyDescent="0.3">
      <c r="A508" s="126">
        <v>3</v>
      </c>
      <c r="B508" s="126" t="s">
        <v>18</v>
      </c>
      <c r="C508" s="126" t="s">
        <v>75</v>
      </c>
      <c r="D508" s="126" t="s">
        <v>1593</v>
      </c>
      <c r="E508" s="140"/>
      <c r="F508" s="140"/>
      <c r="G508" s="54">
        <v>3</v>
      </c>
      <c r="H508" s="54"/>
      <c r="I508" s="54"/>
      <c r="J508" s="54"/>
      <c r="K508" s="54"/>
      <c r="L508" s="54">
        <v>3</v>
      </c>
      <c r="M508" s="54">
        <v>3</v>
      </c>
      <c r="N508" s="55">
        <v>6</v>
      </c>
      <c r="O508" s="7">
        <v>6</v>
      </c>
    </row>
    <row r="509" spans="1:15" x14ac:dyDescent="0.3">
      <c r="A509" s="126">
        <v>3</v>
      </c>
      <c r="B509" s="126" t="s">
        <v>18</v>
      </c>
      <c r="C509" s="126" t="s">
        <v>75</v>
      </c>
      <c r="D509" s="126" t="s">
        <v>1594</v>
      </c>
      <c r="E509" s="140">
        <v>5</v>
      </c>
      <c r="F509" s="140"/>
      <c r="G509" s="54">
        <f t="shared" ref="G509:O509" si="237">SUM(G510:G514)</f>
        <v>3</v>
      </c>
      <c r="H509" s="54">
        <f t="shared" si="237"/>
        <v>6</v>
      </c>
      <c r="I509" s="54">
        <f t="shared" si="237"/>
        <v>3</v>
      </c>
      <c r="J509" s="54">
        <f t="shared" si="237"/>
        <v>9</v>
      </c>
      <c r="K509" s="54">
        <f t="shared" si="237"/>
        <v>6</v>
      </c>
      <c r="L509" s="54">
        <f t="shared" si="237"/>
        <v>3</v>
      </c>
      <c r="M509" s="54">
        <f t="shared" si="237"/>
        <v>15</v>
      </c>
      <c r="N509" s="55">
        <f t="shared" si="237"/>
        <v>30</v>
      </c>
      <c r="O509" s="7">
        <f t="shared" si="237"/>
        <v>30</v>
      </c>
    </row>
    <row r="510" spans="1:15" x14ac:dyDescent="0.3">
      <c r="A510" s="56"/>
      <c r="B510" s="56"/>
      <c r="C510" s="56"/>
      <c r="D510" s="56"/>
      <c r="E510" s="126" t="s">
        <v>1590</v>
      </c>
      <c r="F510" s="57">
        <v>3</v>
      </c>
      <c r="G510" s="58">
        <f>VLOOKUP($E510,$D$2:$O$1757,4,FALSE)*F510</f>
        <v>0</v>
      </c>
      <c r="H510" s="58">
        <f>VLOOKUP($E510,$D$2:$O$1757,5,FALSE)*$F510</f>
        <v>0</v>
      </c>
      <c r="I510" s="58">
        <f>VLOOKUP($E510,$D$2:$O$1757,6,FALSE)*$F510</f>
        <v>0</v>
      </c>
      <c r="J510" s="58">
        <f>VLOOKUP($E510,$D$2:$O$1757,7,FALSE)*$F510</f>
        <v>6</v>
      </c>
      <c r="K510" s="58">
        <f>VLOOKUP($E510,$D$2:$O$1757,8,FALSE)*$F510</f>
        <v>0</v>
      </c>
      <c r="L510" s="58">
        <f>VLOOKUP($E510,$D$2:$O$1757,9,FALSE)*$F510</f>
        <v>0</v>
      </c>
      <c r="M510" s="58">
        <f>VLOOKUP($E510,$D$2:$O$1757,10,FALSE)*$F510</f>
        <v>3</v>
      </c>
      <c r="N510" s="59">
        <f>VLOOKUP($E510,$D$2:$O$1757,11,FALSE)*$F510</f>
        <v>6</v>
      </c>
      <c r="O510" s="60">
        <f>VLOOKUP($E510,$D$2:$O$1757,12,FALSE)*$F510</f>
        <v>6</v>
      </c>
    </row>
    <row r="511" spans="1:15" x14ac:dyDescent="0.3">
      <c r="A511" s="56"/>
      <c r="B511" s="56"/>
      <c r="C511" s="56"/>
      <c r="D511" s="56"/>
      <c r="E511" s="126" t="s">
        <v>1591</v>
      </c>
      <c r="F511" s="57">
        <v>3</v>
      </c>
      <c r="G511" s="58">
        <f>VLOOKUP($E511,$D$2:$O$1757,4,FALSE)*F511</f>
        <v>0</v>
      </c>
      <c r="H511" s="58">
        <f>VLOOKUP($E511,$D$2:$O$1757,5,FALSE)*$F511</f>
        <v>0</v>
      </c>
      <c r="I511" s="58">
        <f>VLOOKUP($E511,$D$2:$O$1757,6,FALSE)*$F511</f>
        <v>0</v>
      </c>
      <c r="J511" s="58">
        <f>VLOOKUP($E511,$D$2:$O$1757,7,FALSE)*$F511</f>
        <v>0</v>
      </c>
      <c r="K511" s="58">
        <f>VLOOKUP($E511,$D$2:$O$1757,8,FALSE)*$F511</f>
        <v>6</v>
      </c>
      <c r="L511" s="58">
        <f>VLOOKUP($E511,$D$2:$O$1757,9,FALSE)*$F511</f>
        <v>0</v>
      </c>
      <c r="M511" s="58">
        <f>VLOOKUP($E511,$D$2:$O$1757,10,FALSE)*$F511</f>
        <v>3</v>
      </c>
      <c r="N511" s="59">
        <f>VLOOKUP($E511,$D$2:$O$1757,11,FALSE)*$F511</f>
        <v>6</v>
      </c>
      <c r="O511" s="60">
        <f>VLOOKUP($E511,$D$2:$O$1757,12,FALSE)*$F511</f>
        <v>6</v>
      </c>
    </row>
    <row r="512" spans="1:15" x14ac:dyDescent="0.3">
      <c r="A512" s="56"/>
      <c r="B512" s="56"/>
      <c r="C512" s="56"/>
      <c r="D512" s="56"/>
      <c r="E512" s="126" t="s">
        <v>1232</v>
      </c>
      <c r="F512" s="57">
        <v>3</v>
      </c>
      <c r="G512" s="58">
        <f>VLOOKUP($E512,$D$2:$O$1757,4,FALSE)*F512</f>
        <v>0</v>
      </c>
      <c r="H512" s="58">
        <f>VLOOKUP($E512,$D$2:$O$1757,5,FALSE)*$F512</f>
        <v>3</v>
      </c>
      <c r="I512" s="58">
        <f>VLOOKUP($E512,$D$2:$O$1757,6,FALSE)*$F512</f>
        <v>3</v>
      </c>
      <c r="J512" s="58">
        <f>VLOOKUP($E512,$D$2:$O$1757,7,FALSE)*$F512</f>
        <v>0</v>
      </c>
      <c r="K512" s="58">
        <f>VLOOKUP($E512,$D$2:$O$1757,8,FALSE)*$F512</f>
        <v>0</v>
      </c>
      <c r="L512" s="58">
        <f>VLOOKUP($E512,$D$2:$O$1757,9,FALSE)*$F512</f>
        <v>0</v>
      </c>
      <c r="M512" s="58">
        <f>VLOOKUP($E512,$D$2:$O$1757,10,FALSE)*$F512</f>
        <v>3</v>
      </c>
      <c r="N512" s="59">
        <f>VLOOKUP($E512,$D$2:$O$1757,11,FALSE)*$F512</f>
        <v>6</v>
      </c>
      <c r="O512" s="60">
        <f>VLOOKUP($E512,$D$2:$O$1757,12,FALSE)*$F512</f>
        <v>6</v>
      </c>
    </row>
    <row r="513" spans="1:15" x14ac:dyDescent="0.3">
      <c r="A513" s="56"/>
      <c r="B513" s="56"/>
      <c r="C513" s="56"/>
      <c r="D513" s="56"/>
      <c r="E513" s="126" t="s">
        <v>1592</v>
      </c>
      <c r="F513" s="57">
        <v>1</v>
      </c>
      <c r="G513" s="58">
        <f>VLOOKUP($E513,$D$2:$O$1757,4,FALSE)*F513</f>
        <v>0</v>
      </c>
      <c r="H513" s="58">
        <f>VLOOKUP($E513,$D$2:$O$1757,5,FALSE)*$F513</f>
        <v>3</v>
      </c>
      <c r="I513" s="58">
        <f>VLOOKUP($E513,$D$2:$O$1757,6,FALSE)*$F513</f>
        <v>0</v>
      </c>
      <c r="J513" s="58">
        <f>VLOOKUP($E513,$D$2:$O$1757,7,FALSE)*$F513</f>
        <v>3</v>
      </c>
      <c r="K513" s="58">
        <f>VLOOKUP($E513,$D$2:$O$1757,8,FALSE)*$F513</f>
        <v>0</v>
      </c>
      <c r="L513" s="58">
        <f>VLOOKUP($E513,$D$2:$O$1757,9,FALSE)*$F513</f>
        <v>0</v>
      </c>
      <c r="M513" s="58">
        <f>VLOOKUP($E513,$D$2:$O$1757,10,FALSE)*$F513</f>
        <v>3</v>
      </c>
      <c r="N513" s="59">
        <f>VLOOKUP($E513,$D$2:$O$1757,11,FALSE)*$F513</f>
        <v>6</v>
      </c>
      <c r="O513" s="60">
        <f>VLOOKUP($E513,$D$2:$O$1757,12,FALSE)*$F513</f>
        <v>6</v>
      </c>
    </row>
    <row r="514" spans="1:15" x14ac:dyDescent="0.3">
      <c r="A514" s="56"/>
      <c r="B514" s="56"/>
      <c r="C514" s="56"/>
      <c r="D514" s="56"/>
      <c r="E514" s="126" t="s">
        <v>1593</v>
      </c>
      <c r="F514" s="57">
        <v>1</v>
      </c>
      <c r="G514" s="58">
        <f>VLOOKUP($E514,$D$2:$O$1757,4,FALSE)*F514</f>
        <v>3</v>
      </c>
      <c r="H514" s="58">
        <f>VLOOKUP($E514,$D$2:$O$1757,5,FALSE)*$F514</f>
        <v>0</v>
      </c>
      <c r="I514" s="58">
        <f>VLOOKUP($E514,$D$2:$O$1757,6,FALSE)*$F514</f>
        <v>0</v>
      </c>
      <c r="J514" s="58">
        <f>VLOOKUP($E514,$D$2:$O$1757,7,FALSE)*$F514</f>
        <v>0</v>
      </c>
      <c r="K514" s="58">
        <f>VLOOKUP($E514,$D$2:$O$1757,8,FALSE)*$F514</f>
        <v>0</v>
      </c>
      <c r="L514" s="58">
        <f>VLOOKUP($E514,$D$2:$O$1757,9,FALSE)*$F514</f>
        <v>3</v>
      </c>
      <c r="M514" s="58">
        <f>VLOOKUP($E514,$D$2:$O$1757,10,FALSE)*$F514</f>
        <v>3</v>
      </c>
      <c r="N514" s="59">
        <f>VLOOKUP($E514,$D$2:$O$1757,11,FALSE)*$F514</f>
        <v>6</v>
      </c>
      <c r="O514" s="60">
        <f>VLOOKUP($E514,$D$2:$O$1757,12,FALSE)*$F514</f>
        <v>6</v>
      </c>
    </row>
    <row r="515" spans="1:15" x14ac:dyDescent="0.3">
      <c r="A515" s="126">
        <v>3</v>
      </c>
      <c r="B515" s="126" t="s">
        <v>18</v>
      </c>
      <c r="C515" s="126" t="s">
        <v>75</v>
      </c>
      <c r="D515" s="126" t="s">
        <v>1595</v>
      </c>
      <c r="E515" s="140">
        <v>6</v>
      </c>
      <c r="F515" s="140"/>
      <c r="G515" s="54">
        <f t="shared" ref="G515:O515" si="238">SUM(G516:G521)</f>
        <v>6</v>
      </c>
      <c r="H515" s="54">
        <f t="shared" si="238"/>
        <v>108</v>
      </c>
      <c r="I515" s="54">
        <f t="shared" si="238"/>
        <v>102</v>
      </c>
      <c r="J515" s="54">
        <f t="shared" si="238"/>
        <v>126</v>
      </c>
      <c r="K515" s="54">
        <f t="shared" si="238"/>
        <v>36</v>
      </c>
      <c r="L515" s="54">
        <f t="shared" si="238"/>
        <v>132</v>
      </c>
      <c r="M515" s="54">
        <f t="shared" si="238"/>
        <v>66</v>
      </c>
      <c r="N515" s="55">
        <f t="shared" si="238"/>
        <v>384</v>
      </c>
      <c r="O515" s="7">
        <f t="shared" si="238"/>
        <v>384</v>
      </c>
    </row>
    <row r="516" spans="1:15" x14ac:dyDescent="0.3">
      <c r="A516" s="56"/>
      <c r="B516" s="56"/>
      <c r="C516" s="56"/>
      <c r="D516" s="56"/>
      <c r="E516" s="126" t="s">
        <v>1594</v>
      </c>
      <c r="F516" s="57">
        <v>2</v>
      </c>
      <c r="G516" s="58">
        <f t="shared" ref="G516:G521" si="239">VLOOKUP($E516,$D$2:$O$1757,4,FALSE)*F516</f>
        <v>6</v>
      </c>
      <c r="H516" s="58">
        <f t="shared" ref="H516:H521" si="240">VLOOKUP($E516,$D$2:$O$1757,5,FALSE)*$F516</f>
        <v>12</v>
      </c>
      <c r="I516" s="58">
        <f t="shared" ref="I516:I521" si="241">VLOOKUP($E516,$D$2:$O$1757,6,FALSE)*$F516</f>
        <v>6</v>
      </c>
      <c r="J516" s="58">
        <f t="shared" ref="J516:J521" si="242">VLOOKUP($E516,$D$2:$O$1757,7,FALSE)*$F516</f>
        <v>18</v>
      </c>
      <c r="K516" s="58">
        <f t="shared" ref="K516:K521" si="243">VLOOKUP($E516,$D$2:$O$1757,8,FALSE)*$F516</f>
        <v>12</v>
      </c>
      <c r="L516" s="58">
        <f t="shared" ref="L516:L521" si="244">VLOOKUP($E516,$D$2:$O$1757,9,FALSE)*$F516</f>
        <v>6</v>
      </c>
      <c r="M516" s="58">
        <f t="shared" ref="M516:M521" si="245">VLOOKUP($E516,$D$2:$O$1757,10,FALSE)*$F516</f>
        <v>30</v>
      </c>
      <c r="N516" s="59">
        <f t="shared" ref="N516:N521" si="246">VLOOKUP($E516,$D$2:$O$1757,11,FALSE)*$F516</f>
        <v>60</v>
      </c>
      <c r="O516" s="60">
        <f t="shared" ref="O516:O521" si="247">VLOOKUP($E516,$D$2:$O$1757,12,FALSE)*$F516</f>
        <v>60</v>
      </c>
    </row>
    <row r="517" spans="1:15" x14ac:dyDescent="0.3">
      <c r="A517" s="56"/>
      <c r="B517" s="56"/>
      <c r="C517" s="56"/>
      <c r="D517" s="56"/>
      <c r="E517" s="57" t="s">
        <v>1596</v>
      </c>
      <c r="F517" s="57">
        <v>2</v>
      </c>
      <c r="G517" s="58">
        <f t="shared" si="239"/>
        <v>0</v>
      </c>
      <c r="H517" s="58">
        <f t="shared" si="240"/>
        <v>4</v>
      </c>
      <c r="I517" s="58">
        <f t="shared" si="241"/>
        <v>4</v>
      </c>
      <c r="J517" s="58">
        <f t="shared" si="242"/>
        <v>8</v>
      </c>
      <c r="K517" s="58">
        <f t="shared" si="243"/>
        <v>4</v>
      </c>
      <c r="L517" s="58">
        <f t="shared" si="244"/>
        <v>6</v>
      </c>
      <c r="M517" s="58">
        <f t="shared" si="245"/>
        <v>4</v>
      </c>
      <c r="N517" s="59">
        <f t="shared" si="246"/>
        <v>20</v>
      </c>
      <c r="O517" s="60">
        <f t="shared" si="247"/>
        <v>20</v>
      </c>
    </row>
    <row r="518" spans="1:15" x14ac:dyDescent="0.3">
      <c r="A518" s="56"/>
      <c r="B518" s="56"/>
      <c r="C518" s="56"/>
      <c r="D518" s="56"/>
      <c r="E518" s="57" t="s">
        <v>1597</v>
      </c>
      <c r="F518" s="57">
        <v>2</v>
      </c>
      <c r="G518" s="58">
        <f t="shared" si="239"/>
        <v>0</v>
      </c>
      <c r="H518" s="58">
        <f t="shared" si="240"/>
        <v>6</v>
      </c>
      <c r="I518" s="58">
        <f t="shared" si="241"/>
        <v>6</v>
      </c>
      <c r="J518" s="58">
        <f t="shared" si="242"/>
        <v>4</v>
      </c>
      <c r="K518" s="58">
        <f t="shared" si="243"/>
        <v>4</v>
      </c>
      <c r="L518" s="58">
        <f t="shared" si="244"/>
        <v>6</v>
      </c>
      <c r="M518" s="58">
        <f t="shared" si="245"/>
        <v>4</v>
      </c>
      <c r="N518" s="59">
        <f t="shared" si="246"/>
        <v>20</v>
      </c>
      <c r="O518" s="60">
        <f t="shared" si="247"/>
        <v>20</v>
      </c>
    </row>
    <row r="519" spans="1:15" x14ac:dyDescent="0.3">
      <c r="A519" s="56"/>
      <c r="B519" s="56"/>
      <c r="C519" s="56"/>
      <c r="D519" s="56"/>
      <c r="E519" s="57" t="s">
        <v>1598</v>
      </c>
      <c r="F519" s="57">
        <v>2</v>
      </c>
      <c r="G519" s="58">
        <f t="shared" si="239"/>
        <v>0</v>
      </c>
      <c r="H519" s="58">
        <f t="shared" si="240"/>
        <v>8</v>
      </c>
      <c r="I519" s="58">
        <f t="shared" si="241"/>
        <v>8</v>
      </c>
      <c r="J519" s="58">
        <f t="shared" si="242"/>
        <v>12</v>
      </c>
      <c r="K519" s="58">
        <f t="shared" si="243"/>
        <v>0</v>
      </c>
      <c r="L519" s="58">
        <f t="shared" si="244"/>
        <v>12</v>
      </c>
      <c r="M519" s="58">
        <f t="shared" si="245"/>
        <v>2</v>
      </c>
      <c r="N519" s="59">
        <f t="shared" si="246"/>
        <v>28</v>
      </c>
      <c r="O519" s="60">
        <f t="shared" si="247"/>
        <v>28</v>
      </c>
    </row>
    <row r="520" spans="1:15" x14ac:dyDescent="0.3">
      <c r="A520" s="56"/>
      <c r="B520" s="56"/>
      <c r="C520" s="56"/>
      <c r="D520" s="56"/>
      <c r="E520" s="57" t="s">
        <v>1599</v>
      </c>
      <c r="F520" s="57">
        <v>2</v>
      </c>
      <c r="G520" s="58">
        <f t="shared" si="239"/>
        <v>0</v>
      </c>
      <c r="H520" s="58">
        <f t="shared" si="240"/>
        <v>10</v>
      </c>
      <c r="I520" s="58">
        <f t="shared" si="241"/>
        <v>10</v>
      </c>
      <c r="J520" s="58">
        <f t="shared" si="242"/>
        <v>8</v>
      </c>
      <c r="K520" s="58">
        <f t="shared" si="243"/>
        <v>0</v>
      </c>
      <c r="L520" s="58">
        <f t="shared" si="244"/>
        <v>12</v>
      </c>
      <c r="M520" s="58">
        <f t="shared" si="245"/>
        <v>2</v>
      </c>
      <c r="N520" s="59">
        <f t="shared" si="246"/>
        <v>28</v>
      </c>
      <c r="O520" s="60">
        <f t="shared" si="247"/>
        <v>28</v>
      </c>
    </row>
    <row r="521" spans="1:15" x14ac:dyDescent="0.3">
      <c r="A521" s="56"/>
      <c r="B521" s="56"/>
      <c r="C521" s="56"/>
      <c r="D521" s="56"/>
      <c r="E521" s="57" t="s">
        <v>1600</v>
      </c>
      <c r="F521" s="57">
        <v>2</v>
      </c>
      <c r="G521" s="58">
        <f t="shared" si="239"/>
        <v>0</v>
      </c>
      <c r="H521" s="58">
        <f t="shared" si="240"/>
        <v>68</v>
      </c>
      <c r="I521" s="58">
        <f t="shared" si="241"/>
        <v>68</v>
      </c>
      <c r="J521" s="58">
        <f t="shared" si="242"/>
        <v>76</v>
      </c>
      <c r="K521" s="58">
        <f t="shared" si="243"/>
        <v>16</v>
      </c>
      <c r="L521" s="58">
        <f t="shared" si="244"/>
        <v>90</v>
      </c>
      <c r="M521" s="58">
        <f t="shared" si="245"/>
        <v>24</v>
      </c>
      <c r="N521" s="59">
        <f t="shared" si="246"/>
        <v>228</v>
      </c>
      <c r="O521" s="60">
        <f t="shared" si="247"/>
        <v>228</v>
      </c>
    </row>
    <row r="522" spans="1:15" x14ac:dyDescent="0.3">
      <c r="A522" s="126">
        <v>3</v>
      </c>
      <c r="B522" s="126" t="s">
        <v>14</v>
      </c>
      <c r="C522" s="126" t="s">
        <v>210</v>
      </c>
      <c r="D522" s="126" t="s">
        <v>1601</v>
      </c>
      <c r="E522" s="140"/>
      <c r="F522" s="140"/>
      <c r="G522" s="54"/>
      <c r="H522" s="54">
        <v>2</v>
      </c>
      <c r="I522" s="54"/>
      <c r="J522" s="54"/>
      <c r="K522" s="54"/>
      <c r="L522" s="54">
        <v>1</v>
      </c>
      <c r="M522" s="54"/>
      <c r="N522" s="55">
        <v>2</v>
      </c>
      <c r="O522" s="7">
        <v>2</v>
      </c>
    </row>
    <row r="523" spans="1:15" x14ac:dyDescent="0.3">
      <c r="A523" s="126">
        <v>3</v>
      </c>
      <c r="B523" s="126" t="s">
        <v>14</v>
      </c>
      <c r="C523" s="126" t="s">
        <v>210</v>
      </c>
      <c r="D523" s="126" t="s">
        <v>1602</v>
      </c>
      <c r="E523" s="140"/>
      <c r="F523" s="140"/>
      <c r="G523" s="54"/>
      <c r="H523" s="54"/>
      <c r="I523" s="54">
        <v>2</v>
      </c>
      <c r="J523" s="54"/>
      <c r="K523" s="54"/>
      <c r="L523" s="54">
        <v>1</v>
      </c>
      <c r="M523" s="54"/>
      <c r="N523" s="55">
        <v>2</v>
      </c>
      <c r="O523" s="7">
        <v>2</v>
      </c>
    </row>
    <row r="524" spans="1:15" x14ac:dyDescent="0.3">
      <c r="A524" s="126">
        <v>3</v>
      </c>
      <c r="B524" s="126" t="s">
        <v>14</v>
      </c>
      <c r="C524" s="126" t="s">
        <v>210</v>
      </c>
      <c r="D524" s="126" t="s">
        <v>1603</v>
      </c>
      <c r="E524" s="140"/>
      <c r="F524" s="140"/>
      <c r="G524" s="54"/>
      <c r="H524" s="54"/>
      <c r="I524" s="54"/>
      <c r="J524" s="54">
        <v>2</v>
      </c>
      <c r="K524" s="54"/>
      <c r="L524" s="54">
        <v>1</v>
      </c>
      <c r="M524" s="54"/>
      <c r="N524" s="55">
        <v>2</v>
      </c>
      <c r="O524" s="7">
        <v>2</v>
      </c>
    </row>
    <row r="525" spans="1:15" x14ac:dyDescent="0.3">
      <c r="A525" s="126">
        <v>3</v>
      </c>
      <c r="B525" s="126" t="s">
        <v>14</v>
      </c>
      <c r="C525" s="126" t="s">
        <v>210</v>
      </c>
      <c r="D525" s="152" t="s">
        <v>1563</v>
      </c>
      <c r="E525" s="140">
        <v>5</v>
      </c>
      <c r="F525" s="140"/>
      <c r="G525" s="54">
        <f>SUM(G526:G530)</f>
        <v>0</v>
      </c>
      <c r="H525" s="54">
        <f t="shared" ref="H525:M525" si="248">SUM(H526:H530)</f>
        <v>2</v>
      </c>
      <c r="I525" s="54">
        <f t="shared" si="248"/>
        <v>2</v>
      </c>
      <c r="J525" s="54">
        <f t="shared" si="248"/>
        <v>4</v>
      </c>
      <c r="K525" s="54">
        <f t="shared" si="248"/>
        <v>2</v>
      </c>
      <c r="L525" s="54">
        <f t="shared" si="248"/>
        <v>3</v>
      </c>
      <c r="M525" s="54">
        <f t="shared" si="248"/>
        <v>2</v>
      </c>
      <c r="N525" s="55">
        <f>SUM(N526:N530)</f>
        <v>10</v>
      </c>
      <c r="O525" s="7">
        <f>SUM(O526:O530)</f>
        <v>10</v>
      </c>
    </row>
    <row r="526" spans="1:15" x14ac:dyDescent="0.3">
      <c r="A526" s="142"/>
      <c r="B526" s="142"/>
      <c r="C526" s="142"/>
      <c r="D526" s="142"/>
      <c r="E526" s="57" t="s">
        <v>1604</v>
      </c>
      <c r="F526" s="57">
        <v>1</v>
      </c>
      <c r="G526" s="58">
        <f>VLOOKUP($E526,$D$2:$O$1757,4,FALSE)*F526</f>
        <v>0</v>
      </c>
      <c r="H526" s="58">
        <f>VLOOKUP($E526,$D$2:$O$1757,5,FALSE)*$F526</f>
        <v>0</v>
      </c>
      <c r="I526" s="58">
        <f>VLOOKUP($E526,$D$2:$O$1757,6,FALSE)*$F526</f>
        <v>0</v>
      </c>
      <c r="J526" s="58">
        <f>VLOOKUP($E526,$D$2:$O$1757,7,FALSE)*$F526</f>
        <v>2</v>
      </c>
      <c r="K526" s="58">
        <f>VLOOKUP($E526,$D$2:$O$1757,8,FALSE)*$F526</f>
        <v>0</v>
      </c>
      <c r="L526" s="58">
        <f>VLOOKUP($E526,$D$2:$O$1757,9,FALSE)*$F526</f>
        <v>0</v>
      </c>
      <c r="M526" s="58">
        <f>VLOOKUP($E526,$D$2:$O$1757,10,FALSE)*$F526</f>
        <v>1</v>
      </c>
      <c r="N526" s="59">
        <f>VLOOKUP($E526,$D$2:$O$1757,11,FALSE)*$F526</f>
        <v>2</v>
      </c>
      <c r="O526" s="60">
        <f>VLOOKUP($E526,$D$2:$O$1757,12,FALSE)*$F526</f>
        <v>2</v>
      </c>
    </row>
    <row r="527" spans="1:15" x14ac:dyDescent="0.3">
      <c r="A527" s="142"/>
      <c r="B527" s="142"/>
      <c r="C527" s="142"/>
      <c r="D527" s="142"/>
      <c r="E527" s="57" t="s">
        <v>1556</v>
      </c>
      <c r="F527" s="57">
        <v>1</v>
      </c>
      <c r="G527" s="58">
        <f>VLOOKUP($E527,$D$2:$O$1757,4,FALSE)*F527</f>
        <v>0</v>
      </c>
      <c r="H527" s="58">
        <f>VLOOKUP($E527,$D$2:$O$1757,5,FALSE)*$F527</f>
        <v>0</v>
      </c>
      <c r="I527" s="58">
        <f>VLOOKUP($E527,$D$2:$O$1757,6,FALSE)*$F527</f>
        <v>0</v>
      </c>
      <c r="J527" s="58">
        <f>VLOOKUP($E527,$D$2:$O$1757,7,FALSE)*$F527</f>
        <v>0</v>
      </c>
      <c r="K527" s="58">
        <f>VLOOKUP($E527,$D$2:$O$1757,8,FALSE)*$F527</f>
        <v>2</v>
      </c>
      <c r="L527" s="58">
        <f>VLOOKUP($E527,$D$2:$O$1757,9,FALSE)*$F527</f>
        <v>0</v>
      </c>
      <c r="M527" s="58">
        <f>VLOOKUP($E527,$D$2:$O$1757,10,FALSE)*$F527</f>
        <v>1</v>
      </c>
      <c r="N527" s="59">
        <f>VLOOKUP($E527,$D$2:$O$1757,11,FALSE)*$F527</f>
        <v>2</v>
      </c>
      <c r="O527" s="60">
        <f>VLOOKUP($E527,$D$2:$O$1757,12,FALSE)*$F527</f>
        <v>2</v>
      </c>
    </row>
    <row r="528" spans="1:15" x14ac:dyDescent="0.3">
      <c r="A528" s="56"/>
      <c r="B528" s="56"/>
      <c r="C528" s="56"/>
      <c r="D528" s="56"/>
      <c r="E528" s="126" t="s">
        <v>1601</v>
      </c>
      <c r="F528" s="57">
        <v>1</v>
      </c>
      <c r="G528" s="58">
        <f>VLOOKUP($E528,$D$2:$O$1757,4,FALSE)*F528</f>
        <v>0</v>
      </c>
      <c r="H528" s="58">
        <f>VLOOKUP($E528,$D$2:$O$1757,5,FALSE)*$F528</f>
        <v>2</v>
      </c>
      <c r="I528" s="58">
        <f>VLOOKUP($E528,$D$2:$O$1757,6,FALSE)*$F528</f>
        <v>0</v>
      </c>
      <c r="J528" s="58">
        <f>VLOOKUP($E528,$D$2:$O$1757,7,FALSE)*$F528</f>
        <v>0</v>
      </c>
      <c r="K528" s="58">
        <f>VLOOKUP($E528,$D$2:$O$1757,8,FALSE)*$F528</f>
        <v>0</v>
      </c>
      <c r="L528" s="58">
        <f>VLOOKUP($E528,$D$2:$O$1757,9,FALSE)*$F528</f>
        <v>1</v>
      </c>
      <c r="M528" s="58">
        <f>VLOOKUP($E528,$D$2:$O$1757,10,FALSE)*$F528</f>
        <v>0</v>
      </c>
      <c r="N528" s="59">
        <f>VLOOKUP($E528,$D$2:$O$1757,11,FALSE)*$F528</f>
        <v>2</v>
      </c>
      <c r="O528" s="60">
        <f>VLOOKUP($E528,$D$2:$O$1757,12,FALSE)*$F528</f>
        <v>2</v>
      </c>
    </row>
    <row r="529" spans="1:15" x14ac:dyDescent="0.3">
      <c r="A529" s="56"/>
      <c r="B529" s="56"/>
      <c r="C529" s="56"/>
      <c r="D529" s="56"/>
      <c r="E529" s="126" t="s">
        <v>1602</v>
      </c>
      <c r="F529" s="57">
        <v>1</v>
      </c>
      <c r="G529" s="58">
        <f>VLOOKUP($E529,$D$2:$O$1757,4,FALSE)*F529</f>
        <v>0</v>
      </c>
      <c r="H529" s="58">
        <f>VLOOKUP($E529,$D$2:$O$1757,5,FALSE)*$F529</f>
        <v>0</v>
      </c>
      <c r="I529" s="58">
        <f>VLOOKUP($E529,$D$2:$O$1757,6,FALSE)*$F529</f>
        <v>2</v>
      </c>
      <c r="J529" s="58">
        <f>VLOOKUP($E529,$D$2:$O$1757,7,FALSE)*$F529</f>
        <v>0</v>
      </c>
      <c r="K529" s="58">
        <f>VLOOKUP($E529,$D$2:$O$1757,8,FALSE)*$F529</f>
        <v>0</v>
      </c>
      <c r="L529" s="58">
        <f>VLOOKUP($E529,$D$2:$O$1757,9,FALSE)*$F529</f>
        <v>1</v>
      </c>
      <c r="M529" s="58">
        <f>VLOOKUP($E529,$D$2:$O$1757,10,FALSE)*$F529</f>
        <v>0</v>
      </c>
      <c r="N529" s="59">
        <f>VLOOKUP($E529,$D$2:$O$1757,11,FALSE)*$F529</f>
        <v>2</v>
      </c>
      <c r="O529" s="60">
        <f>VLOOKUP($E529,$D$2:$O$1757,12,FALSE)*$F529</f>
        <v>2</v>
      </c>
    </row>
    <row r="530" spans="1:15" x14ac:dyDescent="0.3">
      <c r="A530" s="56"/>
      <c r="B530" s="56"/>
      <c r="C530" s="56"/>
      <c r="D530" s="56"/>
      <c r="E530" s="126" t="s">
        <v>1603</v>
      </c>
      <c r="F530" s="57">
        <v>1</v>
      </c>
      <c r="G530" s="58">
        <f>VLOOKUP($E530,$D$2:$O$1757,4,FALSE)*F530</f>
        <v>0</v>
      </c>
      <c r="H530" s="58">
        <f>VLOOKUP($E530,$D$2:$O$1757,5,FALSE)*$F530</f>
        <v>0</v>
      </c>
      <c r="I530" s="58">
        <f>VLOOKUP($E530,$D$2:$O$1757,6,FALSE)*$F530</f>
        <v>0</v>
      </c>
      <c r="J530" s="58">
        <f>VLOOKUP($E530,$D$2:$O$1757,7,FALSE)*$F530</f>
        <v>2</v>
      </c>
      <c r="K530" s="58">
        <f>VLOOKUP($E530,$D$2:$O$1757,8,FALSE)*$F530</f>
        <v>0</v>
      </c>
      <c r="L530" s="58">
        <f>VLOOKUP($E530,$D$2:$O$1757,9,FALSE)*$F530</f>
        <v>1</v>
      </c>
      <c r="M530" s="58">
        <f>VLOOKUP($E530,$D$2:$O$1757,10,FALSE)*$F530</f>
        <v>0</v>
      </c>
      <c r="N530" s="59">
        <f>VLOOKUP($E530,$D$2:$O$1757,11,FALSE)*$F530</f>
        <v>2</v>
      </c>
      <c r="O530" s="60">
        <f>VLOOKUP($E530,$D$2:$O$1757,12,FALSE)*$F530</f>
        <v>2</v>
      </c>
    </row>
    <row r="531" spans="1:15" x14ac:dyDescent="0.3">
      <c r="A531" s="126">
        <v>3</v>
      </c>
      <c r="B531" s="126" t="s">
        <v>14</v>
      </c>
      <c r="C531" s="126" t="s">
        <v>210</v>
      </c>
      <c r="D531" s="152" t="s">
        <v>1564</v>
      </c>
      <c r="E531" s="140">
        <v>5</v>
      </c>
      <c r="F531" s="140"/>
      <c r="G531" s="54">
        <f t="shared" ref="G531:O531" si="249">SUM(G532:G536)</f>
        <v>0</v>
      </c>
      <c r="H531" s="54">
        <f t="shared" si="249"/>
        <v>3</v>
      </c>
      <c r="I531" s="54">
        <f t="shared" si="249"/>
        <v>3</v>
      </c>
      <c r="J531" s="54">
        <f t="shared" si="249"/>
        <v>4</v>
      </c>
      <c r="K531" s="54">
        <f t="shared" si="249"/>
        <v>0</v>
      </c>
      <c r="L531" s="54">
        <f t="shared" si="249"/>
        <v>3</v>
      </c>
      <c r="M531" s="54">
        <f t="shared" si="249"/>
        <v>2</v>
      </c>
      <c r="N531" s="55">
        <f t="shared" si="249"/>
        <v>10</v>
      </c>
      <c r="O531" s="7">
        <f t="shared" si="249"/>
        <v>10</v>
      </c>
    </row>
    <row r="532" spans="1:15" x14ac:dyDescent="0.3">
      <c r="A532" s="142"/>
      <c r="B532" s="142"/>
      <c r="C532" s="142"/>
      <c r="D532" s="142"/>
      <c r="E532" s="57" t="s">
        <v>1604</v>
      </c>
      <c r="F532" s="57">
        <v>1</v>
      </c>
      <c r="G532" s="58">
        <f>VLOOKUP($E532,$D$2:$O$1757,4,FALSE)*F532</f>
        <v>0</v>
      </c>
      <c r="H532" s="58">
        <f>VLOOKUP($E532,$D$2:$O$1757,5,FALSE)*$F532</f>
        <v>0</v>
      </c>
      <c r="I532" s="58">
        <f>VLOOKUP($E532,$D$2:$O$1757,6,FALSE)*$F532</f>
        <v>0</v>
      </c>
      <c r="J532" s="58">
        <f>VLOOKUP($E532,$D$2:$O$1757,7,FALSE)*$F532</f>
        <v>2</v>
      </c>
      <c r="K532" s="58">
        <f>VLOOKUP($E532,$D$2:$O$1757,8,FALSE)*$F532</f>
        <v>0</v>
      </c>
      <c r="L532" s="58">
        <f>VLOOKUP($E532,$D$2:$O$1757,9,FALSE)*$F532</f>
        <v>0</v>
      </c>
      <c r="M532" s="58">
        <f>VLOOKUP($E532,$D$2:$O$1757,10,FALSE)*$F532</f>
        <v>1</v>
      </c>
      <c r="N532" s="59">
        <f>VLOOKUP($E532,$D$2:$O$1757,11,FALSE)*$F532</f>
        <v>2</v>
      </c>
      <c r="O532" s="60">
        <f>VLOOKUP($E532,$D$2:$O$1757,12,FALSE)*$F532</f>
        <v>2</v>
      </c>
    </row>
    <row r="533" spans="1:15" x14ac:dyDescent="0.3">
      <c r="A533" s="142"/>
      <c r="B533" s="142"/>
      <c r="C533" s="142"/>
      <c r="D533" s="142"/>
      <c r="E533" s="57" t="s">
        <v>1605</v>
      </c>
      <c r="F533" s="57">
        <v>1</v>
      </c>
      <c r="G533" s="58">
        <f>VLOOKUP($E533,$D$2:$O$1757,4,FALSE)*F533</f>
        <v>0</v>
      </c>
      <c r="H533" s="58">
        <f>VLOOKUP($E533,$D$2:$O$1757,5,FALSE)*$F533</f>
        <v>1</v>
      </c>
      <c r="I533" s="58">
        <f>VLOOKUP($E533,$D$2:$O$1757,6,FALSE)*$F533</f>
        <v>1</v>
      </c>
      <c r="J533" s="58">
        <f>VLOOKUP($E533,$D$2:$O$1757,7,FALSE)*$F533</f>
        <v>0</v>
      </c>
      <c r="K533" s="58">
        <f>VLOOKUP($E533,$D$2:$O$1757,8,FALSE)*$F533</f>
        <v>0</v>
      </c>
      <c r="L533" s="58">
        <f>VLOOKUP($E533,$D$2:$O$1757,9,FALSE)*$F533</f>
        <v>0</v>
      </c>
      <c r="M533" s="58">
        <f>VLOOKUP($E533,$D$2:$O$1757,10,FALSE)*$F533</f>
        <v>1</v>
      </c>
      <c r="N533" s="59">
        <f>VLOOKUP($E533,$D$2:$O$1757,11,FALSE)*$F533</f>
        <v>2</v>
      </c>
      <c r="O533" s="60">
        <f>VLOOKUP($E533,$D$2:$O$1757,12,FALSE)*$F533</f>
        <v>2</v>
      </c>
    </row>
    <row r="534" spans="1:15" x14ac:dyDescent="0.3">
      <c r="A534" s="56"/>
      <c r="B534" s="56"/>
      <c r="C534" s="56"/>
      <c r="D534" s="56"/>
      <c r="E534" s="126" t="s">
        <v>1601</v>
      </c>
      <c r="F534" s="57">
        <v>1</v>
      </c>
      <c r="G534" s="58">
        <f>VLOOKUP($E534,$D$2:$O$1757,4,FALSE)*F534</f>
        <v>0</v>
      </c>
      <c r="H534" s="58">
        <f>VLOOKUP($E534,$D$2:$O$1757,5,FALSE)*$F534</f>
        <v>2</v>
      </c>
      <c r="I534" s="58">
        <f>VLOOKUP($E534,$D$2:$O$1757,6,FALSE)*$F534</f>
        <v>0</v>
      </c>
      <c r="J534" s="58">
        <f>VLOOKUP($E534,$D$2:$O$1757,7,FALSE)*$F534</f>
        <v>0</v>
      </c>
      <c r="K534" s="58">
        <f>VLOOKUP($E534,$D$2:$O$1757,8,FALSE)*$F534</f>
        <v>0</v>
      </c>
      <c r="L534" s="58">
        <f>VLOOKUP($E534,$D$2:$O$1757,9,FALSE)*$F534</f>
        <v>1</v>
      </c>
      <c r="M534" s="58">
        <f>VLOOKUP($E534,$D$2:$O$1757,10,FALSE)*$F534</f>
        <v>0</v>
      </c>
      <c r="N534" s="59">
        <f>VLOOKUP($E534,$D$2:$O$1757,11,FALSE)*$F534</f>
        <v>2</v>
      </c>
      <c r="O534" s="60">
        <f>VLOOKUP($E534,$D$2:$O$1757,12,FALSE)*$F534</f>
        <v>2</v>
      </c>
    </row>
    <row r="535" spans="1:15" x14ac:dyDescent="0.3">
      <c r="A535" s="56"/>
      <c r="B535" s="56"/>
      <c r="C535" s="56"/>
      <c r="D535" s="56"/>
      <c r="E535" s="126" t="s">
        <v>1602</v>
      </c>
      <c r="F535" s="57">
        <v>1</v>
      </c>
      <c r="G535" s="58">
        <f>VLOOKUP($E535,$D$2:$O$1757,4,FALSE)*F535</f>
        <v>0</v>
      </c>
      <c r="H535" s="58">
        <f>VLOOKUP($E535,$D$2:$O$1757,5,FALSE)*$F535</f>
        <v>0</v>
      </c>
      <c r="I535" s="58">
        <f>VLOOKUP($E535,$D$2:$O$1757,6,FALSE)*$F535</f>
        <v>2</v>
      </c>
      <c r="J535" s="58">
        <f>VLOOKUP($E535,$D$2:$O$1757,7,FALSE)*$F535</f>
        <v>0</v>
      </c>
      <c r="K535" s="58">
        <f>VLOOKUP($E535,$D$2:$O$1757,8,FALSE)*$F535</f>
        <v>0</v>
      </c>
      <c r="L535" s="58">
        <f>VLOOKUP($E535,$D$2:$O$1757,9,FALSE)*$F535</f>
        <v>1</v>
      </c>
      <c r="M535" s="58">
        <f>VLOOKUP($E535,$D$2:$O$1757,10,FALSE)*$F535</f>
        <v>0</v>
      </c>
      <c r="N535" s="59">
        <f>VLOOKUP($E535,$D$2:$O$1757,11,FALSE)*$F535</f>
        <v>2</v>
      </c>
      <c r="O535" s="60">
        <f>VLOOKUP($E535,$D$2:$O$1757,12,FALSE)*$F535</f>
        <v>2</v>
      </c>
    </row>
    <row r="536" spans="1:15" x14ac:dyDescent="0.3">
      <c r="A536" s="56"/>
      <c r="B536" s="56"/>
      <c r="C536" s="56"/>
      <c r="D536" s="56"/>
      <c r="E536" s="126" t="s">
        <v>1603</v>
      </c>
      <c r="F536" s="57">
        <v>1</v>
      </c>
      <c r="G536" s="58">
        <f>VLOOKUP($E536,$D$2:$O$1757,4,FALSE)*F536</f>
        <v>0</v>
      </c>
      <c r="H536" s="58">
        <f>VLOOKUP($E536,$D$2:$O$1757,5,FALSE)*$F536</f>
        <v>0</v>
      </c>
      <c r="I536" s="58">
        <f>VLOOKUP($E536,$D$2:$O$1757,6,FALSE)*$F536</f>
        <v>0</v>
      </c>
      <c r="J536" s="58">
        <f>VLOOKUP($E536,$D$2:$O$1757,7,FALSE)*$F536</f>
        <v>2</v>
      </c>
      <c r="K536" s="58">
        <f>VLOOKUP($E536,$D$2:$O$1757,8,FALSE)*$F536</f>
        <v>0</v>
      </c>
      <c r="L536" s="58">
        <f>VLOOKUP($E536,$D$2:$O$1757,9,FALSE)*$F536</f>
        <v>1</v>
      </c>
      <c r="M536" s="58">
        <f>VLOOKUP($E536,$D$2:$O$1757,10,FALSE)*$F536</f>
        <v>0</v>
      </c>
      <c r="N536" s="59">
        <f>VLOOKUP($E536,$D$2:$O$1757,11,FALSE)*$F536</f>
        <v>2</v>
      </c>
      <c r="O536" s="60">
        <f>VLOOKUP($E536,$D$2:$O$1757,12,FALSE)*$F536</f>
        <v>2</v>
      </c>
    </row>
    <row r="537" spans="1:15" x14ac:dyDescent="0.3">
      <c r="A537" s="126">
        <v>3</v>
      </c>
      <c r="B537" s="126" t="s">
        <v>14</v>
      </c>
      <c r="C537" s="126" t="s">
        <v>210</v>
      </c>
      <c r="D537" s="126" t="s">
        <v>1565</v>
      </c>
      <c r="E537" s="140">
        <v>4</v>
      </c>
      <c r="F537" s="140"/>
      <c r="G537" s="54">
        <f>SUM(G538:G541)</f>
        <v>0</v>
      </c>
      <c r="H537" s="54">
        <f t="shared" ref="H537:M537" si="250">SUM(H538:H541)</f>
        <v>4</v>
      </c>
      <c r="I537" s="54">
        <f t="shared" si="250"/>
        <v>4</v>
      </c>
      <c r="J537" s="54">
        <f t="shared" si="250"/>
        <v>4</v>
      </c>
      <c r="K537" s="54">
        <f t="shared" si="250"/>
        <v>2</v>
      </c>
      <c r="L537" s="54">
        <f t="shared" si="250"/>
        <v>6</v>
      </c>
      <c r="M537" s="54">
        <f t="shared" si="250"/>
        <v>1</v>
      </c>
      <c r="N537" s="55">
        <f>SUM(N538:N541)</f>
        <v>14</v>
      </c>
      <c r="O537" s="7">
        <f>SUM(O538:O541)</f>
        <v>14</v>
      </c>
    </row>
    <row r="538" spans="1:15" x14ac:dyDescent="0.3">
      <c r="A538" s="142"/>
      <c r="B538" s="142"/>
      <c r="C538" s="142"/>
      <c r="D538" s="142"/>
      <c r="E538" s="57" t="s">
        <v>1556</v>
      </c>
      <c r="F538" s="57">
        <v>1</v>
      </c>
      <c r="G538" s="58">
        <f>VLOOKUP($E538,$D$2:$O$1757,4,FALSE)*F538</f>
        <v>0</v>
      </c>
      <c r="H538" s="58">
        <f>VLOOKUP($E538,$D$2:$O$1757,5,FALSE)*$F538</f>
        <v>0</v>
      </c>
      <c r="I538" s="58">
        <f>VLOOKUP($E538,$D$2:$O$1757,6,FALSE)*$F538</f>
        <v>0</v>
      </c>
      <c r="J538" s="58">
        <f>VLOOKUP($E538,$D$2:$O$1757,7,FALSE)*$F538</f>
        <v>0</v>
      </c>
      <c r="K538" s="58">
        <f>VLOOKUP($E538,$D$2:$O$1757,8,FALSE)*$F538</f>
        <v>2</v>
      </c>
      <c r="L538" s="58">
        <f>VLOOKUP($E538,$D$2:$O$1757,9,FALSE)*$F538</f>
        <v>0</v>
      </c>
      <c r="M538" s="58">
        <f>VLOOKUP($E538,$D$2:$O$1757,10,FALSE)*$F538</f>
        <v>1</v>
      </c>
      <c r="N538" s="59">
        <f>VLOOKUP($E538,$D$2:$O$1757,11,FALSE)*$F538</f>
        <v>2</v>
      </c>
      <c r="O538" s="60">
        <f>VLOOKUP($E538,$D$2:$O$1757,12,FALSE)*$F538</f>
        <v>2</v>
      </c>
    </row>
    <row r="539" spans="1:15" x14ac:dyDescent="0.3">
      <c r="A539" s="56"/>
      <c r="B539" s="56"/>
      <c r="C539" s="56"/>
      <c r="D539" s="56"/>
      <c r="E539" s="126" t="s">
        <v>1601</v>
      </c>
      <c r="F539" s="57">
        <v>2</v>
      </c>
      <c r="G539" s="58">
        <f>VLOOKUP($E539,$D$2:$O$1757,4,FALSE)*F539</f>
        <v>0</v>
      </c>
      <c r="H539" s="58">
        <f>VLOOKUP($E539,$D$2:$O$1757,5,FALSE)*$F539</f>
        <v>4</v>
      </c>
      <c r="I539" s="58">
        <f>VLOOKUP($E539,$D$2:$O$1757,6,FALSE)*$F539</f>
        <v>0</v>
      </c>
      <c r="J539" s="58">
        <f>VLOOKUP($E539,$D$2:$O$1757,7,FALSE)*$F539</f>
        <v>0</v>
      </c>
      <c r="K539" s="58">
        <f>VLOOKUP($E539,$D$2:$O$1757,8,FALSE)*$F539</f>
        <v>0</v>
      </c>
      <c r="L539" s="58">
        <f>VLOOKUP($E539,$D$2:$O$1757,9,FALSE)*$F539</f>
        <v>2</v>
      </c>
      <c r="M539" s="58">
        <f>VLOOKUP($E539,$D$2:$O$1757,10,FALSE)*$F539</f>
        <v>0</v>
      </c>
      <c r="N539" s="59">
        <f>VLOOKUP($E539,$D$2:$O$1757,11,FALSE)*$F539</f>
        <v>4</v>
      </c>
      <c r="O539" s="60">
        <f>VLOOKUP($E539,$D$2:$O$1757,12,FALSE)*$F539</f>
        <v>4</v>
      </c>
    </row>
    <row r="540" spans="1:15" x14ac:dyDescent="0.3">
      <c r="A540" s="56"/>
      <c r="B540" s="56"/>
      <c r="C540" s="56"/>
      <c r="D540" s="56"/>
      <c r="E540" s="126" t="s">
        <v>1602</v>
      </c>
      <c r="F540" s="57">
        <v>2</v>
      </c>
      <c r="G540" s="58">
        <f>VLOOKUP($E540,$D$2:$O$1757,4,FALSE)*F540</f>
        <v>0</v>
      </c>
      <c r="H540" s="58">
        <f>VLOOKUP($E540,$D$2:$O$1757,5,FALSE)*$F540</f>
        <v>0</v>
      </c>
      <c r="I540" s="58">
        <f>VLOOKUP($E540,$D$2:$O$1757,6,FALSE)*$F540</f>
        <v>4</v>
      </c>
      <c r="J540" s="58">
        <f>VLOOKUP($E540,$D$2:$O$1757,7,FALSE)*$F540</f>
        <v>0</v>
      </c>
      <c r="K540" s="58">
        <f>VLOOKUP($E540,$D$2:$O$1757,8,FALSE)*$F540</f>
        <v>0</v>
      </c>
      <c r="L540" s="58">
        <f>VLOOKUP($E540,$D$2:$O$1757,9,FALSE)*$F540</f>
        <v>2</v>
      </c>
      <c r="M540" s="58">
        <f>VLOOKUP($E540,$D$2:$O$1757,10,FALSE)*$F540</f>
        <v>0</v>
      </c>
      <c r="N540" s="59">
        <f>VLOOKUP($E540,$D$2:$O$1757,11,FALSE)*$F540</f>
        <v>4</v>
      </c>
      <c r="O540" s="60">
        <f>VLOOKUP($E540,$D$2:$O$1757,12,FALSE)*$F540</f>
        <v>4</v>
      </c>
    </row>
    <row r="541" spans="1:15" x14ac:dyDescent="0.3">
      <c r="A541" s="56"/>
      <c r="B541" s="56"/>
      <c r="C541" s="56"/>
      <c r="D541" s="56"/>
      <c r="E541" s="126" t="s">
        <v>1603</v>
      </c>
      <c r="F541" s="57">
        <v>2</v>
      </c>
      <c r="G541" s="58">
        <f>VLOOKUP($E541,$D$2:$O$1757,4,FALSE)*F541</f>
        <v>0</v>
      </c>
      <c r="H541" s="58">
        <f>VLOOKUP($E541,$D$2:$O$1757,5,FALSE)*$F541</f>
        <v>0</v>
      </c>
      <c r="I541" s="58">
        <f>VLOOKUP($E541,$D$2:$O$1757,6,FALSE)*$F541</f>
        <v>0</v>
      </c>
      <c r="J541" s="58">
        <f>VLOOKUP($E541,$D$2:$O$1757,7,FALSE)*$F541</f>
        <v>4</v>
      </c>
      <c r="K541" s="58">
        <f>VLOOKUP($E541,$D$2:$O$1757,8,FALSE)*$F541</f>
        <v>0</v>
      </c>
      <c r="L541" s="58">
        <f>VLOOKUP($E541,$D$2:$O$1757,9,FALSE)*$F541</f>
        <v>2</v>
      </c>
      <c r="M541" s="58">
        <f>VLOOKUP($E541,$D$2:$O$1757,10,FALSE)*$F541</f>
        <v>0</v>
      </c>
      <c r="N541" s="59">
        <f>VLOOKUP($E541,$D$2:$O$1757,11,FALSE)*$F541</f>
        <v>4</v>
      </c>
      <c r="O541" s="60">
        <f>VLOOKUP($E541,$D$2:$O$1757,12,FALSE)*$F541</f>
        <v>4</v>
      </c>
    </row>
    <row r="542" spans="1:15" x14ac:dyDescent="0.3">
      <c r="A542" s="126">
        <v>3</v>
      </c>
      <c r="B542" s="126" t="s">
        <v>14</v>
      </c>
      <c r="C542" s="126" t="s">
        <v>210</v>
      </c>
      <c r="D542" s="126" t="s">
        <v>1606</v>
      </c>
      <c r="E542" s="140">
        <v>4</v>
      </c>
      <c r="F542" s="140"/>
      <c r="G542" s="54">
        <f>SUM(G543:G546)</f>
        <v>0</v>
      </c>
      <c r="H542" s="54">
        <f t="shared" ref="H542:M542" si="251">SUM(H543:H546)</f>
        <v>5</v>
      </c>
      <c r="I542" s="54">
        <f t="shared" si="251"/>
        <v>5</v>
      </c>
      <c r="J542" s="54">
        <f t="shared" si="251"/>
        <v>4</v>
      </c>
      <c r="K542" s="54">
        <f t="shared" si="251"/>
        <v>0</v>
      </c>
      <c r="L542" s="54">
        <f t="shared" si="251"/>
        <v>6</v>
      </c>
      <c r="M542" s="54">
        <f t="shared" si="251"/>
        <v>1</v>
      </c>
      <c r="N542" s="55">
        <f>SUM(N543:N546)</f>
        <v>14</v>
      </c>
      <c r="O542" s="7">
        <f>SUM(O543:O546)</f>
        <v>14</v>
      </c>
    </row>
    <row r="543" spans="1:15" x14ac:dyDescent="0.3">
      <c r="A543" s="142"/>
      <c r="B543" s="142"/>
      <c r="C543" s="142"/>
      <c r="D543" s="142"/>
      <c r="E543" s="57" t="s">
        <v>1605</v>
      </c>
      <c r="F543" s="57">
        <v>1</v>
      </c>
      <c r="G543" s="58">
        <f>VLOOKUP($E543,$D$2:$O$1757,4,FALSE)*F543</f>
        <v>0</v>
      </c>
      <c r="H543" s="58">
        <f>VLOOKUP($E543,$D$2:$O$1757,5,FALSE)*$F543</f>
        <v>1</v>
      </c>
      <c r="I543" s="58">
        <f>VLOOKUP($E543,$D$2:$O$1757,6,FALSE)*$F543</f>
        <v>1</v>
      </c>
      <c r="J543" s="58">
        <f>VLOOKUP($E543,$D$2:$O$1757,7,FALSE)*$F543</f>
        <v>0</v>
      </c>
      <c r="K543" s="58">
        <f>VLOOKUP($E543,$D$2:$O$1757,8,FALSE)*$F543</f>
        <v>0</v>
      </c>
      <c r="L543" s="58">
        <f>VLOOKUP($E543,$D$2:$O$1757,9,FALSE)*$F543</f>
        <v>0</v>
      </c>
      <c r="M543" s="58">
        <f>VLOOKUP($E543,$D$2:$O$1757,10,FALSE)*$F543</f>
        <v>1</v>
      </c>
      <c r="N543" s="59">
        <f>VLOOKUP($E543,$D$2:$O$1757,11,FALSE)*$F543</f>
        <v>2</v>
      </c>
      <c r="O543" s="60">
        <f>VLOOKUP($E543,$D$2:$O$1757,12,FALSE)*$F543</f>
        <v>2</v>
      </c>
    </row>
    <row r="544" spans="1:15" x14ac:dyDescent="0.3">
      <c r="A544" s="56"/>
      <c r="B544" s="56"/>
      <c r="C544" s="56"/>
      <c r="D544" s="56"/>
      <c r="E544" s="126" t="s">
        <v>1601</v>
      </c>
      <c r="F544" s="57">
        <v>2</v>
      </c>
      <c r="G544" s="58">
        <f>VLOOKUP($E544,$D$2:$O$1757,4,FALSE)*F544</f>
        <v>0</v>
      </c>
      <c r="H544" s="58">
        <f>VLOOKUP($E544,$D$2:$O$1757,5,FALSE)*$F544</f>
        <v>4</v>
      </c>
      <c r="I544" s="58">
        <f>VLOOKUP($E544,$D$2:$O$1757,6,FALSE)*$F544</f>
        <v>0</v>
      </c>
      <c r="J544" s="58">
        <f>VLOOKUP($E544,$D$2:$O$1757,7,FALSE)*$F544</f>
        <v>0</v>
      </c>
      <c r="K544" s="58">
        <f>VLOOKUP($E544,$D$2:$O$1757,8,FALSE)*$F544</f>
        <v>0</v>
      </c>
      <c r="L544" s="58">
        <f>VLOOKUP($E544,$D$2:$O$1757,9,FALSE)*$F544</f>
        <v>2</v>
      </c>
      <c r="M544" s="58">
        <f>VLOOKUP($E544,$D$2:$O$1757,10,FALSE)*$F544</f>
        <v>0</v>
      </c>
      <c r="N544" s="59">
        <f>VLOOKUP($E544,$D$2:$O$1757,11,FALSE)*$F544</f>
        <v>4</v>
      </c>
      <c r="O544" s="60">
        <f>VLOOKUP($E544,$D$2:$O$1757,12,FALSE)*$F544</f>
        <v>4</v>
      </c>
    </row>
    <row r="545" spans="1:15" x14ac:dyDescent="0.3">
      <c r="A545" s="56"/>
      <c r="B545" s="56"/>
      <c r="C545" s="56"/>
      <c r="D545" s="56"/>
      <c r="E545" s="126" t="s">
        <v>1602</v>
      </c>
      <c r="F545" s="57">
        <v>2</v>
      </c>
      <c r="G545" s="58">
        <f>VLOOKUP($E545,$D$2:$O$1757,4,FALSE)*F545</f>
        <v>0</v>
      </c>
      <c r="H545" s="58">
        <f>VLOOKUP($E545,$D$2:$O$1757,5,FALSE)*$F545</f>
        <v>0</v>
      </c>
      <c r="I545" s="58">
        <f>VLOOKUP($E545,$D$2:$O$1757,6,FALSE)*$F545</f>
        <v>4</v>
      </c>
      <c r="J545" s="58">
        <f>VLOOKUP($E545,$D$2:$O$1757,7,FALSE)*$F545</f>
        <v>0</v>
      </c>
      <c r="K545" s="58">
        <f>VLOOKUP($E545,$D$2:$O$1757,8,FALSE)*$F545</f>
        <v>0</v>
      </c>
      <c r="L545" s="58">
        <f>VLOOKUP($E545,$D$2:$O$1757,9,FALSE)*$F545</f>
        <v>2</v>
      </c>
      <c r="M545" s="58">
        <f>VLOOKUP($E545,$D$2:$O$1757,10,FALSE)*$F545</f>
        <v>0</v>
      </c>
      <c r="N545" s="59">
        <f>VLOOKUP($E545,$D$2:$O$1757,11,FALSE)*$F545</f>
        <v>4</v>
      </c>
      <c r="O545" s="60">
        <f>VLOOKUP($E545,$D$2:$O$1757,12,FALSE)*$F545</f>
        <v>4</v>
      </c>
    </row>
    <row r="546" spans="1:15" x14ac:dyDescent="0.3">
      <c r="A546" s="56"/>
      <c r="B546" s="56"/>
      <c r="C546" s="56"/>
      <c r="D546" s="56"/>
      <c r="E546" s="126" t="s">
        <v>1603</v>
      </c>
      <c r="F546" s="57">
        <v>2</v>
      </c>
      <c r="G546" s="58">
        <f>VLOOKUP($E546,$D$2:$O$1757,4,FALSE)*F546</f>
        <v>0</v>
      </c>
      <c r="H546" s="58">
        <f>VLOOKUP($E546,$D$2:$O$1757,5,FALSE)*$F546</f>
        <v>0</v>
      </c>
      <c r="I546" s="58">
        <f>VLOOKUP($E546,$D$2:$O$1757,6,FALSE)*$F546</f>
        <v>0</v>
      </c>
      <c r="J546" s="58">
        <f>VLOOKUP($E546,$D$2:$O$1757,7,FALSE)*$F546</f>
        <v>4</v>
      </c>
      <c r="K546" s="58">
        <f>VLOOKUP($E546,$D$2:$O$1757,8,FALSE)*$F546</f>
        <v>0</v>
      </c>
      <c r="L546" s="58">
        <f>VLOOKUP($E546,$D$2:$O$1757,9,FALSE)*$F546</f>
        <v>2</v>
      </c>
      <c r="M546" s="58">
        <f>VLOOKUP($E546,$D$2:$O$1757,10,FALSE)*$F546</f>
        <v>0</v>
      </c>
      <c r="N546" s="59">
        <f>VLOOKUP($E546,$D$2:$O$1757,11,FALSE)*$F546</f>
        <v>4</v>
      </c>
      <c r="O546" s="60">
        <f>VLOOKUP($E546,$D$2:$O$1757,12,FALSE)*$F546</f>
        <v>4</v>
      </c>
    </row>
    <row r="547" spans="1:15" x14ac:dyDescent="0.3">
      <c r="A547" s="126">
        <v>3</v>
      </c>
      <c r="B547" s="126" t="s">
        <v>14</v>
      </c>
      <c r="C547" s="126" t="s">
        <v>210</v>
      </c>
      <c r="D547" s="152" t="s">
        <v>1567</v>
      </c>
      <c r="E547" s="140">
        <v>7</v>
      </c>
      <c r="F547" s="140"/>
      <c r="G547" s="54">
        <f t="shared" ref="G547:O547" si="252">SUM(G548:G554)</f>
        <v>0</v>
      </c>
      <c r="H547" s="54">
        <f t="shared" si="252"/>
        <v>34</v>
      </c>
      <c r="I547" s="54">
        <f t="shared" si="252"/>
        <v>34</v>
      </c>
      <c r="J547" s="54">
        <f t="shared" si="252"/>
        <v>38</v>
      </c>
      <c r="K547" s="54">
        <f t="shared" si="252"/>
        <v>8</v>
      </c>
      <c r="L547" s="54">
        <f t="shared" si="252"/>
        <v>45</v>
      </c>
      <c r="M547" s="54">
        <f t="shared" si="252"/>
        <v>12</v>
      </c>
      <c r="N547" s="55">
        <f t="shared" si="252"/>
        <v>114</v>
      </c>
      <c r="O547" s="7">
        <f t="shared" si="252"/>
        <v>114</v>
      </c>
    </row>
    <row r="548" spans="1:15" x14ac:dyDescent="0.3">
      <c r="A548" s="57"/>
      <c r="B548" s="57"/>
      <c r="C548" s="57"/>
      <c r="D548" s="57"/>
      <c r="E548" s="126" t="s">
        <v>1601</v>
      </c>
      <c r="F548" s="57">
        <v>3</v>
      </c>
      <c r="G548" s="58">
        <f t="shared" ref="G548:G554" si="253">VLOOKUP($E548,$D$2:$O$1757,4,FALSE)*F548</f>
        <v>0</v>
      </c>
      <c r="H548" s="58">
        <f t="shared" ref="H548:H554" si="254">VLOOKUP($E548,$D$2:$O$1757,5,FALSE)*$F548</f>
        <v>6</v>
      </c>
      <c r="I548" s="58">
        <f t="shared" ref="I548:I554" si="255">VLOOKUP($E548,$D$2:$O$1757,6,FALSE)*$F548</f>
        <v>0</v>
      </c>
      <c r="J548" s="58">
        <f t="shared" ref="J548:J554" si="256">VLOOKUP($E548,$D$2:$O$1757,7,FALSE)*$F548</f>
        <v>0</v>
      </c>
      <c r="K548" s="58">
        <f t="shared" ref="K548:K554" si="257">VLOOKUP($E548,$D$2:$O$1757,8,FALSE)*$F548</f>
        <v>0</v>
      </c>
      <c r="L548" s="58">
        <f t="shared" ref="L548:L554" si="258">VLOOKUP($E548,$D$2:$O$1757,9,FALSE)*$F548</f>
        <v>3</v>
      </c>
      <c r="M548" s="58">
        <f t="shared" ref="M548:M554" si="259">VLOOKUP($E548,$D$2:$O$1757,10,FALSE)*$F548</f>
        <v>0</v>
      </c>
      <c r="N548" s="59">
        <f t="shared" ref="N548:N554" si="260">VLOOKUP($E548,$D$2:$O$1757,11,FALSE)*$F548</f>
        <v>6</v>
      </c>
      <c r="O548" s="60">
        <f t="shared" ref="O548:O554" si="261">VLOOKUP($E548,$D$2:$O$1757,12,FALSE)*$F548</f>
        <v>6</v>
      </c>
    </row>
    <row r="549" spans="1:15" x14ac:dyDescent="0.3">
      <c r="A549" s="57"/>
      <c r="B549" s="57"/>
      <c r="C549" s="57"/>
      <c r="D549" s="57"/>
      <c r="E549" s="126" t="s">
        <v>1602</v>
      </c>
      <c r="F549" s="57">
        <v>3</v>
      </c>
      <c r="G549" s="58">
        <f t="shared" si="253"/>
        <v>0</v>
      </c>
      <c r="H549" s="58">
        <f t="shared" si="254"/>
        <v>0</v>
      </c>
      <c r="I549" s="58">
        <f t="shared" si="255"/>
        <v>6</v>
      </c>
      <c r="J549" s="58">
        <f t="shared" si="256"/>
        <v>0</v>
      </c>
      <c r="K549" s="58">
        <f t="shared" si="257"/>
        <v>0</v>
      </c>
      <c r="L549" s="58">
        <f t="shared" si="258"/>
        <v>3</v>
      </c>
      <c r="M549" s="58">
        <f t="shared" si="259"/>
        <v>0</v>
      </c>
      <c r="N549" s="59">
        <f t="shared" si="260"/>
        <v>6</v>
      </c>
      <c r="O549" s="60">
        <f t="shared" si="261"/>
        <v>6</v>
      </c>
    </row>
    <row r="550" spans="1:15" x14ac:dyDescent="0.3">
      <c r="A550" s="57"/>
      <c r="B550" s="57"/>
      <c r="C550" s="57"/>
      <c r="D550" s="57"/>
      <c r="E550" s="126" t="s">
        <v>1603</v>
      </c>
      <c r="F550" s="57">
        <v>3</v>
      </c>
      <c r="G550" s="58">
        <f t="shared" si="253"/>
        <v>0</v>
      </c>
      <c r="H550" s="58">
        <f t="shared" si="254"/>
        <v>0</v>
      </c>
      <c r="I550" s="58">
        <f t="shared" si="255"/>
        <v>0</v>
      </c>
      <c r="J550" s="58">
        <f t="shared" si="256"/>
        <v>6</v>
      </c>
      <c r="K550" s="58">
        <f t="shared" si="257"/>
        <v>0</v>
      </c>
      <c r="L550" s="58">
        <f t="shared" si="258"/>
        <v>3</v>
      </c>
      <c r="M550" s="58">
        <f t="shared" si="259"/>
        <v>0</v>
      </c>
      <c r="N550" s="59">
        <f t="shared" si="260"/>
        <v>6</v>
      </c>
      <c r="O550" s="60">
        <f t="shared" si="261"/>
        <v>6</v>
      </c>
    </row>
    <row r="551" spans="1:15" x14ac:dyDescent="0.3">
      <c r="A551" s="57"/>
      <c r="B551" s="57"/>
      <c r="C551" s="57"/>
      <c r="D551" s="57"/>
      <c r="E551" s="152" t="s">
        <v>1563</v>
      </c>
      <c r="F551" s="57">
        <v>2</v>
      </c>
      <c r="G551" s="58">
        <f t="shared" si="253"/>
        <v>0</v>
      </c>
      <c r="H551" s="58">
        <f t="shared" si="254"/>
        <v>4</v>
      </c>
      <c r="I551" s="58">
        <f t="shared" si="255"/>
        <v>4</v>
      </c>
      <c r="J551" s="58">
        <f t="shared" si="256"/>
        <v>8</v>
      </c>
      <c r="K551" s="58">
        <f t="shared" si="257"/>
        <v>4</v>
      </c>
      <c r="L551" s="58">
        <f t="shared" si="258"/>
        <v>6</v>
      </c>
      <c r="M551" s="58">
        <f t="shared" si="259"/>
        <v>4</v>
      </c>
      <c r="N551" s="59">
        <f t="shared" si="260"/>
        <v>20</v>
      </c>
      <c r="O551" s="60">
        <f t="shared" si="261"/>
        <v>20</v>
      </c>
    </row>
    <row r="552" spans="1:15" x14ac:dyDescent="0.3">
      <c r="A552" s="57"/>
      <c r="B552" s="57"/>
      <c r="C552" s="57"/>
      <c r="D552" s="57"/>
      <c r="E552" s="152" t="s">
        <v>1564</v>
      </c>
      <c r="F552" s="57">
        <v>2</v>
      </c>
      <c r="G552" s="58">
        <f t="shared" si="253"/>
        <v>0</v>
      </c>
      <c r="H552" s="58">
        <f t="shared" si="254"/>
        <v>6</v>
      </c>
      <c r="I552" s="58">
        <f t="shared" si="255"/>
        <v>6</v>
      </c>
      <c r="J552" s="58">
        <f t="shared" si="256"/>
        <v>8</v>
      </c>
      <c r="K552" s="58">
        <f t="shared" si="257"/>
        <v>0</v>
      </c>
      <c r="L552" s="58">
        <f t="shared" si="258"/>
        <v>6</v>
      </c>
      <c r="M552" s="58">
        <f t="shared" si="259"/>
        <v>4</v>
      </c>
      <c r="N552" s="59">
        <f t="shared" si="260"/>
        <v>20</v>
      </c>
      <c r="O552" s="60">
        <f t="shared" si="261"/>
        <v>20</v>
      </c>
    </row>
    <row r="553" spans="1:15" x14ac:dyDescent="0.3">
      <c r="A553" s="57"/>
      <c r="B553" s="57"/>
      <c r="C553" s="57"/>
      <c r="D553" s="57"/>
      <c r="E553" s="126" t="s">
        <v>1565</v>
      </c>
      <c r="F553" s="57">
        <v>2</v>
      </c>
      <c r="G553" s="58">
        <f t="shared" si="253"/>
        <v>0</v>
      </c>
      <c r="H553" s="58">
        <f t="shared" si="254"/>
        <v>8</v>
      </c>
      <c r="I553" s="58">
        <f t="shared" si="255"/>
        <v>8</v>
      </c>
      <c r="J553" s="58">
        <f t="shared" si="256"/>
        <v>8</v>
      </c>
      <c r="K553" s="58">
        <f t="shared" si="257"/>
        <v>4</v>
      </c>
      <c r="L553" s="58">
        <f t="shared" si="258"/>
        <v>12</v>
      </c>
      <c r="M553" s="58">
        <f t="shared" si="259"/>
        <v>2</v>
      </c>
      <c r="N553" s="59">
        <f t="shared" si="260"/>
        <v>28</v>
      </c>
      <c r="O553" s="60">
        <f t="shared" si="261"/>
        <v>28</v>
      </c>
    </row>
    <row r="554" spans="1:15" x14ac:dyDescent="0.3">
      <c r="A554" s="57"/>
      <c r="B554" s="57"/>
      <c r="C554" s="57"/>
      <c r="D554" s="57"/>
      <c r="E554" s="126" t="s">
        <v>1606</v>
      </c>
      <c r="F554" s="57">
        <v>2</v>
      </c>
      <c r="G554" s="58">
        <f t="shared" si="253"/>
        <v>0</v>
      </c>
      <c r="H554" s="58">
        <f t="shared" si="254"/>
        <v>10</v>
      </c>
      <c r="I554" s="58">
        <f t="shared" si="255"/>
        <v>10</v>
      </c>
      <c r="J554" s="58">
        <f t="shared" si="256"/>
        <v>8</v>
      </c>
      <c r="K554" s="58">
        <f t="shared" si="257"/>
        <v>0</v>
      </c>
      <c r="L554" s="58">
        <f t="shared" si="258"/>
        <v>12</v>
      </c>
      <c r="M554" s="58">
        <f t="shared" si="259"/>
        <v>2</v>
      </c>
      <c r="N554" s="59">
        <f t="shared" si="260"/>
        <v>28</v>
      </c>
      <c r="O554" s="60">
        <f t="shared" si="261"/>
        <v>28</v>
      </c>
    </row>
    <row r="555" spans="1:15" x14ac:dyDescent="0.3">
      <c r="A555" s="126">
        <v>3</v>
      </c>
      <c r="B555" s="126" t="s">
        <v>16</v>
      </c>
      <c r="C555" s="126" t="s">
        <v>210</v>
      </c>
      <c r="D555" s="126" t="s">
        <v>1607</v>
      </c>
      <c r="E555" s="140"/>
      <c r="F555" s="140"/>
      <c r="G555" s="54"/>
      <c r="H555" s="54">
        <v>2</v>
      </c>
      <c r="I555" s="54"/>
      <c r="J555" s="54"/>
      <c r="K555" s="54"/>
      <c r="L555" s="54">
        <v>1</v>
      </c>
      <c r="M555" s="54"/>
      <c r="N555" s="55">
        <v>2</v>
      </c>
      <c r="O555" s="7">
        <v>2</v>
      </c>
    </row>
    <row r="556" spans="1:15" x14ac:dyDescent="0.3">
      <c r="A556" s="126">
        <v>3</v>
      </c>
      <c r="B556" s="126" t="s">
        <v>16</v>
      </c>
      <c r="C556" s="126" t="s">
        <v>210</v>
      </c>
      <c r="D556" s="126" t="s">
        <v>1608</v>
      </c>
      <c r="E556" s="140"/>
      <c r="F556" s="140"/>
      <c r="G556" s="54"/>
      <c r="H556" s="54"/>
      <c r="I556" s="54">
        <v>2</v>
      </c>
      <c r="J556" s="54"/>
      <c r="K556" s="54"/>
      <c r="L556" s="54">
        <v>1</v>
      </c>
      <c r="M556" s="54"/>
      <c r="N556" s="55">
        <v>2</v>
      </c>
      <c r="O556" s="7">
        <v>2</v>
      </c>
    </row>
    <row r="557" spans="1:15" x14ac:dyDescent="0.3">
      <c r="A557" s="126">
        <v>3</v>
      </c>
      <c r="B557" s="126" t="s">
        <v>16</v>
      </c>
      <c r="C557" s="126" t="s">
        <v>210</v>
      </c>
      <c r="D557" s="126" t="s">
        <v>1609</v>
      </c>
      <c r="E557" s="140"/>
      <c r="F557" s="140"/>
      <c r="G557" s="54"/>
      <c r="H557" s="54"/>
      <c r="I557" s="54"/>
      <c r="J557" s="54">
        <v>2</v>
      </c>
      <c r="K557" s="54"/>
      <c r="L557" s="54">
        <v>1</v>
      </c>
      <c r="M557" s="54"/>
      <c r="N557" s="55">
        <v>2</v>
      </c>
      <c r="O557" s="7">
        <v>2</v>
      </c>
    </row>
    <row r="558" spans="1:15" x14ac:dyDescent="0.3">
      <c r="A558" s="126">
        <v>3</v>
      </c>
      <c r="B558" s="126" t="s">
        <v>16</v>
      </c>
      <c r="C558" s="126" t="s">
        <v>210</v>
      </c>
      <c r="D558" s="126" t="s">
        <v>1610</v>
      </c>
      <c r="E558" s="140">
        <v>5</v>
      </c>
      <c r="F558" s="140"/>
      <c r="G558" s="54">
        <f t="shared" ref="G558:O558" si="262">SUM(G559:G563)</f>
        <v>0</v>
      </c>
      <c r="H558" s="54">
        <f t="shared" si="262"/>
        <v>2</v>
      </c>
      <c r="I558" s="54">
        <f t="shared" si="262"/>
        <v>2</v>
      </c>
      <c r="J558" s="54">
        <f t="shared" si="262"/>
        <v>4</v>
      </c>
      <c r="K558" s="54">
        <f t="shared" si="262"/>
        <v>2</v>
      </c>
      <c r="L558" s="54">
        <f t="shared" si="262"/>
        <v>3</v>
      </c>
      <c r="M558" s="54">
        <f t="shared" si="262"/>
        <v>2</v>
      </c>
      <c r="N558" s="55">
        <f t="shared" si="262"/>
        <v>10</v>
      </c>
      <c r="O558" s="7">
        <f t="shared" si="262"/>
        <v>10</v>
      </c>
    </row>
    <row r="559" spans="1:15" x14ac:dyDescent="0.3">
      <c r="A559" s="57"/>
      <c r="B559" s="57"/>
      <c r="C559" s="57"/>
      <c r="D559" s="57"/>
      <c r="E559" s="134" t="s">
        <v>1568</v>
      </c>
      <c r="F559" s="57">
        <v>1</v>
      </c>
      <c r="G559" s="58">
        <f>VLOOKUP($E559,$D$2:$O$1757,4,FALSE)*F559</f>
        <v>0</v>
      </c>
      <c r="H559" s="58">
        <f>VLOOKUP($E559,$D$2:$O$1757,5,FALSE)*$F559</f>
        <v>0</v>
      </c>
      <c r="I559" s="58">
        <f>VLOOKUP($E559,$D$2:$O$1757,6,FALSE)*$F559</f>
        <v>0</v>
      </c>
      <c r="J559" s="58">
        <f>VLOOKUP($E559,$D$2:$O$1757,7,FALSE)*$F559</f>
        <v>2</v>
      </c>
      <c r="K559" s="58">
        <f>VLOOKUP($E559,$D$2:$O$1757,8,FALSE)*$F559</f>
        <v>0</v>
      </c>
      <c r="L559" s="58">
        <f>VLOOKUP($E559,$D$2:$O$1757,9,FALSE)*$F559</f>
        <v>0</v>
      </c>
      <c r="M559" s="58">
        <f>VLOOKUP($E559,$D$2:$O$1757,10,FALSE)*$F559</f>
        <v>1</v>
      </c>
      <c r="N559" s="59">
        <f>VLOOKUP($E559,$D$2:$O$1757,11,FALSE)*$F559</f>
        <v>2</v>
      </c>
      <c r="O559" s="60">
        <f>VLOOKUP($E559,$D$2:$O$1757,12,FALSE)*$F559</f>
        <v>2</v>
      </c>
    </row>
    <row r="560" spans="1:15" x14ac:dyDescent="0.3">
      <c r="A560" s="57"/>
      <c r="B560" s="57"/>
      <c r="C560" s="57"/>
      <c r="D560" s="57"/>
      <c r="E560" s="152" t="s">
        <v>1707</v>
      </c>
      <c r="F560" s="57">
        <v>1</v>
      </c>
      <c r="G560" s="58">
        <f>VLOOKUP($E560,$D$2:$O$1757,4,FALSE)*F560</f>
        <v>0</v>
      </c>
      <c r="H560" s="58">
        <f>VLOOKUP($E560,$D$2:$O$1757,5,FALSE)*$F560</f>
        <v>0</v>
      </c>
      <c r="I560" s="58">
        <f>VLOOKUP($E560,$D$2:$O$1757,6,FALSE)*$F560</f>
        <v>0</v>
      </c>
      <c r="J560" s="58">
        <f>VLOOKUP($E560,$D$2:$O$1757,7,FALSE)*$F560</f>
        <v>0</v>
      </c>
      <c r="K560" s="58">
        <f>VLOOKUP($E560,$D$2:$O$1757,8,FALSE)*$F560</f>
        <v>2</v>
      </c>
      <c r="L560" s="58">
        <f>VLOOKUP($E560,$D$2:$O$1757,9,FALSE)*$F560</f>
        <v>0</v>
      </c>
      <c r="M560" s="58">
        <f>VLOOKUP($E560,$D$2:$O$1757,10,FALSE)*$F560</f>
        <v>1</v>
      </c>
      <c r="N560" s="59">
        <f>VLOOKUP($E560,$D$2:$O$1757,11,FALSE)*$F560</f>
        <v>2</v>
      </c>
      <c r="O560" s="60">
        <f>VLOOKUP($E560,$D$2:$O$1757,12,FALSE)*$F560</f>
        <v>2</v>
      </c>
    </row>
    <row r="561" spans="1:15" x14ac:dyDescent="0.3">
      <c r="A561" s="57"/>
      <c r="B561" s="57"/>
      <c r="C561" s="57"/>
      <c r="D561" s="57"/>
      <c r="E561" s="57" t="s">
        <v>1611</v>
      </c>
      <c r="F561" s="57">
        <v>1</v>
      </c>
      <c r="G561" s="58">
        <f>VLOOKUP($E561,$D$2:$O$1757,4,FALSE)*F561</f>
        <v>0</v>
      </c>
      <c r="H561" s="58">
        <f>VLOOKUP($E561,$D$2:$O$1757,5,FALSE)*$F561</f>
        <v>2</v>
      </c>
      <c r="I561" s="58">
        <f>VLOOKUP($E561,$D$2:$O$1757,6,FALSE)*$F561</f>
        <v>0</v>
      </c>
      <c r="J561" s="58">
        <f>VLOOKUP($E561,$D$2:$O$1757,7,FALSE)*$F561</f>
        <v>0</v>
      </c>
      <c r="K561" s="58">
        <f>VLOOKUP($E561,$D$2:$O$1757,8,FALSE)*$F561</f>
        <v>0</v>
      </c>
      <c r="L561" s="58">
        <f>VLOOKUP($E561,$D$2:$O$1757,9,FALSE)*$F561</f>
        <v>1</v>
      </c>
      <c r="M561" s="58">
        <f>VLOOKUP($E561,$D$2:$O$1757,10,FALSE)*$F561</f>
        <v>0</v>
      </c>
      <c r="N561" s="59">
        <f>VLOOKUP($E561,$D$2:$O$1757,11,FALSE)*$F561</f>
        <v>2</v>
      </c>
      <c r="O561" s="60">
        <f>VLOOKUP($E561,$D$2:$O$1757,12,FALSE)*$F561</f>
        <v>2</v>
      </c>
    </row>
    <row r="562" spans="1:15" x14ac:dyDescent="0.3">
      <c r="A562" s="57"/>
      <c r="B562" s="57"/>
      <c r="C562" s="57"/>
      <c r="D562" s="57"/>
      <c r="E562" s="57" t="s">
        <v>1608</v>
      </c>
      <c r="F562" s="57">
        <v>1</v>
      </c>
      <c r="G562" s="58">
        <f>VLOOKUP($E562,$D$2:$O$1757,4,FALSE)*F562</f>
        <v>0</v>
      </c>
      <c r="H562" s="58">
        <f>VLOOKUP($E562,$D$2:$O$1757,5,FALSE)*$F562</f>
        <v>0</v>
      </c>
      <c r="I562" s="58">
        <f>VLOOKUP($E562,$D$2:$O$1757,6,FALSE)*$F562</f>
        <v>2</v>
      </c>
      <c r="J562" s="58">
        <f>VLOOKUP($E562,$D$2:$O$1757,7,FALSE)*$F562</f>
        <v>0</v>
      </c>
      <c r="K562" s="58">
        <f>VLOOKUP($E562,$D$2:$O$1757,8,FALSE)*$F562</f>
        <v>0</v>
      </c>
      <c r="L562" s="58">
        <f>VLOOKUP($E562,$D$2:$O$1757,9,FALSE)*$F562</f>
        <v>1</v>
      </c>
      <c r="M562" s="58">
        <f>VLOOKUP($E562,$D$2:$O$1757,10,FALSE)*$F562</f>
        <v>0</v>
      </c>
      <c r="N562" s="59">
        <f>VLOOKUP($E562,$D$2:$O$1757,11,FALSE)*$F562</f>
        <v>2</v>
      </c>
      <c r="O562" s="60">
        <f>VLOOKUP($E562,$D$2:$O$1757,12,FALSE)*$F562</f>
        <v>2</v>
      </c>
    </row>
    <row r="563" spans="1:15" x14ac:dyDescent="0.3">
      <c r="A563" s="57"/>
      <c r="B563" s="57"/>
      <c r="C563" s="57"/>
      <c r="D563" s="57"/>
      <c r="E563" s="57" t="s">
        <v>1612</v>
      </c>
      <c r="F563" s="57">
        <v>1</v>
      </c>
      <c r="G563" s="58">
        <f>VLOOKUP($E563,$D$2:$O$1757,4,FALSE)*F563</f>
        <v>0</v>
      </c>
      <c r="H563" s="58">
        <f>VLOOKUP($E563,$D$2:$O$1757,5,FALSE)*$F563</f>
        <v>0</v>
      </c>
      <c r="I563" s="58">
        <f>VLOOKUP($E563,$D$2:$O$1757,6,FALSE)*$F563</f>
        <v>0</v>
      </c>
      <c r="J563" s="58">
        <f>VLOOKUP($E563,$D$2:$O$1757,7,FALSE)*$F563</f>
        <v>2</v>
      </c>
      <c r="K563" s="58">
        <f>VLOOKUP($E563,$D$2:$O$1757,8,FALSE)*$F563</f>
        <v>0</v>
      </c>
      <c r="L563" s="58">
        <f>VLOOKUP($E563,$D$2:$O$1757,9,FALSE)*$F563</f>
        <v>1</v>
      </c>
      <c r="M563" s="58">
        <f>VLOOKUP($E563,$D$2:$O$1757,10,FALSE)*$F563</f>
        <v>0</v>
      </c>
      <c r="N563" s="59">
        <f>VLOOKUP($E563,$D$2:$O$1757,11,FALSE)*$F563</f>
        <v>2</v>
      </c>
      <c r="O563" s="60">
        <f>VLOOKUP($E563,$D$2:$O$1757,12,FALSE)*$F563</f>
        <v>2</v>
      </c>
    </row>
    <row r="564" spans="1:15" x14ac:dyDescent="0.3">
      <c r="A564" s="126">
        <v>3</v>
      </c>
      <c r="B564" s="126" t="s">
        <v>16</v>
      </c>
      <c r="C564" s="126" t="s">
        <v>210</v>
      </c>
      <c r="D564" s="126" t="s">
        <v>1613</v>
      </c>
      <c r="E564" s="140">
        <v>5</v>
      </c>
      <c r="F564" s="140"/>
      <c r="G564" s="54">
        <f t="shared" ref="G564:O564" si="263">SUM(G565:G569)</f>
        <v>0</v>
      </c>
      <c r="H564" s="54">
        <f t="shared" si="263"/>
        <v>3</v>
      </c>
      <c r="I564" s="54">
        <f t="shared" si="263"/>
        <v>3</v>
      </c>
      <c r="J564" s="54">
        <f t="shared" si="263"/>
        <v>2</v>
      </c>
      <c r="K564" s="54">
        <f t="shared" si="263"/>
        <v>2</v>
      </c>
      <c r="L564" s="54">
        <f t="shared" si="263"/>
        <v>3</v>
      </c>
      <c r="M564" s="54">
        <f t="shared" si="263"/>
        <v>2</v>
      </c>
      <c r="N564" s="55">
        <f t="shared" si="263"/>
        <v>10</v>
      </c>
      <c r="O564" s="7">
        <f t="shared" si="263"/>
        <v>10</v>
      </c>
    </row>
    <row r="565" spans="1:15" x14ac:dyDescent="0.3">
      <c r="A565" s="57"/>
      <c r="B565" s="57"/>
      <c r="C565" s="57"/>
      <c r="D565" s="57"/>
      <c r="E565" s="152" t="s">
        <v>1707</v>
      </c>
      <c r="F565" s="57">
        <v>1</v>
      </c>
      <c r="G565" s="58">
        <f>VLOOKUP($E565,$D$2:$O$1757,4,FALSE)*F565</f>
        <v>0</v>
      </c>
      <c r="H565" s="58">
        <f>VLOOKUP($E565,$D$2:$O$1757,5,FALSE)*$F565</f>
        <v>0</v>
      </c>
      <c r="I565" s="58">
        <f>VLOOKUP($E565,$D$2:$O$1757,6,FALSE)*$F565</f>
        <v>0</v>
      </c>
      <c r="J565" s="58">
        <f>VLOOKUP($E565,$D$2:$O$1757,7,FALSE)*$F565</f>
        <v>0</v>
      </c>
      <c r="K565" s="58">
        <f>VLOOKUP($E565,$D$2:$O$1757,8,FALSE)*$F565</f>
        <v>2</v>
      </c>
      <c r="L565" s="58">
        <f>VLOOKUP($E565,$D$2:$O$1757,9,FALSE)*$F565</f>
        <v>0</v>
      </c>
      <c r="M565" s="58">
        <f>VLOOKUP($E565,$D$2:$O$1757,10,FALSE)*$F565</f>
        <v>1</v>
      </c>
      <c r="N565" s="59">
        <f>VLOOKUP($E565,$D$2:$O$1757,11,FALSE)*$F565</f>
        <v>2</v>
      </c>
      <c r="O565" s="60">
        <f>VLOOKUP($E565,$D$2:$O$1757,12,FALSE)*$F565</f>
        <v>2</v>
      </c>
    </row>
    <row r="566" spans="1:15" x14ac:dyDescent="0.3">
      <c r="A566" s="57"/>
      <c r="B566" s="57"/>
      <c r="C566" s="57"/>
      <c r="D566" s="57"/>
      <c r="E566" s="57" t="s">
        <v>1614</v>
      </c>
      <c r="F566" s="57">
        <v>1</v>
      </c>
      <c r="G566" s="58">
        <f>VLOOKUP($E566,$D$2:$O$1757,4,FALSE)*F566</f>
        <v>0</v>
      </c>
      <c r="H566" s="58">
        <f>VLOOKUP($E566,$D$2:$O$1757,5,FALSE)*$F566</f>
        <v>1</v>
      </c>
      <c r="I566" s="58">
        <f>VLOOKUP($E566,$D$2:$O$1757,6,FALSE)*$F566</f>
        <v>1</v>
      </c>
      <c r="J566" s="58">
        <f>VLOOKUP($E566,$D$2:$O$1757,7,FALSE)*$F566</f>
        <v>0</v>
      </c>
      <c r="K566" s="58">
        <f>VLOOKUP($E566,$D$2:$O$1757,8,FALSE)*$F566</f>
        <v>0</v>
      </c>
      <c r="L566" s="58">
        <f>VLOOKUP($E566,$D$2:$O$1757,9,FALSE)*$F566</f>
        <v>0</v>
      </c>
      <c r="M566" s="58">
        <f>VLOOKUP($E566,$D$2:$O$1757,10,FALSE)*$F566</f>
        <v>1</v>
      </c>
      <c r="N566" s="59">
        <f>VLOOKUP($E566,$D$2:$O$1757,11,FALSE)*$F566</f>
        <v>2</v>
      </c>
      <c r="O566" s="60">
        <f>VLOOKUP($E566,$D$2:$O$1757,12,FALSE)*$F566</f>
        <v>2</v>
      </c>
    </row>
    <row r="567" spans="1:15" x14ac:dyDescent="0.3">
      <c r="A567" s="57"/>
      <c r="B567" s="57"/>
      <c r="C567" s="57"/>
      <c r="D567" s="57"/>
      <c r="E567" s="57" t="s">
        <v>1611</v>
      </c>
      <c r="F567" s="57">
        <v>1</v>
      </c>
      <c r="G567" s="58">
        <f>VLOOKUP($E567,$D$2:$O$1757,4,FALSE)*F567</f>
        <v>0</v>
      </c>
      <c r="H567" s="58">
        <f>VLOOKUP($E567,$D$2:$O$1757,5,FALSE)*$F567</f>
        <v>2</v>
      </c>
      <c r="I567" s="58">
        <f>VLOOKUP($E567,$D$2:$O$1757,6,FALSE)*$F567</f>
        <v>0</v>
      </c>
      <c r="J567" s="58">
        <f>VLOOKUP($E567,$D$2:$O$1757,7,FALSE)*$F567</f>
        <v>0</v>
      </c>
      <c r="K567" s="58">
        <f>VLOOKUP($E567,$D$2:$O$1757,8,FALSE)*$F567</f>
        <v>0</v>
      </c>
      <c r="L567" s="58">
        <f>VLOOKUP($E567,$D$2:$O$1757,9,FALSE)*$F567</f>
        <v>1</v>
      </c>
      <c r="M567" s="58">
        <f>VLOOKUP($E567,$D$2:$O$1757,10,FALSE)*$F567</f>
        <v>0</v>
      </c>
      <c r="N567" s="59">
        <f>VLOOKUP($E567,$D$2:$O$1757,11,FALSE)*$F567</f>
        <v>2</v>
      </c>
      <c r="O567" s="60">
        <f>VLOOKUP($E567,$D$2:$O$1757,12,FALSE)*$F567</f>
        <v>2</v>
      </c>
    </row>
    <row r="568" spans="1:15" x14ac:dyDescent="0.3">
      <c r="A568" s="57"/>
      <c r="B568" s="57"/>
      <c r="C568" s="57"/>
      <c r="D568" s="57"/>
      <c r="E568" s="57" t="s">
        <v>1608</v>
      </c>
      <c r="F568" s="57">
        <v>1</v>
      </c>
      <c r="G568" s="58">
        <f>VLOOKUP($E568,$D$2:$O$1757,4,FALSE)*F568</f>
        <v>0</v>
      </c>
      <c r="H568" s="58">
        <f>VLOOKUP($E568,$D$2:$O$1757,5,FALSE)*$F568</f>
        <v>0</v>
      </c>
      <c r="I568" s="58">
        <f>VLOOKUP($E568,$D$2:$O$1757,6,FALSE)*$F568</f>
        <v>2</v>
      </c>
      <c r="J568" s="58">
        <f>VLOOKUP($E568,$D$2:$O$1757,7,FALSE)*$F568</f>
        <v>0</v>
      </c>
      <c r="K568" s="58">
        <f>VLOOKUP($E568,$D$2:$O$1757,8,FALSE)*$F568</f>
        <v>0</v>
      </c>
      <c r="L568" s="58">
        <f>VLOOKUP($E568,$D$2:$O$1757,9,FALSE)*$F568</f>
        <v>1</v>
      </c>
      <c r="M568" s="58">
        <f>VLOOKUP($E568,$D$2:$O$1757,10,FALSE)*$F568</f>
        <v>0</v>
      </c>
      <c r="N568" s="59">
        <f>VLOOKUP($E568,$D$2:$O$1757,11,FALSE)*$F568</f>
        <v>2</v>
      </c>
      <c r="O568" s="60">
        <f>VLOOKUP($E568,$D$2:$O$1757,12,FALSE)*$F568</f>
        <v>2</v>
      </c>
    </row>
    <row r="569" spans="1:15" x14ac:dyDescent="0.3">
      <c r="A569" s="57"/>
      <c r="B569" s="57"/>
      <c r="C569" s="57"/>
      <c r="D569" s="57"/>
      <c r="E569" s="57" t="s">
        <v>1612</v>
      </c>
      <c r="F569" s="57">
        <v>1</v>
      </c>
      <c r="G569" s="58">
        <f>VLOOKUP($E569,$D$2:$O$1757,4,FALSE)*F569</f>
        <v>0</v>
      </c>
      <c r="H569" s="58">
        <f>VLOOKUP($E569,$D$2:$O$1757,5,FALSE)*$F569</f>
        <v>0</v>
      </c>
      <c r="I569" s="58">
        <f>VLOOKUP($E569,$D$2:$O$1757,6,FALSE)*$F569</f>
        <v>0</v>
      </c>
      <c r="J569" s="58">
        <f>VLOOKUP($E569,$D$2:$O$1757,7,FALSE)*$F569</f>
        <v>2</v>
      </c>
      <c r="K569" s="58">
        <f>VLOOKUP($E569,$D$2:$O$1757,8,FALSE)*$F569</f>
        <v>0</v>
      </c>
      <c r="L569" s="58">
        <f>VLOOKUP($E569,$D$2:$O$1757,9,FALSE)*$F569</f>
        <v>1</v>
      </c>
      <c r="M569" s="58">
        <f>VLOOKUP($E569,$D$2:$O$1757,10,FALSE)*$F569</f>
        <v>0</v>
      </c>
      <c r="N569" s="59">
        <f>VLOOKUP($E569,$D$2:$O$1757,11,FALSE)*$F569</f>
        <v>2</v>
      </c>
      <c r="O569" s="60">
        <f>VLOOKUP($E569,$D$2:$O$1757,12,FALSE)*$F569</f>
        <v>2</v>
      </c>
    </row>
    <row r="570" spans="1:15" x14ac:dyDescent="0.3">
      <c r="A570" s="126">
        <v>3</v>
      </c>
      <c r="B570" s="126" t="s">
        <v>16</v>
      </c>
      <c r="C570" s="126" t="s">
        <v>210</v>
      </c>
      <c r="D570" s="126" t="s">
        <v>1576</v>
      </c>
      <c r="E570" s="140">
        <v>4</v>
      </c>
      <c r="F570" s="140"/>
      <c r="G570" s="54">
        <f t="shared" ref="G570:O570" si="264">SUM(G571:G574)</f>
        <v>0</v>
      </c>
      <c r="H570" s="54">
        <f t="shared" si="264"/>
        <v>4</v>
      </c>
      <c r="I570" s="54">
        <f t="shared" si="264"/>
        <v>4</v>
      </c>
      <c r="J570" s="54">
        <f t="shared" si="264"/>
        <v>6</v>
      </c>
      <c r="K570" s="54">
        <f t="shared" si="264"/>
        <v>0</v>
      </c>
      <c r="L570" s="54">
        <f t="shared" si="264"/>
        <v>6</v>
      </c>
      <c r="M570" s="54">
        <f t="shared" si="264"/>
        <v>1</v>
      </c>
      <c r="N570" s="55">
        <f t="shared" si="264"/>
        <v>14</v>
      </c>
      <c r="O570" s="7">
        <f t="shared" si="264"/>
        <v>14</v>
      </c>
    </row>
    <row r="571" spans="1:15" x14ac:dyDescent="0.3">
      <c r="A571" s="57"/>
      <c r="B571" s="57"/>
      <c r="C571" s="57"/>
      <c r="D571" s="57"/>
      <c r="E571" s="134" t="s">
        <v>1568</v>
      </c>
      <c r="F571" s="57">
        <v>1</v>
      </c>
      <c r="G571" s="58">
        <f>VLOOKUP($E571,$D$2:$O$1757,4,FALSE)*F571</f>
        <v>0</v>
      </c>
      <c r="H571" s="58">
        <f>VLOOKUP($E571,$D$2:$O$1757,5,FALSE)*$F571</f>
        <v>0</v>
      </c>
      <c r="I571" s="58">
        <f>VLOOKUP($E571,$D$2:$O$1757,6,FALSE)*$F571</f>
        <v>0</v>
      </c>
      <c r="J571" s="58">
        <f>VLOOKUP($E571,$D$2:$O$1757,7,FALSE)*$F571</f>
        <v>2</v>
      </c>
      <c r="K571" s="58">
        <f>VLOOKUP($E571,$D$2:$O$1757,8,FALSE)*$F571</f>
        <v>0</v>
      </c>
      <c r="L571" s="58">
        <f>VLOOKUP($E571,$D$2:$O$1757,9,FALSE)*$F571</f>
        <v>0</v>
      </c>
      <c r="M571" s="58">
        <f>VLOOKUP($E571,$D$2:$O$1757,10,FALSE)*$F571</f>
        <v>1</v>
      </c>
      <c r="N571" s="59">
        <f>VLOOKUP($E571,$D$2:$O$1757,11,FALSE)*$F571</f>
        <v>2</v>
      </c>
      <c r="O571" s="60">
        <f>VLOOKUP($E571,$D$2:$O$1757,12,FALSE)*$F571</f>
        <v>2</v>
      </c>
    </row>
    <row r="572" spans="1:15" x14ac:dyDescent="0.3">
      <c r="A572" s="57"/>
      <c r="B572" s="57"/>
      <c r="C572" s="57"/>
      <c r="D572" s="57"/>
      <c r="E572" s="57" t="s">
        <v>1611</v>
      </c>
      <c r="F572" s="57">
        <v>2</v>
      </c>
      <c r="G572" s="58">
        <f>VLOOKUP($E572,$D$2:$O$1757,4,FALSE)*F572</f>
        <v>0</v>
      </c>
      <c r="H572" s="58">
        <f>VLOOKUP($E572,$D$2:$O$1757,5,FALSE)*$F572</f>
        <v>4</v>
      </c>
      <c r="I572" s="58">
        <f>VLOOKUP($E572,$D$2:$O$1757,6,FALSE)*$F572</f>
        <v>0</v>
      </c>
      <c r="J572" s="58">
        <f>VLOOKUP($E572,$D$2:$O$1757,7,FALSE)*$F572</f>
        <v>0</v>
      </c>
      <c r="K572" s="58">
        <f>VLOOKUP($E572,$D$2:$O$1757,8,FALSE)*$F572</f>
        <v>0</v>
      </c>
      <c r="L572" s="58">
        <f>VLOOKUP($E572,$D$2:$O$1757,9,FALSE)*$F572</f>
        <v>2</v>
      </c>
      <c r="M572" s="58">
        <f>VLOOKUP($E572,$D$2:$O$1757,10,FALSE)*$F572</f>
        <v>0</v>
      </c>
      <c r="N572" s="59">
        <f>VLOOKUP($E572,$D$2:$O$1757,11,FALSE)*$F572</f>
        <v>4</v>
      </c>
      <c r="O572" s="60">
        <f>VLOOKUP($E572,$D$2:$O$1757,12,FALSE)*$F572</f>
        <v>4</v>
      </c>
    </row>
    <row r="573" spans="1:15" x14ac:dyDescent="0.3">
      <c r="A573" s="57"/>
      <c r="B573" s="57"/>
      <c r="C573" s="57"/>
      <c r="D573" s="57"/>
      <c r="E573" s="57" t="s">
        <v>1608</v>
      </c>
      <c r="F573" s="57">
        <v>2</v>
      </c>
      <c r="G573" s="58">
        <f>VLOOKUP($E573,$D$2:$O$1757,4,FALSE)*F573</f>
        <v>0</v>
      </c>
      <c r="H573" s="58">
        <f>VLOOKUP($E573,$D$2:$O$1757,5,FALSE)*$F573</f>
        <v>0</v>
      </c>
      <c r="I573" s="58">
        <f>VLOOKUP($E573,$D$2:$O$1757,6,FALSE)*$F573</f>
        <v>4</v>
      </c>
      <c r="J573" s="58">
        <f>VLOOKUP($E573,$D$2:$O$1757,7,FALSE)*$F573</f>
        <v>0</v>
      </c>
      <c r="K573" s="58">
        <f>VLOOKUP($E573,$D$2:$O$1757,8,FALSE)*$F573</f>
        <v>0</v>
      </c>
      <c r="L573" s="58">
        <f>VLOOKUP($E573,$D$2:$O$1757,9,FALSE)*$F573</f>
        <v>2</v>
      </c>
      <c r="M573" s="58">
        <f>VLOOKUP($E573,$D$2:$O$1757,10,FALSE)*$F573</f>
        <v>0</v>
      </c>
      <c r="N573" s="59">
        <f>VLOOKUP($E573,$D$2:$O$1757,11,FALSE)*$F573</f>
        <v>4</v>
      </c>
      <c r="O573" s="60">
        <f>VLOOKUP($E573,$D$2:$O$1757,12,FALSE)*$F573</f>
        <v>4</v>
      </c>
    </row>
    <row r="574" spans="1:15" x14ac:dyDescent="0.3">
      <c r="A574" s="57"/>
      <c r="B574" s="57"/>
      <c r="C574" s="57"/>
      <c r="D574" s="57"/>
      <c r="E574" s="57" t="s">
        <v>1612</v>
      </c>
      <c r="F574" s="57">
        <v>2</v>
      </c>
      <c r="G574" s="58">
        <f>VLOOKUP($E574,$D$2:$O$1757,4,FALSE)*F574</f>
        <v>0</v>
      </c>
      <c r="H574" s="58">
        <f>VLOOKUP($E574,$D$2:$O$1757,5,FALSE)*$F574</f>
        <v>0</v>
      </c>
      <c r="I574" s="58">
        <f>VLOOKUP($E574,$D$2:$O$1757,6,FALSE)*$F574</f>
        <v>0</v>
      </c>
      <c r="J574" s="58">
        <f>VLOOKUP($E574,$D$2:$O$1757,7,FALSE)*$F574</f>
        <v>4</v>
      </c>
      <c r="K574" s="58">
        <f>VLOOKUP($E574,$D$2:$O$1757,8,FALSE)*$F574</f>
        <v>0</v>
      </c>
      <c r="L574" s="58">
        <f>VLOOKUP($E574,$D$2:$O$1757,9,FALSE)*$F574</f>
        <v>2</v>
      </c>
      <c r="M574" s="58">
        <f>VLOOKUP($E574,$D$2:$O$1757,10,FALSE)*$F574</f>
        <v>0</v>
      </c>
      <c r="N574" s="59">
        <f>VLOOKUP($E574,$D$2:$O$1757,11,FALSE)*$F574</f>
        <v>4</v>
      </c>
      <c r="O574" s="60">
        <f>VLOOKUP($E574,$D$2:$O$1757,12,FALSE)*$F574</f>
        <v>4</v>
      </c>
    </row>
    <row r="575" spans="1:15" x14ac:dyDescent="0.3">
      <c r="A575" s="126">
        <v>3</v>
      </c>
      <c r="B575" s="126" t="s">
        <v>16</v>
      </c>
      <c r="C575" s="126" t="s">
        <v>210</v>
      </c>
      <c r="D575" s="152" t="s">
        <v>1577</v>
      </c>
      <c r="E575" s="140">
        <v>4</v>
      </c>
      <c r="F575" s="140"/>
      <c r="G575" s="54">
        <f t="shared" ref="G575:O575" si="265">SUM(G576:G579)</f>
        <v>0</v>
      </c>
      <c r="H575" s="54">
        <f t="shared" si="265"/>
        <v>5</v>
      </c>
      <c r="I575" s="54">
        <f t="shared" si="265"/>
        <v>5</v>
      </c>
      <c r="J575" s="54">
        <f t="shared" si="265"/>
        <v>4</v>
      </c>
      <c r="K575" s="54">
        <f t="shared" si="265"/>
        <v>0</v>
      </c>
      <c r="L575" s="54">
        <f t="shared" si="265"/>
        <v>6</v>
      </c>
      <c r="M575" s="54">
        <f t="shared" si="265"/>
        <v>1</v>
      </c>
      <c r="N575" s="55">
        <f t="shared" si="265"/>
        <v>14</v>
      </c>
      <c r="O575" s="7">
        <f t="shared" si="265"/>
        <v>14</v>
      </c>
    </row>
    <row r="576" spans="1:15" x14ac:dyDescent="0.3">
      <c r="A576" s="57"/>
      <c r="B576" s="57"/>
      <c r="C576" s="57"/>
      <c r="D576" s="57"/>
      <c r="E576" s="57" t="s">
        <v>1614</v>
      </c>
      <c r="F576" s="57">
        <v>1</v>
      </c>
      <c r="G576" s="58">
        <f>VLOOKUP($E576,$D$2:$O$1757,4,FALSE)*F576</f>
        <v>0</v>
      </c>
      <c r="H576" s="58">
        <f>VLOOKUP($E576,$D$2:$O$1757,5,FALSE)*$F576</f>
        <v>1</v>
      </c>
      <c r="I576" s="58">
        <f>VLOOKUP($E576,$D$2:$O$1757,6,FALSE)*$F576</f>
        <v>1</v>
      </c>
      <c r="J576" s="58">
        <f>VLOOKUP($E576,$D$2:$O$1757,7,FALSE)*$F576</f>
        <v>0</v>
      </c>
      <c r="K576" s="58">
        <f>VLOOKUP($E576,$D$2:$O$1757,8,FALSE)*$F576</f>
        <v>0</v>
      </c>
      <c r="L576" s="58">
        <f>VLOOKUP($E576,$D$2:$O$1757,9,FALSE)*$F576</f>
        <v>0</v>
      </c>
      <c r="M576" s="58">
        <f>VLOOKUP($E576,$D$2:$O$1757,10,FALSE)*$F576</f>
        <v>1</v>
      </c>
      <c r="N576" s="59">
        <f>VLOOKUP($E576,$D$2:$O$1757,11,FALSE)*$F576</f>
        <v>2</v>
      </c>
      <c r="O576" s="60">
        <f>VLOOKUP($E576,$D$2:$O$1757,12,FALSE)*$F576</f>
        <v>2</v>
      </c>
    </row>
    <row r="577" spans="1:15" x14ac:dyDescent="0.3">
      <c r="A577" s="57"/>
      <c r="B577" s="57"/>
      <c r="C577" s="57"/>
      <c r="D577" s="57"/>
      <c r="E577" s="57" t="s">
        <v>1611</v>
      </c>
      <c r="F577" s="57">
        <v>2</v>
      </c>
      <c r="G577" s="58">
        <f>VLOOKUP($E577,$D$2:$O$1757,4,FALSE)*F577</f>
        <v>0</v>
      </c>
      <c r="H577" s="58">
        <f>VLOOKUP($E577,$D$2:$O$1757,5,FALSE)*$F577</f>
        <v>4</v>
      </c>
      <c r="I577" s="58">
        <f>VLOOKUP($E577,$D$2:$O$1757,6,FALSE)*$F577</f>
        <v>0</v>
      </c>
      <c r="J577" s="58">
        <f>VLOOKUP($E577,$D$2:$O$1757,7,FALSE)*$F577</f>
        <v>0</v>
      </c>
      <c r="K577" s="58">
        <f>VLOOKUP($E577,$D$2:$O$1757,8,FALSE)*$F577</f>
        <v>0</v>
      </c>
      <c r="L577" s="58">
        <f>VLOOKUP($E577,$D$2:$O$1757,9,FALSE)*$F577</f>
        <v>2</v>
      </c>
      <c r="M577" s="58">
        <f>VLOOKUP($E577,$D$2:$O$1757,10,FALSE)*$F577</f>
        <v>0</v>
      </c>
      <c r="N577" s="59">
        <f>VLOOKUP($E577,$D$2:$O$1757,11,FALSE)*$F577</f>
        <v>4</v>
      </c>
      <c r="O577" s="60">
        <f>VLOOKUP($E577,$D$2:$O$1757,12,FALSE)*$F577</f>
        <v>4</v>
      </c>
    </row>
    <row r="578" spans="1:15" x14ac:dyDescent="0.3">
      <c r="A578" s="57"/>
      <c r="B578" s="57"/>
      <c r="C578" s="57"/>
      <c r="D578" s="57"/>
      <c r="E578" s="57" t="s">
        <v>1608</v>
      </c>
      <c r="F578" s="57">
        <v>2</v>
      </c>
      <c r="G578" s="58">
        <f>VLOOKUP($E578,$D$2:$O$1757,4,FALSE)*F578</f>
        <v>0</v>
      </c>
      <c r="H578" s="58">
        <f>VLOOKUP($E578,$D$2:$O$1757,5,FALSE)*$F578</f>
        <v>0</v>
      </c>
      <c r="I578" s="58">
        <f>VLOOKUP($E578,$D$2:$O$1757,6,FALSE)*$F578</f>
        <v>4</v>
      </c>
      <c r="J578" s="58">
        <f>VLOOKUP($E578,$D$2:$O$1757,7,FALSE)*$F578</f>
        <v>0</v>
      </c>
      <c r="K578" s="58">
        <f>VLOOKUP($E578,$D$2:$O$1757,8,FALSE)*$F578</f>
        <v>0</v>
      </c>
      <c r="L578" s="58">
        <f>VLOOKUP($E578,$D$2:$O$1757,9,FALSE)*$F578</f>
        <v>2</v>
      </c>
      <c r="M578" s="58">
        <f>VLOOKUP($E578,$D$2:$O$1757,10,FALSE)*$F578</f>
        <v>0</v>
      </c>
      <c r="N578" s="59">
        <f>VLOOKUP($E578,$D$2:$O$1757,11,FALSE)*$F578</f>
        <v>4</v>
      </c>
      <c r="O578" s="60">
        <f>VLOOKUP($E578,$D$2:$O$1757,12,FALSE)*$F578</f>
        <v>4</v>
      </c>
    </row>
    <row r="579" spans="1:15" x14ac:dyDescent="0.3">
      <c r="A579" s="57"/>
      <c r="B579" s="57"/>
      <c r="C579" s="57"/>
      <c r="D579" s="57"/>
      <c r="E579" s="57" t="s">
        <v>1612</v>
      </c>
      <c r="F579" s="57">
        <v>2</v>
      </c>
      <c r="G579" s="58">
        <f>VLOOKUP($E579,$D$2:$O$1757,4,FALSE)*F579</f>
        <v>0</v>
      </c>
      <c r="H579" s="58">
        <f>VLOOKUP($E579,$D$2:$O$1757,5,FALSE)*$F579</f>
        <v>0</v>
      </c>
      <c r="I579" s="58">
        <f>VLOOKUP($E579,$D$2:$O$1757,6,FALSE)*$F579</f>
        <v>0</v>
      </c>
      <c r="J579" s="58">
        <f>VLOOKUP($E579,$D$2:$O$1757,7,FALSE)*$F579</f>
        <v>4</v>
      </c>
      <c r="K579" s="58">
        <f>VLOOKUP($E579,$D$2:$O$1757,8,FALSE)*$F579</f>
        <v>0</v>
      </c>
      <c r="L579" s="58">
        <f>VLOOKUP($E579,$D$2:$O$1757,9,FALSE)*$F579</f>
        <v>2</v>
      </c>
      <c r="M579" s="58">
        <f>VLOOKUP($E579,$D$2:$O$1757,10,FALSE)*$F579</f>
        <v>0</v>
      </c>
      <c r="N579" s="59">
        <f>VLOOKUP($E579,$D$2:$O$1757,11,FALSE)*$F579</f>
        <v>4</v>
      </c>
      <c r="O579" s="60">
        <f>VLOOKUP($E579,$D$2:$O$1757,12,FALSE)*$F579</f>
        <v>4</v>
      </c>
    </row>
    <row r="580" spans="1:15" x14ac:dyDescent="0.3">
      <c r="A580" s="126">
        <v>3</v>
      </c>
      <c r="B580" s="126" t="s">
        <v>16</v>
      </c>
      <c r="C580" s="126" t="s">
        <v>210</v>
      </c>
      <c r="D580" s="126" t="s">
        <v>1615</v>
      </c>
      <c r="E580" s="140">
        <v>7</v>
      </c>
      <c r="F580" s="140"/>
      <c r="G580" s="54">
        <f t="shared" ref="G580:O580" si="266">SUM(G581:G587)</f>
        <v>0</v>
      </c>
      <c r="H580" s="54">
        <f t="shared" si="266"/>
        <v>34</v>
      </c>
      <c r="I580" s="54">
        <f t="shared" si="266"/>
        <v>34</v>
      </c>
      <c r="J580" s="54">
        <f t="shared" si="266"/>
        <v>38</v>
      </c>
      <c r="K580" s="54">
        <f t="shared" si="266"/>
        <v>8</v>
      </c>
      <c r="L580" s="54">
        <f t="shared" si="266"/>
        <v>45</v>
      </c>
      <c r="M580" s="54">
        <f t="shared" si="266"/>
        <v>12</v>
      </c>
      <c r="N580" s="55">
        <f t="shared" si="266"/>
        <v>114</v>
      </c>
      <c r="O580" s="7">
        <f t="shared" si="266"/>
        <v>114</v>
      </c>
    </row>
    <row r="581" spans="1:15" x14ac:dyDescent="0.3">
      <c r="A581" s="57"/>
      <c r="B581" s="57"/>
      <c r="C581" s="57"/>
      <c r="D581" s="57"/>
      <c r="E581" s="57" t="s">
        <v>1611</v>
      </c>
      <c r="F581" s="57">
        <v>3</v>
      </c>
      <c r="G581" s="58">
        <f t="shared" ref="G581:G587" si="267">VLOOKUP($E581,$D$2:$O$1757,4,FALSE)*F581</f>
        <v>0</v>
      </c>
      <c r="H581" s="58">
        <f t="shared" ref="H581:H587" si="268">VLOOKUP($E581,$D$2:$O$1757,5,FALSE)*$F581</f>
        <v>6</v>
      </c>
      <c r="I581" s="58">
        <f t="shared" ref="I581:I587" si="269">VLOOKUP($E581,$D$2:$O$1757,6,FALSE)*$F581</f>
        <v>0</v>
      </c>
      <c r="J581" s="58">
        <f t="shared" ref="J581:J587" si="270">VLOOKUP($E581,$D$2:$O$1757,7,FALSE)*$F581</f>
        <v>0</v>
      </c>
      <c r="K581" s="58">
        <f t="shared" ref="K581:K587" si="271">VLOOKUP($E581,$D$2:$O$1757,8,FALSE)*$F581</f>
        <v>0</v>
      </c>
      <c r="L581" s="58">
        <f t="shared" ref="L581:L587" si="272">VLOOKUP($E581,$D$2:$O$1757,9,FALSE)*$F581</f>
        <v>3</v>
      </c>
      <c r="M581" s="58">
        <f t="shared" ref="M581:M587" si="273">VLOOKUP($E581,$D$2:$O$1757,10,FALSE)*$F581</f>
        <v>0</v>
      </c>
      <c r="N581" s="59">
        <f t="shared" ref="N581:N587" si="274">VLOOKUP($E581,$D$2:$O$1757,11,FALSE)*$F581</f>
        <v>6</v>
      </c>
      <c r="O581" s="60">
        <f t="shared" ref="O581:O587" si="275">VLOOKUP($E581,$D$2:$O$1757,12,FALSE)*$F581</f>
        <v>6</v>
      </c>
    </row>
    <row r="582" spans="1:15" x14ac:dyDescent="0.3">
      <c r="A582" s="57"/>
      <c r="B582" s="57"/>
      <c r="C582" s="57"/>
      <c r="D582" s="57"/>
      <c r="E582" s="57" t="s">
        <v>1608</v>
      </c>
      <c r="F582" s="57">
        <v>3</v>
      </c>
      <c r="G582" s="58">
        <f t="shared" si="267"/>
        <v>0</v>
      </c>
      <c r="H582" s="58">
        <f t="shared" si="268"/>
        <v>0</v>
      </c>
      <c r="I582" s="58">
        <f t="shared" si="269"/>
        <v>6</v>
      </c>
      <c r="J582" s="58">
        <f t="shared" si="270"/>
        <v>0</v>
      </c>
      <c r="K582" s="58">
        <f t="shared" si="271"/>
        <v>0</v>
      </c>
      <c r="L582" s="58">
        <f t="shared" si="272"/>
        <v>3</v>
      </c>
      <c r="M582" s="58">
        <f t="shared" si="273"/>
        <v>0</v>
      </c>
      <c r="N582" s="59">
        <f t="shared" si="274"/>
        <v>6</v>
      </c>
      <c r="O582" s="60">
        <f t="shared" si="275"/>
        <v>6</v>
      </c>
    </row>
    <row r="583" spans="1:15" x14ac:dyDescent="0.3">
      <c r="A583" s="57"/>
      <c r="B583" s="57"/>
      <c r="C583" s="57"/>
      <c r="D583" s="57"/>
      <c r="E583" s="57" t="s">
        <v>1612</v>
      </c>
      <c r="F583" s="57">
        <v>3</v>
      </c>
      <c r="G583" s="58">
        <f t="shared" si="267"/>
        <v>0</v>
      </c>
      <c r="H583" s="58">
        <f t="shared" si="268"/>
        <v>0</v>
      </c>
      <c r="I583" s="58">
        <f t="shared" si="269"/>
        <v>0</v>
      </c>
      <c r="J583" s="58">
        <f t="shared" si="270"/>
        <v>6</v>
      </c>
      <c r="K583" s="58">
        <f t="shared" si="271"/>
        <v>0</v>
      </c>
      <c r="L583" s="58">
        <f t="shared" si="272"/>
        <v>3</v>
      </c>
      <c r="M583" s="58">
        <f t="shared" si="273"/>
        <v>0</v>
      </c>
      <c r="N583" s="59">
        <f t="shared" si="274"/>
        <v>6</v>
      </c>
      <c r="O583" s="60">
        <f t="shared" si="275"/>
        <v>6</v>
      </c>
    </row>
    <row r="584" spans="1:15" x14ac:dyDescent="0.3">
      <c r="A584" s="57"/>
      <c r="B584" s="57"/>
      <c r="C584" s="57"/>
      <c r="D584" s="57"/>
      <c r="E584" s="57" t="s">
        <v>1574</v>
      </c>
      <c r="F584" s="57">
        <v>2</v>
      </c>
      <c r="G584" s="58">
        <f t="shared" si="267"/>
        <v>0</v>
      </c>
      <c r="H584" s="58">
        <f t="shared" si="268"/>
        <v>4</v>
      </c>
      <c r="I584" s="58">
        <f t="shared" si="269"/>
        <v>4</v>
      </c>
      <c r="J584" s="58">
        <f t="shared" si="270"/>
        <v>8</v>
      </c>
      <c r="K584" s="58">
        <f t="shared" si="271"/>
        <v>4</v>
      </c>
      <c r="L584" s="58">
        <f t="shared" si="272"/>
        <v>6</v>
      </c>
      <c r="M584" s="58">
        <f t="shared" si="273"/>
        <v>4</v>
      </c>
      <c r="N584" s="59">
        <f t="shared" si="274"/>
        <v>20</v>
      </c>
      <c r="O584" s="60">
        <f t="shared" si="275"/>
        <v>20</v>
      </c>
    </row>
    <row r="585" spans="1:15" x14ac:dyDescent="0.3">
      <c r="A585" s="57"/>
      <c r="B585" s="57"/>
      <c r="C585" s="57"/>
      <c r="D585" s="57"/>
      <c r="E585" s="57" t="s">
        <v>1575</v>
      </c>
      <c r="F585" s="57">
        <v>2</v>
      </c>
      <c r="G585" s="58">
        <f t="shared" si="267"/>
        <v>0</v>
      </c>
      <c r="H585" s="58">
        <f t="shared" si="268"/>
        <v>6</v>
      </c>
      <c r="I585" s="58">
        <f t="shared" si="269"/>
        <v>6</v>
      </c>
      <c r="J585" s="58">
        <f t="shared" si="270"/>
        <v>4</v>
      </c>
      <c r="K585" s="58">
        <f t="shared" si="271"/>
        <v>4</v>
      </c>
      <c r="L585" s="58">
        <f t="shared" si="272"/>
        <v>6</v>
      </c>
      <c r="M585" s="58">
        <f t="shared" si="273"/>
        <v>4</v>
      </c>
      <c r="N585" s="59">
        <f t="shared" si="274"/>
        <v>20</v>
      </c>
      <c r="O585" s="60">
        <f t="shared" si="275"/>
        <v>20</v>
      </c>
    </row>
    <row r="586" spans="1:15" x14ac:dyDescent="0.3">
      <c r="A586" s="57"/>
      <c r="B586" s="57"/>
      <c r="C586" s="57"/>
      <c r="D586" s="57"/>
      <c r="E586" s="57" t="s">
        <v>1616</v>
      </c>
      <c r="F586" s="57">
        <v>2</v>
      </c>
      <c r="G586" s="58">
        <f t="shared" si="267"/>
        <v>0</v>
      </c>
      <c r="H586" s="58">
        <f t="shared" si="268"/>
        <v>8</v>
      </c>
      <c r="I586" s="58">
        <f t="shared" si="269"/>
        <v>8</v>
      </c>
      <c r="J586" s="58">
        <f t="shared" si="270"/>
        <v>12</v>
      </c>
      <c r="K586" s="58">
        <f t="shared" si="271"/>
        <v>0</v>
      </c>
      <c r="L586" s="58">
        <f t="shared" si="272"/>
        <v>12</v>
      </c>
      <c r="M586" s="58">
        <f t="shared" si="273"/>
        <v>2</v>
      </c>
      <c r="N586" s="59">
        <f t="shared" si="274"/>
        <v>28</v>
      </c>
      <c r="O586" s="60">
        <f t="shared" si="275"/>
        <v>28</v>
      </c>
    </row>
    <row r="587" spans="1:15" x14ac:dyDescent="0.3">
      <c r="A587" s="57"/>
      <c r="B587" s="57"/>
      <c r="C587" s="57"/>
      <c r="D587" s="57"/>
      <c r="E587" s="134" t="s">
        <v>1577</v>
      </c>
      <c r="F587" s="57">
        <v>2</v>
      </c>
      <c r="G587" s="58">
        <f t="shared" si="267"/>
        <v>0</v>
      </c>
      <c r="H587" s="58">
        <f t="shared" si="268"/>
        <v>10</v>
      </c>
      <c r="I587" s="58">
        <f t="shared" si="269"/>
        <v>10</v>
      </c>
      <c r="J587" s="58">
        <f t="shared" si="270"/>
        <v>8</v>
      </c>
      <c r="K587" s="58">
        <f t="shared" si="271"/>
        <v>0</v>
      </c>
      <c r="L587" s="58">
        <f t="shared" si="272"/>
        <v>12</v>
      </c>
      <c r="M587" s="58">
        <f t="shared" si="273"/>
        <v>2</v>
      </c>
      <c r="N587" s="59">
        <f t="shared" si="274"/>
        <v>28</v>
      </c>
      <c r="O587" s="60">
        <f t="shared" si="275"/>
        <v>28</v>
      </c>
    </row>
    <row r="588" spans="1:15" x14ac:dyDescent="0.3">
      <c r="A588" s="126">
        <v>3</v>
      </c>
      <c r="B588" s="126" t="s">
        <v>17</v>
      </c>
      <c r="C588" s="126" t="s">
        <v>210</v>
      </c>
      <c r="D588" s="126" t="s">
        <v>1622</v>
      </c>
      <c r="E588" s="140"/>
      <c r="F588" s="140"/>
      <c r="G588" s="54"/>
      <c r="H588" s="54">
        <v>2</v>
      </c>
      <c r="I588" s="54"/>
      <c r="J588" s="54"/>
      <c r="K588" s="54"/>
      <c r="L588" s="54">
        <v>1</v>
      </c>
      <c r="M588" s="54"/>
      <c r="N588" s="55">
        <v>2</v>
      </c>
      <c r="O588" s="7">
        <v>2</v>
      </c>
    </row>
    <row r="589" spans="1:15" x14ac:dyDescent="0.3">
      <c r="A589" s="126">
        <v>3</v>
      </c>
      <c r="B589" s="126" t="s">
        <v>17</v>
      </c>
      <c r="C589" s="126" t="s">
        <v>210</v>
      </c>
      <c r="D589" s="126" t="s">
        <v>1623</v>
      </c>
      <c r="E589" s="140"/>
      <c r="F589" s="140"/>
      <c r="G589" s="54"/>
      <c r="H589" s="54"/>
      <c r="I589" s="54">
        <v>2</v>
      </c>
      <c r="J589" s="54"/>
      <c r="K589" s="54"/>
      <c r="L589" s="54">
        <v>1</v>
      </c>
      <c r="M589" s="54"/>
      <c r="N589" s="55">
        <v>2</v>
      </c>
      <c r="O589" s="7">
        <v>2</v>
      </c>
    </row>
    <row r="590" spans="1:15" x14ac:dyDescent="0.3">
      <c r="A590" s="126">
        <v>3</v>
      </c>
      <c r="B590" s="126" t="s">
        <v>17</v>
      </c>
      <c r="C590" s="126" t="s">
        <v>210</v>
      </c>
      <c r="D590" s="126" t="s">
        <v>1624</v>
      </c>
      <c r="E590" s="140"/>
      <c r="F590" s="140"/>
      <c r="G590" s="54"/>
      <c r="H590" s="54"/>
      <c r="I590" s="54"/>
      <c r="J590" s="54">
        <v>2</v>
      </c>
      <c r="K590" s="54"/>
      <c r="L590" s="54">
        <v>1</v>
      </c>
      <c r="M590" s="54"/>
      <c r="N590" s="55">
        <v>2</v>
      </c>
      <c r="O590" s="7">
        <v>2</v>
      </c>
    </row>
    <row r="591" spans="1:15" x14ac:dyDescent="0.3">
      <c r="A591" s="126">
        <v>3</v>
      </c>
      <c r="B591" s="126" t="s">
        <v>17</v>
      </c>
      <c r="C591" s="126" t="s">
        <v>210</v>
      </c>
      <c r="D591" s="126" t="s">
        <v>1706</v>
      </c>
      <c r="E591" s="140">
        <v>5</v>
      </c>
      <c r="F591" s="140"/>
      <c r="G591" s="54">
        <f>SUM(G592:G596)</f>
        <v>0</v>
      </c>
      <c r="H591" s="54">
        <f t="shared" ref="H591:M591" si="276">SUM(H592:H596)</f>
        <v>2</v>
      </c>
      <c r="I591" s="54">
        <f t="shared" si="276"/>
        <v>2</v>
      </c>
      <c r="J591" s="54">
        <f t="shared" si="276"/>
        <v>4</v>
      </c>
      <c r="K591" s="54">
        <f t="shared" si="276"/>
        <v>2</v>
      </c>
      <c r="L591" s="54">
        <f t="shared" si="276"/>
        <v>3</v>
      </c>
      <c r="M591" s="54">
        <f t="shared" si="276"/>
        <v>2</v>
      </c>
      <c r="N591" s="55">
        <f>SUM(N592:N596)</f>
        <v>10</v>
      </c>
      <c r="O591" s="7">
        <f>SUM(O592:O596)</f>
        <v>10</v>
      </c>
    </row>
    <row r="592" spans="1:15" x14ac:dyDescent="0.3">
      <c r="A592" s="57"/>
      <c r="B592" s="57"/>
      <c r="C592" s="57"/>
      <c r="D592" s="57"/>
      <c r="E592" s="57" t="s">
        <v>1625</v>
      </c>
      <c r="F592" s="57">
        <v>1</v>
      </c>
      <c r="G592" s="58">
        <f>VLOOKUP($E592,$D$2:$O$1757,4,FALSE)*F592</f>
        <v>0</v>
      </c>
      <c r="H592" s="58">
        <f>VLOOKUP($E592,$D$2:$O$1757,5,FALSE)*$F592</f>
        <v>0</v>
      </c>
      <c r="I592" s="58">
        <f>VLOOKUP($E592,$D$2:$O$1757,6,FALSE)*$F592</f>
        <v>0</v>
      </c>
      <c r="J592" s="58">
        <f>VLOOKUP($E592,$D$2:$O$1757,7,FALSE)*$F592</f>
        <v>2</v>
      </c>
      <c r="K592" s="58">
        <f>VLOOKUP($E592,$D$2:$O$1757,8,FALSE)*$F592</f>
        <v>0</v>
      </c>
      <c r="L592" s="58">
        <f>VLOOKUP($E592,$D$2:$O$1757,9,FALSE)*$F592</f>
        <v>0</v>
      </c>
      <c r="M592" s="58">
        <f>VLOOKUP($E592,$D$2:$O$1757,10,FALSE)*$F592</f>
        <v>1</v>
      </c>
      <c r="N592" s="59">
        <f>VLOOKUP($E592,$D$2:$O$1757,11,FALSE)*$F592</f>
        <v>2</v>
      </c>
      <c r="O592" s="60">
        <f>VLOOKUP($E592,$D$2:$O$1757,12,FALSE)*$F592</f>
        <v>2</v>
      </c>
    </row>
    <row r="593" spans="1:15" x14ac:dyDescent="0.3">
      <c r="A593" s="57"/>
      <c r="B593" s="57"/>
      <c r="C593" s="57"/>
      <c r="D593" s="57"/>
      <c r="E593" s="57" t="s">
        <v>1580</v>
      </c>
      <c r="F593" s="57">
        <v>1</v>
      </c>
      <c r="G593" s="58">
        <f>VLOOKUP($E593,$D$2:$O$1757,4,FALSE)*F593</f>
        <v>0</v>
      </c>
      <c r="H593" s="58">
        <f>VLOOKUP($E593,$D$2:$O$1757,5,FALSE)*$F593</f>
        <v>0</v>
      </c>
      <c r="I593" s="58">
        <f>VLOOKUP($E593,$D$2:$O$1757,6,FALSE)*$F593</f>
        <v>0</v>
      </c>
      <c r="J593" s="58">
        <f>VLOOKUP($E593,$D$2:$O$1757,7,FALSE)*$F593</f>
        <v>0</v>
      </c>
      <c r="K593" s="58">
        <f>VLOOKUP($E593,$D$2:$O$1757,8,FALSE)*$F593</f>
        <v>2</v>
      </c>
      <c r="L593" s="58">
        <f>VLOOKUP($E593,$D$2:$O$1757,9,FALSE)*$F593</f>
        <v>0</v>
      </c>
      <c r="M593" s="58">
        <f>VLOOKUP($E593,$D$2:$O$1757,10,FALSE)*$F593</f>
        <v>1</v>
      </c>
      <c r="N593" s="59">
        <f>VLOOKUP($E593,$D$2:$O$1757,11,FALSE)*$F593</f>
        <v>2</v>
      </c>
      <c r="O593" s="60">
        <f>VLOOKUP($E593,$D$2:$O$1757,12,FALSE)*$F593</f>
        <v>2</v>
      </c>
    </row>
    <row r="594" spans="1:15" x14ac:dyDescent="0.3">
      <c r="A594" s="57"/>
      <c r="B594" s="57"/>
      <c r="C594" s="57"/>
      <c r="D594" s="57"/>
      <c r="E594" s="57" t="s">
        <v>1626</v>
      </c>
      <c r="F594" s="57">
        <v>1</v>
      </c>
      <c r="G594" s="58">
        <f>VLOOKUP($E594,$D$2:$O$1757,4,FALSE)*F594</f>
        <v>0</v>
      </c>
      <c r="H594" s="58">
        <f>VLOOKUP($E594,$D$2:$O$1757,5,FALSE)*$F594</f>
        <v>2</v>
      </c>
      <c r="I594" s="58">
        <f>VLOOKUP($E594,$D$2:$O$1757,6,FALSE)*$F594</f>
        <v>0</v>
      </c>
      <c r="J594" s="58">
        <f>VLOOKUP($E594,$D$2:$O$1757,7,FALSE)*$F594</f>
        <v>0</v>
      </c>
      <c r="K594" s="58">
        <f>VLOOKUP($E594,$D$2:$O$1757,8,FALSE)*$F594</f>
        <v>0</v>
      </c>
      <c r="L594" s="58">
        <f>VLOOKUP($E594,$D$2:$O$1757,9,FALSE)*$F594</f>
        <v>1</v>
      </c>
      <c r="M594" s="58">
        <f>VLOOKUP($E594,$D$2:$O$1757,10,FALSE)*$F594</f>
        <v>0</v>
      </c>
      <c r="N594" s="59">
        <f>VLOOKUP($E594,$D$2:$O$1757,11,FALSE)*$F594</f>
        <v>2</v>
      </c>
      <c r="O594" s="60">
        <f>VLOOKUP($E594,$D$2:$O$1757,12,FALSE)*$F594</f>
        <v>2</v>
      </c>
    </row>
    <row r="595" spans="1:15" x14ac:dyDescent="0.3">
      <c r="A595" s="57"/>
      <c r="B595" s="57"/>
      <c r="C595" s="57"/>
      <c r="D595" s="57"/>
      <c r="E595" s="126" t="s">
        <v>1623</v>
      </c>
      <c r="F595" s="57">
        <v>1</v>
      </c>
      <c r="G595" s="58">
        <f>VLOOKUP($E595,$D$2:$O$1757,4,FALSE)*F595</f>
        <v>0</v>
      </c>
      <c r="H595" s="58">
        <f>VLOOKUP($E595,$D$2:$O$1757,5,FALSE)*$F595</f>
        <v>0</v>
      </c>
      <c r="I595" s="58">
        <f>VLOOKUP($E595,$D$2:$O$1757,6,FALSE)*$F595</f>
        <v>2</v>
      </c>
      <c r="J595" s="58">
        <f>VLOOKUP($E595,$D$2:$O$1757,7,FALSE)*$F595</f>
        <v>0</v>
      </c>
      <c r="K595" s="58">
        <f>VLOOKUP($E595,$D$2:$O$1757,8,FALSE)*$F595</f>
        <v>0</v>
      </c>
      <c r="L595" s="58">
        <f>VLOOKUP($E595,$D$2:$O$1757,9,FALSE)*$F595</f>
        <v>1</v>
      </c>
      <c r="M595" s="58">
        <f>VLOOKUP($E595,$D$2:$O$1757,10,FALSE)*$F595</f>
        <v>0</v>
      </c>
      <c r="N595" s="59">
        <f>VLOOKUP($E595,$D$2:$O$1757,11,FALSE)*$F595</f>
        <v>2</v>
      </c>
      <c r="O595" s="60">
        <f>VLOOKUP($E595,$D$2:$O$1757,12,FALSE)*$F595</f>
        <v>2</v>
      </c>
    </row>
    <row r="596" spans="1:15" x14ac:dyDescent="0.3">
      <c r="A596" s="57"/>
      <c r="B596" s="57"/>
      <c r="C596" s="57"/>
      <c r="D596" s="57"/>
      <c r="E596" s="126" t="s">
        <v>1624</v>
      </c>
      <c r="F596" s="57">
        <v>1</v>
      </c>
      <c r="G596" s="58">
        <f>VLOOKUP($E596,$D$2:$O$1757,4,FALSE)*F596</f>
        <v>0</v>
      </c>
      <c r="H596" s="58">
        <f>VLOOKUP($E596,$D$2:$O$1757,5,FALSE)*$F596</f>
        <v>0</v>
      </c>
      <c r="I596" s="58">
        <f>VLOOKUP($E596,$D$2:$O$1757,6,FALSE)*$F596</f>
        <v>0</v>
      </c>
      <c r="J596" s="58">
        <f>VLOOKUP($E596,$D$2:$O$1757,7,FALSE)*$F596</f>
        <v>2</v>
      </c>
      <c r="K596" s="58">
        <f>VLOOKUP($E596,$D$2:$O$1757,8,FALSE)*$F596</f>
        <v>0</v>
      </c>
      <c r="L596" s="58">
        <f>VLOOKUP($E596,$D$2:$O$1757,9,FALSE)*$F596</f>
        <v>1</v>
      </c>
      <c r="M596" s="58">
        <f>VLOOKUP($E596,$D$2:$O$1757,10,FALSE)*$F596</f>
        <v>0</v>
      </c>
      <c r="N596" s="59">
        <f>VLOOKUP($E596,$D$2:$O$1757,11,FALSE)*$F596</f>
        <v>2</v>
      </c>
      <c r="O596" s="60">
        <f>VLOOKUP($E596,$D$2:$O$1757,12,FALSE)*$F596</f>
        <v>2</v>
      </c>
    </row>
    <row r="597" spans="1:15" x14ac:dyDescent="0.3">
      <c r="A597" s="126">
        <v>3</v>
      </c>
      <c r="B597" s="126" t="s">
        <v>17</v>
      </c>
      <c r="C597" s="126" t="s">
        <v>210</v>
      </c>
      <c r="D597" s="126" t="s">
        <v>1627</v>
      </c>
      <c r="E597" s="140">
        <v>5</v>
      </c>
      <c r="F597" s="140"/>
      <c r="G597" s="54">
        <f t="shared" ref="G597:O597" si="277">SUM(G598:G602)</f>
        <v>0</v>
      </c>
      <c r="H597" s="54">
        <f t="shared" si="277"/>
        <v>3</v>
      </c>
      <c r="I597" s="54">
        <f t="shared" si="277"/>
        <v>3</v>
      </c>
      <c r="J597" s="54">
        <f t="shared" si="277"/>
        <v>2</v>
      </c>
      <c r="K597" s="54">
        <f t="shared" si="277"/>
        <v>2</v>
      </c>
      <c r="L597" s="54">
        <f t="shared" si="277"/>
        <v>3</v>
      </c>
      <c r="M597" s="54">
        <f t="shared" si="277"/>
        <v>2</v>
      </c>
      <c r="N597" s="55">
        <f t="shared" si="277"/>
        <v>10</v>
      </c>
      <c r="O597" s="7">
        <f t="shared" si="277"/>
        <v>10</v>
      </c>
    </row>
    <row r="598" spans="1:15" x14ac:dyDescent="0.3">
      <c r="A598" s="57"/>
      <c r="B598" s="57"/>
      <c r="C598" s="57"/>
      <c r="D598" s="57"/>
      <c r="E598" s="57" t="s">
        <v>1580</v>
      </c>
      <c r="F598" s="57">
        <v>1</v>
      </c>
      <c r="G598" s="58">
        <f>VLOOKUP($E598,$D$2:$O$1757,4,FALSE)*F598</f>
        <v>0</v>
      </c>
      <c r="H598" s="58">
        <f>VLOOKUP($E598,$D$2:$O$1757,5,FALSE)*$F598</f>
        <v>0</v>
      </c>
      <c r="I598" s="58">
        <f>VLOOKUP($E598,$D$2:$O$1757,6,FALSE)*$F598</f>
        <v>0</v>
      </c>
      <c r="J598" s="58">
        <f>VLOOKUP($E598,$D$2:$O$1757,7,FALSE)*$F598</f>
        <v>0</v>
      </c>
      <c r="K598" s="58">
        <f>VLOOKUP($E598,$D$2:$O$1757,8,FALSE)*$F598</f>
        <v>2</v>
      </c>
      <c r="L598" s="58">
        <f>VLOOKUP($E598,$D$2:$O$1757,9,FALSE)*$F598</f>
        <v>0</v>
      </c>
      <c r="M598" s="58">
        <f>VLOOKUP($E598,$D$2:$O$1757,10,FALSE)*$F598</f>
        <v>1</v>
      </c>
      <c r="N598" s="59">
        <f>VLOOKUP($E598,$D$2:$O$1757,11,FALSE)*$F598</f>
        <v>2</v>
      </c>
      <c r="O598" s="60">
        <f>VLOOKUP($E598,$D$2:$O$1757,12,FALSE)*$F598</f>
        <v>2</v>
      </c>
    </row>
    <row r="599" spans="1:15" x14ac:dyDescent="0.3">
      <c r="A599" s="57"/>
      <c r="B599" s="57"/>
      <c r="C599" s="57"/>
      <c r="D599" s="57"/>
      <c r="E599" s="57" t="s">
        <v>1581</v>
      </c>
      <c r="F599" s="57">
        <v>1</v>
      </c>
      <c r="G599" s="58">
        <f>VLOOKUP($E599,$D$2:$O$1757,4,FALSE)*F599</f>
        <v>0</v>
      </c>
      <c r="H599" s="58">
        <f>VLOOKUP($E599,$D$2:$O$1757,5,FALSE)*$F599</f>
        <v>1</v>
      </c>
      <c r="I599" s="58">
        <f>VLOOKUP($E599,$D$2:$O$1757,6,FALSE)*$F599</f>
        <v>1</v>
      </c>
      <c r="J599" s="58">
        <f>VLOOKUP($E599,$D$2:$O$1757,7,FALSE)*$F599</f>
        <v>0</v>
      </c>
      <c r="K599" s="58">
        <f>VLOOKUP($E599,$D$2:$O$1757,8,FALSE)*$F599</f>
        <v>0</v>
      </c>
      <c r="L599" s="58">
        <f>VLOOKUP($E599,$D$2:$O$1757,9,FALSE)*$F599</f>
        <v>0</v>
      </c>
      <c r="M599" s="58">
        <f>VLOOKUP($E599,$D$2:$O$1757,10,FALSE)*$F599</f>
        <v>1</v>
      </c>
      <c r="N599" s="59">
        <f>VLOOKUP($E599,$D$2:$O$1757,11,FALSE)*$F599</f>
        <v>2</v>
      </c>
      <c r="O599" s="60">
        <f>VLOOKUP($E599,$D$2:$O$1757,12,FALSE)*$F599</f>
        <v>2</v>
      </c>
    </row>
    <row r="600" spans="1:15" x14ac:dyDescent="0.3">
      <c r="A600" s="57"/>
      <c r="B600" s="57"/>
      <c r="C600" s="57"/>
      <c r="D600" s="57"/>
      <c r="E600" s="57" t="s">
        <v>1626</v>
      </c>
      <c r="F600" s="57">
        <v>1</v>
      </c>
      <c r="G600" s="58">
        <f>VLOOKUP($E600,$D$2:$O$1757,4,FALSE)*F600</f>
        <v>0</v>
      </c>
      <c r="H600" s="58">
        <f>VLOOKUP($E600,$D$2:$O$1757,5,FALSE)*$F600</f>
        <v>2</v>
      </c>
      <c r="I600" s="58">
        <f>VLOOKUP($E600,$D$2:$O$1757,6,FALSE)*$F600</f>
        <v>0</v>
      </c>
      <c r="J600" s="58">
        <f>VLOOKUP($E600,$D$2:$O$1757,7,FALSE)*$F600</f>
        <v>0</v>
      </c>
      <c r="K600" s="58">
        <f>VLOOKUP($E600,$D$2:$O$1757,8,FALSE)*$F600</f>
        <v>0</v>
      </c>
      <c r="L600" s="58">
        <f>VLOOKUP($E600,$D$2:$O$1757,9,FALSE)*$F600</f>
        <v>1</v>
      </c>
      <c r="M600" s="58">
        <f>VLOOKUP($E600,$D$2:$O$1757,10,FALSE)*$F600</f>
        <v>0</v>
      </c>
      <c r="N600" s="59">
        <f>VLOOKUP($E600,$D$2:$O$1757,11,FALSE)*$F600</f>
        <v>2</v>
      </c>
      <c r="O600" s="60">
        <f>VLOOKUP($E600,$D$2:$O$1757,12,FALSE)*$F600</f>
        <v>2</v>
      </c>
    </row>
    <row r="601" spans="1:15" x14ac:dyDescent="0.3">
      <c r="A601" s="57"/>
      <c r="B601" s="57"/>
      <c r="C601" s="57"/>
      <c r="D601" s="57"/>
      <c r="E601" s="126" t="s">
        <v>1623</v>
      </c>
      <c r="F601" s="57">
        <v>1</v>
      </c>
      <c r="G601" s="58">
        <f>VLOOKUP($E601,$D$2:$O$1757,4,FALSE)*F601</f>
        <v>0</v>
      </c>
      <c r="H601" s="58">
        <f>VLOOKUP($E601,$D$2:$O$1757,5,FALSE)*$F601</f>
        <v>0</v>
      </c>
      <c r="I601" s="58">
        <f>VLOOKUP($E601,$D$2:$O$1757,6,FALSE)*$F601</f>
        <v>2</v>
      </c>
      <c r="J601" s="58">
        <f>VLOOKUP($E601,$D$2:$O$1757,7,FALSE)*$F601</f>
        <v>0</v>
      </c>
      <c r="K601" s="58">
        <f>VLOOKUP($E601,$D$2:$O$1757,8,FALSE)*$F601</f>
        <v>0</v>
      </c>
      <c r="L601" s="58">
        <f>VLOOKUP($E601,$D$2:$O$1757,9,FALSE)*$F601</f>
        <v>1</v>
      </c>
      <c r="M601" s="58">
        <f>VLOOKUP($E601,$D$2:$O$1757,10,FALSE)*$F601</f>
        <v>0</v>
      </c>
      <c r="N601" s="59">
        <f>VLOOKUP($E601,$D$2:$O$1757,11,FALSE)*$F601</f>
        <v>2</v>
      </c>
      <c r="O601" s="60">
        <f>VLOOKUP($E601,$D$2:$O$1757,12,FALSE)*$F601</f>
        <v>2</v>
      </c>
    </row>
    <row r="602" spans="1:15" x14ac:dyDescent="0.3">
      <c r="A602" s="57"/>
      <c r="B602" s="57"/>
      <c r="C602" s="57"/>
      <c r="D602" s="57"/>
      <c r="E602" s="126" t="s">
        <v>1624</v>
      </c>
      <c r="F602" s="57">
        <v>1</v>
      </c>
      <c r="G602" s="58">
        <f>VLOOKUP($E602,$D$2:$O$1757,4,FALSE)*F602</f>
        <v>0</v>
      </c>
      <c r="H602" s="58">
        <f>VLOOKUP($E602,$D$2:$O$1757,5,FALSE)*$F602</f>
        <v>0</v>
      </c>
      <c r="I602" s="58">
        <f>VLOOKUP($E602,$D$2:$O$1757,6,FALSE)*$F602</f>
        <v>0</v>
      </c>
      <c r="J602" s="58">
        <f>VLOOKUP($E602,$D$2:$O$1757,7,FALSE)*$F602</f>
        <v>2</v>
      </c>
      <c r="K602" s="58">
        <f>VLOOKUP($E602,$D$2:$O$1757,8,FALSE)*$F602</f>
        <v>0</v>
      </c>
      <c r="L602" s="58">
        <f>VLOOKUP($E602,$D$2:$O$1757,9,FALSE)*$F602</f>
        <v>1</v>
      </c>
      <c r="M602" s="58">
        <f>VLOOKUP($E602,$D$2:$O$1757,10,FALSE)*$F602</f>
        <v>0</v>
      </c>
      <c r="N602" s="59">
        <f>VLOOKUP($E602,$D$2:$O$1757,11,FALSE)*$F602</f>
        <v>2</v>
      </c>
      <c r="O602" s="60">
        <f>VLOOKUP($E602,$D$2:$O$1757,12,FALSE)*$F602</f>
        <v>2</v>
      </c>
    </row>
    <row r="603" spans="1:15" x14ac:dyDescent="0.3">
      <c r="A603" s="126">
        <v>3</v>
      </c>
      <c r="B603" s="126" t="s">
        <v>17</v>
      </c>
      <c r="C603" s="126" t="s">
        <v>210</v>
      </c>
      <c r="D603" s="126" t="s">
        <v>1628</v>
      </c>
      <c r="E603" s="140">
        <v>4</v>
      </c>
      <c r="F603" s="140"/>
      <c r="G603" s="54">
        <f t="shared" ref="G603:O603" si="278">SUM(G604:G607)</f>
        <v>0</v>
      </c>
      <c r="H603" s="54">
        <f t="shared" si="278"/>
        <v>4</v>
      </c>
      <c r="I603" s="54">
        <f t="shared" si="278"/>
        <v>4</v>
      </c>
      <c r="J603" s="54">
        <f t="shared" si="278"/>
        <v>6</v>
      </c>
      <c r="K603" s="54">
        <f t="shared" si="278"/>
        <v>0</v>
      </c>
      <c r="L603" s="54">
        <f t="shared" si="278"/>
        <v>6</v>
      </c>
      <c r="M603" s="54">
        <f t="shared" si="278"/>
        <v>1</v>
      </c>
      <c r="N603" s="55">
        <f t="shared" si="278"/>
        <v>14</v>
      </c>
      <c r="O603" s="7">
        <f t="shared" si="278"/>
        <v>14</v>
      </c>
    </row>
    <row r="604" spans="1:15" x14ac:dyDescent="0.3">
      <c r="A604" s="57"/>
      <c r="B604" s="57"/>
      <c r="C604" s="57"/>
      <c r="D604" s="57"/>
      <c r="E604" s="57" t="s">
        <v>1625</v>
      </c>
      <c r="F604" s="57">
        <v>1</v>
      </c>
      <c r="G604" s="58">
        <f>VLOOKUP($E604,$D$2:$O$1757,4,FALSE)*F604</f>
        <v>0</v>
      </c>
      <c r="H604" s="58">
        <f>VLOOKUP($E604,$D$2:$O$1757,5,FALSE)*$F604</f>
        <v>0</v>
      </c>
      <c r="I604" s="58">
        <f>VLOOKUP($E604,$D$2:$O$1757,6,FALSE)*$F604</f>
        <v>0</v>
      </c>
      <c r="J604" s="58">
        <f>VLOOKUP($E604,$D$2:$O$1757,7,FALSE)*$F604</f>
        <v>2</v>
      </c>
      <c r="K604" s="58">
        <f>VLOOKUP($E604,$D$2:$O$1757,8,FALSE)*$F604</f>
        <v>0</v>
      </c>
      <c r="L604" s="58">
        <f>VLOOKUP($E604,$D$2:$O$1757,9,FALSE)*$F604</f>
        <v>0</v>
      </c>
      <c r="M604" s="58">
        <f>VLOOKUP($E604,$D$2:$O$1757,10,FALSE)*$F604</f>
        <v>1</v>
      </c>
      <c r="N604" s="59">
        <f>VLOOKUP($E604,$D$2:$O$1757,11,FALSE)*$F604</f>
        <v>2</v>
      </c>
      <c r="O604" s="60">
        <f>VLOOKUP($E604,$D$2:$O$1757,12,FALSE)*$F604</f>
        <v>2</v>
      </c>
    </row>
    <row r="605" spans="1:15" x14ac:dyDescent="0.3">
      <c r="A605" s="57"/>
      <c r="B605" s="57"/>
      <c r="C605" s="57"/>
      <c r="D605" s="57"/>
      <c r="E605" s="57" t="s">
        <v>1626</v>
      </c>
      <c r="F605" s="57">
        <v>2</v>
      </c>
      <c r="G605" s="58">
        <f>VLOOKUP($E605,$D$2:$O$1757,4,FALSE)*F605</f>
        <v>0</v>
      </c>
      <c r="H605" s="58">
        <f>VLOOKUP($E605,$D$2:$O$1757,5,FALSE)*$F605</f>
        <v>4</v>
      </c>
      <c r="I605" s="58">
        <f>VLOOKUP($E605,$D$2:$O$1757,6,FALSE)*$F605</f>
        <v>0</v>
      </c>
      <c r="J605" s="58">
        <f>VLOOKUP($E605,$D$2:$O$1757,7,FALSE)*$F605</f>
        <v>0</v>
      </c>
      <c r="K605" s="58">
        <f>VLOOKUP($E605,$D$2:$O$1757,8,FALSE)*$F605</f>
        <v>0</v>
      </c>
      <c r="L605" s="58">
        <f>VLOOKUP($E605,$D$2:$O$1757,9,FALSE)*$F605</f>
        <v>2</v>
      </c>
      <c r="M605" s="58">
        <f>VLOOKUP($E605,$D$2:$O$1757,10,FALSE)*$F605</f>
        <v>0</v>
      </c>
      <c r="N605" s="59">
        <f>VLOOKUP($E605,$D$2:$O$1757,11,FALSE)*$F605</f>
        <v>4</v>
      </c>
      <c r="O605" s="60">
        <f>VLOOKUP($E605,$D$2:$O$1757,12,FALSE)*$F605</f>
        <v>4</v>
      </c>
    </row>
    <row r="606" spans="1:15" x14ac:dyDescent="0.3">
      <c r="A606" s="57"/>
      <c r="B606" s="57"/>
      <c r="C606" s="57"/>
      <c r="D606" s="57"/>
      <c r="E606" s="126" t="s">
        <v>1623</v>
      </c>
      <c r="F606" s="57">
        <v>2</v>
      </c>
      <c r="G606" s="58">
        <f>VLOOKUP($E606,$D$2:$O$1757,4,FALSE)*F606</f>
        <v>0</v>
      </c>
      <c r="H606" s="58">
        <f>VLOOKUP($E606,$D$2:$O$1757,5,FALSE)*$F606</f>
        <v>0</v>
      </c>
      <c r="I606" s="58">
        <f>VLOOKUP($E606,$D$2:$O$1757,6,FALSE)*$F606</f>
        <v>4</v>
      </c>
      <c r="J606" s="58">
        <f>VLOOKUP($E606,$D$2:$O$1757,7,FALSE)*$F606</f>
        <v>0</v>
      </c>
      <c r="K606" s="58">
        <f>VLOOKUP($E606,$D$2:$O$1757,8,FALSE)*$F606</f>
        <v>0</v>
      </c>
      <c r="L606" s="58">
        <f>VLOOKUP($E606,$D$2:$O$1757,9,FALSE)*$F606</f>
        <v>2</v>
      </c>
      <c r="M606" s="58">
        <f>VLOOKUP($E606,$D$2:$O$1757,10,FALSE)*$F606</f>
        <v>0</v>
      </c>
      <c r="N606" s="59">
        <f>VLOOKUP($E606,$D$2:$O$1757,11,FALSE)*$F606</f>
        <v>4</v>
      </c>
      <c r="O606" s="60">
        <f>VLOOKUP($E606,$D$2:$O$1757,12,FALSE)*$F606</f>
        <v>4</v>
      </c>
    </row>
    <row r="607" spans="1:15" x14ac:dyDescent="0.3">
      <c r="A607" s="57"/>
      <c r="B607" s="57"/>
      <c r="C607" s="57"/>
      <c r="D607" s="57"/>
      <c r="E607" s="126" t="s">
        <v>1624</v>
      </c>
      <c r="F607" s="57">
        <v>2</v>
      </c>
      <c r="G607" s="58">
        <f>VLOOKUP($E607,$D$2:$O$1757,4,FALSE)*F607</f>
        <v>0</v>
      </c>
      <c r="H607" s="58">
        <f>VLOOKUP($E607,$D$2:$O$1757,5,FALSE)*$F607</f>
        <v>0</v>
      </c>
      <c r="I607" s="58">
        <f>VLOOKUP($E607,$D$2:$O$1757,6,FALSE)*$F607</f>
        <v>0</v>
      </c>
      <c r="J607" s="58">
        <f>VLOOKUP($E607,$D$2:$O$1757,7,FALSE)*$F607</f>
        <v>4</v>
      </c>
      <c r="K607" s="58">
        <f>VLOOKUP($E607,$D$2:$O$1757,8,FALSE)*$F607</f>
        <v>0</v>
      </c>
      <c r="L607" s="58">
        <f>VLOOKUP($E607,$D$2:$O$1757,9,FALSE)*$F607</f>
        <v>2</v>
      </c>
      <c r="M607" s="58">
        <f>VLOOKUP($E607,$D$2:$O$1757,10,FALSE)*$F607</f>
        <v>0</v>
      </c>
      <c r="N607" s="59">
        <f>VLOOKUP($E607,$D$2:$O$1757,11,FALSE)*$F607</f>
        <v>4</v>
      </c>
      <c r="O607" s="60">
        <f>VLOOKUP($E607,$D$2:$O$1757,12,FALSE)*$F607</f>
        <v>4</v>
      </c>
    </row>
    <row r="608" spans="1:15" x14ac:dyDescent="0.3">
      <c r="A608" s="126">
        <v>3</v>
      </c>
      <c r="B608" s="126" t="s">
        <v>17</v>
      </c>
      <c r="C608" s="126" t="s">
        <v>210</v>
      </c>
      <c r="D608" s="126" t="s">
        <v>1629</v>
      </c>
      <c r="E608" s="140">
        <v>4</v>
      </c>
      <c r="F608" s="140"/>
      <c r="G608" s="54">
        <f t="shared" ref="G608:O608" si="279">SUM(G609:G612)</f>
        <v>0</v>
      </c>
      <c r="H608" s="54">
        <f t="shared" si="279"/>
        <v>5</v>
      </c>
      <c r="I608" s="54">
        <f t="shared" si="279"/>
        <v>5</v>
      </c>
      <c r="J608" s="54">
        <f t="shared" si="279"/>
        <v>4</v>
      </c>
      <c r="K608" s="54">
        <f t="shared" si="279"/>
        <v>0</v>
      </c>
      <c r="L608" s="54">
        <f t="shared" si="279"/>
        <v>6</v>
      </c>
      <c r="M608" s="54">
        <f t="shared" si="279"/>
        <v>1</v>
      </c>
      <c r="N608" s="55">
        <f t="shared" si="279"/>
        <v>14</v>
      </c>
      <c r="O608" s="7">
        <f t="shared" si="279"/>
        <v>14</v>
      </c>
    </row>
    <row r="609" spans="1:15" x14ac:dyDescent="0.3">
      <c r="A609" s="57"/>
      <c r="B609" s="57"/>
      <c r="C609" s="57"/>
      <c r="D609" s="57"/>
      <c r="E609" s="57" t="s">
        <v>1581</v>
      </c>
      <c r="F609" s="57">
        <v>1</v>
      </c>
      <c r="G609" s="58">
        <f>VLOOKUP($E609,$D$2:$O$1757,4,FALSE)*F609</f>
        <v>0</v>
      </c>
      <c r="H609" s="58">
        <f>VLOOKUP($E609,$D$2:$O$1757,5,FALSE)*$F609</f>
        <v>1</v>
      </c>
      <c r="I609" s="58">
        <f>VLOOKUP($E609,$D$2:$O$1757,6,FALSE)*$F609</f>
        <v>1</v>
      </c>
      <c r="J609" s="58">
        <f>VLOOKUP($E609,$D$2:$O$1757,7,FALSE)*$F609</f>
        <v>0</v>
      </c>
      <c r="K609" s="58">
        <f>VLOOKUP($E609,$D$2:$O$1757,8,FALSE)*$F609</f>
        <v>0</v>
      </c>
      <c r="L609" s="58">
        <f>VLOOKUP($E609,$D$2:$O$1757,9,FALSE)*$F609</f>
        <v>0</v>
      </c>
      <c r="M609" s="58">
        <f>VLOOKUP($E609,$D$2:$O$1757,10,FALSE)*$F609</f>
        <v>1</v>
      </c>
      <c r="N609" s="59">
        <f>VLOOKUP($E609,$D$2:$O$1757,11,FALSE)*$F609</f>
        <v>2</v>
      </c>
      <c r="O609" s="60">
        <f>VLOOKUP($E609,$D$2:$O$1757,12,FALSE)*$F609</f>
        <v>2</v>
      </c>
    </row>
    <row r="610" spans="1:15" x14ac:dyDescent="0.3">
      <c r="A610" s="57"/>
      <c r="B610" s="57"/>
      <c r="C610" s="57"/>
      <c r="D610" s="57"/>
      <c r="E610" s="57" t="s">
        <v>1626</v>
      </c>
      <c r="F610" s="57">
        <v>2</v>
      </c>
      <c r="G610" s="58">
        <f>VLOOKUP($E610,$D$2:$O$1757,4,FALSE)*F610</f>
        <v>0</v>
      </c>
      <c r="H610" s="58">
        <f>VLOOKUP($E610,$D$2:$O$1757,5,FALSE)*$F610</f>
        <v>4</v>
      </c>
      <c r="I610" s="58">
        <f>VLOOKUP($E610,$D$2:$O$1757,6,FALSE)*$F610</f>
        <v>0</v>
      </c>
      <c r="J610" s="58">
        <f>VLOOKUP($E610,$D$2:$O$1757,7,FALSE)*$F610</f>
        <v>0</v>
      </c>
      <c r="K610" s="58">
        <f>VLOOKUP($E610,$D$2:$O$1757,8,FALSE)*$F610</f>
        <v>0</v>
      </c>
      <c r="L610" s="58">
        <f>VLOOKUP($E610,$D$2:$O$1757,9,FALSE)*$F610</f>
        <v>2</v>
      </c>
      <c r="M610" s="58">
        <f>VLOOKUP($E610,$D$2:$O$1757,10,FALSE)*$F610</f>
        <v>0</v>
      </c>
      <c r="N610" s="59">
        <f>VLOOKUP($E610,$D$2:$O$1757,11,FALSE)*$F610</f>
        <v>4</v>
      </c>
      <c r="O610" s="60">
        <f>VLOOKUP($E610,$D$2:$O$1757,12,FALSE)*$F610</f>
        <v>4</v>
      </c>
    </row>
    <row r="611" spans="1:15" x14ac:dyDescent="0.3">
      <c r="A611" s="57"/>
      <c r="B611" s="57"/>
      <c r="C611" s="57"/>
      <c r="D611" s="57"/>
      <c r="E611" s="126" t="s">
        <v>1623</v>
      </c>
      <c r="F611" s="57">
        <v>2</v>
      </c>
      <c r="G611" s="58">
        <f>VLOOKUP($E611,$D$2:$O$1757,4,FALSE)*F611</f>
        <v>0</v>
      </c>
      <c r="H611" s="58">
        <f>VLOOKUP($E611,$D$2:$O$1757,5,FALSE)*$F611</f>
        <v>0</v>
      </c>
      <c r="I611" s="58">
        <f>VLOOKUP($E611,$D$2:$O$1757,6,FALSE)*$F611</f>
        <v>4</v>
      </c>
      <c r="J611" s="58">
        <f>VLOOKUP($E611,$D$2:$O$1757,7,FALSE)*$F611</f>
        <v>0</v>
      </c>
      <c r="K611" s="58">
        <f>VLOOKUP($E611,$D$2:$O$1757,8,FALSE)*$F611</f>
        <v>0</v>
      </c>
      <c r="L611" s="58">
        <f>VLOOKUP($E611,$D$2:$O$1757,9,FALSE)*$F611</f>
        <v>2</v>
      </c>
      <c r="M611" s="58">
        <f>VLOOKUP($E611,$D$2:$O$1757,10,FALSE)*$F611</f>
        <v>0</v>
      </c>
      <c r="N611" s="59">
        <f>VLOOKUP($E611,$D$2:$O$1757,11,FALSE)*$F611</f>
        <v>4</v>
      </c>
      <c r="O611" s="60">
        <f>VLOOKUP($E611,$D$2:$O$1757,12,FALSE)*$F611</f>
        <v>4</v>
      </c>
    </row>
    <row r="612" spans="1:15" x14ac:dyDescent="0.3">
      <c r="A612" s="57"/>
      <c r="B612" s="57"/>
      <c r="C612" s="57"/>
      <c r="D612" s="57"/>
      <c r="E612" s="126" t="s">
        <v>1624</v>
      </c>
      <c r="F612" s="57">
        <v>2</v>
      </c>
      <c r="G612" s="58">
        <f>VLOOKUP($E612,$D$2:$O$1757,4,FALSE)*F612</f>
        <v>0</v>
      </c>
      <c r="H612" s="58">
        <f>VLOOKUP($E612,$D$2:$O$1757,5,FALSE)*$F612</f>
        <v>0</v>
      </c>
      <c r="I612" s="58">
        <f>VLOOKUP($E612,$D$2:$O$1757,6,FALSE)*$F612</f>
        <v>0</v>
      </c>
      <c r="J612" s="58">
        <f>VLOOKUP($E612,$D$2:$O$1757,7,FALSE)*$F612</f>
        <v>4</v>
      </c>
      <c r="K612" s="58">
        <f>VLOOKUP($E612,$D$2:$O$1757,8,FALSE)*$F612</f>
        <v>0</v>
      </c>
      <c r="L612" s="58">
        <f>VLOOKUP($E612,$D$2:$O$1757,9,FALSE)*$F612</f>
        <v>2</v>
      </c>
      <c r="M612" s="58">
        <f>VLOOKUP($E612,$D$2:$O$1757,10,FALSE)*$F612</f>
        <v>0</v>
      </c>
      <c r="N612" s="59">
        <f>VLOOKUP($E612,$D$2:$O$1757,11,FALSE)*$F612</f>
        <v>4</v>
      </c>
      <c r="O612" s="60">
        <f>VLOOKUP($E612,$D$2:$O$1757,12,FALSE)*$F612</f>
        <v>4</v>
      </c>
    </row>
    <row r="613" spans="1:15" x14ac:dyDescent="0.3">
      <c r="A613" s="126">
        <v>3</v>
      </c>
      <c r="B613" s="126" t="s">
        <v>17</v>
      </c>
      <c r="C613" s="126" t="s">
        <v>210</v>
      </c>
      <c r="D613" s="126" t="s">
        <v>1630</v>
      </c>
      <c r="E613" s="140">
        <v>7</v>
      </c>
      <c r="F613" s="140"/>
      <c r="G613" s="54">
        <f t="shared" ref="G613:O613" si="280">SUM(G614:G620)</f>
        <v>0</v>
      </c>
      <c r="H613" s="54">
        <f t="shared" si="280"/>
        <v>34</v>
      </c>
      <c r="I613" s="54">
        <f t="shared" si="280"/>
        <v>34</v>
      </c>
      <c r="J613" s="54">
        <f t="shared" si="280"/>
        <v>38</v>
      </c>
      <c r="K613" s="54">
        <f t="shared" si="280"/>
        <v>8</v>
      </c>
      <c r="L613" s="54">
        <f t="shared" si="280"/>
        <v>45</v>
      </c>
      <c r="M613" s="54">
        <f t="shared" si="280"/>
        <v>12</v>
      </c>
      <c r="N613" s="55">
        <f t="shared" si="280"/>
        <v>114</v>
      </c>
      <c r="O613" s="7">
        <f t="shared" si="280"/>
        <v>114</v>
      </c>
    </row>
    <row r="614" spans="1:15" x14ac:dyDescent="0.3">
      <c r="A614" s="57"/>
      <c r="B614" s="57"/>
      <c r="C614" s="57"/>
      <c r="D614" s="57"/>
      <c r="E614" s="57" t="s">
        <v>1626</v>
      </c>
      <c r="F614" s="57">
        <v>3</v>
      </c>
      <c r="G614" s="58">
        <f t="shared" ref="G614:G620" si="281">VLOOKUP($E614,$D$2:$O$1757,4,FALSE)*F614</f>
        <v>0</v>
      </c>
      <c r="H614" s="58">
        <f t="shared" ref="H614:H620" si="282">VLOOKUP($E614,$D$2:$O$1757,5,FALSE)*$F614</f>
        <v>6</v>
      </c>
      <c r="I614" s="58">
        <f t="shared" ref="I614:I620" si="283">VLOOKUP($E614,$D$2:$O$1757,6,FALSE)*$F614</f>
        <v>0</v>
      </c>
      <c r="J614" s="58">
        <f t="shared" ref="J614:J620" si="284">VLOOKUP($E614,$D$2:$O$1757,7,FALSE)*$F614</f>
        <v>0</v>
      </c>
      <c r="K614" s="58">
        <f t="shared" ref="K614:K620" si="285">VLOOKUP($E614,$D$2:$O$1757,8,FALSE)*$F614</f>
        <v>0</v>
      </c>
      <c r="L614" s="58">
        <f t="shared" ref="L614:L620" si="286">VLOOKUP($E614,$D$2:$O$1757,9,FALSE)*$F614</f>
        <v>3</v>
      </c>
      <c r="M614" s="58">
        <f t="shared" ref="M614:M620" si="287">VLOOKUP($E614,$D$2:$O$1757,10,FALSE)*$F614</f>
        <v>0</v>
      </c>
      <c r="N614" s="59">
        <f t="shared" ref="N614:N620" si="288">VLOOKUP($E614,$D$2:$O$1757,11,FALSE)*$F614</f>
        <v>6</v>
      </c>
      <c r="O614" s="60">
        <f t="shared" ref="O614:O620" si="289">VLOOKUP($E614,$D$2:$O$1757,12,FALSE)*$F614</f>
        <v>6</v>
      </c>
    </row>
    <row r="615" spans="1:15" x14ac:dyDescent="0.3">
      <c r="A615" s="57"/>
      <c r="B615" s="57"/>
      <c r="C615" s="57"/>
      <c r="D615" s="57"/>
      <c r="E615" s="126" t="s">
        <v>1623</v>
      </c>
      <c r="F615" s="57">
        <v>3</v>
      </c>
      <c r="G615" s="58">
        <f t="shared" si="281"/>
        <v>0</v>
      </c>
      <c r="H615" s="58">
        <f t="shared" si="282"/>
        <v>0</v>
      </c>
      <c r="I615" s="58">
        <f t="shared" si="283"/>
        <v>6</v>
      </c>
      <c r="J615" s="58">
        <f t="shared" si="284"/>
        <v>0</v>
      </c>
      <c r="K615" s="58">
        <f t="shared" si="285"/>
        <v>0</v>
      </c>
      <c r="L615" s="58">
        <f t="shared" si="286"/>
        <v>3</v>
      </c>
      <c r="M615" s="58">
        <f t="shared" si="287"/>
        <v>0</v>
      </c>
      <c r="N615" s="59">
        <f t="shared" si="288"/>
        <v>6</v>
      </c>
      <c r="O615" s="60">
        <f t="shared" si="289"/>
        <v>6</v>
      </c>
    </row>
    <row r="616" spans="1:15" x14ac:dyDescent="0.3">
      <c r="A616" s="57"/>
      <c r="B616" s="57"/>
      <c r="C616" s="57"/>
      <c r="D616" s="57"/>
      <c r="E616" s="126" t="s">
        <v>1624</v>
      </c>
      <c r="F616" s="57">
        <v>3</v>
      </c>
      <c r="G616" s="58">
        <f t="shared" si="281"/>
        <v>0</v>
      </c>
      <c r="H616" s="58">
        <f t="shared" si="282"/>
        <v>0</v>
      </c>
      <c r="I616" s="58">
        <f t="shared" si="283"/>
        <v>0</v>
      </c>
      <c r="J616" s="58">
        <f t="shared" si="284"/>
        <v>6</v>
      </c>
      <c r="K616" s="58">
        <f t="shared" si="285"/>
        <v>0</v>
      </c>
      <c r="L616" s="58">
        <f t="shared" si="286"/>
        <v>3</v>
      </c>
      <c r="M616" s="58">
        <f t="shared" si="287"/>
        <v>0</v>
      </c>
      <c r="N616" s="59">
        <f t="shared" si="288"/>
        <v>6</v>
      </c>
      <c r="O616" s="60">
        <f t="shared" si="289"/>
        <v>6</v>
      </c>
    </row>
    <row r="617" spans="1:15" x14ac:dyDescent="0.3">
      <c r="A617" s="57"/>
      <c r="B617" s="57"/>
      <c r="C617" s="57"/>
      <c r="D617" s="57"/>
      <c r="E617" s="126" t="s">
        <v>1706</v>
      </c>
      <c r="F617" s="57">
        <v>2</v>
      </c>
      <c r="G617" s="58">
        <f t="shared" si="281"/>
        <v>0</v>
      </c>
      <c r="H617" s="58">
        <f t="shared" si="282"/>
        <v>4</v>
      </c>
      <c r="I617" s="58">
        <f t="shared" si="283"/>
        <v>4</v>
      </c>
      <c r="J617" s="58">
        <f t="shared" si="284"/>
        <v>8</v>
      </c>
      <c r="K617" s="58">
        <f t="shared" si="285"/>
        <v>4</v>
      </c>
      <c r="L617" s="58">
        <f t="shared" si="286"/>
        <v>6</v>
      </c>
      <c r="M617" s="58">
        <f t="shared" si="287"/>
        <v>4</v>
      </c>
      <c r="N617" s="59">
        <f t="shared" si="288"/>
        <v>20</v>
      </c>
      <c r="O617" s="60">
        <f t="shared" si="289"/>
        <v>20</v>
      </c>
    </row>
    <row r="618" spans="1:15" x14ac:dyDescent="0.3">
      <c r="A618" s="57"/>
      <c r="B618" s="57"/>
      <c r="C618" s="57"/>
      <c r="D618" s="57"/>
      <c r="E618" s="126" t="s">
        <v>1627</v>
      </c>
      <c r="F618" s="57">
        <v>2</v>
      </c>
      <c r="G618" s="58">
        <f t="shared" si="281"/>
        <v>0</v>
      </c>
      <c r="H618" s="58">
        <f t="shared" si="282"/>
        <v>6</v>
      </c>
      <c r="I618" s="58">
        <f t="shared" si="283"/>
        <v>6</v>
      </c>
      <c r="J618" s="58">
        <f t="shared" si="284"/>
        <v>4</v>
      </c>
      <c r="K618" s="58">
        <f t="shared" si="285"/>
        <v>4</v>
      </c>
      <c r="L618" s="58">
        <f t="shared" si="286"/>
        <v>6</v>
      </c>
      <c r="M618" s="58">
        <f t="shared" si="287"/>
        <v>4</v>
      </c>
      <c r="N618" s="59">
        <f t="shared" si="288"/>
        <v>20</v>
      </c>
      <c r="O618" s="60">
        <f t="shared" si="289"/>
        <v>20</v>
      </c>
    </row>
    <row r="619" spans="1:15" x14ac:dyDescent="0.3">
      <c r="A619" s="57"/>
      <c r="B619" s="57"/>
      <c r="C619" s="57"/>
      <c r="D619" s="57"/>
      <c r="E619" s="126" t="s">
        <v>1628</v>
      </c>
      <c r="F619" s="57">
        <v>2</v>
      </c>
      <c r="G619" s="58">
        <f t="shared" si="281"/>
        <v>0</v>
      </c>
      <c r="H619" s="58">
        <f t="shared" si="282"/>
        <v>8</v>
      </c>
      <c r="I619" s="58">
        <f t="shared" si="283"/>
        <v>8</v>
      </c>
      <c r="J619" s="58">
        <f t="shared" si="284"/>
        <v>12</v>
      </c>
      <c r="K619" s="58">
        <f t="shared" si="285"/>
        <v>0</v>
      </c>
      <c r="L619" s="58">
        <f t="shared" si="286"/>
        <v>12</v>
      </c>
      <c r="M619" s="58">
        <f t="shared" si="287"/>
        <v>2</v>
      </c>
      <c r="N619" s="59">
        <f t="shared" si="288"/>
        <v>28</v>
      </c>
      <c r="O619" s="60">
        <f t="shared" si="289"/>
        <v>28</v>
      </c>
    </row>
    <row r="620" spans="1:15" x14ac:dyDescent="0.3">
      <c r="A620" s="57"/>
      <c r="B620" s="57"/>
      <c r="C620" s="57"/>
      <c r="D620" s="57"/>
      <c r="E620" s="126" t="s">
        <v>1629</v>
      </c>
      <c r="F620" s="57">
        <v>2</v>
      </c>
      <c r="G620" s="58">
        <f t="shared" si="281"/>
        <v>0</v>
      </c>
      <c r="H620" s="58">
        <f t="shared" si="282"/>
        <v>10</v>
      </c>
      <c r="I620" s="58">
        <f t="shared" si="283"/>
        <v>10</v>
      </c>
      <c r="J620" s="58">
        <f t="shared" si="284"/>
        <v>8</v>
      </c>
      <c r="K620" s="58">
        <f t="shared" si="285"/>
        <v>0</v>
      </c>
      <c r="L620" s="58">
        <f t="shared" si="286"/>
        <v>12</v>
      </c>
      <c r="M620" s="58">
        <f t="shared" si="287"/>
        <v>2</v>
      </c>
      <c r="N620" s="59">
        <f t="shared" si="288"/>
        <v>28</v>
      </c>
      <c r="O620" s="60">
        <f t="shared" si="289"/>
        <v>28</v>
      </c>
    </row>
    <row r="621" spans="1:15" x14ac:dyDescent="0.3">
      <c r="A621" s="126">
        <v>3</v>
      </c>
      <c r="B621" s="126" t="s">
        <v>18</v>
      </c>
      <c r="C621" s="126" t="s">
        <v>210</v>
      </c>
      <c r="D621" s="126" t="s">
        <v>1236</v>
      </c>
      <c r="E621" s="140"/>
      <c r="F621" s="140"/>
      <c r="G621" s="54"/>
      <c r="H621" s="54">
        <v>2</v>
      </c>
      <c r="I621" s="54"/>
      <c r="J621" s="54"/>
      <c r="K621" s="54"/>
      <c r="L621" s="54">
        <v>1</v>
      </c>
      <c r="M621" s="54"/>
      <c r="N621" s="55">
        <v>2</v>
      </c>
      <c r="O621" s="7">
        <v>2</v>
      </c>
    </row>
    <row r="622" spans="1:15" x14ac:dyDescent="0.3">
      <c r="A622" s="126">
        <v>3</v>
      </c>
      <c r="B622" s="126" t="s">
        <v>18</v>
      </c>
      <c r="C622" s="126" t="s">
        <v>210</v>
      </c>
      <c r="D622" s="126" t="s">
        <v>1631</v>
      </c>
      <c r="E622" s="140"/>
      <c r="F622" s="140"/>
      <c r="G622" s="54"/>
      <c r="H622" s="54"/>
      <c r="I622" s="54">
        <v>2</v>
      </c>
      <c r="J622" s="54"/>
      <c r="K622" s="54"/>
      <c r="L622" s="54">
        <v>1</v>
      </c>
      <c r="M622" s="54"/>
      <c r="N622" s="55">
        <v>2</v>
      </c>
      <c r="O622" s="7">
        <v>2</v>
      </c>
    </row>
    <row r="623" spans="1:15" x14ac:dyDescent="0.3">
      <c r="A623" s="126">
        <v>3</v>
      </c>
      <c r="B623" s="126" t="s">
        <v>18</v>
      </c>
      <c r="C623" s="126" t="s">
        <v>210</v>
      </c>
      <c r="D623" s="126" t="s">
        <v>1632</v>
      </c>
      <c r="E623" s="140"/>
      <c r="F623" s="140"/>
      <c r="G623" s="54"/>
      <c r="H623" s="54"/>
      <c r="I623" s="54"/>
      <c r="J623" s="54">
        <v>2</v>
      </c>
      <c r="K623" s="54"/>
      <c r="L623" s="54">
        <v>1</v>
      </c>
      <c r="M623" s="54"/>
      <c r="N623" s="55">
        <v>2</v>
      </c>
      <c r="O623" s="7">
        <v>2</v>
      </c>
    </row>
    <row r="624" spans="1:15" x14ac:dyDescent="0.3">
      <c r="A624" s="126">
        <v>3</v>
      </c>
      <c r="B624" s="126" t="s">
        <v>18</v>
      </c>
      <c r="C624" s="126" t="s">
        <v>210</v>
      </c>
      <c r="D624" s="126" t="s">
        <v>1596</v>
      </c>
      <c r="E624" s="140">
        <v>5</v>
      </c>
      <c r="F624" s="140"/>
      <c r="G624" s="54">
        <f t="shared" ref="G624:O624" si="290">SUM(G625:G629)</f>
        <v>0</v>
      </c>
      <c r="H624" s="54">
        <f t="shared" si="290"/>
        <v>2</v>
      </c>
      <c r="I624" s="54">
        <f t="shared" si="290"/>
        <v>2</v>
      </c>
      <c r="J624" s="54">
        <f t="shared" si="290"/>
        <v>4</v>
      </c>
      <c r="K624" s="54">
        <f t="shared" si="290"/>
        <v>2</v>
      </c>
      <c r="L624" s="54">
        <f t="shared" si="290"/>
        <v>3</v>
      </c>
      <c r="M624" s="54">
        <f t="shared" si="290"/>
        <v>2</v>
      </c>
      <c r="N624" s="55">
        <f t="shared" si="290"/>
        <v>10</v>
      </c>
      <c r="O624" s="7">
        <f t="shared" si="290"/>
        <v>10</v>
      </c>
    </row>
    <row r="625" spans="1:15" x14ac:dyDescent="0.3">
      <c r="A625" s="57"/>
      <c r="B625" s="57"/>
      <c r="C625" s="57"/>
      <c r="D625" s="57"/>
      <c r="E625" s="57" t="s">
        <v>1633</v>
      </c>
      <c r="F625" s="57">
        <v>1</v>
      </c>
      <c r="G625" s="58">
        <f>VLOOKUP($E625,$D$2:$O$1757,4,FALSE)*F625</f>
        <v>0</v>
      </c>
      <c r="H625" s="58">
        <f>VLOOKUP($E625,$D$2:$O$1757,5,FALSE)*$F625</f>
        <v>0</v>
      </c>
      <c r="I625" s="58">
        <f>VLOOKUP($E625,$D$2:$O$1757,6,FALSE)*$F625</f>
        <v>0</v>
      </c>
      <c r="J625" s="58">
        <f>VLOOKUP($E625,$D$2:$O$1757,7,FALSE)*$F625</f>
        <v>2</v>
      </c>
      <c r="K625" s="58">
        <f>VLOOKUP($E625,$D$2:$O$1757,8,FALSE)*$F625</f>
        <v>0</v>
      </c>
      <c r="L625" s="58">
        <f>VLOOKUP($E625,$D$2:$O$1757,9,FALSE)*$F625</f>
        <v>0</v>
      </c>
      <c r="M625" s="58">
        <f>VLOOKUP($E625,$D$2:$O$1757,10,FALSE)*$F625</f>
        <v>1</v>
      </c>
      <c r="N625" s="59">
        <f>VLOOKUP($E625,$D$2:$O$1757,11,FALSE)*$F625</f>
        <v>2</v>
      </c>
      <c r="O625" s="60">
        <f>VLOOKUP($E625,$D$2:$O$1757,12,FALSE)*$F625</f>
        <v>2</v>
      </c>
    </row>
    <row r="626" spans="1:15" x14ac:dyDescent="0.3">
      <c r="A626" s="57"/>
      <c r="B626" s="57"/>
      <c r="C626" s="57"/>
      <c r="D626" s="57"/>
      <c r="E626" s="57" t="s">
        <v>1591</v>
      </c>
      <c r="F626" s="57">
        <v>1</v>
      </c>
      <c r="G626" s="58">
        <f>VLOOKUP($E626,$D$2:$O$1757,4,FALSE)*F626</f>
        <v>0</v>
      </c>
      <c r="H626" s="58">
        <f>VLOOKUP($E626,$D$2:$O$1757,5,FALSE)*$F626</f>
        <v>0</v>
      </c>
      <c r="I626" s="58">
        <f>VLOOKUP($E626,$D$2:$O$1757,6,FALSE)*$F626</f>
        <v>0</v>
      </c>
      <c r="J626" s="58">
        <f>VLOOKUP($E626,$D$2:$O$1757,7,FALSE)*$F626</f>
        <v>0</v>
      </c>
      <c r="K626" s="58">
        <f>VLOOKUP($E626,$D$2:$O$1757,8,FALSE)*$F626</f>
        <v>2</v>
      </c>
      <c r="L626" s="58">
        <f>VLOOKUP($E626,$D$2:$O$1757,9,FALSE)*$F626</f>
        <v>0</v>
      </c>
      <c r="M626" s="58">
        <f>VLOOKUP($E626,$D$2:$O$1757,10,FALSE)*$F626</f>
        <v>1</v>
      </c>
      <c r="N626" s="59">
        <f>VLOOKUP($E626,$D$2:$O$1757,11,FALSE)*$F626</f>
        <v>2</v>
      </c>
      <c r="O626" s="60">
        <f>VLOOKUP($E626,$D$2:$O$1757,12,FALSE)*$F626</f>
        <v>2</v>
      </c>
    </row>
    <row r="627" spans="1:15" x14ac:dyDescent="0.3">
      <c r="A627" s="57"/>
      <c r="B627" s="57"/>
      <c r="C627" s="57"/>
      <c r="D627" s="57"/>
      <c r="E627" s="126" t="s">
        <v>1236</v>
      </c>
      <c r="F627" s="57">
        <v>1</v>
      </c>
      <c r="G627" s="58">
        <f>VLOOKUP($E627,$D$2:$O$1757,4,FALSE)*F627</f>
        <v>0</v>
      </c>
      <c r="H627" s="58">
        <f>VLOOKUP($E627,$D$2:$O$1757,5,FALSE)*$F627</f>
        <v>2</v>
      </c>
      <c r="I627" s="58">
        <f>VLOOKUP($E627,$D$2:$O$1757,6,FALSE)*$F627</f>
        <v>0</v>
      </c>
      <c r="J627" s="58">
        <f>VLOOKUP($E627,$D$2:$O$1757,7,FALSE)*$F627</f>
        <v>0</v>
      </c>
      <c r="K627" s="58">
        <f>VLOOKUP($E627,$D$2:$O$1757,8,FALSE)*$F627</f>
        <v>0</v>
      </c>
      <c r="L627" s="58">
        <f>VLOOKUP($E627,$D$2:$O$1757,9,FALSE)*$F627</f>
        <v>1</v>
      </c>
      <c r="M627" s="58">
        <f>VLOOKUP($E627,$D$2:$O$1757,10,FALSE)*$F627</f>
        <v>0</v>
      </c>
      <c r="N627" s="59">
        <f>VLOOKUP($E627,$D$2:$O$1757,11,FALSE)*$F627</f>
        <v>2</v>
      </c>
      <c r="O627" s="60">
        <f>VLOOKUP($E627,$D$2:$O$1757,12,FALSE)*$F627</f>
        <v>2</v>
      </c>
    </row>
    <row r="628" spans="1:15" x14ac:dyDescent="0.3">
      <c r="A628" s="57"/>
      <c r="B628" s="57"/>
      <c r="C628" s="57"/>
      <c r="D628" s="57"/>
      <c r="E628" s="126" t="s">
        <v>1631</v>
      </c>
      <c r="F628" s="57">
        <v>1</v>
      </c>
      <c r="G628" s="58">
        <f>VLOOKUP($E628,$D$2:$O$1757,4,FALSE)*F628</f>
        <v>0</v>
      </c>
      <c r="H628" s="58">
        <f>VLOOKUP($E628,$D$2:$O$1757,5,FALSE)*$F628</f>
        <v>0</v>
      </c>
      <c r="I628" s="58">
        <f>VLOOKUP($E628,$D$2:$O$1757,6,FALSE)*$F628</f>
        <v>2</v>
      </c>
      <c r="J628" s="58">
        <f>VLOOKUP($E628,$D$2:$O$1757,7,FALSE)*$F628</f>
        <v>0</v>
      </c>
      <c r="K628" s="58">
        <f>VLOOKUP($E628,$D$2:$O$1757,8,FALSE)*$F628</f>
        <v>0</v>
      </c>
      <c r="L628" s="58">
        <f>VLOOKUP($E628,$D$2:$O$1757,9,FALSE)*$F628</f>
        <v>1</v>
      </c>
      <c r="M628" s="58">
        <f>VLOOKUP($E628,$D$2:$O$1757,10,FALSE)*$F628</f>
        <v>0</v>
      </c>
      <c r="N628" s="59">
        <f>VLOOKUP($E628,$D$2:$O$1757,11,FALSE)*$F628</f>
        <v>2</v>
      </c>
      <c r="O628" s="60">
        <f>VLOOKUP($E628,$D$2:$O$1757,12,FALSE)*$F628</f>
        <v>2</v>
      </c>
    </row>
    <row r="629" spans="1:15" x14ac:dyDescent="0.3">
      <c r="A629" s="57"/>
      <c r="B629" s="57"/>
      <c r="C629" s="57"/>
      <c r="D629" s="57"/>
      <c r="E629" s="126" t="s">
        <v>1632</v>
      </c>
      <c r="F629" s="57">
        <v>1</v>
      </c>
      <c r="G629" s="58">
        <f>VLOOKUP($E629,$D$2:$O$1757,4,FALSE)*F629</f>
        <v>0</v>
      </c>
      <c r="H629" s="58">
        <f>VLOOKUP($E629,$D$2:$O$1757,5,FALSE)*$F629</f>
        <v>0</v>
      </c>
      <c r="I629" s="58">
        <f>VLOOKUP($E629,$D$2:$O$1757,6,FALSE)*$F629</f>
        <v>0</v>
      </c>
      <c r="J629" s="58">
        <f>VLOOKUP($E629,$D$2:$O$1757,7,FALSE)*$F629</f>
        <v>2</v>
      </c>
      <c r="K629" s="58">
        <f>VLOOKUP($E629,$D$2:$O$1757,8,FALSE)*$F629</f>
        <v>0</v>
      </c>
      <c r="L629" s="58">
        <f>VLOOKUP($E629,$D$2:$O$1757,9,FALSE)*$F629</f>
        <v>1</v>
      </c>
      <c r="M629" s="58">
        <f>VLOOKUP($E629,$D$2:$O$1757,10,FALSE)*$F629</f>
        <v>0</v>
      </c>
      <c r="N629" s="59">
        <f>VLOOKUP($E629,$D$2:$O$1757,11,FALSE)*$F629</f>
        <v>2</v>
      </c>
      <c r="O629" s="60">
        <f>VLOOKUP($E629,$D$2:$O$1757,12,FALSE)*$F629</f>
        <v>2</v>
      </c>
    </row>
    <row r="630" spans="1:15" x14ac:dyDescent="0.3">
      <c r="A630" s="126">
        <v>3</v>
      </c>
      <c r="B630" s="126" t="s">
        <v>18</v>
      </c>
      <c r="C630" s="126" t="s">
        <v>210</v>
      </c>
      <c r="D630" s="126" t="s">
        <v>1634</v>
      </c>
      <c r="E630" s="140">
        <v>5</v>
      </c>
      <c r="F630" s="140"/>
      <c r="G630" s="54">
        <f t="shared" ref="G630:O630" si="291">SUM(G631:G635)</f>
        <v>0</v>
      </c>
      <c r="H630" s="54">
        <f t="shared" si="291"/>
        <v>3</v>
      </c>
      <c r="I630" s="54">
        <f t="shared" si="291"/>
        <v>3</v>
      </c>
      <c r="J630" s="54">
        <f t="shared" si="291"/>
        <v>2</v>
      </c>
      <c r="K630" s="54">
        <f t="shared" si="291"/>
        <v>2</v>
      </c>
      <c r="L630" s="54">
        <f t="shared" si="291"/>
        <v>3</v>
      </c>
      <c r="M630" s="54">
        <f t="shared" si="291"/>
        <v>2</v>
      </c>
      <c r="N630" s="55">
        <f t="shared" si="291"/>
        <v>10</v>
      </c>
      <c r="O630" s="7">
        <f t="shared" si="291"/>
        <v>10</v>
      </c>
    </row>
    <row r="631" spans="1:15" x14ac:dyDescent="0.3">
      <c r="A631" s="57"/>
      <c r="B631" s="57"/>
      <c r="C631" s="57"/>
      <c r="D631" s="57"/>
      <c r="E631" s="57" t="s">
        <v>1591</v>
      </c>
      <c r="F631" s="57">
        <v>1</v>
      </c>
      <c r="G631" s="58">
        <f>VLOOKUP($E631,$D$2:$O$1757,4,FALSE)*F631</f>
        <v>0</v>
      </c>
      <c r="H631" s="58">
        <f>VLOOKUP($E631,$D$2:$O$1757,5,FALSE)*$F631</f>
        <v>0</v>
      </c>
      <c r="I631" s="58">
        <f>VLOOKUP($E631,$D$2:$O$1757,6,FALSE)*$F631</f>
        <v>0</v>
      </c>
      <c r="J631" s="58">
        <f>VLOOKUP($E631,$D$2:$O$1757,7,FALSE)*$F631</f>
        <v>0</v>
      </c>
      <c r="K631" s="58">
        <f>VLOOKUP($E631,$D$2:$O$1757,8,FALSE)*$F631</f>
        <v>2</v>
      </c>
      <c r="L631" s="58">
        <f>VLOOKUP($E631,$D$2:$O$1757,9,FALSE)*$F631</f>
        <v>0</v>
      </c>
      <c r="M631" s="58">
        <f>VLOOKUP($E631,$D$2:$O$1757,10,FALSE)*$F631</f>
        <v>1</v>
      </c>
      <c r="N631" s="59">
        <f>VLOOKUP($E631,$D$2:$O$1757,11,FALSE)*$F631</f>
        <v>2</v>
      </c>
      <c r="O631" s="60">
        <f>VLOOKUP($E631,$D$2:$O$1757,12,FALSE)*$F631</f>
        <v>2</v>
      </c>
    </row>
    <row r="632" spans="1:15" x14ac:dyDescent="0.3">
      <c r="A632" s="57"/>
      <c r="B632" s="57"/>
      <c r="C632" s="57"/>
      <c r="D632" s="57"/>
      <c r="E632" s="57" t="s">
        <v>1232</v>
      </c>
      <c r="F632" s="57">
        <v>1</v>
      </c>
      <c r="G632" s="58">
        <f>VLOOKUP($E632,$D$2:$O$1757,4,FALSE)*F632</f>
        <v>0</v>
      </c>
      <c r="H632" s="58">
        <f>VLOOKUP($E632,$D$2:$O$1757,5,FALSE)*$F632</f>
        <v>1</v>
      </c>
      <c r="I632" s="58">
        <f>VLOOKUP($E632,$D$2:$O$1757,6,FALSE)*$F632</f>
        <v>1</v>
      </c>
      <c r="J632" s="58">
        <f>VLOOKUP($E632,$D$2:$O$1757,7,FALSE)*$F632</f>
        <v>0</v>
      </c>
      <c r="K632" s="58">
        <f>VLOOKUP($E632,$D$2:$O$1757,8,FALSE)*$F632</f>
        <v>0</v>
      </c>
      <c r="L632" s="58">
        <f>VLOOKUP($E632,$D$2:$O$1757,9,FALSE)*$F632</f>
        <v>0</v>
      </c>
      <c r="M632" s="58">
        <f>VLOOKUP($E632,$D$2:$O$1757,10,FALSE)*$F632</f>
        <v>1</v>
      </c>
      <c r="N632" s="59">
        <f>VLOOKUP($E632,$D$2:$O$1757,11,FALSE)*$F632</f>
        <v>2</v>
      </c>
      <c r="O632" s="60">
        <f>VLOOKUP($E632,$D$2:$O$1757,12,FALSE)*$F632</f>
        <v>2</v>
      </c>
    </row>
    <row r="633" spans="1:15" x14ac:dyDescent="0.3">
      <c r="A633" s="57"/>
      <c r="B633" s="57"/>
      <c r="C633" s="57"/>
      <c r="D633" s="57"/>
      <c r="E633" s="126" t="s">
        <v>1236</v>
      </c>
      <c r="F633" s="57">
        <v>1</v>
      </c>
      <c r="G633" s="58">
        <f>VLOOKUP($E633,$D$2:$O$1757,4,FALSE)*F633</f>
        <v>0</v>
      </c>
      <c r="H633" s="58">
        <f>VLOOKUP($E633,$D$2:$O$1757,5,FALSE)*$F633</f>
        <v>2</v>
      </c>
      <c r="I633" s="58">
        <f>VLOOKUP($E633,$D$2:$O$1757,6,FALSE)*$F633</f>
        <v>0</v>
      </c>
      <c r="J633" s="58">
        <f>VLOOKUP($E633,$D$2:$O$1757,7,FALSE)*$F633</f>
        <v>0</v>
      </c>
      <c r="K633" s="58">
        <f>VLOOKUP($E633,$D$2:$O$1757,8,FALSE)*$F633</f>
        <v>0</v>
      </c>
      <c r="L633" s="58">
        <f>VLOOKUP($E633,$D$2:$O$1757,9,FALSE)*$F633</f>
        <v>1</v>
      </c>
      <c r="M633" s="58">
        <f>VLOOKUP($E633,$D$2:$O$1757,10,FALSE)*$F633</f>
        <v>0</v>
      </c>
      <c r="N633" s="59">
        <f>VLOOKUP($E633,$D$2:$O$1757,11,FALSE)*$F633</f>
        <v>2</v>
      </c>
      <c r="O633" s="60">
        <f>VLOOKUP($E633,$D$2:$O$1757,12,FALSE)*$F633</f>
        <v>2</v>
      </c>
    </row>
    <row r="634" spans="1:15" x14ac:dyDescent="0.3">
      <c r="A634" s="57"/>
      <c r="B634" s="57"/>
      <c r="C634" s="57"/>
      <c r="D634" s="57"/>
      <c r="E634" s="126" t="s">
        <v>1631</v>
      </c>
      <c r="F634" s="57">
        <v>1</v>
      </c>
      <c r="G634" s="58">
        <f>VLOOKUP($E634,$D$2:$O$1757,4,FALSE)*F634</f>
        <v>0</v>
      </c>
      <c r="H634" s="58">
        <f>VLOOKUP($E634,$D$2:$O$1757,5,FALSE)*$F634</f>
        <v>0</v>
      </c>
      <c r="I634" s="58">
        <f>VLOOKUP($E634,$D$2:$O$1757,6,FALSE)*$F634</f>
        <v>2</v>
      </c>
      <c r="J634" s="58">
        <f>VLOOKUP($E634,$D$2:$O$1757,7,FALSE)*$F634</f>
        <v>0</v>
      </c>
      <c r="K634" s="58">
        <f>VLOOKUP($E634,$D$2:$O$1757,8,FALSE)*$F634</f>
        <v>0</v>
      </c>
      <c r="L634" s="58">
        <f>VLOOKUP($E634,$D$2:$O$1757,9,FALSE)*$F634</f>
        <v>1</v>
      </c>
      <c r="M634" s="58">
        <f>VLOOKUP($E634,$D$2:$O$1757,10,FALSE)*$F634</f>
        <v>0</v>
      </c>
      <c r="N634" s="59">
        <f>VLOOKUP($E634,$D$2:$O$1757,11,FALSE)*$F634</f>
        <v>2</v>
      </c>
      <c r="O634" s="60">
        <f>VLOOKUP($E634,$D$2:$O$1757,12,FALSE)*$F634</f>
        <v>2</v>
      </c>
    </row>
    <row r="635" spans="1:15" x14ac:dyDescent="0.3">
      <c r="A635" s="57"/>
      <c r="B635" s="57"/>
      <c r="C635" s="57"/>
      <c r="D635" s="57"/>
      <c r="E635" s="126" t="s">
        <v>1632</v>
      </c>
      <c r="F635" s="57">
        <v>1</v>
      </c>
      <c r="G635" s="58">
        <f>VLOOKUP($E635,$D$2:$O$1757,4,FALSE)*F635</f>
        <v>0</v>
      </c>
      <c r="H635" s="58">
        <f>VLOOKUP($E635,$D$2:$O$1757,5,FALSE)*$F635</f>
        <v>0</v>
      </c>
      <c r="I635" s="58">
        <f>VLOOKUP($E635,$D$2:$O$1757,6,FALSE)*$F635</f>
        <v>0</v>
      </c>
      <c r="J635" s="58">
        <f>VLOOKUP($E635,$D$2:$O$1757,7,FALSE)*$F635</f>
        <v>2</v>
      </c>
      <c r="K635" s="58">
        <f>VLOOKUP($E635,$D$2:$O$1757,8,FALSE)*$F635</f>
        <v>0</v>
      </c>
      <c r="L635" s="58">
        <f>VLOOKUP($E635,$D$2:$O$1757,9,FALSE)*$F635</f>
        <v>1</v>
      </c>
      <c r="M635" s="58">
        <f>VLOOKUP($E635,$D$2:$O$1757,10,FALSE)*$F635</f>
        <v>0</v>
      </c>
      <c r="N635" s="59">
        <f>VLOOKUP($E635,$D$2:$O$1757,11,FALSE)*$F635</f>
        <v>2</v>
      </c>
      <c r="O635" s="60">
        <f>VLOOKUP($E635,$D$2:$O$1757,12,FALSE)*$F635</f>
        <v>2</v>
      </c>
    </row>
    <row r="636" spans="1:15" x14ac:dyDescent="0.3">
      <c r="A636" s="126">
        <v>3</v>
      </c>
      <c r="B636" s="126" t="s">
        <v>18</v>
      </c>
      <c r="C636" s="126" t="s">
        <v>210</v>
      </c>
      <c r="D636" s="126" t="s">
        <v>1598</v>
      </c>
      <c r="E636" s="140">
        <v>4</v>
      </c>
      <c r="F636" s="140"/>
      <c r="G636" s="54">
        <f t="shared" ref="G636:O636" si="292">SUM(G637:G640)</f>
        <v>0</v>
      </c>
      <c r="H636" s="54">
        <f t="shared" si="292"/>
        <v>4</v>
      </c>
      <c r="I636" s="54">
        <f t="shared" si="292"/>
        <v>4</v>
      </c>
      <c r="J636" s="54">
        <f t="shared" si="292"/>
        <v>6</v>
      </c>
      <c r="K636" s="54">
        <f t="shared" si="292"/>
        <v>0</v>
      </c>
      <c r="L636" s="54">
        <f t="shared" si="292"/>
        <v>6</v>
      </c>
      <c r="M636" s="54">
        <f t="shared" si="292"/>
        <v>1</v>
      </c>
      <c r="N636" s="55">
        <f t="shared" si="292"/>
        <v>14</v>
      </c>
      <c r="O636" s="7">
        <f t="shared" si="292"/>
        <v>14</v>
      </c>
    </row>
    <row r="637" spans="1:15" x14ac:dyDescent="0.3">
      <c r="A637" s="57"/>
      <c r="B637" s="57"/>
      <c r="C637" s="57"/>
      <c r="D637" s="57"/>
      <c r="E637" s="57" t="s">
        <v>1633</v>
      </c>
      <c r="F637" s="57">
        <v>1</v>
      </c>
      <c r="G637" s="58">
        <f>VLOOKUP($E637,$D$2:$O$1757,4,FALSE)*F637</f>
        <v>0</v>
      </c>
      <c r="H637" s="58">
        <f>VLOOKUP($E637,$D$2:$O$1757,5,FALSE)*$F637</f>
        <v>0</v>
      </c>
      <c r="I637" s="58">
        <f>VLOOKUP($E637,$D$2:$O$1757,6,FALSE)*$F637</f>
        <v>0</v>
      </c>
      <c r="J637" s="58">
        <f>VLOOKUP($E637,$D$2:$O$1757,7,FALSE)*$F637</f>
        <v>2</v>
      </c>
      <c r="K637" s="58">
        <f>VLOOKUP($E637,$D$2:$O$1757,8,FALSE)*$F637</f>
        <v>0</v>
      </c>
      <c r="L637" s="58">
        <f>VLOOKUP($E637,$D$2:$O$1757,9,FALSE)*$F637</f>
        <v>0</v>
      </c>
      <c r="M637" s="58">
        <f>VLOOKUP($E637,$D$2:$O$1757,10,FALSE)*$F637</f>
        <v>1</v>
      </c>
      <c r="N637" s="59">
        <f>VLOOKUP($E637,$D$2:$O$1757,11,FALSE)*$F637</f>
        <v>2</v>
      </c>
      <c r="O637" s="60">
        <f>VLOOKUP($E637,$D$2:$O$1757,12,FALSE)*$F637</f>
        <v>2</v>
      </c>
    </row>
    <row r="638" spans="1:15" x14ac:dyDescent="0.3">
      <c r="A638" s="57"/>
      <c r="B638" s="57"/>
      <c r="C638" s="57"/>
      <c r="D638" s="57"/>
      <c r="E638" s="126" t="s">
        <v>1236</v>
      </c>
      <c r="F638" s="57">
        <v>2</v>
      </c>
      <c r="G638" s="58">
        <f>VLOOKUP($E638,$D$2:$O$1757,4,FALSE)*F638</f>
        <v>0</v>
      </c>
      <c r="H638" s="58">
        <f>VLOOKUP($E638,$D$2:$O$1757,5,FALSE)*$F638</f>
        <v>4</v>
      </c>
      <c r="I638" s="58">
        <f>VLOOKUP($E638,$D$2:$O$1757,6,FALSE)*$F638</f>
        <v>0</v>
      </c>
      <c r="J638" s="58">
        <f>VLOOKUP($E638,$D$2:$O$1757,7,FALSE)*$F638</f>
        <v>0</v>
      </c>
      <c r="K638" s="58">
        <f>VLOOKUP($E638,$D$2:$O$1757,8,FALSE)*$F638</f>
        <v>0</v>
      </c>
      <c r="L638" s="58">
        <f>VLOOKUP($E638,$D$2:$O$1757,9,FALSE)*$F638</f>
        <v>2</v>
      </c>
      <c r="M638" s="58">
        <f>VLOOKUP($E638,$D$2:$O$1757,10,FALSE)*$F638</f>
        <v>0</v>
      </c>
      <c r="N638" s="59">
        <f>VLOOKUP($E638,$D$2:$O$1757,11,FALSE)*$F638</f>
        <v>4</v>
      </c>
      <c r="O638" s="60">
        <f>VLOOKUP($E638,$D$2:$O$1757,12,FALSE)*$F638</f>
        <v>4</v>
      </c>
    </row>
    <row r="639" spans="1:15" x14ac:dyDescent="0.3">
      <c r="A639" s="57"/>
      <c r="B639" s="57"/>
      <c r="C639" s="57"/>
      <c r="D639" s="57"/>
      <c r="E639" s="126" t="s">
        <v>1631</v>
      </c>
      <c r="F639" s="57">
        <v>2</v>
      </c>
      <c r="G639" s="58">
        <f>VLOOKUP($E639,$D$2:$O$1757,4,FALSE)*F639</f>
        <v>0</v>
      </c>
      <c r="H639" s="58">
        <f>VLOOKUP($E639,$D$2:$O$1757,5,FALSE)*$F639</f>
        <v>0</v>
      </c>
      <c r="I639" s="58">
        <f>VLOOKUP($E639,$D$2:$O$1757,6,FALSE)*$F639</f>
        <v>4</v>
      </c>
      <c r="J639" s="58">
        <f>VLOOKUP($E639,$D$2:$O$1757,7,FALSE)*$F639</f>
        <v>0</v>
      </c>
      <c r="K639" s="58">
        <f>VLOOKUP($E639,$D$2:$O$1757,8,FALSE)*$F639</f>
        <v>0</v>
      </c>
      <c r="L639" s="58">
        <f>VLOOKUP($E639,$D$2:$O$1757,9,FALSE)*$F639</f>
        <v>2</v>
      </c>
      <c r="M639" s="58">
        <f>VLOOKUP($E639,$D$2:$O$1757,10,FALSE)*$F639</f>
        <v>0</v>
      </c>
      <c r="N639" s="59">
        <f>VLOOKUP($E639,$D$2:$O$1757,11,FALSE)*$F639</f>
        <v>4</v>
      </c>
      <c r="O639" s="60">
        <f>VLOOKUP($E639,$D$2:$O$1757,12,FALSE)*$F639</f>
        <v>4</v>
      </c>
    </row>
    <row r="640" spans="1:15" x14ac:dyDescent="0.3">
      <c r="A640" s="57"/>
      <c r="B640" s="57"/>
      <c r="C640" s="57"/>
      <c r="D640" s="57"/>
      <c r="E640" s="126" t="s">
        <v>1632</v>
      </c>
      <c r="F640" s="57">
        <v>2</v>
      </c>
      <c r="G640" s="58">
        <f>VLOOKUP($E640,$D$2:$O$1757,4,FALSE)*F640</f>
        <v>0</v>
      </c>
      <c r="H640" s="58">
        <f>VLOOKUP($E640,$D$2:$O$1757,5,FALSE)*$F640</f>
        <v>0</v>
      </c>
      <c r="I640" s="58">
        <f>VLOOKUP($E640,$D$2:$O$1757,6,FALSE)*$F640</f>
        <v>0</v>
      </c>
      <c r="J640" s="58">
        <f>VLOOKUP($E640,$D$2:$O$1757,7,FALSE)*$F640</f>
        <v>4</v>
      </c>
      <c r="K640" s="58">
        <f>VLOOKUP($E640,$D$2:$O$1757,8,FALSE)*$F640</f>
        <v>0</v>
      </c>
      <c r="L640" s="58">
        <f>VLOOKUP($E640,$D$2:$O$1757,9,FALSE)*$F640</f>
        <v>2</v>
      </c>
      <c r="M640" s="58">
        <f>VLOOKUP($E640,$D$2:$O$1757,10,FALSE)*$F640</f>
        <v>0</v>
      </c>
      <c r="N640" s="59">
        <f>VLOOKUP($E640,$D$2:$O$1757,11,FALSE)*$F640</f>
        <v>4</v>
      </c>
      <c r="O640" s="60">
        <f>VLOOKUP($E640,$D$2:$O$1757,12,FALSE)*$F640</f>
        <v>4</v>
      </c>
    </row>
    <row r="641" spans="1:15" x14ac:dyDescent="0.3">
      <c r="A641" s="126">
        <v>3</v>
      </c>
      <c r="B641" s="126" t="s">
        <v>18</v>
      </c>
      <c r="C641" s="126" t="s">
        <v>210</v>
      </c>
      <c r="D641" s="126" t="s">
        <v>1599</v>
      </c>
      <c r="E641" s="140">
        <v>4</v>
      </c>
      <c r="F641" s="140"/>
      <c r="G641" s="54">
        <f t="shared" ref="G641:O641" si="293">SUM(G642:G645)</f>
        <v>0</v>
      </c>
      <c r="H641" s="54">
        <f t="shared" si="293"/>
        <v>5</v>
      </c>
      <c r="I641" s="54">
        <f t="shared" si="293"/>
        <v>5</v>
      </c>
      <c r="J641" s="54">
        <f t="shared" si="293"/>
        <v>4</v>
      </c>
      <c r="K641" s="54">
        <f t="shared" si="293"/>
        <v>0</v>
      </c>
      <c r="L641" s="54">
        <f t="shared" si="293"/>
        <v>6</v>
      </c>
      <c r="M641" s="54">
        <f t="shared" si="293"/>
        <v>1</v>
      </c>
      <c r="N641" s="55">
        <f t="shared" si="293"/>
        <v>14</v>
      </c>
      <c r="O641" s="7">
        <f t="shared" si="293"/>
        <v>14</v>
      </c>
    </row>
    <row r="642" spans="1:15" x14ac:dyDescent="0.3">
      <c r="A642" s="57"/>
      <c r="B642" s="57"/>
      <c r="C642" s="57"/>
      <c r="D642" s="57"/>
      <c r="E642" s="57" t="s">
        <v>1232</v>
      </c>
      <c r="F642" s="57">
        <v>1</v>
      </c>
      <c r="G642" s="58">
        <f>VLOOKUP($E642,$D$2:$O$1757,4,FALSE)*F642</f>
        <v>0</v>
      </c>
      <c r="H642" s="58">
        <f>VLOOKUP($E642,$D$2:$O$1757,5,FALSE)*$F642</f>
        <v>1</v>
      </c>
      <c r="I642" s="58">
        <f>VLOOKUP($E642,$D$2:$O$1757,6,FALSE)*$F642</f>
        <v>1</v>
      </c>
      <c r="J642" s="58">
        <f>VLOOKUP($E642,$D$2:$O$1757,7,FALSE)*$F642</f>
        <v>0</v>
      </c>
      <c r="K642" s="58">
        <f>VLOOKUP($E642,$D$2:$O$1757,8,FALSE)*$F642</f>
        <v>0</v>
      </c>
      <c r="L642" s="58">
        <f>VLOOKUP($E642,$D$2:$O$1757,9,FALSE)*$F642</f>
        <v>0</v>
      </c>
      <c r="M642" s="58">
        <f>VLOOKUP($E642,$D$2:$O$1757,10,FALSE)*$F642</f>
        <v>1</v>
      </c>
      <c r="N642" s="59">
        <f>VLOOKUP($E642,$D$2:$O$1757,11,FALSE)*$F642</f>
        <v>2</v>
      </c>
      <c r="O642" s="60">
        <f>VLOOKUP($E642,$D$2:$O$1757,12,FALSE)*$F642</f>
        <v>2</v>
      </c>
    </row>
    <row r="643" spans="1:15" x14ac:dyDescent="0.3">
      <c r="A643" s="57"/>
      <c r="B643" s="57"/>
      <c r="C643" s="57"/>
      <c r="D643" s="57"/>
      <c r="E643" s="126" t="s">
        <v>1236</v>
      </c>
      <c r="F643" s="57">
        <v>2</v>
      </c>
      <c r="G643" s="58">
        <f>VLOOKUP($E643,$D$2:$O$1757,4,FALSE)*F643</f>
        <v>0</v>
      </c>
      <c r="H643" s="58">
        <f>VLOOKUP($E643,$D$2:$O$1757,5,FALSE)*$F643</f>
        <v>4</v>
      </c>
      <c r="I643" s="58">
        <f>VLOOKUP($E643,$D$2:$O$1757,6,FALSE)*$F643</f>
        <v>0</v>
      </c>
      <c r="J643" s="58">
        <f>VLOOKUP($E643,$D$2:$O$1757,7,FALSE)*$F643</f>
        <v>0</v>
      </c>
      <c r="K643" s="58">
        <f>VLOOKUP($E643,$D$2:$O$1757,8,FALSE)*$F643</f>
        <v>0</v>
      </c>
      <c r="L643" s="58">
        <f>VLOOKUP($E643,$D$2:$O$1757,9,FALSE)*$F643</f>
        <v>2</v>
      </c>
      <c r="M643" s="58">
        <f>VLOOKUP($E643,$D$2:$O$1757,10,FALSE)*$F643</f>
        <v>0</v>
      </c>
      <c r="N643" s="59">
        <f>VLOOKUP($E643,$D$2:$O$1757,11,FALSE)*$F643</f>
        <v>4</v>
      </c>
      <c r="O643" s="60">
        <f>VLOOKUP($E643,$D$2:$O$1757,12,FALSE)*$F643</f>
        <v>4</v>
      </c>
    </row>
    <row r="644" spans="1:15" x14ac:dyDescent="0.3">
      <c r="A644" s="57"/>
      <c r="B644" s="57"/>
      <c r="C644" s="57"/>
      <c r="D644" s="57"/>
      <c r="E644" s="126" t="s">
        <v>1631</v>
      </c>
      <c r="F644" s="57">
        <v>2</v>
      </c>
      <c r="G644" s="58">
        <f>VLOOKUP($E644,$D$2:$O$1757,4,FALSE)*F644</f>
        <v>0</v>
      </c>
      <c r="H644" s="58">
        <f>VLOOKUP($E644,$D$2:$O$1757,5,FALSE)*$F644</f>
        <v>0</v>
      </c>
      <c r="I644" s="58">
        <f>VLOOKUP($E644,$D$2:$O$1757,6,FALSE)*$F644</f>
        <v>4</v>
      </c>
      <c r="J644" s="58">
        <f>VLOOKUP($E644,$D$2:$O$1757,7,FALSE)*$F644</f>
        <v>0</v>
      </c>
      <c r="K644" s="58">
        <f>VLOOKUP($E644,$D$2:$O$1757,8,FALSE)*$F644</f>
        <v>0</v>
      </c>
      <c r="L644" s="58">
        <f>VLOOKUP($E644,$D$2:$O$1757,9,FALSE)*$F644</f>
        <v>2</v>
      </c>
      <c r="M644" s="58">
        <f>VLOOKUP($E644,$D$2:$O$1757,10,FALSE)*$F644</f>
        <v>0</v>
      </c>
      <c r="N644" s="59">
        <f>VLOOKUP($E644,$D$2:$O$1757,11,FALSE)*$F644</f>
        <v>4</v>
      </c>
      <c r="O644" s="60">
        <f>VLOOKUP($E644,$D$2:$O$1757,12,FALSE)*$F644</f>
        <v>4</v>
      </c>
    </row>
    <row r="645" spans="1:15" x14ac:dyDescent="0.3">
      <c r="A645" s="57"/>
      <c r="B645" s="57"/>
      <c r="C645" s="57"/>
      <c r="D645" s="57"/>
      <c r="E645" s="126" t="s">
        <v>1632</v>
      </c>
      <c r="F645" s="57">
        <v>2</v>
      </c>
      <c r="G645" s="58">
        <f>VLOOKUP($E645,$D$2:$O$1757,4,FALSE)*F645</f>
        <v>0</v>
      </c>
      <c r="H645" s="58">
        <f>VLOOKUP($E645,$D$2:$O$1757,5,FALSE)*$F645</f>
        <v>0</v>
      </c>
      <c r="I645" s="58">
        <f>VLOOKUP($E645,$D$2:$O$1757,6,FALSE)*$F645</f>
        <v>0</v>
      </c>
      <c r="J645" s="58">
        <f>VLOOKUP($E645,$D$2:$O$1757,7,FALSE)*$F645</f>
        <v>4</v>
      </c>
      <c r="K645" s="58">
        <f>VLOOKUP($E645,$D$2:$O$1757,8,FALSE)*$F645</f>
        <v>0</v>
      </c>
      <c r="L645" s="58">
        <f>VLOOKUP($E645,$D$2:$O$1757,9,FALSE)*$F645</f>
        <v>2</v>
      </c>
      <c r="M645" s="58">
        <f>VLOOKUP($E645,$D$2:$O$1757,10,FALSE)*$F645</f>
        <v>0</v>
      </c>
      <c r="N645" s="59">
        <f>VLOOKUP($E645,$D$2:$O$1757,11,FALSE)*$F645</f>
        <v>4</v>
      </c>
      <c r="O645" s="60">
        <f>VLOOKUP($E645,$D$2:$O$1757,12,FALSE)*$F645</f>
        <v>4</v>
      </c>
    </row>
    <row r="646" spans="1:15" x14ac:dyDescent="0.3">
      <c r="A646" s="126">
        <v>3</v>
      </c>
      <c r="B646" s="126" t="s">
        <v>18</v>
      </c>
      <c r="C646" s="126" t="s">
        <v>210</v>
      </c>
      <c r="D646" s="126" t="s">
        <v>1600</v>
      </c>
      <c r="E646" s="140">
        <v>7</v>
      </c>
      <c r="F646" s="140"/>
      <c r="G646" s="54">
        <f t="shared" ref="G646:O646" si="294">SUM(G647:G653)</f>
        <v>0</v>
      </c>
      <c r="H646" s="54">
        <f t="shared" si="294"/>
        <v>34</v>
      </c>
      <c r="I646" s="54">
        <f t="shared" si="294"/>
        <v>34</v>
      </c>
      <c r="J646" s="54">
        <f t="shared" si="294"/>
        <v>38</v>
      </c>
      <c r="K646" s="54">
        <f t="shared" si="294"/>
        <v>8</v>
      </c>
      <c r="L646" s="54">
        <f t="shared" si="294"/>
        <v>45</v>
      </c>
      <c r="M646" s="54">
        <f t="shared" si="294"/>
        <v>12</v>
      </c>
      <c r="N646" s="55">
        <f t="shared" si="294"/>
        <v>114</v>
      </c>
      <c r="O646" s="7">
        <f t="shared" si="294"/>
        <v>114</v>
      </c>
    </row>
    <row r="647" spans="1:15" x14ac:dyDescent="0.3">
      <c r="A647" s="57"/>
      <c r="B647" s="57"/>
      <c r="C647" s="57"/>
      <c r="D647" s="57"/>
      <c r="E647" s="126" t="s">
        <v>1236</v>
      </c>
      <c r="F647" s="57">
        <v>3</v>
      </c>
      <c r="G647" s="58">
        <f t="shared" ref="G647:G653" si="295">VLOOKUP($E647,$D$2:$O$1757,4,FALSE)*F647</f>
        <v>0</v>
      </c>
      <c r="H647" s="58">
        <f t="shared" ref="H647:H653" si="296">VLOOKUP($E647,$D$2:$O$1757,5,FALSE)*$F647</f>
        <v>6</v>
      </c>
      <c r="I647" s="58">
        <f t="shared" ref="I647:I653" si="297">VLOOKUP($E647,$D$2:$O$1757,6,FALSE)*$F647</f>
        <v>0</v>
      </c>
      <c r="J647" s="58">
        <f t="shared" ref="J647:J653" si="298">VLOOKUP($E647,$D$2:$O$1757,7,FALSE)*$F647</f>
        <v>0</v>
      </c>
      <c r="K647" s="58">
        <f t="shared" ref="K647:K653" si="299">VLOOKUP($E647,$D$2:$O$1757,8,FALSE)*$F647</f>
        <v>0</v>
      </c>
      <c r="L647" s="58">
        <f t="shared" ref="L647:L653" si="300">VLOOKUP($E647,$D$2:$O$1757,9,FALSE)*$F647</f>
        <v>3</v>
      </c>
      <c r="M647" s="58">
        <f t="shared" ref="M647:M653" si="301">VLOOKUP($E647,$D$2:$O$1757,10,FALSE)*$F647</f>
        <v>0</v>
      </c>
      <c r="N647" s="59">
        <f t="shared" ref="N647:N653" si="302">VLOOKUP($E647,$D$2:$O$1757,11,FALSE)*$F647</f>
        <v>6</v>
      </c>
      <c r="O647" s="60">
        <f t="shared" ref="O647:O653" si="303">VLOOKUP($E647,$D$2:$O$1757,12,FALSE)*$F647</f>
        <v>6</v>
      </c>
    </row>
    <row r="648" spans="1:15" x14ac:dyDescent="0.3">
      <c r="A648" s="57"/>
      <c r="B648" s="57"/>
      <c r="C648" s="57"/>
      <c r="D648" s="57"/>
      <c r="E648" s="126" t="s">
        <v>1631</v>
      </c>
      <c r="F648" s="57">
        <v>3</v>
      </c>
      <c r="G648" s="58">
        <f t="shared" si="295"/>
        <v>0</v>
      </c>
      <c r="H648" s="58">
        <f t="shared" si="296"/>
        <v>0</v>
      </c>
      <c r="I648" s="58">
        <f t="shared" si="297"/>
        <v>6</v>
      </c>
      <c r="J648" s="58">
        <f t="shared" si="298"/>
        <v>0</v>
      </c>
      <c r="K648" s="58">
        <f t="shared" si="299"/>
        <v>0</v>
      </c>
      <c r="L648" s="58">
        <f t="shared" si="300"/>
        <v>3</v>
      </c>
      <c r="M648" s="58">
        <f t="shared" si="301"/>
        <v>0</v>
      </c>
      <c r="N648" s="59">
        <f t="shared" si="302"/>
        <v>6</v>
      </c>
      <c r="O648" s="60">
        <f t="shared" si="303"/>
        <v>6</v>
      </c>
    </row>
    <row r="649" spans="1:15" x14ac:dyDescent="0.3">
      <c r="A649" s="57"/>
      <c r="B649" s="57"/>
      <c r="C649" s="57"/>
      <c r="D649" s="57"/>
      <c r="E649" s="126" t="s">
        <v>1632</v>
      </c>
      <c r="F649" s="57">
        <v>3</v>
      </c>
      <c r="G649" s="58">
        <f t="shared" si="295"/>
        <v>0</v>
      </c>
      <c r="H649" s="58">
        <f t="shared" si="296"/>
        <v>0</v>
      </c>
      <c r="I649" s="58">
        <f t="shared" si="297"/>
        <v>0</v>
      </c>
      <c r="J649" s="58">
        <f t="shared" si="298"/>
        <v>6</v>
      </c>
      <c r="K649" s="58">
        <f t="shared" si="299"/>
        <v>0</v>
      </c>
      <c r="L649" s="58">
        <f t="shared" si="300"/>
        <v>3</v>
      </c>
      <c r="M649" s="58">
        <f t="shared" si="301"/>
        <v>0</v>
      </c>
      <c r="N649" s="59">
        <f t="shared" si="302"/>
        <v>6</v>
      </c>
      <c r="O649" s="60">
        <f t="shared" si="303"/>
        <v>6</v>
      </c>
    </row>
    <row r="650" spans="1:15" x14ac:dyDescent="0.3">
      <c r="A650" s="57"/>
      <c r="B650" s="57"/>
      <c r="C650" s="57"/>
      <c r="D650" s="57"/>
      <c r="E650" s="126" t="s">
        <v>1596</v>
      </c>
      <c r="F650" s="57">
        <v>2</v>
      </c>
      <c r="G650" s="58">
        <f t="shared" si="295"/>
        <v>0</v>
      </c>
      <c r="H650" s="58">
        <f t="shared" si="296"/>
        <v>4</v>
      </c>
      <c r="I650" s="58">
        <f t="shared" si="297"/>
        <v>4</v>
      </c>
      <c r="J650" s="58">
        <f t="shared" si="298"/>
        <v>8</v>
      </c>
      <c r="K650" s="58">
        <f t="shared" si="299"/>
        <v>4</v>
      </c>
      <c r="L650" s="58">
        <f t="shared" si="300"/>
        <v>6</v>
      </c>
      <c r="M650" s="58">
        <f t="shared" si="301"/>
        <v>4</v>
      </c>
      <c r="N650" s="59">
        <f t="shared" si="302"/>
        <v>20</v>
      </c>
      <c r="O650" s="60">
        <f t="shared" si="303"/>
        <v>20</v>
      </c>
    </row>
    <row r="651" spans="1:15" x14ac:dyDescent="0.3">
      <c r="A651" s="57"/>
      <c r="B651" s="57"/>
      <c r="C651" s="57"/>
      <c r="D651" s="57"/>
      <c r="E651" s="126" t="s">
        <v>1634</v>
      </c>
      <c r="F651" s="57">
        <v>2</v>
      </c>
      <c r="G651" s="58">
        <f t="shared" si="295"/>
        <v>0</v>
      </c>
      <c r="H651" s="58">
        <f t="shared" si="296"/>
        <v>6</v>
      </c>
      <c r="I651" s="58">
        <f t="shared" si="297"/>
        <v>6</v>
      </c>
      <c r="J651" s="58">
        <f t="shared" si="298"/>
        <v>4</v>
      </c>
      <c r="K651" s="58">
        <f t="shared" si="299"/>
        <v>4</v>
      </c>
      <c r="L651" s="58">
        <f t="shared" si="300"/>
        <v>6</v>
      </c>
      <c r="M651" s="58">
        <f t="shared" si="301"/>
        <v>4</v>
      </c>
      <c r="N651" s="59">
        <f t="shared" si="302"/>
        <v>20</v>
      </c>
      <c r="O651" s="60">
        <f t="shared" si="303"/>
        <v>20</v>
      </c>
    </row>
    <row r="652" spans="1:15" x14ac:dyDescent="0.3">
      <c r="A652" s="57"/>
      <c r="B652" s="57"/>
      <c r="C652" s="57"/>
      <c r="D652" s="57"/>
      <c r="E652" s="126" t="s">
        <v>1598</v>
      </c>
      <c r="F652" s="57">
        <v>2</v>
      </c>
      <c r="G652" s="58">
        <f t="shared" si="295"/>
        <v>0</v>
      </c>
      <c r="H652" s="58">
        <f t="shared" si="296"/>
        <v>8</v>
      </c>
      <c r="I652" s="58">
        <f t="shared" si="297"/>
        <v>8</v>
      </c>
      <c r="J652" s="58">
        <f t="shared" si="298"/>
        <v>12</v>
      </c>
      <c r="K652" s="58">
        <f t="shared" si="299"/>
        <v>0</v>
      </c>
      <c r="L652" s="58">
        <f t="shared" si="300"/>
        <v>12</v>
      </c>
      <c r="M652" s="58">
        <f t="shared" si="301"/>
        <v>2</v>
      </c>
      <c r="N652" s="59">
        <f t="shared" si="302"/>
        <v>28</v>
      </c>
      <c r="O652" s="60">
        <f t="shared" si="303"/>
        <v>28</v>
      </c>
    </row>
    <row r="653" spans="1:15" x14ac:dyDescent="0.3">
      <c r="A653" s="57"/>
      <c r="B653" s="57"/>
      <c r="C653" s="57"/>
      <c r="D653" s="57"/>
      <c r="E653" s="126" t="s">
        <v>1599</v>
      </c>
      <c r="F653" s="57">
        <v>2</v>
      </c>
      <c r="G653" s="58">
        <f t="shared" si="295"/>
        <v>0</v>
      </c>
      <c r="H653" s="58">
        <f t="shared" si="296"/>
        <v>10</v>
      </c>
      <c r="I653" s="58">
        <f t="shared" si="297"/>
        <v>10</v>
      </c>
      <c r="J653" s="58">
        <f t="shared" si="298"/>
        <v>8</v>
      </c>
      <c r="K653" s="58">
        <f t="shared" si="299"/>
        <v>0</v>
      </c>
      <c r="L653" s="58">
        <f t="shared" si="300"/>
        <v>12</v>
      </c>
      <c r="M653" s="58">
        <f t="shared" si="301"/>
        <v>2</v>
      </c>
      <c r="N653" s="59">
        <f t="shared" si="302"/>
        <v>28</v>
      </c>
      <c r="O653" s="60">
        <f t="shared" si="303"/>
        <v>28</v>
      </c>
    </row>
    <row r="654" spans="1:15" x14ac:dyDescent="0.3">
      <c r="A654" s="130" t="s">
        <v>76</v>
      </c>
      <c r="B654" s="130" t="s">
        <v>14</v>
      </c>
      <c r="C654" s="130" t="s">
        <v>74</v>
      </c>
      <c r="D654" s="153" t="s">
        <v>1635</v>
      </c>
      <c r="E654" s="140">
        <v>4</v>
      </c>
      <c r="F654" s="140"/>
      <c r="G654" s="54">
        <f t="shared" ref="G654:O654" si="304">SUM(G655:G658)</f>
        <v>62</v>
      </c>
      <c r="H654" s="54">
        <f t="shared" si="304"/>
        <v>83</v>
      </c>
      <c r="I654" s="54">
        <f t="shared" si="304"/>
        <v>93</v>
      </c>
      <c r="J654" s="54">
        <f t="shared" si="304"/>
        <v>69</v>
      </c>
      <c r="K654" s="54">
        <f t="shared" si="304"/>
        <v>55</v>
      </c>
      <c r="L654" s="54">
        <f t="shared" si="304"/>
        <v>241</v>
      </c>
      <c r="M654" s="54">
        <f t="shared" si="304"/>
        <v>60</v>
      </c>
      <c r="N654" s="55">
        <f t="shared" si="304"/>
        <v>372</v>
      </c>
      <c r="O654" s="7">
        <f t="shared" si="304"/>
        <v>392</v>
      </c>
    </row>
    <row r="655" spans="1:15" x14ac:dyDescent="0.3">
      <c r="A655" s="142"/>
      <c r="B655" s="143"/>
      <c r="C655" s="142"/>
      <c r="D655" s="142"/>
      <c r="E655" s="57" t="s">
        <v>1399</v>
      </c>
      <c r="F655" s="57">
        <v>1</v>
      </c>
      <c r="G655" s="58">
        <f>VLOOKUP($E655,$D$2:$O$1757,4,FALSE)*F655</f>
        <v>18</v>
      </c>
      <c r="H655" s="58">
        <f>VLOOKUP($E655,$D$2:$O$1757,5,FALSE)*$F655</f>
        <v>6</v>
      </c>
      <c r="I655" s="58">
        <f>VLOOKUP($E655,$D$2:$O$1757,6,FALSE)*$F655</f>
        <v>18</v>
      </c>
      <c r="J655" s="58">
        <f>VLOOKUP($E655,$D$2:$O$1757,7,FALSE)*$F655</f>
        <v>18</v>
      </c>
      <c r="K655" s="58">
        <f>VLOOKUP($E655,$D$2:$O$1757,8,FALSE)*$F655</f>
        <v>21</v>
      </c>
      <c r="L655" s="58">
        <f>VLOOKUP($E655,$D$2:$O$1757,9,FALSE)*$F655</f>
        <v>28</v>
      </c>
      <c r="M655" s="58">
        <f>VLOOKUP($E655,$D$2:$O$1757,10,FALSE)*$F655</f>
        <v>0</v>
      </c>
      <c r="N655" s="59">
        <f>VLOOKUP($E655,$D$2:$O$1757,11,FALSE)*$F655</f>
        <v>56</v>
      </c>
      <c r="O655" s="60">
        <f>VLOOKUP($E655,$D$2:$O$1757,12,FALSE)*$F655</f>
        <v>56</v>
      </c>
    </row>
    <row r="656" spans="1:15" x14ac:dyDescent="0.3">
      <c r="A656" s="142"/>
      <c r="B656" s="143"/>
      <c r="C656" s="142"/>
      <c r="D656" s="142"/>
      <c r="E656" s="57" t="s">
        <v>1159</v>
      </c>
      <c r="F656" s="57">
        <v>1</v>
      </c>
      <c r="G656" s="58">
        <f>VLOOKUP($E656,$D$2:$O$1757,4,FALSE)*F656</f>
        <v>44</v>
      </c>
      <c r="H656" s="58">
        <f>VLOOKUP($E656,$D$2:$O$1757,5,FALSE)*$F656</f>
        <v>30</v>
      </c>
      <c r="I656" s="58">
        <f>VLOOKUP($E656,$D$2:$O$1757,6,FALSE)*$F656</f>
        <v>28</v>
      </c>
      <c r="J656" s="58">
        <f>VLOOKUP($E656,$D$2:$O$1757,7,FALSE)*$F656</f>
        <v>0</v>
      </c>
      <c r="K656" s="58">
        <f>VLOOKUP($E656,$D$2:$O$1757,8,FALSE)*$F656</f>
        <v>14</v>
      </c>
      <c r="L656" s="58">
        <f>VLOOKUP($E656,$D$2:$O$1757,9,FALSE)*$F656</f>
        <v>78</v>
      </c>
      <c r="M656" s="58">
        <f>VLOOKUP($E656,$D$2:$O$1757,10,FALSE)*$F656</f>
        <v>0</v>
      </c>
      <c r="N656" s="59">
        <f>VLOOKUP($E656,$D$2:$O$1757,11,FALSE)*$F656</f>
        <v>76</v>
      </c>
      <c r="O656" s="60">
        <f>VLOOKUP($E656,$D$2:$O$1757,12,FALSE)*$F656</f>
        <v>96</v>
      </c>
    </row>
    <row r="657" spans="1:15" x14ac:dyDescent="0.3">
      <c r="A657" s="142"/>
      <c r="B657" s="143"/>
      <c r="C657" s="142"/>
      <c r="D657" s="142"/>
      <c r="E657" s="134" t="s">
        <v>1567</v>
      </c>
      <c r="F657" s="57">
        <v>1</v>
      </c>
      <c r="G657" s="58">
        <f>VLOOKUP($E657,$D$2:$O$1757,4,FALSE)*F657</f>
        <v>0</v>
      </c>
      <c r="H657" s="58">
        <f>VLOOKUP($E657,$D$2:$O$1757,5,FALSE)*$F657</f>
        <v>34</v>
      </c>
      <c r="I657" s="58">
        <f>VLOOKUP($E657,$D$2:$O$1757,6,FALSE)*$F657</f>
        <v>34</v>
      </c>
      <c r="J657" s="58">
        <f>VLOOKUP($E657,$D$2:$O$1757,7,FALSE)*$F657</f>
        <v>38</v>
      </c>
      <c r="K657" s="58">
        <f>VLOOKUP($E657,$D$2:$O$1757,8,FALSE)*$F657</f>
        <v>8</v>
      </c>
      <c r="L657" s="58">
        <f>VLOOKUP($E657,$D$2:$O$1757,9,FALSE)*$F657</f>
        <v>45</v>
      </c>
      <c r="M657" s="58">
        <f>VLOOKUP($E657,$D$2:$O$1757,10,FALSE)*$F657</f>
        <v>12</v>
      </c>
      <c r="N657" s="59">
        <f>VLOOKUP($E657,$D$2:$O$1757,11,FALSE)*$F657</f>
        <v>114</v>
      </c>
      <c r="O657" s="60">
        <f>VLOOKUP($E657,$D$2:$O$1757,12,FALSE)*$F657</f>
        <v>114</v>
      </c>
    </row>
    <row r="658" spans="1:15" x14ac:dyDescent="0.3">
      <c r="A658" s="142"/>
      <c r="B658" s="143"/>
      <c r="C658" s="142"/>
      <c r="D658" s="142"/>
      <c r="E658" s="57" t="s">
        <v>1639</v>
      </c>
      <c r="F658" s="57">
        <v>1</v>
      </c>
      <c r="G658" s="58">
        <f>VLOOKUP($E658,$D$2:$O$1757,4,FALSE)*F658</f>
        <v>0</v>
      </c>
      <c r="H658" s="58">
        <f>VLOOKUP($E658,$D$2:$O$1757,5,FALSE)*$F658</f>
        <v>13</v>
      </c>
      <c r="I658" s="58">
        <f>VLOOKUP($E658,$D$2:$O$1757,6,FALSE)*$F658</f>
        <v>13</v>
      </c>
      <c r="J658" s="58">
        <f>VLOOKUP($E658,$D$2:$O$1757,7,FALSE)*$F658</f>
        <v>13</v>
      </c>
      <c r="K658" s="58">
        <f>VLOOKUP($E658,$D$2:$O$1757,8,FALSE)*$F658</f>
        <v>12</v>
      </c>
      <c r="L658" s="58">
        <f>VLOOKUP($E658,$D$2:$O$1757,9,FALSE)*$F658</f>
        <v>90</v>
      </c>
      <c r="M658" s="58">
        <f>VLOOKUP($E658,$D$2:$O$1757,10,FALSE)*$F658</f>
        <v>48</v>
      </c>
      <c r="N658" s="59">
        <f>VLOOKUP($E658,$D$2:$O$1757,11,FALSE)*$F658</f>
        <v>126</v>
      </c>
      <c r="O658" s="60">
        <f>VLOOKUP($E658,$D$2:$O$1757,12,FALSE)*$F658</f>
        <v>126</v>
      </c>
    </row>
    <row r="659" spans="1:15" x14ac:dyDescent="0.3">
      <c r="A659" s="130" t="s">
        <v>76</v>
      </c>
      <c r="B659" s="145" t="s">
        <v>16</v>
      </c>
      <c r="C659" s="130" t="s">
        <v>74</v>
      </c>
      <c r="D659" s="153" t="s">
        <v>1636</v>
      </c>
      <c r="E659" s="140">
        <v>4</v>
      </c>
      <c r="F659" s="140"/>
      <c r="G659" s="54">
        <f t="shared" ref="G659:O659" si="305">SUM(G660:G663)</f>
        <v>62</v>
      </c>
      <c r="H659" s="54">
        <f t="shared" si="305"/>
        <v>68</v>
      </c>
      <c r="I659" s="54">
        <f t="shared" si="305"/>
        <v>96</v>
      </c>
      <c r="J659" s="54">
        <f t="shared" si="305"/>
        <v>99</v>
      </c>
      <c r="K659" s="54">
        <f t="shared" si="305"/>
        <v>37</v>
      </c>
      <c r="L659" s="54">
        <f t="shared" si="305"/>
        <v>241</v>
      </c>
      <c r="M659" s="54">
        <f t="shared" si="305"/>
        <v>60</v>
      </c>
      <c r="N659" s="55">
        <f t="shared" si="305"/>
        <v>372</v>
      </c>
      <c r="O659" s="7">
        <f t="shared" si="305"/>
        <v>392</v>
      </c>
    </row>
    <row r="660" spans="1:15" x14ac:dyDescent="0.3">
      <c r="A660" s="142"/>
      <c r="B660" s="143"/>
      <c r="C660" s="142"/>
      <c r="D660" s="142"/>
      <c r="E660" s="57" t="s">
        <v>1176</v>
      </c>
      <c r="F660" s="57">
        <v>1</v>
      </c>
      <c r="G660" s="58">
        <f>VLOOKUP($E660,$D$2:$O$1757,4,FALSE)*F660</f>
        <v>18</v>
      </c>
      <c r="H660" s="58">
        <f>VLOOKUP($E660,$D$2:$O$1757,5,FALSE)*$F660</f>
        <v>21</v>
      </c>
      <c r="I660" s="58">
        <f>VLOOKUP($E660,$D$2:$O$1757,6,FALSE)*$F660</f>
        <v>21</v>
      </c>
      <c r="J660" s="58">
        <f>VLOOKUP($E660,$D$2:$O$1757,7,FALSE)*$F660</f>
        <v>18</v>
      </c>
      <c r="K660" s="58">
        <f>VLOOKUP($E660,$D$2:$O$1757,8,FALSE)*$F660</f>
        <v>3</v>
      </c>
      <c r="L660" s="58">
        <f>VLOOKUP($E660,$D$2:$O$1757,9,FALSE)*$F660</f>
        <v>28</v>
      </c>
      <c r="M660" s="58">
        <f>VLOOKUP($E660,$D$2:$O$1757,10,FALSE)*$F660</f>
        <v>0</v>
      </c>
      <c r="N660" s="59">
        <f>VLOOKUP($E660,$D$2:$O$1757,11,FALSE)*$F660</f>
        <v>56</v>
      </c>
      <c r="O660" s="60">
        <f>VLOOKUP($E660,$D$2:$O$1757,12,FALSE)*$F660</f>
        <v>56</v>
      </c>
    </row>
    <row r="661" spans="1:15" x14ac:dyDescent="0.3">
      <c r="A661" s="142"/>
      <c r="B661" s="143"/>
      <c r="C661" s="142"/>
      <c r="D661" s="142"/>
      <c r="E661" s="57" t="s">
        <v>1188</v>
      </c>
      <c r="F661" s="57">
        <v>1</v>
      </c>
      <c r="G661" s="58">
        <f>VLOOKUP($E661,$D$2:$O$1757,4,FALSE)*F661</f>
        <v>44</v>
      </c>
      <c r="H661" s="58">
        <f>VLOOKUP($E661,$D$2:$O$1757,5,FALSE)*$F661</f>
        <v>0</v>
      </c>
      <c r="I661" s="58">
        <f>VLOOKUP($E661,$D$2:$O$1757,6,FALSE)*$F661</f>
        <v>28</v>
      </c>
      <c r="J661" s="58">
        <f>VLOOKUP($E661,$D$2:$O$1757,7,FALSE)*$F661</f>
        <v>30</v>
      </c>
      <c r="K661" s="58">
        <f>VLOOKUP($E661,$D$2:$O$1757,8,FALSE)*$F661</f>
        <v>14</v>
      </c>
      <c r="L661" s="58">
        <f>VLOOKUP($E661,$D$2:$O$1757,9,FALSE)*$F661</f>
        <v>78</v>
      </c>
      <c r="M661" s="58">
        <f>VLOOKUP($E661,$D$2:$O$1757,10,FALSE)*$F661</f>
        <v>0</v>
      </c>
      <c r="N661" s="59">
        <f>VLOOKUP($E661,$D$2:$O$1757,11,FALSE)*$F661</f>
        <v>76</v>
      </c>
      <c r="O661" s="60">
        <f>VLOOKUP($E661,$D$2:$O$1757,12,FALSE)*$F661</f>
        <v>96</v>
      </c>
    </row>
    <row r="662" spans="1:15" x14ac:dyDescent="0.3">
      <c r="A662" s="142"/>
      <c r="B662" s="143"/>
      <c r="C662" s="142"/>
      <c r="D662" s="142"/>
      <c r="E662" s="57" t="s">
        <v>1640</v>
      </c>
      <c r="F662" s="57">
        <v>1</v>
      </c>
      <c r="G662" s="58">
        <f>VLOOKUP($E662,$D$2:$O$1757,4,FALSE)*F662</f>
        <v>0</v>
      </c>
      <c r="H662" s="58">
        <f>VLOOKUP($E662,$D$2:$O$1757,5,FALSE)*$F662</f>
        <v>34</v>
      </c>
      <c r="I662" s="58">
        <f>VLOOKUP($E662,$D$2:$O$1757,6,FALSE)*$F662</f>
        <v>34</v>
      </c>
      <c r="J662" s="58">
        <f>VLOOKUP($E662,$D$2:$O$1757,7,FALSE)*$F662</f>
        <v>38</v>
      </c>
      <c r="K662" s="58">
        <f>VLOOKUP($E662,$D$2:$O$1757,8,FALSE)*$F662</f>
        <v>8</v>
      </c>
      <c r="L662" s="58">
        <f>VLOOKUP($E662,$D$2:$O$1757,9,FALSE)*$F662</f>
        <v>45</v>
      </c>
      <c r="M662" s="58">
        <f>VLOOKUP($E662,$D$2:$O$1757,10,FALSE)*$F662</f>
        <v>12</v>
      </c>
      <c r="N662" s="59">
        <f>VLOOKUP($E662,$D$2:$O$1757,11,FALSE)*$F662</f>
        <v>114</v>
      </c>
      <c r="O662" s="60">
        <f>VLOOKUP($E662,$D$2:$O$1757,12,FALSE)*$F662</f>
        <v>114</v>
      </c>
    </row>
    <row r="663" spans="1:15" x14ac:dyDescent="0.3">
      <c r="A663" s="142"/>
      <c r="B663" s="143"/>
      <c r="C663" s="142"/>
      <c r="D663" s="142"/>
      <c r="E663" s="57" t="s">
        <v>1641</v>
      </c>
      <c r="F663" s="57">
        <v>1</v>
      </c>
      <c r="G663" s="58">
        <f>VLOOKUP($E663,$D$2:$O$1757,4,FALSE)*F663</f>
        <v>0</v>
      </c>
      <c r="H663" s="58">
        <f>VLOOKUP($E663,$D$2:$O$1757,5,FALSE)*$F663</f>
        <v>13</v>
      </c>
      <c r="I663" s="58">
        <f>VLOOKUP($E663,$D$2:$O$1757,6,FALSE)*$F663</f>
        <v>13</v>
      </c>
      <c r="J663" s="58">
        <f>VLOOKUP($E663,$D$2:$O$1757,7,FALSE)*$F663</f>
        <v>13</v>
      </c>
      <c r="K663" s="58">
        <f>VLOOKUP($E663,$D$2:$O$1757,8,FALSE)*$F663</f>
        <v>12</v>
      </c>
      <c r="L663" s="58">
        <f>VLOOKUP($E663,$D$2:$O$1757,9,FALSE)*$F663</f>
        <v>90</v>
      </c>
      <c r="M663" s="58">
        <f>VLOOKUP($E663,$D$2:$O$1757,10,FALSE)*$F663</f>
        <v>48</v>
      </c>
      <c r="N663" s="59">
        <f>VLOOKUP($E663,$D$2:$O$1757,11,FALSE)*$F663</f>
        <v>126</v>
      </c>
      <c r="O663" s="60">
        <f>VLOOKUP($E663,$D$2:$O$1757,12,FALSE)*$F663</f>
        <v>126</v>
      </c>
    </row>
    <row r="664" spans="1:15" x14ac:dyDescent="0.3">
      <c r="A664" s="130" t="s">
        <v>76</v>
      </c>
      <c r="B664" s="145" t="s">
        <v>17</v>
      </c>
      <c r="C664" s="130" t="s">
        <v>74</v>
      </c>
      <c r="D664" s="153" t="s">
        <v>1637</v>
      </c>
      <c r="E664" s="140">
        <v>4</v>
      </c>
      <c r="F664" s="140"/>
      <c r="G664" s="54">
        <f t="shared" ref="G664:O664" si="306">SUM(G665:G668)</f>
        <v>62</v>
      </c>
      <c r="H664" s="54">
        <f t="shared" si="306"/>
        <v>98</v>
      </c>
      <c r="I664" s="54">
        <f t="shared" si="306"/>
        <v>78</v>
      </c>
      <c r="J664" s="54">
        <f t="shared" si="306"/>
        <v>69</v>
      </c>
      <c r="K664" s="54">
        <f t="shared" si="306"/>
        <v>55</v>
      </c>
      <c r="L664" s="54">
        <f t="shared" si="306"/>
        <v>241</v>
      </c>
      <c r="M664" s="54">
        <f t="shared" si="306"/>
        <v>60</v>
      </c>
      <c r="N664" s="55">
        <f t="shared" si="306"/>
        <v>372</v>
      </c>
      <c r="O664" s="7">
        <f t="shared" si="306"/>
        <v>392</v>
      </c>
    </row>
    <row r="665" spans="1:15" x14ac:dyDescent="0.3">
      <c r="A665" s="142"/>
      <c r="B665" s="143"/>
      <c r="C665" s="142"/>
      <c r="D665" s="142"/>
      <c r="E665" s="57" t="s">
        <v>1413</v>
      </c>
      <c r="F665" s="57">
        <v>1</v>
      </c>
      <c r="G665" s="58">
        <f>VLOOKUP($E665,$D$2:$O$1757,4,FALSE)*F665</f>
        <v>18</v>
      </c>
      <c r="H665" s="58">
        <f>VLOOKUP($E665,$D$2:$O$1757,5,FALSE)*$F665</f>
        <v>21</v>
      </c>
      <c r="I665" s="58">
        <f>VLOOKUP($E665,$D$2:$O$1757,6,FALSE)*$F665</f>
        <v>3</v>
      </c>
      <c r="J665" s="58">
        <f>VLOOKUP($E665,$D$2:$O$1757,7,FALSE)*$F665</f>
        <v>18</v>
      </c>
      <c r="K665" s="58">
        <f>VLOOKUP($E665,$D$2:$O$1757,8,FALSE)*$F665</f>
        <v>21</v>
      </c>
      <c r="L665" s="58">
        <f>VLOOKUP($E665,$D$2:$O$1757,9,FALSE)*$F665</f>
        <v>28</v>
      </c>
      <c r="M665" s="58">
        <f>VLOOKUP($E665,$D$2:$O$1757,10,FALSE)*$F665</f>
        <v>0</v>
      </c>
      <c r="N665" s="59">
        <f>VLOOKUP($E665,$D$2:$O$1757,11,FALSE)*$F665</f>
        <v>56</v>
      </c>
      <c r="O665" s="60">
        <f>VLOOKUP($E665,$D$2:$O$1757,12,FALSE)*$F665</f>
        <v>56</v>
      </c>
    </row>
    <row r="666" spans="1:15" x14ac:dyDescent="0.3">
      <c r="A666" s="142"/>
      <c r="B666" s="143"/>
      <c r="C666" s="142"/>
      <c r="D666" s="142"/>
      <c r="E666" s="57" t="s">
        <v>1515</v>
      </c>
      <c r="F666" s="57">
        <v>1</v>
      </c>
      <c r="G666" s="58">
        <f>VLOOKUP($E666,$D$2:$O$1757,4,FALSE)*F666</f>
        <v>44</v>
      </c>
      <c r="H666" s="58">
        <f>VLOOKUP($E666,$D$2:$O$1757,5,FALSE)*$F666</f>
        <v>30</v>
      </c>
      <c r="I666" s="58">
        <f>VLOOKUP($E666,$D$2:$O$1757,6,FALSE)*$F666</f>
        <v>28</v>
      </c>
      <c r="J666" s="58">
        <f>VLOOKUP($E666,$D$2:$O$1757,7,FALSE)*$F666</f>
        <v>0</v>
      </c>
      <c r="K666" s="58">
        <f>VLOOKUP($E666,$D$2:$O$1757,8,FALSE)*$F666</f>
        <v>14</v>
      </c>
      <c r="L666" s="58">
        <f>VLOOKUP($E666,$D$2:$O$1757,9,FALSE)*$F666</f>
        <v>78</v>
      </c>
      <c r="M666" s="58">
        <f>VLOOKUP($E666,$D$2:$O$1757,10,FALSE)*$F666</f>
        <v>0</v>
      </c>
      <c r="N666" s="59">
        <f>VLOOKUP($E666,$D$2:$O$1757,11,FALSE)*$F666</f>
        <v>76</v>
      </c>
      <c r="O666" s="60">
        <f>VLOOKUP($E666,$D$2:$O$1757,12,FALSE)*$F666</f>
        <v>96</v>
      </c>
    </row>
    <row r="667" spans="1:15" x14ac:dyDescent="0.3">
      <c r="A667" s="142"/>
      <c r="B667" s="143"/>
      <c r="C667" s="142"/>
      <c r="D667" s="142"/>
      <c r="E667" s="57" t="s">
        <v>1589</v>
      </c>
      <c r="F667" s="57">
        <v>1</v>
      </c>
      <c r="G667" s="58">
        <f>VLOOKUP($E667,$D$2:$O$1757,4,FALSE)*F667</f>
        <v>0</v>
      </c>
      <c r="H667" s="58">
        <f>VLOOKUP($E667,$D$2:$O$1757,5,FALSE)*$F667</f>
        <v>34</v>
      </c>
      <c r="I667" s="58">
        <f>VLOOKUP($E667,$D$2:$O$1757,6,FALSE)*$F667</f>
        <v>34</v>
      </c>
      <c r="J667" s="58">
        <f>VLOOKUP($E667,$D$2:$O$1757,7,FALSE)*$F667</f>
        <v>38</v>
      </c>
      <c r="K667" s="58">
        <f>VLOOKUP($E667,$D$2:$O$1757,8,FALSE)*$F667</f>
        <v>8</v>
      </c>
      <c r="L667" s="58">
        <f>VLOOKUP($E667,$D$2:$O$1757,9,FALSE)*$F667</f>
        <v>45</v>
      </c>
      <c r="M667" s="58">
        <f>VLOOKUP($E667,$D$2:$O$1757,10,FALSE)*$F667</f>
        <v>12</v>
      </c>
      <c r="N667" s="59">
        <f>VLOOKUP($E667,$D$2:$O$1757,11,FALSE)*$F667</f>
        <v>114</v>
      </c>
      <c r="O667" s="60">
        <f>VLOOKUP($E667,$D$2:$O$1757,12,FALSE)*$F667</f>
        <v>114</v>
      </c>
    </row>
    <row r="668" spans="1:15" x14ac:dyDescent="0.3">
      <c r="A668" s="142"/>
      <c r="B668" s="143"/>
      <c r="C668" s="142"/>
      <c r="D668" s="142"/>
      <c r="E668" s="57" t="s">
        <v>1642</v>
      </c>
      <c r="F668" s="57">
        <v>1</v>
      </c>
      <c r="G668" s="58">
        <f>VLOOKUP($E668,$D$2:$O$1757,4,FALSE)*F668</f>
        <v>0</v>
      </c>
      <c r="H668" s="58">
        <f>VLOOKUP($E668,$D$2:$O$1757,5,FALSE)*$F668</f>
        <v>13</v>
      </c>
      <c r="I668" s="58">
        <f>VLOOKUP($E668,$D$2:$O$1757,6,FALSE)*$F668</f>
        <v>13</v>
      </c>
      <c r="J668" s="58">
        <f>VLOOKUP($E668,$D$2:$O$1757,7,FALSE)*$F668</f>
        <v>13</v>
      </c>
      <c r="K668" s="58">
        <f>VLOOKUP($E668,$D$2:$O$1757,8,FALSE)*$F668</f>
        <v>12</v>
      </c>
      <c r="L668" s="58">
        <f>VLOOKUP($E668,$D$2:$O$1757,9,FALSE)*$F668</f>
        <v>90</v>
      </c>
      <c r="M668" s="58">
        <f>VLOOKUP($E668,$D$2:$O$1757,10,FALSE)*$F668</f>
        <v>48</v>
      </c>
      <c r="N668" s="59">
        <f>VLOOKUP($E668,$D$2:$O$1757,11,FALSE)*$F668</f>
        <v>126</v>
      </c>
      <c r="O668" s="60">
        <f>VLOOKUP($E668,$D$2:$O$1757,12,FALSE)*$F668</f>
        <v>126</v>
      </c>
    </row>
    <row r="669" spans="1:15" x14ac:dyDescent="0.3">
      <c r="A669" s="130" t="s">
        <v>76</v>
      </c>
      <c r="B669" s="145" t="s">
        <v>18</v>
      </c>
      <c r="C669" s="130" t="s">
        <v>74</v>
      </c>
      <c r="D669" s="153" t="s">
        <v>1638</v>
      </c>
      <c r="E669" s="140">
        <v>4</v>
      </c>
      <c r="F669" s="140"/>
      <c r="G669" s="54">
        <f t="shared" ref="G669:O669" si="307">SUM(G670:G673)</f>
        <v>62</v>
      </c>
      <c r="H669" s="54">
        <f t="shared" si="307"/>
        <v>98</v>
      </c>
      <c r="I669" s="54">
        <f t="shared" si="307"/>
        <v>93</v>
      </c>
      <c r="J669" s="54">
        <f t="shared" si="307"/>
        <v>54</v>
      </c>
      <c r="K669" s="54">
        <f t="shared" si="307"/>
        <v>55</v>
      </c>
      <c r="L669" s="54">
        <f t="shared" si="307"/>
        <v>241</v>
      </c>
      <c r="M669" s="54">
        <f t="shared" si="307"/>
        <v>60</v>
      </c>
      <c r="N669" s="55">
        <f t="shared" si="307"/>
        <v>372</v>
      </c>
      <c r="O669" s="7">
        <f t="shared" si="307"/>
        <v>392</v>
      </c>
    </row>
    <row r="670" spans="1:15" x14ac:dyDescent="0.3">
      <c r="A670" s="142"/>
      <c r="B670" s="143"/>
      <c r="C670" s="142"/>
      <c r="D670" s="142"/>
      <c r="E670" s="134" t="s">
        <v>1214</v>
      </c>
      <c r="F670" s="57">
        <v>1</v>
      </c>
      <c r="G670" s="58">
        <f>VLOOKUP($E670,$D$2:$O$1757,4,FALSE)*F670</f>
        <v>18</v>
      </c>
      <c r="H670" s="58">
        <f>VLOOKUP($E670,$D$2:$O$1757,5,FALSE)*$F670</f>
        <v>21</v>
      </c>
      <c r="I670" s="58">
        <f>VLOOKUP($E670,$D$2:$O$1757,6,FALSE)*$F670</f>
        <v>18</v>
      </c>
      <c r="J670" s="58">
        <f>VLOOKUP($E670,$D$2:$O$1757,7,FALSE)*$F670</f>
        <v>3</v>
      </c>
      <c r="K670" s="58">
        <f>VLOOKUP($E670,$D$2:$O$1757,8,FALSE)*$F670</f>
        <v>21</v>
      </c>
      <c r="L670" s="58">
        <f>VLOOKUP($E670,$D$2:$O$1757,9,FALSE)*$F670</f>
        <v>28</v>
      </c>
      <c r="M670" s="58">
        <f>VLOOKUP($E670,$D$2:$O$1757,10,FALSE)*$F670</f>
        <v>0</v>
      </c>
      <c r="N670" s="59">
        <f>VLOOKUP($E670,$D$2:$O$1757,11,FALSE)*$F670</f>
        <v>56</v>
      </c>
      <c r="O670" s="60">
        <f>VLOOKUP($E670,$D$2:$O$1757,12,FALSE)*$F670</f>
        <v>56</v>
      </c>
    </row>
    <row r="671" spans="1:15" x14ac:dyDescent="0.3">
      <c r="A671" s="142"/>
      <c r="B671" s="143"/>
      <c r="C671" s="142"/>
      <c r="D671" s="142"/>
      <c r="E671" s="57" t="s">
        <v>1523</v>
      </c>
      <c r="F671" s="57">
        <v>1</v>
      </c>
      <c r="G671" s="58">
        <f>VLOOKUP($E671,$D$2:$O$1757,4,FALSE)*F671</f>
        <v>44</v>
      </c>
      <c r="H671" s="58">
        <f>VLOOKUP($E671,$D$2:$O$1757,5,FALSE)*$F671</f>
        <v>30</v>
      </c>
      <c r="I671" s="58">
        <f>VLOOKUP($E671,$D$2:$O$1757,6,FALSE)*$F671</f>
        <v>28</v>
      </c>
      <c r="J671" s="58">
        <f>VLOOKUP($E671,$D$2:$O$1757,7,FALSE)*$F671</f>
        <v>0</v>
      </c>
      <c r="K671" s="58">
        <f>VLOOKUP($E671,$D$2:$O$1757,8,FALSE)*$F671</f>
        <v>14</v>
      </c>
      <c r="L671" s="58">
        <f>VLOOKUP($E671,$D$2:$O$1757,9,FALSE)*$F671</f>
        <v>78</v>
      </c>
      <c r="M671" s="58">
        <f>VLOOKUP($E671,$D$2:$O$1757,10,FALSE)*$F671</f>
        <v>0</v>
      </c>
      <c r="N671" s="59">
        <f>VLOOKUP($E671,$D$2:$O$1757,11,FALSE)*$F671</f>
        <v>76</v>
      </c>
      <c r="O671" s="60">
        <f>VLOOKUP($E671,$D$2:$O$1757,12,FALSE)*$F671</f>
        <v>96</v>
      </c>
    </row>
    <row r="672" spans="1:15" x14ac:dyDescent="0.3">
      <c r="A672" s="142"/>
      <c r="B672" s="143"/>
      <c r="C672" s="142"/>
      <c r="D672" s="142"/>
      <c r="E672" s="57" t="s">
        <v>1600</v>
      </c>
      <c r="F672" s="57">
        <v>1</v>
      </c>
      <c r="G672" s="58">
        <f>VLOOKUP($E672,$D$2:$O$1757,4,FALSE)*F672</f>
        <v>0</v>
      </c>
      <c r="H672" s="58">
        <f>VLOOKUP($E672,$D$2:$O$1757,5,FALSE)*$F672</f>
        <v>34</v>
      </c>
      <c r="I672" s="58">
        <f>VLOOKUP($E672,$D$2:$O$1757,6,FALSE)*$F672</f>
        <v>34</v>
      </c>
      <c r="J672" s="58">
        <f>VLOOKUP($E672,$D$2:$O$1757,7,FALSE)*$F672</f>
        <v>38</v>
      </c>
      <c r="K672" s="58">
        <f>VLOOKUP($E672,$D$2:$O$1757,8,FALSE)*$F672</f>
        <v>8</v>
      </c>
      <c r="L672" s="58">
        <f>VLOOKUP($E672,$D$2:$O$1757,9,FALSE)*$F672</f>
        <v>45</v>
      </c>
      <c r="M672" s="58">
        <f>VLOOKUP($E672,$D$2:$O$1757,10,FALSE)*$F672</f>
        <v>12</v>
      </c>
      <c r="N672" s="59">
        <f>VLOOKUP($E672,$D$2:$O$1757,11,FALSE)*$F672</f>
        <v>114</v>
      </c>
      <c r="O672" s="60">
        <f>VLOOKUP($E672,$D$2:$O$1757,12,FALSE)*$F672</f>
        <v>114</v>
      </c>
    </row>
    <row r="673" spans="1:15" x14ac:dyDescent="0.3">
      <c r="A673" s="142"/>
      <c r="B673" s="143"/>
      <c r="C673" s="142"/>
      <c r="D673" s="142"/>
      <c r="E673" s="57" t="s">
        <v>1643</v>
      </c>
      <c r="F673" s="57">
        <v>1</v>
      </c>
      <c r="G673" s="58">
        <f>VLOOKUP($E673,$D$2:$O$1757,4,FALSE)*F673</f>
        <v>0</v>
      </c>
      <c r="H673" s="58">
        <f>VLOOKUP($E673,$D$2:$O$1757,5,FALSE)*$F673</f>
        <v>13</v>
      </c>
      <c r="I673" s="58">
        <f>VLOOKUP($E673,$D$2:$O$1757,6,FALSE)*$F673</f>
        <v>13</v>
      </c>
      <c r="J673" s="58">
        <f>VLOOKUP($E673,$D$2:$O$1757,7,FALSE)*$F673</f>
        <v>13</v>
      </c>
      <c r="K673" s="58">
        <f>VLOOKUP($E673,$D$2:$O$1757,8,FALSE)*$F673</f>
        <v>12</v>
      </c>
      <c r="L673" s="58">
        <f>VLOOKUP($E673,$D$2:$O$1757,9,FALSE)*$F673</f>
        <v>90</v>
      </c>
      <c r="M673" s="58">
        <f>VLOOKUP($E673,$D$2:$O$1757,10,FALSE)*$F673</f>
        <v>48</v>
      </c>
      <c r="N673" s="59">
        <f>VLOOKUP($E673,$D$2:$O$1757,11,FALSE)*$F673</f>
        <v>126</v>
      </c>
      <c r="O673" s="60">
        <f>VLOOKUP($E673,$D$2:$O$1757,12,FALSE)*$F673</f>
        <v>126</v>
      </c>
    </row>
    <row r="674" spans="1:15" x14ac:dyDescent="0.3">
      <c r="A674" s="130" t="s">
        <v>76</v>
      </c>
      <c r="B674" s="130" t="s">
        <v>14</v>
      </c>
      <c r="C674" s="130" t="s">
        <v>74</v>
      </c>
      <c r="D674" s="130" t="s">
        <v>1644</v>
      </c>
      <c r="E674" s="57"/>
      <c r="F674" s="57"/>
      <c r="G674" s="63">
        <v>100</v>
      </c>
      <c r="H674" s="54"/>
      <c r="I674" s="54"/>
      <c r="J674" s="54"/>
      <c r="K674" s="54"/>
      <c r="L674" s="54"/>
      <c r="M674" s="54">
        <v>100</v>
      </c>
      <c r="N674" s="55">
        <v>200</v>
      </c>
      <c r="O674" s="64">
        <v>200</v>
      </c>
    </row>
    <row r="675" spans="1:15" x14ac:dyDescent="0.3">
      <c r="A675" s="130" t="s">
        <v>76</v>
      </c>
      <c r="B675" s="130" t="s">
        <v>16</v>
      </c>
      <c r="C675" s="130" t="s">
        <v>74</v>
      </c>
      <c r="D675" s="130" t="s">
        <v>1645</v>
      </c>
      <c r="E675" s="57"/>
      <c r="F675" s="57"/>
      <c r="G675" s="63">
        <v>100</v>
      </c>
      <c r="H675" s="54"/>
      <c r="I675" s="54"/>
      <c r="J675" s="54"/>
      <c r="K675" s="54"/>
      <c r="L675" s="54"/>
      <c r="M675" s="54">
        <v>100</v>
      </c>
      <c r="N675" s="55">
        <v>200</v>
      </c>
      <c r="O675" s="65">
        <v>200</v>
      </c>
    </row>
    <row r="676" spans="1:15" x14ac:dyDescent="0.3">
      <c r="A676" s="130" t="s">
        <v>76</v>
      </c>
      <c r="B676" s="130" t="s">
        <v>17</v>
      </c>
      <c r="C676" s="130" t="s">
        <v>74</v>
      </c>
      <c r="D676" s="130" t="s">
        <v>1647</v>
      </c>
      <c r="E676" s="57"/>
      <c r="F676" s="57"/>
      <c r="G676" s="63">
        <v>100</v>
      </c>
      <c r="H676" s="54"/>
      <c r="I676" s="54"/>
      <c r="J676" s="54"/>
      <c r="K676" s="54"/>
      <c r="L676" s="54"/>
      <c r="M676" s="54">
        <v>100</v>
      </c>
      <c r="N676" s="55">
        <v>200</v>
      </c>
      <c r="O676" s="66">
        <v>200</v>
      </c>
    </row>
    <row r="677" spans="1:15" x14ac:dyDescent="0.3">
      <c r="A677" s="130" t="s">
        <v>76</v>
      </c>
      <c r="B677" s="130" t="s">
        <v>73</v>
      </c>
      <c r="C677" s="130" t="s">
        <v>74</v>
      </c>
      <c r="D677" s="130" t="s">
        <v>1648</v>
      </c>
      <c r="E677" s="57"/>
      <c r="F677" s="57"/>
      <c r="G677" s="63">
        <v>100</v>
      </c>
      <c r="H677" s="54"/>
      <c r="I677" s="54"/>
      <c r="J677" s="54"/>
      <c r="K677" s="54"/>
      <c r="L677" s="54"/>
      <c r="M677" s="54">
        <v>100</v>
      </c>
      <c r="N677" s="55">
        <v>200</v>
      </c>
      <c r="O677" s="64">
        <v>200</v>
      </c>
    </row>
    <row r="678" spans="1:15" x14ac:dyDescent="0.3">
      <c r="A678" s="130" t="s">
        <v>76</v>
      </c>
      <c r="B678" s="130" t="s">
        <v>18</v>
      </c>
      <c r="C678" s="130" t="s">
        <v>74</v>
      </c>
      <c r="D678" s="130" t="s">
        <v>1649</v>
      </c>
      <c r="E678" s="57"/>
      <c r="F678" s="57"/>
      <c r="G678" s="63">
        <v>100</v>
      </c>
      <c r="H678" s="54"/>
      <c r="I678" s="54"/>
      <c r="J678" s="54"/>
      <c r="K678" s="54"/>
      <c r="L678" s="54"/>
      <c r="M678" s="54">
        <v>100</v>
      </c>
      <c r="N678" s="55">
        <v>200</v>
      </c>
      <c r="O678" s="65">
        <v>200</v>
      </c>
    </row>
    <row r="679" spans="1:15" x14ac:dyDescent="0.3">
      <c r="A679" s="130" t="s">
        <v>76</v>
      </c>
      <c r="B679" s="130" t="s">
        <v>17</v>
      </c>
      <c r="C679" s="130" t="s">
        <v>74</v>
      </c>
      <c r="D679" s="130" t="s">
        <v>1650</v>
      </c>
      <c r="E679" s="57"/>
      <c r="F679" s="57"/>
      <c r="G679" s="63">
        <v>100</v>
      </c>
      <c r="H679" s="54"/>
      <c r="I679" s="54"/>
      <c r="J679" s="54"/>
      <c r="K679" s="54"/>
      <c r="L679" s="54"/>
      <c r="M679" s="54">
        <v>100</v>
      </c>
      <c r="N679" s="55">
        <v>200</v>
      </c>
      <c r="O679" s="66">
        <v>200</v>
      </c>
    </row>
    <row r="680" spans="1:15" x14ac:dyDescent="0.3">
      <c r="A680" s="130" t="s">
        <v>76</v>
      </c>
      <c r="B680" s="130" t="s">
        <v>14</v>
      </c>
      <c r="C680" s="130" t="s">
        <v>74</v>
      </c>
      <c r="D680" s="130" t="s">
        <v>1651</v>
      </c>
      <c r="E680" s="57">
        <v>2</v>
      </c>
      <c r="F680" s="57"/>
      <c r="G680" s="63">
        <f>SUM(G681:G682)</f>
        <v>60</v>
      </c>
      <c r="H680" s="63">
        <f t="shared" ref="H680:O680" si="308">SUM(H681:H682)</f>
        <v>0</v>
      </c>
      <c r="I680" s="63">
        <f t="shared" si="308"/>
        <v>0</v>
      </c>
      <c r="J680" s="63">
        <f t="shared" si="308"/>
        <v>0</v>
      </c>
      <c r="K680" s="63">
        <f t="shared" si="308"/>
        <v>0</v>
      </c>
      <c r="L680" s="63">
        <f t="shared" si="308"/>
        <v>0</v>
      </c>
      <c r="M680" s="63">
        <f t="shared" si="308"/>
        <v>0</v>
      </c>
      <c r="N680" s="67">
        <f t="shared" si="308"/>
        <v>40</v>
      </c>
      <c r="O680" s="7">
        <f t="shared" si="308"/>
        <v>100</v>
      </c>
    </row>
    <row r="681" spans="1:15" x14ac:dyDescent="0.3">
      <c r="A681" s="56"/>
      <c r="B681" s="56"/>
      <c r="C681" s="56"/>
      <c r="D681" s="56"/>
      <c r="E681" s="57" t="s">
        <v>1652</v>
      </c>
      <c r="F681" s="57">
        <v>1</v>
      </c>
      <c r="G681" s="58">
        <f>VLOOKUP($E681,$D$2:$O$1757,4,FALSE)*F681</f>
        <v>30</v>
      </c>
      <c r="H681" s="58">
        <f>VLOOKUP($E681,$D$2:$O$1757,5,FALSE)*$F681</f>
        <v>0</v>
      </c>
      <c r="I681" s="58">
        <f>VLOOKUP($E681,$D$2:$O$1757,6,FALSE)*$F681</f>
        <v>0</v>
      </c>
      <c r="J681" s="58">
        <f>VLOOKUP($E681,$D$2:$O$1757,7,FALSE)*$F681</f>
        <v>0</v>
      </c>
      <c r="K681" s="58">
        <f>VLOOKUP($E681,$D$2:$O$1757,8,FALSE)*$F681</f>
        <v>0</v>
      </c>
      <c r="L681" s="58">
        <f>VLOOKUP($E681,$D$2:$O$1757,9,FALSE)*$F681</f>
        <v>0</v>
      </c>
      <c r="M681" s="58">
        <f>VLOOKUP($E681,$D$2:$O$1757,10,FALSE)*$F681</f>
        <v>0</v>
      </c>
      <c r="N681" s="59">
        <f>VLOOKUP($E681,$D$2:$O$1757,11,FALSE)*$F681</f>
        <v>20</v>
      </c>
      <c r="O681" s="60">
        <f>VLOOKUP($E681,$D$2:$O$1757,12,FALSE)*$F681</f>
        <v>50</v>
      </c>
    </row>
    <row r="682" spans="1:15" x14ac:dyDescent="0.3">
      <c r="A682" s="56"/>
      <c r="B682" s="56"/>
      <c r="C682" s="56"/>
      <c r="D682" s="56"/>
      <c r="E682" s="57" t="s">
        <v>1553</v>
      </c>
      <c r="F682" s="57">
        <v>1</v>
      </c>
      <c r="G682" s="58">
        <f>VLOOKUP($E682,$D$2:$O$1757,4,FALSE)*F682</f>
        <v>30</v>
      </c>
      <c r="H682" s="58">
        <f>VLOOKUP($E682,$D$2:$O$1757,5,FALSE)*$F682</f>
        <v>0</v>
      </c>
      <c r="I682" s="58">
        <f>VLOOKUP($E682,$D$2:$O$1757,6,FALSE)*$F682</f>
        <v>0</v>
      </c>
      <c r="J682" s="58">
        <f>VLOOKUP($E682,$D$2:$O$1757,7,FALSE)*$F682</f>
        <v>0</v>
      </c>
      <c r="K682" s="58">
        <f>VLOOKUP($E682,$D$2:$O$1757,8,FALSE)*$F682</f>
        <v>0</v>
      </c>
      <c r="L682" s="58">
        <f>VLOOKUP($E682,$D$2:$O$1757,9,FALSE)*$F682</f>
        <v>0</v>
      </c>
      <c r="M682" s="58">
        <f>VLOOKUP($E682,$D$2:$O$1757,10,FALSE)*$F682</f>
        <v>0</v>
      </c>
      <c r="N682" s="59">
        <f>VLOOKUP($E682,$D$2:$O$1757,11,FALSE)*$F682</f>
        <v>20</v>
      </c>
      <c r="O682" s="60">
        <f>VLOOKUP($E682,$D$2:$O$1757,12,FALSE)*$F682</f>
        <v>50</v>
      </c>
    </row>
    <row r="683" spans="1:15" x14ac:dyDescent="0.3">
      <c r="A683" s="130" t="s">
        <v>76</v>
      </c>
      <c r="B683" s="130" t="s">
        <v>16</v>
      </c>
      <c r="C683" s="130" t="s">
        <v>74</v>
      </c>
      <c r="D683" s="130" t="s">
        <v>1653</v>
      </c>
      <c r="E683" s="57">
        <v>2</v>
      </c>
      <c r="F683" s="57"/>
      <c r="G683" s="63">
        <f t="shared" ref="G683:O683" si="309">SUM(G684:G685)</f>
        <v>60</v>
      </c>
      <c r="H683" s="63">
        <f t="shared" si="309"/>
        <v>0</v>
      </c>
      <c r="I683" s="63">
        <f t="shared" si="309"/>
        <v>0</v>
      </c>
      <c r="J683" s="63">
        <f t="shared" si="309"/>
        <v>0</v>
      </c>
      <c r="K683" s="63">
        <f t="shared" si="309"/>
        <v>0</v>
      </c>
      <c r="L683" s="63">
        <f t="shared" si="309"/>
        <v>0</v>
      </c>
      <c r="M683" s="63">
        <f t="shared" si="309"/>
        <v>0</v>
      </c>
      <c r="N683" s="67">
        <f t="shared" si="309"/>
        <v>40</v>
      </c>
      <c r="O683" s="7">
        <f t="shared" si="309"/>
        <v>100</v>
      </c>
    </row>
    <row r="684" spans="1:15" x14ac:dyDescent="0.3">
      <c r="A684" s="56"/>
      <c r="B684" s="56"/>
      <c r="C684" s="56"/>
      <c r="D684" s="56"/>
      <c r="E684" s="57" t="s">
        <v>1654</v>
      </c>
      <c r="F684" s="57">
        <v>1</v>
      </c>
      <c r="G684" s="58">
        <f>VLOOKUP($E684,$D$2:$O$1757,4,FALSE)*F684</f>
        <v>30</v>
      </c>
      <c r="H684" s="58">
        <f>VLOOKUP($E684,$D$2:$O$1757,5,FALSE)*$F684</f>
        <v>0</v>
      </c>
      <c r="I684" s="58">
        <f>VLOOKUP($E684,$D$2:$O$1757,6,FALSE)*$F684</f>
        <v>0</v>
      </c>
      <c r="J684" s="58">
        <f>VLOOKUP($E684,$D$2:$O$1757,7,FALSE)*$F684</f>
        <v>0</v>
      </c>
      <c r="K684" s="58">
        <f>VLOOKUP($E684,$D$2:$O$1757,8,FALSE)*$F684</f>
        <v>0</v>
      </c>
      <c r="L684" s="58">
        <f>VLOOKUP($E684,$D$2:$O$1757,9,FALSE)*$F684</f>
        <v>0</v>
      </c>
      <c r="M684" s="58">
        <f>VLOOKUP($E684,$D$2:$O$1757,10,FALSE)*$F684</f>
        <v>0</v>
      </c>
      <c r="N684" s="59">
        <f>VLOOKUP($E684,$D$2:$O$1757,11,FALSE)*$F684</f>
        <v>20</v>
      </c>
      <c r="O684" s="60">
        <f>VLOOKUP($E684,$D$2:$O$1757,12,FALSE)*$F684</f>
        <v>50</v>
      </c>
    </row>
    <row r="685" spans="1:15" x14ac:dyDescent="0.3">
      <c r="A685" s="56"/>
      <c r="B685" s="56"/>
      <c r="C685" s="56"/>
      <c r="D685" s="56"/>
      <c r="E685" s="57" t="s">
        <v>1655</v>
      </c>
      <c r="F685" s="57">
        <v>1</v>
      </c>
      <c r="G685" s="58">
        <f>VLOOKUP($E685,$D$2:$O$1757,4,FALSE)*F685</f>
        <v>30</v>
      </c>
      <c r="H685" s="58">
        <f>VLOOKUP($E685,$D$2:$O$1757,5,FALSE)*$F685</f>
        <v>0</v>
      </c>
      <c r="I685" s="58">
        <f>VLOOKUP($E685,$D$2:$O$1757,6,FALSE)*$F685</f>
        <v>0</v>
      </c>
      <c r="J685" s="58">
        <f>VLOOKUP($E685,$D$2:$O$1757,7,FALSE)*$F685</f>
        <v>0</v>
      </c>
      <c r="K685" s="58">
        <f>VLOOKUP($E685,$D$2:$O$1757,8,FALSE)*$F685</f>
        <v>0</v>
      </c>
      <c r="L685" s="58">
        <f>VLOOKUP($E685,$D$2:$O$1757,9,FALSE)*$F685</f>
        <v>0</v>
      </c>
      <c r="M685" s="58">
        <f>VLOOKUP($E685,$D$2:$O$1757,10,FALSE)*$F685</f>
        <v>0</v>
      </c>
      <c r="N685" s="59">
        <f>VLOOKUP($E685,$D$2:$O$1757,11,FALSE)*$F685</f>
        <v>20</v>
      </c>
      <c r="O685" s="60">
        <f>VLOOKUP($E685,$D$2:$O$1757,12,FALSE)*$F685</f>
        <v>50</v>
      </c>
    </row>
    <row r="686" spans="1:15" x14ac:dyDescent="0.3">
      <c r="A686" s="130" t="s">
        <v>76</v>
      </c>
      <c r="B686" s="130" t="s">
        <v>17</v>
      </c>
      <c r="C686" s="130" t="s">
        <v>74</v>
      </c>
      <c r="D686" s="130" t="s">
        <v>1656</v>
      </c>
      <c r="E686" s="57">
        <v>2</v>
      </c>
      <c r="F686" s="57"/>
      <c r="G686" s="63">
        <f t="shared" ref="G686:O686" si="310">SUM(G687:G688)</f>
        <v>60</v>
      </c>
      <c r="H686" s="63">
        <f t="shared" si="310"/>
        <v>0</v>
      </c>
      <c r="I686" s="63">
        <f t="shared" si="310"/>
        <v>0</v>
      </c>
      <c r="J686" s="63">
        <f t="shared" si="310"/>
        <v>0</v>
      </c>
      <c r="K686" s="63">
        <f t="shared" si="310"/>
        <v>0</v>
      </c>
      <c r="L686" s="63">
        <f t="shared" si="310"/>
        <v>0</v>
      </c>
      <c r="M686" s="63">
        <f t="shared" si="310"/>
        <v>0</v>
      </c>
      <c r="N686" s="67">
        <f t="shared" si="310"/>
        <v>40</v>
      </c>
      <c r="O686" s="7">
        <f t="shared" si="310"/>
        <v>100</v>
      </c>
    </row>
    <row r="687" spans="1:15" x14ac:dyDescent="0.3">
      <c r="A687" s="56"/>
      <c r="B687" s="56"/>
      <c r="C687" s="56"/>
      <c r="D687" s="56"/>
      <c r="E687" s="57" t="s">
        <v>1652</v>
      </c>
      <c r="F687" s="57">
        <v>1</v>
      </c>
      <c r="G687" s="58">
        <f>VLOOKUP($E687,$D$2:$O$1757,4,FALSE)*F687</f>
        <v>30</v>
      </c>
      <c r="H687" s="58">
        <f>VLOOKUP($E687,$D$2:$O$1757,5,FALSE)*$F687</f>
        <v>0</v>
      </c>
      <c r="I687" s="58">
        <f>VLOOKUP($E687,$D$2:$O$1757,6,FALSE)*$F687</f>
        <v>0</v>
      </c>
      <c r="J687" s="58">
        <f>VLOOKUP($E687,$D$2:$O$1757,7,FALSE)*$F687</f>
        <v>0</v>
      </c>
      <c r="K687" s="58">
        <f>VLOOKUP($E687,$D$2:$O$1757,8,FALSE)*$F687</f>
        <v>0</v>
      </c>
      <c r="L687" s="58">
        <f>VLOOKUP($E687,$D$2:$O$1757,9,FALSE)*$F687</f>
        <v>0</v>
      </c>
      <c r="M687" s="58">
        <f>VLOOKUP($E687,$D$2:$O$1757,10,FALSE)*$F687</f>
        <v>0</v>
      </c>
      <c r="N687" s="59">
        <f>VLOOKUP($E687,$D$2:$O$1757,11,FALSE)*$F687</f>
        <v>20</v>
      </c>
      <c r="O687" s="60">
        <f>VLOOKUP($E687,$D$2:$O$1757,12,FALSE)*$F687</f>
        <v>50</v>
      </c>
    </row>
    <row r="688" spans="1:15" x14ac:dyDescent="0.3">
      <c r="A688" s="56"/>
      <c r="B688" s="56"/>
      <c r="C688" s="56"/>
      <c r="D688" s="56"/>
      <c r="E688" s="57" t="s">
        <v>1553</v>
      </c>
      <c r="F688" s="57">
        <v>1</v>
      </c>
      <c r="G688" s="58">
        <f>VLOOKUP($E688,$D$2:$O$1757,4,FALSE)*F688</f>
        <v>30</v>
      </c>
      <c r="H688" s="58">
        <f>VLOOKUP($E688,$D$2:$O$1757,5,FALSE)*$F688</f>
        <v>0</v>
      </c>
      <c r="I688" s="58">
        <f>VLOOKUP($E688,$D$2:$O$1757,6,FALSE)*$F688</f>
        <v>0</v>
      </c>
      <c r="J688" s="58">
        <f>VLOOKUP($E688,$D$2:$O$1757,7,FALSE)*$F688</f>
        <v>0</v>
      </c>
      <c r="K688" s="58">
        <f>VLOOKUP($E688,$D$2:$O$1757,8,FALSE)*$F688</f>
        <v>0</v>
      </c>
      <c r="L688" s="58">
        <f>VLOOKUP($E688,$D$2:$O$1757,9,FALSE)*$F688</f>
        <v>0</v>
      </c>
      <c r="M688" s="58">
        <f>VLOOKUP($E688,$D$2:$O$1757,10,FALSE)*$F688</f>
        <v>0</v>
      </c>
      <c r="N688" s="59">
        <f>VLOOKUP($E688,$D$2:$O$1757,11,FALSE)*$F688</f>
        <v>20</v>
      </c>
      <c r="O688" s="60">
        <f>VLOOKUP($E688,$D$2:$O$1757,12,FALSE)*$F688</f>
        <v>50</v>
      </c>
    </row>
    <row r="689" spans="1:15" x14ac:dyDescent="0.3">
      <c r="A689" s="130" t="s">
        <v>76</v>
      </c>
      <c r="B689" s="130" t="s">
        <v>18</v>
      </c>
      <c r="C689" s="130" t="s">
        <v>74</v>
      </c>
      <c r="D689" s="130" t="s">
        <v>1657</v>
      </c>
      <c r="E689" s="57">
        <v>2</v>
      </c>
      <c r="F689" s="57"/>
      <c r="G689" s="63">
        <f t="shared" ref="G689:O689" si="311">SUM(G690:G691)</f>
        <v>60</v>
      </c>
      <c r="H689" s="63">
        <f t="shared" si="311"/>
        <v>0</v>
      </c>
      <c r="I689" s="63">
        <f t="shared" si="311"/>
        <v>0</v>
      </c>
      <c r="J689" s="63">
        <f t="shared" si="311"/>
        <v>0</v>
      </c>
      <c r="K689" s="63">
        <f t="shared" si="311"/>
        <v>0</v>
      </c>
      <c r="L689" s="63">
        <f t="shared" si="311"/>
        <v>0</v>
      </c>
      <c r="M689" s="63">
        <f t="shared" si="311"/>
        <v>0</v>
      </c>
      <c r="N689" s="67">
        <f t="shared" si="311"/>
        <v>40</v>
      </c>
      <c r="O689" s="7">
        <f t="shared" si="311"/>
        <v>100</v>
      </c>
    </row>
    <row r="690" spans="1:15" x14ac:dyDescent="0.3">
      <c r="A690" s="56"/>
      <c r="B690" s="56"/>
      <c r="C690" s="56"/>
      <c r="D690" s="56"/>
      <c r="E690" s="57" t="s">
        <v>1654</v>
      </c>
      <c r="F690" s="57">
        <v>1</v>
      </c>
      <c r="G690" s="58">
        <f>VLOOKUP($E690,$D$2:$O$1757,4,FALSE)*F690</f>
        <v>30</v>
      </c>
      <c r="H690" s="58">
        <f>VLOOKUP($E690,$D$2:$O$1757,5,FALSE)*$F690</f>
        <v>0</v>
      </c>
      <c r="I690" s="58">
        <f>VLOOKUP($E690,$D$2:$O$1757,6,FALSE)*$F690</f>
        <v>0</v>
      </c>
      <c r="J690" s="58">
        <f>VLOOKUP($E690,$D$2:$O$1757,7,FALSE)*$F690</f>
        <v>0</v>
      </c>
      <c r="K690" s="58">
        <f>VLOOKUP($E690,$D$2:$O$1757,8,FALSE)*$F690</f>
        <v>0</v>
      </c>
      <c r="L690" s="58">
        <f>VLOOKUP($E690,$D$2:$O$1757,9,FALSE)*$F690</f>
        <v>0</v>
      </c>
      <c r="M690" s="58">
        <f>VLOOKUP($E690,$D$2:$O$1757,10,FALSE)*$F690</f>
        <v>0</v>
      </c>
      <c r="N690" s="59">
        <f>VLOOKUP($E690,$D$2:$O$1757,11,FALSE)*$F690</f>
        <v>20</v>
      </c>
      <c r="O690" s="60">
        <f>VLOOKUP($E690,$D$2:$O$1757,12,FALSE)*$F690</f>
        <v>50</v>
      </c>
    </row>
    <row r="691" spans="1:15" x14ac:dyDescent="0.3">
      <c r="A691" s="56"/>
      <c r="B691" s="56"/>
      <c r="C691" s="56"/>
      <c r="D691" s="56"/>
      <c r="E691" s="57" t="s">
        <v>1655</v>
      </c>
      <c r="F691" s="57">
        <v>1</v>
      </c>
      <c r="G691" s="58">
        <f>VLOOKUP($E691,$D$2:$O$1757,4,FALSE)*F691</f>
        <v>30</v>
      </c>
      <c r="H691" s="58">
        <f>VLOOKUP($E691,$D$2:$O$1757,5,FALSE)*$F691</f>
        <v>0</v>
      </c>
      <c r="I691" s="58">
        <f>VLOOKUP($E691,$D$2:$O$1757,6,FALSE)*$F691</f>
        <v>0</v>
      </c>
      <c r="J691" s="58">
        <f>VLOOKUP($E691,$D$2:$O$1757,7,FALSE)*$F691</f>
        <v>0</v>
      </c>
      <c r="K691" s="58">
        <f>VLOOKUP($E691,$D$2:$O$1757,8,FALSE)*$F691</f>
        <v>0</v>
      </c>
      <c r="L691" s="58">
        <f>VLOOKUP($E691,$D$2:$O$1757,9,FALSE)*$F691</f>
        <v>0</v>
      </c>
      <c r="M691" s="58">
        <f>VLOOKUP($E691,$D$2:$O$1757,10,FALSE)*$F691</f>
        <v>0</v>
      </c>
      <c r="N691" s="59">
        <f>VLOOKUP($E691,$D$2:$O$1757,11,FALSE)*$F691</f>
        <v>20</v>
      </c>
      <c r="O691" s="60">
        <f>VLOOKUP($E691,$D$2:$O$1757,12,FALSE)*$F691</f>
        <v>50</v>
      </c>
    </row>
    <row r="692" spans="1:15" x14ac:dyDescent="0.3">
      <c r="A692" s="130" t="s">
        <v>76</v>
      </c>
      <c r="B692" s="145" t="s">
        <v>14</v>
      </c>
      <c r="C692" s="130" t="s">
        <v>75</v>
      </c>
      <c r="D692" s="130" t="s">
        <v>1658</v>
      </c>
      <c r="E692" s="140"/>
      <c r="F692" s="140"/>
      <c r="G692" s="63"/>
      <c r="H692" s="54"/>
      <c r="I692" s="54"/>
      <c r="J692" s="54"/>
      <c r="K692" s="54"/>
      <c r="L692" s="54"/>
      <c r="M692" s="54">
        <v>3</v>
      </c>
      <c r="N692" s="55">
        <v>2</v>
      </c>
      <c r="O692" s="7">
        <v>2</v>
      </c>
    </row>
    <row r="693" spans="1:15" x14ac:dyDescent="0.3">
      <c r="A693" s="130" t="s">
        <v>76</v>
      </c>
      <c r="B693" s="145" t="s">
        <v>14</v>
      </c>
      <c r="C693" s="130" t="s">
        <v>75</v>
      </c>
      <c r="D693" s="130" t="s">
        <v>1659</v>
      </c>
      <c r="E693" s="140">
        <v>5</v>
      </c>
      <c r="F693" s="140"/>
      <c r="G693" s="54">
        <f>SUM(G694:G698)</f>
        <v>0</v>
      </c>
      <c r="H693" s="54">
        <f t="shared" ref="H693:M693" si="312">SUM(H694:H698)</f>
        <v>1</v>
      </c>
      <c r="I693" s="54">
        <f t="shared" si="312"/>
        <v>1</v>
      </c>
      <c r="J693" s="54">
        <f t="shared" si="312"/>
        <v>1</v>
      </c>
      <c r="K693" s="54">
        <f t="shared" si="312"/>
        <v>3</v>
      </c>
      <c r="L693" s="54">
        <f t="shared" si="312"/>
        <v>9</v>
      </c>
      <c r="M693" s="54">
        <f t="shared" si="312"/>
        <v>6</v>
      </c>
      <c r="N693" s="55">
        <f>SUM(N694:N698)</f>
        <v>14</v>
      </c>
      <c r="O693" s="7">
        <f>SUM(O694:O698)</f>
        <v>14</v>
      </c>
    </row>
    <row r="694" spans="1:15" x14ac:dyDescent="0.3">
      <c r="A694" s="56"/>
      <c r="B694" s="56"/>
      <c r="C694" s="56"/>
      <c r="D694" s="56"/>
      <c r="E694" s="57" t="s">
        <v>1658</v>
      </c>
      <c r="F694" s="57">
        <v>1</v>
      </c>
      <c r="G694" s="58">
        <f>VLOOKUP($E694,$D$2:$O$1757,4,FALSE)*F694</f>
        <v>0</v>
      </c>
      <c r="H694" s="58">
        <f>VLOOKUP($E694,$D$2:$O$1757,5,FALSE)*$F694</f>
        <v>0</v>
      </c>
      <c r="I694" s="58">
        <f>VLOOKUP($E694,$D$2:$O$1757,6,FALSE)*$F694</f>
        <v>0</v>
      </c>
      <c r="J694" s="58">
        <f>VLOOKUP($E694,$D$2:$O$1757,7,FALSE)*$F694</f>
        <v>0</v>
      </c>
      <c r="K694" s="58">
        <f>VLOOKUP($E694,$D$2:$O$1757,8,FALSE)*$F694</f>
        <v>0</v>
      </c>
      <c r="L694" s="58">
        <f>VLOOKUP($E694,$D$2:$O$1757,9,FALSE)*$F694</f>
        <v>0</v>
      </c>
      <c r="M694" s="58">
        <f>VLOOKUP($E694,$D$2:$O$1757,10,FALSE)*$F694</f>
        <v>3</v>
      </c>
      <c r="N694" s="59">
        <f>VLOOKUP($E694,$D$2:$O$1757,11,FALSE)*$F694</f>
        <v>2</v>
      </c>
      <c r="O694" s="60">
        <f>VLOOKUP($E694,$D$2:$O$1757,12,FALSE)*$F694</f>
        <v>2</v>
      </c>
    </row>
    <row r="695" spans="1:15" x14ac:dyDescent="0.3">
      <c r="A695" s="56"/>
      <c r="B695" s="56"/>
      <c r="C695" s="56"/>
      <c r="D695" s="56"/>
      <c r="E695" s="57" t="s">
        <v>1660</v>
      </c>
      <c r="F695" s="57">
        <v>1</v>
      </c>
      <c r="G695" s="58">
        <f>VLOOKUP($E695,$D$2:$O$1757,4,FALSE)*F695</f>
        <v>0</v>
      </c>
      <c r="H695" s="58">
        <f>VLOOKUP($E695,$D$2:$O$1757,5,FALSE)*$F695</f>
        <v>1</v>
      </c>
      <c r="I695" s="58">
        <f>VLOOKUP($E695,$D$2:$O$1757,6,FALSE)*$F695</f>
        <v>0</v>
      </c>
      <c r="J695" s="58">
        <f>VLOOKUP($E695,$D$2:$O$1757,7,FALSE)*$F695</f>
        <v>0</v>
      </c>
      <c r="K695" s="58">
        <f>VLOOKUP($E695,$D$2:$O$1757,8,FALSE)*$F695</f>
        <v>0</v>
      </c>
      <c r="L695" s="58">
        <f>VLOOKUP($E695,$D$2:$O$1757,9,FALSE)*$F695</f>
        <v>2</v>
      </c>
      <c r="M695" s="58">
        <f>VLOOKUP($E695,$D$2:$O$1757,10,FALSE)*$F695</f>
        <v>0</v>
      </c>
      <c r="N695" s="59">
        <f>VLOOKUP($E695,$D$2:$O$1757,11,FALSE)*$F695</f>
        <v>2</v>
      </c>
      <c r="O695" s="60">
        <f>VLOOKUP($E695,$D$2:$O$1757,12,FALSE)*$F695</f>
        <v>2</v>
      </c>
    </row>
    <row r="696" spans="1:15" x14ac:dyDescent="0.3">
      <c r="A696" s="56"/>
      <c r="B696" s="56"/>
      <c r="C696" s="56"/>
      <c r="D696" s="56"/>
      <c r="E696" s="134" t="s">
        <v>1164</v>
      </c>
      <c r="F696" s="57">
        <v>1</v>
      </c>
      <c r="G696" s="58">
        <f>VLOOKUP($E696,$D$2:$O$1757,4,FALSE)*F696</f>
        <v>0</v>
      </c>
      <c r="H696" s="58">
        <f>VLOOKUP($E696,$D$2:$O$1757,5,FALSE)*$F696</f>
        <v>0</v>
      </c>
      <c r="I696" s="58">
        <f>VLOOKUP($E696,$D$2:$O$1757,6,FALSE)*$F696</f>
        <v>1</v>
      </c>
      <c r="J696" s="58">
        <f>VLOOKUP($E696,$D$2:$O$1757,7,FALSE)*$F696</f>
        <v>0</v>
      </c>
      <c r="K696" s="58">
        <f>VLOOKUP($E696,$D$2:$O$1757,8,FALSE)*$F696</f>
        <v>0</v>
      </c>
      <c r="L696" s="58">
        <f>VLOOKUP($E696,$D$2:$O$1757,9,FALSE)*$F696</f>
        <v>2</v>
      </c>
      <c r="M696" s="58">
        <f>VLOOKUP($E696,$D$2:$O$1757,10,FALSE)*$F696</f>
        <v>0</v>
      </c>
      <c r="N696" s="59">
        <f>VLOOKUP($E696,$D$2:$O$1757,11,FALSE)*$F696</f>
        <v>2</v>
      </c>
      <c r="O696" s="60">
        <f>VLOOKUP($E696,$D$2:$O$1757,12,FALSE)*$F696</f>
        <v>2</v>
      </c>
    </row>
    <row r="697" spans="1:15" x14ac:dyDescent="0.3">
      <c r="A697" s="56"/>
      <c r="B697" s="56"/>
      <c r="C697" s="56"/>
      <c r="D697" s="56"/>
      <c r="E697" s="57" t="s">
        <v>1661</v>
      </c>
      <c r="F697" s="57">
        <v>1</v>
      </c>
      <c r="G697" s="58">
        <f>VLOOKUP($E697,$D$2:$O$1757,4,FALSE)*F697</f>
        <v>0</v>
      </c>
      <c r="H697" s="58">
        <f>VLOOKUP($E697,$D$2:$O$1757,5,FALSE)*$F697</f>
        <v>0</v>
      </c>
      <c r="I697" s="58">
        <f>VLOOKUP($E697,$D$2:$O$1757,6,FALSE)*$F697</f>
        <v>0</v>
      </c>
      <c r="J697" s="58">
        <f>VLOOKUP($E697,$D$2:$O$1757,7,FALSE)*$F697</f>
        <v>1</v>
      </c>
      <c r="K697" s="58">
        <f>VLOOKUP($E697,$D$2:$O$1757,8,FALSE)*$F697</f>
        <v>0</v>
      </c>
      <c r="L697" s="58">
        <f>VLOOKUP($E697,$D$2:$O$1757,9,FALSE)*$F697</f>
        <v>2</v>
      </c>
      <c r="M697" s="58">
        <f>VLOOKUP($E697,$D$2:$O$1757,10,FALSE)*$F697</f>
        <v>0</v>
      </c>
      <c r="N697" s="59">
        <f>VLOOKUP($E697,$D$2:$O$1757,11,FALSE)*$F697</f>
        <v>2</v>
      </c>
      <c r="O697" s="60">
        <f>VLOOKUP($E697,$D$2:$O$1757,12,FALSE)*$F697</f>
        <v>2</v>
      </c>
    </row>
    <row r="698" spans="1:15" x14ac:dyDescent="0.3">
      <c r="A698" s="56"/>
      <c r="B698" s="56"/>
      <c r="C698" s="56"/>
      <c r="D698" s="56"/>
      <c r="E698" s="57" t="s">
        <v>1662</v>
      </c>
      <c r="F698" s="57">
        <v>1</v>
      </c>
      <c r="G698" s="58">
        <f>VLOOKUP($E698,$D$2:$O$1757,4,FALSE)*F698</f>
        <v>0</v>
      </c>
      <c r="H698" s="58">
        <f>VLOOKUP($E698,$D$2:$O$1757,5,FALSE)*$F698</f>
        <v>0</v>
      </c>
      <c r="I698" s="58">
        <f>VLOOKUP($E698,$D$2:$O$1757,6,FALSE)*$F698</f>
        <v>0</v>
      </c>
      <c r="J698" s="58">
        <f>VLOOKUP($E698,$D$2:$O$1757,7,FALSE)*$F698</f>
        <v>0</v>
      </c>
      <c r="K698" s="58">
        <f>VLOOKUP($E698,$D$2:$O$1757,8,FALSE)*$F698</f>
        <v>3</v>
      </c>
      <c r="L698" s="58">
        <f>VLOOKUP($E698,$D$2:$O$1757,9,FALSE)*$F698</f>
        <v>3</v>
      </c>
      <c r="M698" s="58">
        <f>VLOOKUP($E698,$D$2:$O$1757,10,FALSE)*$F698</f>
        <v>3</v>
      </c>
      <c r="N698" s="59">
        <f>VLOOKUP($E698,$D$2:$O$1757,11,FALSE)*$F698</f>
        <v>6</v>
      </c>
      <c r="O698" s="60">
        <f>VLOOKUP($E698,$D$2:$O$1757,12,FALSE)*$F698</f>
        <v>6</v>
      </c>
    </row>
    <row r="699" spans="1:15" x14ac:dyDescent="0.3">
      <c r="A699" s="130" t="s">
        <v>76</v>
      </c>
      <c r="B699" s="145" t="s">
        <v>14</v>
      </c>
      <c r="C699" s="130" t="s">
        <v>75</v>
      </c>
      <c r="D699" s="130" t="s">
        <v>1663</v>
      </c>
      <c r="E699" s="140">
        <v>5</v>
      </c>
      <c r="F699" s="140"/>
      <c r="G699" s="54">
        <f t="shared" ref="G699:O699" si="313">SUM(G700:G704)</f>
        <v>0</v>
      </c>
      <c r="H699" s="54">
        <f t="shared" si="313"/>
        <v>4</v>
      </c>
      <c r="I699" s="54">
        <f t="shared" si="313"/>
        <v>4</v>
      </c>
      <c r="J699" s="54">
        <f t="shared" si="313"/>
        <v>4</v>
      </c>
      <c r="K699" s="54">
        <f t="shared" si="313"/>
        <v>3</v>
      </c>
      <c r="L699" s="54">
        <f t="shared" si="313"/>
        <v>27</v>
      </c>
      <c r="M699" s="54">
        <f t="shared" si="313"/>
        <v>15</v>
      </c>
      <c r="N699" s="55">
        <f t="shared" si="313"/>
        <v>38</v>
      </c>
      <c r="O699" s="7">
        <f t="shared" si="313"/>
        <v>38</v>
      </c>
    </row>
    <row r="700" spans="1:15" x14ac:dyDescent="0.3">
      <c r="A700" s="56"/>
      <c r="B700" s="56"/>
      <c r="C700" s="56"/>
      <c r="D700" s="56"/>
      <c r="E700" s="130" t="s">
        <v>1658</v>
      </c>
      <c r="F700" s="57">
        <v>3</v>
      </c>
      <c r="G700" s="58">
        <f>VLOOKUP($E700,$D$2:$O$1757,4,FALSE)*F700</f>
        <v>0</v>
      </c>
      <c r="H700" s="58">
        <f>VLOOKUP($E700,$D$2:$O$1757,5,FALSE)*$F700</f>
        <v>0</v>
      </c>
      <c r="I700" s="58">
        <f>VLOOKUP($E700,$D$2:$O$1757,6,FALSE)*$F700</f>
        <v>0</v>
      </c>
      <c r="J700" s="58">
        <f>VLOOKUP($E700,$D$2:$O$1757,7,FALSE)*$F700</f>
        <v>0</v>
      </c>
      <c r="K700" s="58">
        <f>VLOOKUP($E700,$D$2:$O$1757,8,FALSE)*$F700</f>
        <v>0</v>
      </c>
      <c r="L700" s="58">
        <f>VLOOKUP($E700,$D$2:$O$1757,9,FALSE)*$F700</f>
        <v>0</v>
      </c>
      <c r="M700" s="58">
        <f>VLOOKUP($E700,$D$2:$O$1757,10,FALSE)*$F700</f>
        <v>9</v>
      </c>
      <c r="N700" s="59">
        <f>VLOOKUP($E700,$D$2:$O$1757,11,FALSE)*$F700</f>
        <v>6</v>
      </c>
      <c r="O700" s="60">
        <f>VLOOKUP($E700,$D$2:$O$1757,12,FALSE)*$F700</f>
        <v>6</v>
      </c>
    </row>
    <row r="701" spans="1:15" x14ac:dyDescent="0.3">
      <c r="A701" s="56"/>
      <c r="B701" s="56"/>
      <c r="C701" s="56"/>
      <c r="D701" s="56"/>
      <c r="E701" s="130" t="s">
        <v>1659</v>
      </c>
      <c r="F701" s="57">
        <v>1</v>
      </c>
      <c r="G701" s="58">
        <f>VLOOKUP($E701,$D$2:$O$1757,4,FALSE)*F701</f>
        <v>0</v>
      </c>
      <c r="H701" s="58">
        <f>VLOOKUP($E701,$D$2:$O$1757,5,FALSE)*$F701</f>
        <v>1</v>
      </c>
      <c r="I701" s="58">
        <f>VLOOKUP($E701,$D$2:$O$1757,6,FALSE)*$F701</f>
        <v>1</v>
      </c>
      <c r="J701" s="58">
        <f>VLOOKUP($E701,$D$2:$O$1757,7,FALSE)*$F701</f>
        <v>1</v>
      </c>
      <c r="K701" s="58">
        <f>VLOOKUP($E701,$D$2:$O$1757,8,FALSE)*$F701</f>
        <v>3</v>
      </c>
      <c r="L701" s="58">
        <f>VLOOKUP($E701,$D$2:$O$1757,9,FALSE)*$F701</f>
        <v>9</v>
      </c>
      <c r="M701" s="58">
        <f>VLOOKUP($E701,$D$2:$O$1757,10,FALSE)*$F701</f>
        <v>6</v>
      </c>
      <c r="N701" s="59">
        <f>VLOOKUP($E701,$D$2:$O$1757,11,FALSE)*$F701</f>
        <v>14</v>
      </c>
      <c r="O701" s="60">
        <f>VLOOKUP($E701,$D$2:$O$1757,12,FALSE)*$F701</f>
        <v>14</v>
      </c>
    </row>
    <row r="702" spans="1:15" x14ac:dyDescent="0.3">
      <c r="A702" s="56"/>
      <c r="B702" s="56"/>
      <c r="C702" s="56"/>
      <c r="D702" s="56"/>
      <c r="E702" s="57" t="s">
        <v>1660</v>
      </c>
      <c r="F702" s="57">
        <v>3</v>
      </c>
      <c r="G702" s="58">
        <f>VLOOKUP($E702,$D$2:$O$1757,4,FALSE)*F702</f>
        <v>0</v>
      </c>
      <c r="H702" s="58">
        <f>VLOOKUP($E702,$D$2:$O$1757,5,FALSE)*$F702</f>
        <v>3</v>
      </c>
      <c r="I702" s="58">
        <f>VLOOKUP($E702,$D$2:$O$1757,6,FALSE)*$F702</f>
        <v>0</v>
      </c>
      <c r="J702" s="58">
        <f>VLOOKUP($E702,$D$2:$O$1757,7,FALSE)*$F702</f>
        <v>0</v>
      </c>
      <c r="K702" s="58">
        <f>VLOOKUP($E702,$D$2:$O$1757,8,FALSE)*$F702</f>
        <v>0</v>
      </c>
      <c r="L702" s="58">
        <f>VLOOKUP($E702,$D$2:$O$1757,9,FALSE)*$F702</f>
        <v>6</v>
      </c>
      <c r="M702" s="58">
        <f>VLOOKUP($E702,$D$2:$O$1757,10,FALSE)*$F702</f>
        <v>0</v>
      </c>
      <c r="N702" s="59">
        <f>VLOOKUP($E702,$D$2:$O$1757,11,FALSE)*$F702</f>
        <v>6</v>
      </c>
      <c r="O702" s="60">
        <f>VLOOKUP($E702,$D$2:$O$1757,12,FALSE)*$F702</f>
        <v>6</v>
      </c>
    </row>
    <row r="703" spans="1:15" x14ac:dyDescent="0.3">
      <c r="A703" s="56"/>
      <c r="B703" s="56"/>
      <c r="C703" s="56"/>
      <c r="D703" s="56"/>
      <c r="E703" s="134" t="s">
        <v>1164</v>
      </c>
      <c r="F703" s="57">
        <v>3</v>
      </c>
      <c r="G703" s="58">
        <f>VLOOKUP($E703,$D$2:$O$1757,4,FALSE)*F703</f>
        <v>0</v>
      </c>
      <c r="H703" s="58">
        <f>VLOOKUP($E703,$D$2:$O$1757,5,FALSE)*$F703</f>
        <v>0</v>
      </c>
      <c r="I703" s="58">
        <f>VLOOKUP($E703,$D$2:$O$1757,6,FALSE)*$F703</f>
        <v>3</v>
      </c>
      <c r="J703" s="58">
        <f>VLOOKUP($E703,$D$2:$O$1757,7,FALSE)*$F703</f>
        <v>0</v>
      </c>
      <c r="K703" s="58">
        <f>VLOOKUP($E703,$D$2:$O$1757,8,FALSE)*$F703</f>
        <v>0</v>
      </c>
      <c r="L703" s="58">
        <f>VLOOKUP($E703,$D$2:$O$1757,9,FALSE)*$F703</f>
        <v>6</v>
      </c>
      <c r="M703" s="58">
        <f>VLOOKUP($E703,$D$2:$O$1757,10,FALSE)*$F703</f>
        <v>0</v>
      </c>
      <c r="N703" s="59">
        <f>VLOOKUP($E703,$D$2:$O$1757,11,FALSE)*$F703</f>
        <v>6</v>
      </c>
      <c r="O703" s="60">
        <f>VLOOKUP($E703,$D$2:$O$1757,12,FALSE)*$F703</f>
        <v>6</v>
      </c>
    </row>
    <row r="704" spans="1:15" x14ac:dyDescent="0.3">
      <c r="A704" s="56"/>
      <c r="B704" s="56"/>
      <c r="C704" s="56"/>
      <c r="D704" s="56"/>
      <c r="E704" s="57" t="s">
        <v>1661</v>
      </c>
      <c r="F704" s="57">
        <v>3</v>
      </c>
      <c r="G704" s="58">
        <f>VLOOKUP($E704,$D$2:$O$1757,4,FALSE)*F704</f>
        <v>0</v>
      </c>
      <c r="H704" s="58">
        <f>VLOOKUP($E704,$D$2:$O$1757,5,FALSE)*$F704</f>
        <v>0</v>
      </c>
      <c r="I704" s="58">
        <f>VLOOKUP($E704,$D$2:$O$1757,6,FALSE)*$F704</f>
        <v>0</v>
      </c>
      <c r="J704" s="58">
        <f>VLOOKUP($E704,$D$2:$O$1757,7,FALSE)*$F704</f>
        <v>3</v>
      </c>
      <c r="K704" s="58">
        <f>VLOOKUP($E704,$D$2:$O$1757,8,FALSE)*$F704</f>
        <v>0</v>
      </c>
      <c r="L704" s="58">
        <f>VLOOKUP($E704,$D$2:$O$1757,9,FALSE)*$F704</f>
        <v>6</v>
      </c>
      <c r="M704" s="58">
        <f>VLOOKUP($E704,$D$2:$O$1757,10,FALSE)*$F704</f>
        <v>0</v>
      </c>
      <c r="N704" s="59">
        <f>VLOOKUP($E704,$D$2:$O$1757,11,FALSE)*$F704</f>
        <v>6</v>
      </c>
      <c r="O704" s="60">
        <f>VLOOKUP($E704,$D$2:$O$1757,12,FALSE)*$F704</f>
        <v>6</v>
      </c>
    </row>
    <row r="705" spans="1:15" x14ac:dyDescent="0.3">
      <c r="A705" s="130" t="s">
        <v>76</v>
      </c>
      <c r="B705" s="145" t="s">
        <v>16</v>
      </c>
      <c r="C705" s="130" t="s">
        <v>75</v>
      </c>
      <c r="D705" s="130" t="s">
        <v>1664</v>
      </c>
      <c r="E705" s="140"/>
      <c r="F705" s="140"/>
      <c r="G705" s="63"/>
      <c r="H705" s="54"/>
      <c r="I705" s="54"/>
      <c r="J705" s="54"/>
      <c r="K705" s="54"/>
      <c r="L705" s="54"/>
      <c r="M705" s="54">
        <v>3</v>
      </c>
      <c r="N705" s="55">
        <v>2</v>
      </c>
      <c r="O705" s="7">
        <v>2</v>
      </c>
    </row>
    <row r="706" spans="1:15" x14ac:dyDescent="0.3">
      <c r="A706" s="130" t="s">
        <v>76</v>
      </c>
      <c r="B706" s="145" t="s">
        <v>16</v>
      </c>
      <c r="C706" s="130" t="s">
        <v>75</v>
      </c>
      <c r="D706" s="130" t="s">
        <v>1665</v>
      </c>
      <c r="E706" s="140">
        <v>5</v>
      </c>
      <c r="F706" s="140"/>
      <c r="G706" s="54">
        <f t="shared" ref="G706:O706" si="314">SUM(G707:G711)</f>
        <v>0</v>
      </c>
      <c r="H706" s="54">
        <f t="shared" si="314"/>
        <v>1</v>
      </c>
      <c r="I706" s="54">
        <f t="shared" si="314"/>
        <v>1</v>
      </c>
      <c r="J706" s="54">
        <f t="shared" si="314"/>
        <v>1</v>
      </c>
      <c r="K706" s="54">
        <f t="shared" si="314"/>
        <v>3</v>
      </c>
      <c r="L706" s="54">
        <f t="shared" si="314"/>
        <v>9</v>
      </c>
      <c r="M706" s="54">
        <f t="shared" si="314"/>
        <v>6</v>
      </c>
      <c r="N706" s="55">
        <f t="shared" si="314"/>
        <v>14</v>
      </c>
      <c r="O706" s="7">
        <f t="shared" si="314"/>
        <v>14</v>
      </c>
    </row>
    <row r="707" spans="1:15" x14ac:dyDescent="0.3">
      <c r="A707" s="56"/>
      <c r="B707" s="56"/>
      <c r="C707" s="56"/>
      <c r="D707" s="56"/>
      <c r="E707" s="130" t="s">
        <v>1664</v>
      </c>
      <c r="F707" s="57">
        <v>1</v>
      </c>
      <c r="G707" s="58">
        <f>VLOOKUP($E707,$D$2:$O$1757,4,FALSE)*F707</f>
        <v>0</v>
      </c>
      <c r="H707" s="58">
        <f>VLOOKUP($E707,$D$2:$O$1757,5,FALSE)*$F707</f>
        <v>0</v>
      </c>
      <c r="I707" s="58">
        <f>VLOOKUP($E707,$D$2:$O$1757,6,FALSE)*$F707</f>
        <v>0</v>
      </c>
      <c r="J707" s="58">
        <f>VLOOKUP($E707,$D$2:$O$1757,7,FALSE)*$F707</f>
        <v>0</v>
      </c>
      <c r="K707" s="58">
        <f>VLOOKUP($E707,$D$2:$O$1757,8,FALSE)*$F707</f>
        <v>0</v>
      </c>
      <c r="L707" s="58">
        <f>VLOOKUP($E707,$D$2:$O$1757,9,FALSE)*$F707</f>
        <v>0</v>
      </c>
      <c r="M707" s="58">
        <f>VLOOKUP($E707,$D$2:$O$1757,10,FALSE)*$F707</f>
        <v>3</v>
      </c>
      <c r="N707" s="59">
        <f>VLOOKUP($E707,$D$2:$O$1757,11,FALSE)*$F707</f>
        <v>2</v>
      </c>
      <c r="O707" s="60">
        <f>VLOOKUP($E707,$D$2:$O$1757,12,FALSE)*$F707</f>
        <v>2</v>
      </c>
    </row>
    <row r="708" spans="1:15" x14ac:dyDescent="0.3">
      <c r="A708" s="56"/>
      <c r="B708" s="56"/>
      <c r="C708" s="56"/>
      <c r="D708" s="56"/>
      <c r="E708" s="57" t="s">
        <v>1203</v>
      </c>
      <c r="F708" s="57">
        <v>1</v>
      </c>
      <c r="G708" s="58">
        <f>VLOOKUP($E708,$D$2:$O$1757,4,FALSE)*F708</f>
        <v>0</v>
      </c>
      <c r="H708" s="58">
        <f>VLOOKUP($E708,$D$2:$O$1757,5,FALSE)*$F708</f>
        <v>1</v>
      </c>
      <c r="I708" s="58">
        <f>VLOOKUP($E708,$D$2:$O$1757,6,FALSE)*$F708</f>
        <v>0</v>
      </c>
      <c r="J708" s="58">
        <f>VLOOKUP($E708,$D$2:$O$1757,7,FALSE)*$F708</f>
        <v>0</v>
      </c>
      <c r="K708" s="58">
        <f>VLOOKUP($E708,$D$2:$O$1757,8,FALSE)*$F708</f>
        <v>0</v>
      </c>
      <c r="L708" s="58">
        <f>VLOOKUP($E708,$D$2:$O$1757,9,FALSE)*$F708</f>
        <v>2</v>
      </c>
      <c r="M708" s="58">
        <f>VLOOKUP($E708,$D$2:$O$1757,10,FALSE)*$F708</f>
        <v>0</v>
      </c>
      <c r="N708" s="59">
        <f>VLOOKUP($E708,$D$2:$O$1757,11,FALSE)*$F708</f>
        <v>2</v>
      </c>
      <c r="O708" s="60">
        <f>VLOOKUP($E708,$D$2:$O$1757,12,FALSE)*$F708</f>
        <v>2</v>
      </c>
    </row>
    <row r="709" spans="1:15" x14ac:dyDescent="0.3">
      <c r="A709" s="56"/>
      <c r="B709" s="56"/>
      <c r="C709" s="56"/>
      <c r="D709" s="56"/>
      <c r="E709" s="57" t="s">
        <v>1204</v>
      </c>
      <c r="F709" s="57">
        <v>1</v>
      </c>
      <c r="G709" s="58">
        <f>VLOOKUP($E709,$D$2:$O$1757,4,FALSE)*F709</f>
        <v>0</v>
      </c>
      <c r="H709" s="58">
        <f>VLOOKUP($E709,$D$2:$O$1757,5,FALSE)*$F709</f>
        <v>0</v>
      </c>
      <c r="I709" s="58">
        <f>VLOOKUP($E709,$D$2:$O$1757,6,FALSE)*$F709</f>
        <v>1</v>
      </c>
      <c r="J709" s="58">
        <f>VLOOKUP($E709,$D$2:$O$1757,7,FALSE)*$F709</f>
        <v>0</v>
      </c>
      <c r="K709" s="58">
        <f>VLOOKUP($E709,$D$2:$O$1757,8,FALSE)*$F709</f>
        <v>0</v>
      </c>
      <c r="L709" s="58">
        <f>VLOOKUP($E709,$D$2:$O$1757,9,FALSE)*$F709</f>
        <v>2</v>
      </c>
      <c r="M709" s="58">
        <f>VLOOKUP($E709,$D$2:$O$1757,10,FALSE)*$F709</f>
        <v>0</v>
      </c>
      <c r="N709" s="59">
        <f>VLOOKUP($E709,$D$2:$O$1757,11,FALSE)*$F709</f>
        <v>2</v>
      </c>
      <c r="O709" s="60">
        <f>VLOOKUP($E709,$D$2:$O$1757,12,FALSE)*$F709</f>
        <v>2</v>
      </c>
    </row>
    <row r="710" spans="1:15" x14ac:dyDescent="0.3">
      <c r="A710" s="56"/>
      <c r="B710" s="56"/>
      <c r="C710" s="56"/>
      <c r="D710" s="56"/>
      <c r="E710" s="57" t="s">
        <v>1666</v>
      </c>
      <c r="F710" s="57">
        <v>1</v>
      </c>
      <c r="G710" s="58">
        <f>VLOOKUP($E710,$D$2:$O$1757,4,FALSE)*F710</f>
        <v>0</v>
      </c>
      <c r="H710" s="58">
        <f>VLOOKUP($E710,$D$2:$O$1757,5,FALSE)*$F710</f>
        <v>0</v>
      </c>
      <c r="I710" s="58">
        <f>VLOOKUP($E710,$D$2:$O$1757,6,FALSE)*$F710</f>
        <v>0</v>
      </c>
      <c r="J710" s="58">
        <f>VLOOKUP($E710,$D$2:$O$1757,7,FALSE)*$F710</f>
        <v>1</v>
      </c>
      <c r="K710" s="58">
        <f>VLOOKUP($E710,$D$2:$O$1757,8,FALSE)*$F710</f>
        <v>0</v>
      </c>
      <c r="L710" s="58">
        <f>VLOOKUP($E710,$D$2:$O$1757,9,FALSE)*$F710</f>
        <v>2</v>
      </c>
      <c r="M710" s="58">
        <f>VLOOKUP($E710,$D$2:$O$1757,10,FALSE)*$F710</f>
        <v>0</v>
      </c>
      <c r="N710" s="59">
        <f>VLOOKUP($E710,$D$2:$O$1757,11,FALSE)*$F710</f>
        <v>2</v>
      </c>
      <c r="O710" s="60">
        <f>VLOOKUP($E710,$D$2:$O$1757,12,FALSE)*$F710</f>
        <v>2</v>
      </c>
    </row>
    <row r="711" spans="1:15" x14ac:dyDescent="0.3">
      <c r="A711" s="56"/>
      <c r="B711" s="56"/>
      <c r="C711" s="56"/>
      <c r="D711" s="56"/>
      <c r="E711" s="57" t="s">
        <v>1667</v>
      </c>
      <c r="F711" s="57">
        <v>1</v>
      </c>
      <c r="G711" s="58">
        <f>VLOOKUP($E711,$D$2:$O$1757,4,FALSE)*F711</f>
        <v>0</v>
      </c>
      <c r="H711" s="58">
        <f>VLOOKUP($E711,$D$2:$O$1757,5,FALSE)*$F711</f>
        <v>0</v>
      </c>
      <c r="I711" s="58">
        <f>VLOOKUP($E711,$D$2:$O$1757,6,FALSE)*$F711</f>
        <v>0</v>
      </c>
      <c r="J711" s="58">
        <f>VLOOKUP($E711,$D$2:$O$1757,7,FALSE)*$F711</f>
        <v>0</v>
      </c>
      <c r="K711" s="58">
        <f>VLOOKUP($E711,$D$2:$O$1757,8,FALSE)*$F711</f>
        <v>3</v>
      </c>
      <c r="L711" s="58">
        <f>VLOOKUP($E711,$D$2:$O$1757,9,FALSE)*$F711</f>
        <v>3</v>
      </c>
      <c r="M711" s="58">
        <f>VLOOKUP($E711,$D$2:$O$1757,10,FALSE)*$F711</f>
        <v>3</v>
      </c>
      <c r="N711" s="59">
        <f>VLOOKUP($E711,$D$2:$O$1757,11,FALSE)*$F711</f>
        <v>6</v>
      </c>
      <c r="O711" s="60">
        <f>VLOOKUP($E711,$D$2:$O$1757,12,FALSE)*$F711</f>
        <v>6</v>
      </c>
    </row>
    <row r="712" spans="1:15" x14ac:dyDescent="0.3">
      <c r="A712" s="130" t="s">
        <v>76</v>
      </c>
      <c r="B712" s="145" t="s">
        <v>16</v>
      </c>
      <c r="C712" s="130" t="s">
        <v>75</v>
      </c>
      <c r="D712" s="130" t="s">
        <v>1668</v>
      </c>
      <c r="E712" s="140">
        <v>5</v>
      </c>
      <c r="F712" s="140"/>
      <c r="G712" s="54">
        <f t="shared" ref="G712:O712" si="315">SUM(G713:G717)</f>
        <v>0</v>
      </c>
      <c r="H712" s="54">
        <f t="shared" si="315"/>
        <v>4</v>
      </c>
      <c r="I712" s="54">
        <f t="shared" si="315"/>
        <v>4</v>
      </c>
      <c r="J712" s="54">
        <f t="shared" si="315"/>
        <v>4</v>
      </c>
      <c r="K712" s="54">
        <f t="shared" si="315"/>
        <v>3</v>
      </c>
      <c r="L712" s="54">
        <f t="shared" si="315"/>
        <v>27</v>
      </c>
      <c r="M712" s="54">
        <f t="shared" si="315"/>
        <v>15</v>
      </c>
      <c r="N712" s="55">
        <f t="shared" si="315"/>
        <v>38</v>
      </c>
      <c r="O712" s="7">
        <f t="shared" si="315"/>
        <v>38</v>
      </c>
    </row>
    <row r="713" spans="1:15" x14ac:dyDescent="0.3">
      <c r="A713" s="56"/>
      <c r="B713" s="56"/>
      <c r="C713" s="56"/>
      <c r="D713" s="56"/>
      <c r="E713" s="130" t="s">
        <v>1664</v>
      </c>
      <c r="F713" s="57">
        <v>3</v>
      </c>
      <c r="G713" s="58">
        <f>VLOOKUP($E713,$D$2:$O$1757,4,FALSE)*F713</f>
        <v>0</v>
      </c>
      <c r="H713" s="58">
        <f>VLOOKUP($E713,$D$2:$O$1757,5,FALSE)*$F713</f>
        <v>0</v>
      </c>
      <c r="I713" s="58">
        <f>VLOOKUP($E713,$D$2:$O$1757,6,FALSE)*$F713</f>
        <v>0</v>
      </c>
      <c r="J713" s="58">
        <f>VLOOKUP($E713,$D$2:$O$1757,7,FALSE)*$F713</f>
        <v>0</v>
      </c>
      <c r="K713" s="58">
        <f>VLOOKUP($E713,$D$2:$O$1757,8,FALSE)*$F713</f>
        <v>0</v>
      </c>
      <c r="L713" s="58">
        <f>VLOOKUP($E713,$D$2:$O$1757,9,FALSE)*$F713</f>
        <v>0</v>
      </c>
      <c r="M713" s="58">
        <f>VLOOKUP($E713,$D$2:$O$1757,10,FALSE)*$F713</f>
        <v>9</v>
      </c>
      <c r="N713" s="59">
        <f>VLOOKUP($E713,$D$2:$O$1757,11,FALSE)*$F713</f>
        <v>6</v>
      </c>
      <c r="O713" s="60">
        <f>VLOOKUP($E713,$D$2:$O$1757,12,FALSE)*$F713</f>
        <v>6</v>
      </c>
    </row>
    <row r="714" spans="1:15" x14ac:dyDescent="0.3">
      <c r="A714" s="56"/>
      <c r="B714" s="56"/>
      <c r="C714" s="56"/>
      <c r="D714" s="56"/>
      <c r="E714" s="130" t="s">
        <v>1665</v>
      </c>
      <c r="F714" s="57">
        <v>1</v>
      </c>
      <c r="G714" s="58">
        <f>VLOOKUP($E714,$D$2:$O$1757,4,FALSE)*F714</f>
        <v>0</v>
      </c>
      <c r="H714" s="58">
        <f>VLOOKUP($E714,$D$2:$O$1757,5,FALSE)*$F714</f>
        <v>1</v>
      </c>
      <c r="I714" s="58">
        <f>VLOOKUP($E714,$D$2:$O$1757,6,FALSE)*$F714</f>
        <v>1</v>
      </c>
      <c r="J714" s="58">
        <f>VLOOKUP($E714,$D$2:$O$1757,7,FALSE)*$F714</f>
        <v>1</v>
      </c>
      <c r="K714" s="58">
        <f>VLOOKUP($E714,$D$2:$O$1757,8,FALSE)*$F714</f>
        <v>3</v>
      </c>
      <c r="L714" s="58">
        <f>VLOOKUP($E714,$D$2:$O$1757,9,FALSE)*$F714</f>
        <v>9</v>
      </c>
      <c r="M714" s="58">
        <f>VLOOKUP($E714,$D$2:$O$1757,10,FALSE)*$F714</f>
        <v>6</v>
      </c>
      <c r="N714" s="59">
        <f>VLOOKUP($E714,$D$2:$O$1757,11,FALSE)*$F714</f>
        <v>14</v>
      </c>
      <c r="O714" s="60">
        <f>VLOOKUP($E714,$D$2:$O$1757,12,FALSE)*$F714</f>
        <v>14</v>
      </c>
    </row>
    <row r="715" spans="1:15" x14ac:dyDescent="0.3">
      <c r="A715" s="56"/>
      <c r="B715" s="56"/>
      <c r="C715" s="56"/>
      <c r="D715" s="56"/>
      <c r="E715" s="57" t="s">
        <v>1203</v>
      </c>
      <c r="F715" s="57">
        <v>3</v>
      </c>
      <c r="G715" s="58">
        <f>VLOOKUP($E715,$D$2:$O$1757,4,FALSE)*F715</f>
        <v>0</v>
      </c>
      <c r="H715" s="58">
        <f>VLOOKUP($E715,$D$2:$O$1757,5,FALSE)*$F715</f>
        <v>3</v>
      </c>
      <c r="I715" s="58">
        <f>VLOOKUP($E715,$D$2:$O$1757,6,FALSE)*$F715</f>
        <v>0</v>
      </c>
      <c r="J715" s="58">
        <f>VLOOKUP($E715,$D$2:$O$1757,7,FALSE)*$F715</f>
        <v>0</v>
      </c>
      <c r="K715" s="58">
        <f>VLOOKUP($E715,$D$2:$O$1757,8,FALSE)*$F715</f>
        <v>0</v>
      </c>
      <c r="L715" s="58">
        <f>VLOOKUP($E715,$D$2:$O$1757,9,FALSE)*$F715</f>
        <v>6</v>
      </c>
      <c r="M715" s="58">
        <f>VLOOKUP($E715,$D$2:$O$1757,10,FALSE)*$F715</f>
        <v>0</v>
      </c>
      <c r="N715" s="59">
        <f>VLOOKUP($E715,$D$2:$O$1757,11,FALSE)*$F715</f>
        <v>6</v>
      </c>
      <c r="O715" s="60">
        <f>VLOOKUP($E715,$D$2:$O$1757,12,FALSE)*$F715</f>
        <v>6</v>
      </c>
    </row>
    <row r="716" spans="1:15" x14ac:dyDescent="0.3">
      <c r="A716" s="56"/>
      <c r="B716" s="56"/>
      <c r="C716" s="56"/>
      <c r="D716" s="56"/>
      <c r="E716" s="57" t="s">
        <v>1204</v>
      </c>
      <c r="F716" s="57">
        <v>3</v>
      </c>
      <c r="G716" s="58">
        <f>VLOOKUP($E716,$D$2:$O$1757,4,FALSE)*F716</f>
        <v>0</v>
      </c>
      <c r="H716" s="58">
        <f>VLOOKUP($E716,$D$2:$O$1757,5,FALSE)*$F716</f>
        <v>0</v>
      </c>
      <c r="I716" s="58">
        <f>VLOOKUP($E716,$D$2:$O$1757,6,FALSE)*$F716</f>
        <v>3</v>
      </c>
      <c r="J716" s="58">
        <f>VLOOKUP($E716,$D$2:$O$1757,7,FALSE)*$F716</f>
        <v>0</v>
      </c>
      <c r="K716" s="58">
        <f>VLOOKUP($E716,$D$2:$O$1757,8,FALSE)*$F716</f>
        <v>0</v>
      </c>
      <c r="L716" s="58">
        <f>VLOOKUP($E716,$D$2:$O$1757,9,FALSE)*$F716</f>
        <v>6</v>
      </c>
      <c r="M716" s="58">
        <f>VLOOKUP($E716,$D$2:$O$1757,10,FALSE)*$F716</f>
        <v>0</v>
      </c>
      <c r="N716" s="59">
        <f>VLOOKUP($E716,$D$2:$O$1757,11,FALSE)*$F716</f>
        <v>6</v>
      </c>
      <c r="O716" s="60">
        <f>VLOOKUP($E716,$D$2:$O$1757,12,FALSE)*$F716</f>
        <v>6</v>
      </c>
    </row>
    <row r="717" spans="1:15" x14ac:dyDescent="0.3">
      <c r="A717" s="56"/>
      <c r="B717" s="56"/>
      <c r="C717" s="56"/>
      <c r="D717" s="56"/>
      <c r="E717" s="57" t="s">
        <v>1666</v>
      </c>
      <c r="F717" s="57">
        <v>3</v>
      </c>
      <c r="G717" s="58">
        <f>VLOOKUP($E717,$D$2:$O$1757,4,FALSE)*F717</f>
        <v>0</v>
      </c>
      <c r="H717" s="58">
        <f>VLOOKUP($E717,$D$2:$O$1757,5,FALSE)*$F717</f>
        <v>0</v>
      </c>
      <c r="I717" s="58">
        <f>VLOOKUP($E717,$D$2:$O$1757,6,FALSE)*$F717</f>
        <v>0</v>
      </c>
      <c r="J717" s="58">
        <f>VLOOKUP($E717,$D$2:$O$1757,7,FALSE)*$F717</f>
        <v>3</v>
      </c>
      <c r="K717" s="58">
        <f>VLOOKUP($E717,$D$2:$O$1757,8,FALSE)*$F717</f>
        <v>0</v>
      </c>
      <c r="L717" s="58">
        <f>VLOOKUP($E717,$D$2:$O$1757,9,FALSE)*$F717</f>
        <v>6</v>
      </c>
      <c r="M717" s="58">
        <f>VLOOKUP($E717,$D$2:$O$1757,10,FALSE)*$F717</f>
        <v>0</v>
      </c>
      <c r="N717" s="59">
        <f>VLOOKUP($E717,$D$2:$O$1757,11,FALSE)*$F717</f>
        <v>6</v>
      </c>
      <c r="O717" s="60">
        <f>VLOOKUP($E717,$D$2:$O$1757,12,FALSE)*$F717</f>
        <v>6</v>
      </c>
    </row>
    <row r="718" spans="1:15" x14ac:dyDescent="0.3">
      <c r="A718" s="130" t="s">
        <v>76</v>
      </c>
      <c r="B718" s="15" t="s">
        <v>1085</v>
      </c>
      <c r="C718" s="15" t="s">
        <v>1054</v>
      </c>
      <c r="D718" s="153" t="s">
        <v>1669</v>
      </c>
      <c r="E718" s="140"/>
      <c r="F718" s="140"/>
      <c r="G718" s="54"/>
      <c r="H718" s="54"/>
      <c r="I718" s="54"/>
      <c r="J718" s="54"/>
      <c r="K718" s="54"/>
      <c r="L718" s="54"/>
      <c r="M718" s="54">
        <v>3</v>
      </c>
      <c r="N718" s="55">
        <v>2</v>
      </c>
      <c r="O718" s="7">
        <v>2</v>
      </c>
    </row>
    <row r="719" spans="1:15" x14ac:dyDescent="0.3">
      <c r="A719" s="130" t="s">
        <v>76</v>
      </c>
      <c r="B719" s="15" t="s">
        <v>1085</v>
      </c>
      <c r="C719" s="15" t="s">
        <v>1054</v>
      </c>
      <c r="D719" s="130" t="s">
        <v>1670</v>
      </c>
      <c r="E719" s="140">
        <v>5</v>
      </c>
      <c r="F719" s="140"/>
      <c r="G719" s="54">
        <f t="shared" ref="G719:O719" si="316">SUM(G720:G724)</f>
        <v>0</v>
      </c>
      <c r="H719" s="54">
        <f t="shared" si="316"/>
        <v>1</v>
      </c>
      <c r="I719" s="54">
        <f t="shared" si="316"/>
        <v>1</v>
      </c>
      <c r="J719" s="54">
        <f t="shared" si="316"/>
        <v>1</v>
      </c>
      <c r="K719" s="54">
        <f t="shared" si="316"/>
        <v>3</v>
      </c>
      <c r="L719" s="54">
        <f t="shared" si="316"/>
        <v>9</v>
      </c>
      <c r="M719" s="54">
        <f t="shared" si="316"/>
        <v>6</v>
      </c>
      <c r="N719" s="55">
        <f t="shared" si="316"/>
        <v>14</v>
      </c>
      <c r="O719" s="7">
        <f t="shared" si="316"/>
        <v>14</v>
      </c>
    </row>
    <row r="720" spans="1:15" x14ac:dyDescent="0.3">
      <c r="A720" s="56"/>
      <c r="B720" s="56"/>
      <c r="C720" s="56"/>
      <c r="D720" s="56"/>
      <c r="E720" s="153" t="s">
        <v>1669</v>
      </c>
      <c r="F720" s="57">
        <v>1</v>
      </c>
      <c r="G720" s="58">
        <f>VLOOKUP($E720,$D$2:$O$1757,4,FALSE)*F720</f>
        <v>0</v>
      </c>
      <c r="H720" s="58">
        <f>VLOOKUP($E720,$D$2:$O$1757,5,FALSE)*$F720</f>
        <v>0</v>
      </c>
      <c r="I720" s="58">
        <f>VLOOKUP($E720,$D$2:$O$1757,6,FALSE)*$F720</f>
        <v>0</v>
      </c>
      <c r="J720" s="58">
        <f>VLOOKUP($E720,$D$2:$O$1757,7,FALSE)*$F720</f>
        <v>0</v>
      </c>
      <c r="K720" s="58">
        <f>VLOOKUP($E720,$D$2:$O$1757,8,FALSE)*$F720</f>
        <v>0</v>
      </c>
      <c r="L720" s="58">
        <f>VLOOKUP($E720,$D$2:$O$1757,9,FALSE)*$F720</f>
        <v>0</v>
      </c>
      <c r="M720" s="58">
        <f>VLOOKUP($E720,$D$2:$O$1757,10,FALSE)*$F720</f>
        <v>3</v>
      </c>
      <c r="N720" s="59">
        <f>VLOOKUP($E720,$D$2:$O$1757,11,FALSE)*$F720</f>
        <v>2</v>
      </c>
      <c r="O720" s="60">
        <f>VLOOKUP($E720,$D$2:$O$1757,12,FALSE)*$F720</f>
        <v>2</v>
      </c>
    </row>
    <row r="721" spans="1:15" x14ac:dyDescent="0.3">
      <c r="A721" s="56"/>
      <c r="B721" s="56"/>
      <c r="C721" s="56"/>
      <c r="D721" s="56"/>
      <c r="E721" s="57" t="s">
        <v>1671</v>
      </c>
      <c r="F721" s="57">
        <v>1</v>
      </c>
      <c r="G721" s="58">
        <f>VLOOKUP($E721,$D$2:$O$1757,4,FALSE)*F721</f>
        <v>0</v>
      </c>
      <c r="H721" s="58">
        <f>VLOOKUP($E721,$D$2:$O$1757,5,FALSE)*$F721</f>
        <v>1</v>
      </c>
      <c r="I721" s="58">
        <f>VLOOKUP($E721,$D$2:$O$1757,6,FALSE)*$F721</f>
        <v>0</v>
      </c>
      <c r="J721" s="58">
        <f>VLOOKUP($E721,$D$2:$O$1757,7,FALSE)*$F721</f>
        <v>0</v>
      </c>
      <c r="K721" s="58">
        <f>VLOOKUP($E721,$D$2:$O$1757,8,FALSE)*$F721</f>
        <v>0</v>
      </c>
      <c r="L721" s="58">
        <f>VLOOKUP($E721,$D$2:$O$1757,9,FALSE)*$F721</f>
        <v>2</v>
      </c>
      <c r="M721" s="58">
        <f>VLOOKUP($E721,$D$2:$O$1757,10,FALSE)*$F721</f>
        <v>0</v>
      </c>
      <c r="N721" s="59">
        <f>VLOOKUP($E721,$D$2:$O$1757,11,FALSE)*$F721</f>
        <v>2</v>
      </c>
      <c r="O721" s="60">
        <f>VLOOKUP($E721,$D$2:$O$1757,12,FALSE)*$F721</f>
        <v>2</v>
      </c>
    </row>
    <row r="722" spans="1:15" x14ac:dyDescent="0.3">
      <c r="A722" s="56"/>
      <c r="B722" s="56"/>
      <c r="C722" s="56"/>
      <c r="D722" s="56"/>
      <c r="E722" s="57" t="s">
        <v>1672</v>
      </c>
      <c r="F722" s="57">
        <v>1</v>
      </c>
      <c r="G722" s="58">
        <f>VLOOKUP($E722,$D$2:$O$1757,4,FALSE)*F722</f>
        <v>0</v>
      </c>
      <c r="H722" s="58">
        <f>VLOOKUP($E722,$D$2:$O$1757,5,FALSE)*$F722</f>
        <v>0</v>
      </c>
      <c r="I722" s="58">
        <f>VLOOKUP($E722,$D$2:$O$1757,6,FALSE)*$F722</f>
        <v>1</v>
      </c>
      <c r="J722" s="58">
        <f>VLOOKUP($E722,$D$2:$O$1757,7,FALSE)*$F722</f>
        <v>0</v>
      </c>
      <c r="K722" s="58">
        <f>VLOOKUP($E722,$D$2:$O$1757,8,FALSE)*$F722</f>
        <v>0</v>
      </c>
      <c r="L722" s="58">
        <f>VLOOKUP($E722,$D$2:$O$1757,9,FALSE)*$F722</f>
        <v>2</v>
      </c>
      <c r="M722" s="58">
        <f>VLOOKUP($E722,$D$2:$O$1757,10,FALSE)*$F722</f>
        <v>0</v>
      </c>
      <c r="N722" s="59">
        <f>VLOOKUP($E722,$D$2:$O$1757,11,FALSE)*$F722</f>
        <v>2</v>
      </c>
      <c r="O722" s="60">
        <f>VLOOKUP($E722,$D$2:$O$1757,12,FALSE)*$F722</f>
        <v>2</v>
      </c>
    </row>
    <row r="723" spans="1:15" x14ac:dyDescent="0.3">
      <c r="A723" s="56"/>
      <c r="B723" s="56"/>
      <c r="C723" s="56"/>
      <c r="D723" s="56"/>
      <c r="E723" s="57" t="s">
        <v>1673</v>
      </c>
      <c r="F723" s="57">
        <v>1</v>
      </c>
      <c r="G723" s="58">
        <f>VLOOKUP($E723,$D$2:$O$1757,4,FALSE)*F723</f>
        <v>0</v>
      </c>
      <c r="H723" s="58">
        <f>VLOOKUP($E723,$D$2:$O$1757,5,FALSE)*$F723</f>
        <v>0</v>
      </c>
      <c r="I723" s="58">
        <f>VLOOKUP($E723,$D$2:$O$1757,6,FALSE)*$F723</f>
        <v>0</v>
      </c>
      <c r="J723" s="58">
        <f>VLOOKUP($E723,$D$2:$O$1757,7,FALSE)*$F723</f>
        <v>1</v>
      </c>
      <c r="K723" s="58">
        <f>VLOOKUP($E723,$D$2:$O$1757,8,FALSE)*$F723</f>
        <v>0</v>
      </c>
      <c r="L723" s="58">
        <f>VLOOKUP($E723,$D$2:$O$1757,9,FALSE)*$F723</f>
        <v>2</v>
      </c>
      <c r="M723" s="58">
        <f>VLOOKUP($E723,$D$2:$O$1757,10,FALSE)*$F723</f>
        <v>0</v>
      </c>
      <c r="N723" s="59">
        <f>VLOOKUP($E723,$D$2:$O$1757,11,FALSE)*$F723</f>
        <v>2</v>
      </c>
      <c r="O723" s="60">
        <f>VLOOKUP($E723,$D$2:$O$1757,12,FALSE)*$F723</f>
        <v>2</v>
      </c>
    </row>
    <row r="724" spans="1:15" x14ac:dyDescent="0.3">
      <c r="A724" s="56"/>
      <c r="B724" s="56"/>
      <c r="C724" s="56"/>
      <c r="D724" s="56"/>
      <c r="E724" s="57" t="s">
        <v>1674</v>
      </c>
      <c r="F724" s="57">
        <v>1</v>
      </c>
      <c r="G724" s="58">
        <f>VLOOKUP($E724,$D$2:$O$1757,4,FALSE)*F724</f>
        <v>0</v>
      </c>
      <c r="H724" s="58">
        <f>VLOOKUP($E724,$D$2:$O$1757,5,FALSE)*$F724</f>
        <v>0</v>
      </c>
      <c r="I724" s="58">
        <f>VLOOKUP($E724,$D$2:$O$1757,6,FALSE)*$F724</f>
        <v>0</v>
      </c>
      <c r="J724" s="58">
        <f>VLOOKUP($E724,$D$2:$O$1757,7,FALSE)*$F724</f>
        <v>0</v>
      </c>
      <c r="K724" s="58">
        <f>VLOOKUP($E724,$D$2:$O$1757,8,FALSE)*$F724</f>
        <v>3</v>
      </c>
      <c r="L724" s="58">
        <f>VLOOKUP($E724,$D$2:$O$1757,9,FALSE)*$F724</f>
        <v>3</v>
      </c>
      <c r="M724" s="58">
        <f>VLOOKUP($E724,$D$2:$O$1757,10,FALSE)*$F724</f>
        <v>3</v>
      </c>
      <c r="N724" s="59">
        <f>VLOOKUP($E724,$D$2:$O$1757,11,FALSE)*$F724</f>
        <v>6</v>
      </c>
      <c r="O724" s="60">
        <f>VLOOKUP($E724,$D$2:$O$1757,12,FALSE)*$F724</f>
        <v>6</v>
      </c>
    </row>
    <row r="725" spans="1:15" x14ac:dyDescent="0.3">
      <c r="A725" s="130" t="s">
        <v>76</v>
      </c>
      <c r="B725" s="15" t="s">
        <v>1085</v>
      </c>
      <c r="C725" s="15" t="s">
        <v>1054</v>
      </c>
      <c r="D725" s="130" t="s">
        <v>1675</v>
      </c>
      <c r="E725" s="140">
        <v>5</v>
      </c>
      <c r="F725" s="140"/>
      <c r="G725" s="54">
        <f t="shared" ref="G725:O725" si="317">SUM(G726:G730)</f>
        <v>0</v>
      </c>
      <c r="H725" s="54">
        <f t="shared" si="317"/>
        <v>4</v>
      </c>
      <c r="I725" s="54">
        <f t="shared" si="317"/>
        <v>4</v>
      </c>
      <c r="J725" s="54">
        <f t="shared" si="317"/>
        <v>4</v>
      </c>
      <c r="K725" s="54">
        <f t="shared" si="317"/>
        <v>3</v>
      </c>
      <c r="L725" s="54">
        <f t="shared" si="317"/>
        <v>27</v>
      </c>
      <c r="M725" s="54">
        <f t="shared" si="317"/>
        <v>15</v>
      </c>
      <c r="N725" s="55">
        <f t="shared" si="317"/>
        <v>38</v>
      </c>
      <c r="O725" s="7">
        <f t="shared" si="317"/>
        <v>38</v>
      </c>
    </row>
    <row r="726" spans="1:15" x14ac:dyDescent="0.3">
      <c r="A726" s="56"/>
      <c r="B726" s="56"/>
      <c r="C726" s="56"/>
      <c r="D726" s="56"/>
      <c r="E726" s="134" t="s">
        <v>1669</v>
      </c>
      <c r="F726" s="57">
        <v>3</v>
      </c>
      <c r="G726" s="58">
        <f>VLOOKUP($E726,$D$2:$O$1757,4,FALSE)*F726</f>
        <v>0</v>
      </c>
      <c r="H726" s="58">
        <f>VLOOKUP($E726,$D$2:$O$1757,5,FALSE)*$F726</f>
        <v>0</v>
      </c>
      <c r="I726" s="58">
        <f>VLOOKUP($E726,$D$2:$O$1757,6,FALSE)*$F726</f>
        <v>0</v>
      </c>
      <c r="J726" s="58">
        <f>VLOOKUP($E726,$D$2:$O$1757,7,FALSE)*$F726</f>
        <v>0</v>
      </c>
      <c r="K726" s="58">
        <f>VLOOKUP($E726,$D$2:$O$1757,8,FALSE)*$F726</f>
        <v>0</v>
      </c>
      <c r="L726" s="58">
        <f>VLOOKUP($E726,$D$2:$O$1757,9,FALSE)*$F726</f>
        <v>0</v>
      </c>
      <c r="M726" s="58">
        <f>VLOOKUP($E726,$D$2:$O$1757,10,FALSE)*$F726</f>
        <v>9</v>
      </c>
      <c r="N726" s="59">
        <f>VLOOKUP($E726,$D$2:$O$1757,11,FALSE)*$F726</f>
        <v>6</v>
      </c>
      <c r="O726" s="60">
        <f>VLOOKUP($E726,$D$2:$O$1757,12,FALSE)*$F726</f>
        <v>6</v>
      </c>
    </row>
    <row r="727" spans="1:15" x14ac:dyDescent="0.3">
      <c r="A727" s="56"/>
      <c r="B727" s="56"/>
      <c r="C727" s="56"/>
      <c r="D727" s="56"/>
      <c r="E727" s="57" t="s">
        <v>1676</v>
      </c>
      <c r="F727" s="57">
        <v>1</v>
      </c>
      <c r="G727" s="58">
        <f>VLOOKUP($E727,$D$2:$O$1757,4,FALSE)*F727</f>
        <v>0</v>
      </c>
      <c r="H727" s="58">
        <f>VLOOKUP($E727,$D$2:$O$1757,5,FALSE)*$F727</f>
        <v>1</v>
      </c>
      <c r="I727" s="58">
        <f>VLOOKUP($E727,$D$2:$O$1757,6,FALSE)*$F727</f>
        <v>1</v>
      </c>
      <c r="J727" s="58">
        <f>VLOOKUP($E727,$D$2:$O$1757,7,FALSE)*$F727</f>
        <v>1</v>
      </c>
      <c r="K727" s="58">
        <f>VLOOKUP($E727,$D$2:$O$1757,8,FALSE)*$F727</f>
        <v>3</v>
      </c>
      <c r="L727" s="58">
        <f>VLOOKUP($E727,$D$2:$O$1757,9,FALSE)*$F727</f>
        <v>9</v>
      </c>
      <c r="M727" s="58">
        <f>VLOOKUP($E727,$D$2:$O$1757,10,FALSE)*$F727</f>
        <v>6</v>
      </c>
      <c r="N727" s="59">
        <f>VLOOKUP($E727,$D$2:$O$1757,11,FALSE)*$F727</f>
        <v>14</v>
      </c>
      <c r="O727" s="60">
        <f>VLOOKUP($E727,$D$2:$O$1757,12,FALSE)*$F727</f>
        <v>14</v>
      </c>
    </row>
    <row r="728" spans="1:15" x14ac:dyDescent="0.3">
      <c r="A728" s="56"/>
      <c r="B728" s="56"/>
      <c r="C728" s="56"/>
      <c r="D728" s="56"/>
      <c r="E728" s="57" t="s">
        <v>1671</v>
      </c>
      <c r="F728" s="57">
        <v>3</v>
      </c>
      <c r="G728" s="58">
        <f>VLOOKUP($E728,$D$2:$O$1757,4,FALSE)*F728</f>
        <v>0</v>
      </c>
      <c r="H728" s="58">
        <f>VLOOKUP($E728,$D$2:$O$1757,5,FALSE)*$F728</f>
        <v>3</v>
      </c>
      <c r="I728" s="58">
        <f>VLOOKUP($E728,$D$2:$O$1757,6,FALSE)*$F728</f>
        <v>0</v>
      </c>
      <c r="J728" s="58">
        <f>VLOOKUP($E728,$D$2:$O$1757,7,FALSE)*$F728</f>
        <v>0</v>
      </c>
      <c r="K728" s="58">
        <f>VLOOKUP($E728,$D$2:$O$1757,8,FALSE)*$F728</f>
        <v>0</v>
      </c>
      <c r="L728" s="58">
        <f>VLOOKUP($E728,$D$2:$O$1757,9,FALSE)*$F728</f>
        <v>6</v>
      </c>
      <c r="M728" s="58">
        <f>VLOOKUP($E728,$D$2:$O$1757,10,FALSE)*$F728</f>
        <v>0</v>
      </c>
      <c r="N728" s="59">
        <f>VLOOKUP($E728,$D$2:$O$1757,11,FALSE)*$F728</f>
        <v>6</v>
      </c>
      <c r="O728" s="60">
        <f>VLOOKUP($E728,$D$2:$O$1757,12,FALSE)*$F728</f>
        <v>6</v>
      </c>
    </row>
    <row r="729" spans="1:15" x14ac:dyDescent="0.3">
      <c r="A729" s="56"/>
      <c r="B729" s="56"/>
      <c r="C729" s="56"/>
      <c r="D729" s="56"/>
      <c r="E729" s="57" t="s">
        <v>1672</v>
      </c>
      <c r="F729" s="57">
        <v>3</v>
      </c>
      <c r="G729" s="58">
        <f>VLOOKUP($E729,$D$2:$O$1757,4,FALSE)*F729</f>
        <v>0</v>
      </c>
      <c r="H729" s="58">
        <f>VLOOKUP($E729,$D$2:$O$1757,5,FALSE)*$F729</f>
        <v>0</v>
      </c>
      <c r="I729" s="58">
        <f>VLOOKUP($E729,$D$2:$O$1757,6,FALSE)*$F729</f>
        <v>3</v>
      </c>
      <c r="J729" s="58">
        <f>VLOOKUP($E729,$D$2:$O$1757,7,FALSE)*$F729</f>
        <v>0</v>
      </c>
      <c r="K729" s="58">
        <f>VLOOKUP($E729,$D$2:$O$1757,8,FALSE)*$F729</f>
        <v>0</v>
      </c>
      <c r="L729" s="58">
        <f>VLOOKUP($E729,$D$2:$O$1757,9,FALSE)*$F729</f>
        <v>6</v>
      </c>
      <c r="M729" s="58">
        <f>VLOOKUP($E729,$D$2:$O$1757,10,FALSE)*$F729</f>
        <v>0</v>
      </c>
      <c r="N729" s="59">
        <f>VLOOKUP($E729,$D$2:$O$1757,11,FALSE)*$F729</f>
        <v>6</v>
      </c>
      <c r="O729" s="60">
        <f>VLOOKUP($E729,$D$2:$O$1757,12,FALSE)*$F729</f>
        <v>6</v>
      </c>
    </row>
    <row r="730" spans="1:15" x14ac:dyDescent="0.3">
      <c r="A730" s="56"/>
      <c r="B730" s="56"/>
      <c r="C730" s="56"/>
      <c r="D730" s="56"/>
      <c r="E730" s="57" t="s">
        <v>1673</v>
      </c>
      <c r="F730" s="57">
        <v>3</v>
      </c>
      <c r="G730" s="58">
        <f>VLOOKUP($E730,$D$2:$O$1757,4,FALSE)*F730</f>
        <v>0</v>
      </c>
      <c r="H730" s="58">
        <f>VLOOKUP($E730,$D$2:$O$1757,5,FALSE)*$F730</f>
        <v>0</v>
      </c>
      <c r="I730" s="58">
        <f>VLOOKUP($E730,$D$2:$O$1757,6,FALSE)*$F730</f>
        <v>0</v>
      </c>
      <c r="J730" s="58">
        <f>VLOOKUP($E730,$D$2:$O$1757,7,FALSE)*$F730</f>
        <v>3</v>
      </c>
      <c r="K730" s="58">
        <f>VLOOKUP($E730,$D$2:$O$1757,8,FALSE)*$F730</f>
        <v>0</v>
      </c>
      <c r="L730" s="58">
        <f>VLOOKUP($E730,$D$2:$O$1757,9,FALSE)*$F730</f>
        <v>6</v>
      </c>
      <c r="M730" s="58">
        <f>VLOOKUP($E730,$D$2:$O$1757,10,FALSE)*$F730</f>
        <v>0</v>
      </c>
      <c r="N730" s="59">
        <f>VLOOKUP($E730,$D$2:$O$1757,11,FALSE)*$F730</f>
        <v>6</v>
      </c>
      <c r="O730" s="60">
        <f>VLOOKUP($E730,$D$2:$O$1757,12,FALSE)*$F730</f>
        <v>6</v>
      </c>
    </row>
    <row r="731" spans="1:15" x14ac:dyDescent="0.3">
      <c r="A731" s="130" t="s">
        <v>76</v>
      </c>
      <c r="B731" s="130" t="s">
        <v>18</v>
      </c>
      <c r="C731" s="130" t="s">
        <v>75</v>
      </c>
      <c r="D731" s="130" t="s">
        <v>1380</v>
      </c>
      <c r="E731" s="140"/>
      <c r="F731" s="140"/>
      <c r="G731" s="54"/>
      <c r="H731" s="54"/>
      <c r="I731" s="54"/>
      <c r="J731" s="54"/>
      <c r="K731" s="54"/>
      <c r="L731" s="54"/>
      <c r="M731" s="54">
        <v>3</v>
      </c>
      <c r="N731" s="55">
        <v>2</v>
      </c>
      <c r="O731" s="7">
        <v>2</v>
      </c>
    </row>
    <row r="732" spans="1:15" x14ac:dyDescent="0.3">
      <c r="A732" s="130" t="s">
        <v>76</v>
      </c>
      <c r="B732" s="130" t="s">
        <v>18</v>
      </c>
      <c r="C732" s="130" t="s">
        <v>75</v>
      </c>
      <c r="D732" s="130" t="s">
        <v>1381</v>
      </c>
      <c r="E732" s="140">
        <v>5</v>
      </c>
      <c r="F732" s="140"/>
      <c r="G732" s="54">
        <f t="shared" ref="G732:O732" si="318">SUM(G733:G737)</f>
        <v>0</v>
      </c>
      <c r="H732" s="54">
        <f t="shared" si="318"/>
        <v>1</v>
      </c>
      <c r="I732" s="54">
        <f t="shared" si="318"/>
        <v>1</v>
      </c>
      <c r="J732" s="54">
        <f t="shared" si="318"/>
        <v>1</v>
      </c>
      <c r="K732" s="54">
        <f t="shared" si="318"/>
        <v>3</v>
      </c>
      <c r="L732" s="54">
        <f t="shared" si="318"/>
        <v>9</v>
      </c>
      <c r="M732" s="54">
        <f t="shared" si="318"/>
        <v>6</v>
      </c>
      <c r="N732" s="55">
        <f t="shared" si="318"/>
        <v>14</v>
      </c>
      <c r="O732" s="7">
        <f t="shared" si="318"/>
        <v>14</v>
      </c>
    </row>
    <row r="733" spans="1:15" x14ac:dyDescent="0.3">
      <c r="A733" s="56"/>
      <c r="B733" s="56"/>
      <c r="C733" s="56"/>
      <c r="D733" s="56"/>
      <c r="E733" s="130" t="s">
        <v>1380</v>
      </c>
      <c r="F733" s="57">
        <v>1</v>
      </c>
      <c r="G733" s="58">
        <f>VLOOKUP($E733,$D$2:$O$1757,4,FALSE)*F733</f>
        <v>0</v>
      </c>
      <c r="H733" s="58">
        <f>VLOOKUP($E733,$D$2:$O$1757,5,FALSE)*$F733</f>
        <v>0</v>
      </c>
      <c r="I733" s="58">
        <f>VLOOKUP($E733,$D$2:$O$1757,6,FALSE)*$F733</f>
        <v>0</v>
      </c>
      <c r="J733" s="58">
        <f>VLOOKUP($E733,$D$2:$O$1757,7,FALSE)*$F733</f>
        <v>0</v>
      </c>
      <c r="K733" s="58">
        <f>VLOOKUP($E733,$D$2:$O$1757,8,FALSE)*$F733</f>
        <v>0</v>
      </c>
      <c r="L733" s="58">
        <f>VLOOKUP($E733,$D$2:$O$1757,9,FALSE)*$F733</f>
        <v>0</v>
      </c>
      <c r="M733" s="58">
        <f>VLOOKUP($E733,$D$2:$O$1757,10,FALSE)*$F733</f>
        <v>3</v>
      </c>
      <c r="N733" s="59">
        <f>VLOOKUP($E733,$D$2:$O$1757,11,FALSE)*$F733</f>
        <v>2</v>
      </c>
      <c r="O733" s="60">
        <f>VLOOKUP($E733,$D$2:$O$1757,12,FALSE)*$F733</f>
        <v>2</v>
      </c>
    </row>
    <row r="734" spans="1:15" x14ac:dyDescent="0.3">
      <c r="A734" s="56"/>
      <c r="B734" s="56"/>
      <c r="C734" s="56"/>
      <c r="D734" s="56"/>
      <c r="E734" s="130" t="s">
        <v>1709</v>
      </c>
      <c r="F734" s="57">
        <v>1</v>
      </c>
      <c r="G734" s="58">
        <f>VLOOKUP($E734,$D$2:$O$1757,4,FALSE)*F734</f>
        <v>0</v>
      </c>
      <c r="H734" s="58">
        <f>VLOOKUP($E734,$D$2:$O$1757,5,FALSE)*$F734</f>
        <v>1</v>
      </c>
      <c r="I734" s="58">
        <f>VLOOKUP($E734,$D$2:$O$1757,6,FALSE)*$F734</f>
        <v>0</v>
      </c>
      <c r="J734" s="58">
        <f>VLOOKUP($E734,$D$2:$O$1757,7,FALSE)*$F734</f>
        <v>0</v>
      </c>
      <c r="K734" s="58">
        <f>VLOOKUP($E734,$D$2:$O$1757,8,FALSE)*$F734</f>
        <v>0</v>
      </c>
      <c r="L734" s="58">
        <f>VLOOKUP($E734,$D$2:$O$1757,9,FALSE)*$F734</f>
        <v>2</v>
      </c>
      <c r="M734" s="58">
        <f>VLOOKUP($E734,$D$2:$O$1757,10,FALSE)*$F734</f>
        <v>0</v>
      </c>
      <c r="N734" s="59">
        <f>VLOOKUP($E734,$D$2:$O$1757,11,FALSE)*$F734</f>
        <v>2</v>
      </c>
      <c r="O734" s="60">
        <f>VLOOKUP($E734,$D$2:$O$1757,12,FALSE)*$F734</f>
        <v>2</v>
      </c>
    </row>
    <row r="735" spans="1:15" x14ac:dyDescent="0.3">
      <c r="A735" s="56"/>
      <c r="B735" s="56"/>
      <c r="C735" s="56"/>
      <c r="D735" s="56"/>
      <c r="E735" s="57" t="s">
        <v>1677</v>
      </c>
      <c r="F735" s="57">
        <v>1</v>
      </c>
      <c r="G735" s="58">
        <f>VLOOKUP($E735,$D$2:$O$1757,4,FALSE)*F735</f>
        <v>0</v>
      </c>
      <c r="H735" s="58">
        <f>VLOOKUP($E735,$D$2:$O$1757,5,FALSE)*$F735</f>
        <v>0</v>
      </c>
      <c r="I735" s="58">
        <f>VLOOKUP($E735,$D$2:$O$1757,6,FALSE)*$F735</f>
        <v>1</v>
      </c>
      <c r="J735" s="58">
        <f>VLOOKUP($E735,$D$2:$O$1757,7,FALSE)*$F735</f>
        <v>0</v>
      </c>
      <c r="K735" s="58">
        <f>VLOOKUP($E735,$D$2:$O$1757,8,FALSE)*$F735</f>
        <v>0</v>
      </c>
      <c r="L735" s="58">
        <f>VLOOKUP($E735,$D$2:$O$1757,9,FALSE)*$F735</f>
        <v>2</v>
      </c>
      <c r="M735" s="58">
        <f>VLOOKUP($E735,$D$2:$O$1757,10,FALSE)*$F735</f>
        <v>0</v>
      </c>
      <c r="N735" s="59">
        <f>VLOOKUP($E735,$D$2:$O$1757,11,FALSE)*$F735</f>
        <v>2</v>
      </c>
      <c r="O735" s="60">
        <f>VLOOKUP($E735,$D$2:$O$1757,12,FALSE)*$F735</f>
        <v>2</v>
      </c>
    </row>
    <row r="736" spans="1:15" x14ac:dyDescent="0.3">
      <c r="A736" s="56"/>
      <c r="B736" s="56"/>
      <c r="C736" s="56"/>
      <c r="D736" s="56"/>
      <c r="E736" s="57" t="s">
        <v>1385</v>
      </c>
      <c r="F736" s="57">
        <v>1</v>
      </c>
      <c r="G736" s="58">
        <f>VLOOKUP($E736,$D$2:$O$1757,4,FALSE)*F736</f>
        <v>0</v>
      </c>
      <c r="H736" s="58">
        <f>VLOOKUP($E736,$D$2:$O$1757,5,FALSE)*$F736</f>
        <v>0</v>
      </c>
      <c r="I736" s="58">
        <f>VLOOKUP($E736,$D$2:$O$1757,6,FALSE)*$F736</f>
        <v>0</v>
      </c>
      <c r="J736" s="58">
        <f>VLOOKUP($E736,$D$2:$O$1757,7,FALSE)*$F736</f>
        <v>1</v>
      </c>
      <c r="K736" s="58">
        <f>VLOOKUP($E736,$D$2:$O$1757,8,FALSE)*$F736</f>
        <v>0</v>
      </c>
      <c r="L736" s="58">
        <f>VLOOKUP($E736,$D$2:$O$1757,9,FALSE)*$F736</f>
        <v>2</v>
      </c>
      <c r="M736" s="58">
        <f>VLOOKUP($E736,$D$2:$O$1757,10,FALSE)*$F736</f>
        <v>0</v>
      </c>
      <c r="N736" s="59">
        <f>VLOOKUP($E736,$D$2:$O$1757,11,FALSE)*$F736</f>
        <v>2</v>
      </c>
      <c r="O736" s="60">
        <f>VLOOKUP($E736,$D$2:$O$1757,12,FALSE)*$F736</f>
        <v>2</v>
      </c>
    </row>
    <row r="737" spans="1:15" x14ac:dyDescent="0.3">
      <c r="A737" s="56"/>
      <c r="B737" s="56"/>
      <c r="C737" s="56"/>
      <c r="D737" s="56"/>
      <c r="E737" s="57" t="s">
        <v>1386</v>
      </c>
      <c r="F737" s="57">
        <v>1</v>
      </c>
      <c r="G737" s="58">
        <f>VLOOKUP($E737,$D$2:$O$1757,4,FALSE)*F737</f>
        <v>0</v>
      </c>
      <c r="H737" s="58">
        <f>VLOOKUP($E737,$D$2:$O$1757,5,FALSE)*$F737</f>
        <v>0</v>
      </c>
      <c r="I737" s="58">
        <f>VLOOKUP($E737,$D$2:$O$1757,6,FALSE)*$F737</f>
        <v>0</v>
      </c>
      <c r="J737" s="58">
        <f>VLOOKUP($E737,$D$2:$O$1757,7,FALSE)*$F737</f>
        <v>0</v>
      </c>
      <c r="K737" s="58">
        <f>VLOOKUP($E737,$D$2:$O$1757,8,FALSE)*$F737</f>
        <v>3</v>
      </c>
      <c r="L737" s="58">
        <f>VLOOKUP($E737,$D$2:$O$1757,9,FALSE)*$F737</f>
        <v>3</v>
      </c>
      <c r="M737" s="58">
        <f>VLOOKUP($E737,$D$2:$O$1757,10,FALSE)*$F737</f>
        <v>3</v>
      </c>
      <c r="N737" s="59">
        <f>VLOOKUP($E737,$D$2:$O$1757,11,FALSE)*$F737</f>
        <v>6</v>
      </c>
      <c r="O737" s="60">
        <f>VLOOKUP($E737,$D$2:$O$1757,12,FALSE)*$F737</f>
        <v>6</v>
      </c>
    </row>
    <row r="738" spans="1:15" x14ac:dyDescent="0.3">
      <c r="A738" s="130" t="s">
        <v>76</v>
      </c>
      <c r="B738" s="130" t="s">
        <v>18</v>
      </c>
      <c r="C738" s="130" t="s">
        <v>75</v>
      </c>
      <c r="D738" s="130" t="s">
        <v>1678</v>
      </c>
      <c r="E738" s="140">
        <v>5</v>
      </c>
      <c r="F738" s="140"/>
      <c r="G738" s="54">
        <f t="shared" ref="G738:O738" si="319">SUM(G739:G743)</f>
        <v>0</v>
      </c>
      <c r="H738" s="54">
        <f t="shared" si="319"/>
        <v>4</v>
      </c>
      <c r="I738" s="54">
        <f t="shared" si="319"/>
        <v>4</v>
      </c>
      <c r="J738" s="54">
        <f t="shared" si="319"/>
        <v>4</v>
      </c>
      <c r="K738" s="54">
        <f t="shared" si="319"/>
        <v>3</v>
      </c>
      <c r="L738" s="54">
        <f t="shared" si="319"/>
        <v>27</v>
      </c>
      <c r="M738" s="54">
        <f t="shared" si="319"/>
        <v>15</v>
      </c>
      <c r="N738" s="55">
        <f t="shared" si="319"/>
        <v>38</v>
      </c>
      <c r="O738" s="7">
        <f t="shared" si="319"/>
        <v>38</v>
      </c>
    </row>
    <row r="739" spans="1:15" x14ac:dyDescent="0.3">
      <c r="A739" s="56"/>
      <c r="B739" s="56"/>
      <c r="C739" s="56"/>
      <c r="D739" s="56"/>
      <c r="E739" s="130" t="s">
        <v>1380</v>
      </c>
      <c r="F739" s="57">
        <v>3</v>
      </c>
      <c r="G739" s="58">
        <f>VLOOKUP($E739,$D$2:$O$1757,4,FALSE)*F739</f>
        <v>0</v>
      </c>
      <c r="H739" s="58">
        <f>VLOOKUP($E739,$D$2:$O$1757,5,FALSE)*$F739</f>
        <v>0</v>
      </c>
      <c r="I739" s="58">
        <f>VLOOKUP($E739,$D$2:$O$1757,6,FALSE)*$F739</f>
        <v>0</v>
      </c>
      <c r="J739" s="58">
        <f>VLOOKUP($E739,$D$2:$O$1757,7,FALSE)*$F739</f>
        <v>0</v>
      </c>
      <c r="K739" s="58">
        <f>VLOOKUP($E739,$D$2:$O$1757,8,FALSE)*$F739</f>
        <v>0</v>
      </c>
      <c r="L739" s="58">
        <f>VLOOKUP($E739,$D$2:$O$1757,9,FALSE)*$F739</f>
        <v>0</v>
      </c>
      <c r="M739" s="58">
        <f>VLOOKUP($E739,$D$2:$O$1757,10,FALSE)*$F739</f>
        <v>9</v>
      </c>
      <c r="N739" s="59">
        <f>VLOOKUP($E739,$D$2:$O$1757,11,FALSE)*$F739</f>
        <v>6</v>
      </c>
      <c r="O739" s="60">
        <f>VLOOKUP($E739,$D$2:$O$1757,12,FALSE)*$F739</f>
        <v>6</v>
      </c>
    </row>
    <row r="740" spans="1:15" x14ac:dyDescent="0.3">
      <c r="A740" s="56"/>
      <c r="B740" s="56"/>
      <c r="C740" s="56"/>
      <c r="D740" s="56"/>
      <c r="E740" s="130" t="s">
        <v>1381</v>
      </c>
      <c r="F740" s="57">
        <v>1</v>
      </c>
      <c r="G740" s="58">
        <f>VLOOKUP($E740,$D$2:$O$1757,4,FALSE)*F740</f>
        <v>0</v>
      </c>
      <c r="H740" s="58">
        <f>VLOOKUP($E740,$D$2:$O$1757,5,FALSE)*$F740</f>
        <v>1</v>
      </c>
      <c r="I740" s="58">
        <f>VLOOKUP($E740,$D$2:$O$1757,6,FALSE)*$F740</f>
        <v>1</v>
      </c>
      <c r="J740" s="58">
        <f>VLOOKUP($E740,$D$2:$O$1757,7,FALSE)*$F740</f>
        <v>1</v>
      </c>
      <c r="K740" s="58">
        <f>VLOOKUP($E740,$D$2:$O$1757,8,FALSE)*$F740</f>
        <v>3</v>
      </c>
      <c r="L740" s="58">
        <f>VLOOKUP($E740,$D$2:$O$1757,9,FALSE)*$F740</f>
        <v>9</v>
      </c>
      <c r="M740" s="58">
        <f>VLOOKUP($E740,$D$2:$O$1757,10,FALSE)*$F740</f>
        <v>6</v>
      </c>
      <c r="N740" s="59">
        <f>VLOOKUP($E740,$D$2:$O$1757,11,FALSE)*$F740</f>
        <v>14</v>
      </c>
      <c r="O740" s="60">
        <f>VLOOKUP($E740,$D$2:$O$1757,12,FALSE)*$F740</f>
        <v>14</v>
      </c>
    </row>
    <row r="741" spans="1:15" x14ac:dyDescent="0.3">
      <c r="A741" s="56"/>
      <c r="B741" s="56"/>
      <c r="C741" s="56"/>
      <c r="D741" s="56"/>
      <c r="E741" s="130" t="s">
        <v>1709</v>
      </c>
      <c r="F741" s="57">
        <v>3</v>
      </c>
      <c r="G741" s="58">
        <f>VLOOKUP($E741,$D$2:$O$1757,4,FALSE)*F741</f>
        <v>0</v>
      </c>
      <c r="H741" s="58">
        <f>VLOOKUP($E741,$D$2:$O$1757,5,FALSE)*$F741</f>
        <v>3</v>
      </c>
      <c r="I741" s="58">
        <f>VLOOKUP($E741,$D$2:$O$1757,6,FALSE)*$F741</f>
        <v>0</v>
      </c>
      <c r="J741" s="58">
        <f>VLOOKUP($E741,$D$2:$O$1757,7,FALSE)*$F741</f>
        <v>0</v>
      </c>
      <c r="K741" s="58">
        <f>VLOOKUP($E741,$D$2:$O$1757,8,FALSE)*$F741</f>
        <v>0</v>
      </c>
      <c r="L741" s="58">
        <f>VLOOKUP($E741,$D$2:$O$1757,9,FALSE)*$F741</f>
        <v>6</v>
      </c>
      <c r="M741" s="58">
        <f>VLOOKUP($E741,$D$2:$O$1757,10,FALSE)*$F741</f>
        <v>0</v>
      </c>
      <c r="N741" s="59">
        <f>VLOOKUP($E741,$D$2:$O$1757,11,FALSE)*$F741</f>
        <v>6</v>
      </c>
      <c r="O741" s="60">
        <f>VLOOKUP($E741,$D$2:$O$1757,12,FALSE)*$F741</f>
        <v>6</v>
      </c>
    </row>
    <row r="742" spans="1:15" x14ac:dyDescent="0.3">
      <c r="A742" s="56"/>
      <c r="B742" s="56"/>
      <c r="C742" s="56"/>
      <c r="D742" s="56"/>
      <c r="E742" s="57" t="s">
        <v>1677</v>
      </c>
      <c r="F742" s="57">
        <v>3</v>
      </c>
      <c r="G742" s="58">
        <f>VLOOKUP($E742,$D$2:$O$1757,4,FALSE)*F742</f>
        <v>0</v>
      </c>
      <c r="H742" s="58">
        <f>VLOOKUP($E742,$D$2:$O$1757,5,FALSE)*$F742</f>
        <v>0</v>
      </c>
      <c r="I742" s="58">
        <f>VLOOKUP($E742,$D$2:$O$1757,6,FALSE)*$F742</f>
        <v>3</v>
      </c>
      <c r="J742" s="58">
        <f>VLOOKUP($E742,$D$2:$O$1757,7,FALSE)*$F742</f>
        <v>0</v>
      </c>
      <c r="K742" s="58">
        <f>VLOOKUP($E742,$D$2:$O$1757,8,FALSE)*$F742</f>
        <v>0</v>
      </c>
      <c r="L742" s="58">
        <f>VLOOKUP($E742,$D$2:$O$1757,9,FALSE)*$F742</f>
        <v>6</v>
      </c>
      <c r="M742" s="58">
        <f>VLOOKUP($E742,$D$2:$O$1757,10,FALSE)*$F742</f>
        <v>0</v>
      </c>
      <c r="N742" s="59">
        <f>VLOOKUP($E742,$D$2:$O$1757,11,FALSE)*$F742</f>
        <v>6</v>
      </c>
      <c r="O742" s="60">
        <f>VLOOKUP($E742,$D$2:$O$1757,12,FALSE)*$F742</f>
        <v>6</v>
      </c>
    </row>
    <row r="743" spans="1:15" x14ac:dyDescent="0.3">
      <c r="A743" s="56"/>
      <c r="B743" s="56"/>
      <c r="C743" s="56"/>
      <c r="D743" s="56"/>
      <c r="E743" s="57" t="s">
        <v>1385</v>
      </c>
      <c r="F743" s="57">
        <v>3</v>
      </c>
      <c r="G743" s="58">
        <f>VLOOKUP($E743,$D$2:$O$1757,4,FALSE)*F743</f>
        <v>0</v>
      </c>
      <c r="H743" s="58">
        <f>VLOOKUP($E743,$D$2:$O$1757,5,FALSE)*$F743</f>
        <v>0</v>
      </c>
      <c r="I743" s="58">
        <f>VLOOKUP($E743,$D$2:$O$1757,6,FALSE)*$F743</f>
        <v>0</v>
      </c>
      <c r="J743" s="58">
        <f>VLOOKUP($E743,$D$2:$O$1757,7,FALSE)*$F743</f>
        <v>3</v>
      </c>
      <c r="K743" s="58">
        <f>VLOOKUP($E743,$D$2:$O$1757,8,FALSE)*$F743</f>
        <v>0</v>
      </c>
      <c r="L743" s="58">
        <f>VLOOKUP($E743,$D$2:$O$1757,9,FALSE)*$F743</f>
        <v>6</v>
      </c>
      <c r="M743" s="58">
        <f>VLOOKUP($E743,$D$2:$O$1757,10,FALSE)*$F743</f>
        <v>0</v>
      </c>
      <c r="N743" s="59">
        <f>VLOOKUP($E743,$D$2:$O$1757,11,FALSE)*$F743</f>
        <v>6</v>
      </c>
      <c r="O743" s="60">
        <f>VLOOKUP($E743,$D$2:$O$1757,12,FALSE)*$F743</f>
        <v>6</v>
      </c>
    </row>
    <row r="744" spans="1:15" x14ac:dyDescent="0.3">
      <c r="A744" s="130" t="s">
        <v>76</v>
      </c>
      <c r="B744" s="130" t="s">
        <v>14</v>
      </c>
      <c r="C744" s="130" t="s">
        <v>210</v>
      </c>
      <c r="D744" s="130" t="s">
        <v>1679</v>
      </c>
      <c r="E744" s="140"/>
      <c r="F744" s="140"/>
      <c r="G744" s="54"/>
      <c r="H744" s="54">
        <v>1</v>
      </c>
      <c r="I744" s="54"/>
      <c r="J744" s="54"/>
      <c r="K744" s="54"/>
      <c r="L744" s="54">
        <v>2</v>
      </c>
      <c r="M744" s="54"/>
      <c r="N744" s="55">
        <v>2</v>
      </c>
      <c r="O744" s="7">
        <v>2</v>
      </c>
    </row>
    <row r="745" spans="1:15" x14ac:dyDescent="0.3">
      <c r="A745" s="130" t="s">
        <v>76</v>
      </c>
      <c r="B745" s="130" t="s">
        <v>14</v>
      </c>
      <c r="C745" s="130" t="s">
        <v>210</v>
      </c>
      <c r="D745" s="153" t="s">
        <v>1164</v>
      </c>
      <c r="E745" s="140"/>
      <c r="F745" s="140"/>
      <c r="G745" s="54"/>
      <c r="H745" s="54"/>
      <c r="I745" s="54">
        <v>1</v>
      </c>
      <c r="J745" s="54"/>
      <c r="K745" s="54"/>
      <c r="L745" s="54">
        <v>2</v>
      </c>
      <c r="M745" s="54"/>
      <c r="N745" s="55">
        <v>2</v>
      </c>
      <c r="O745" s="7">
        <v>2</v>
      </c>
    </row>
    <row r="746" spans="1:15" x14ac:dyDescent="0.3">
      <c r="A746" s="130" t="s">
        <v>76</v>
      </c>
      <c r="B746" s="130" t="s">
        <v>14</v>
      </c>
      <c r="C746" s="130" t="s">
        <v>210</v>
      </c>
      <c r="D746" s="130" t="s">
        <v>1680</v>
      </c>
      <c r="E746" s="140"/>
      <c r="F746" s="140"/>
      <c r="G746" s="54"/>
      <c r="H746" s="54"/>
      <c r="I746" s="54"/>
      <c r="J746" s="54">
        <v>1</v>
      </c>
      <c r="K746" s="54"/>
      <c r="L746" s="54">
        <v>2</v>
      </c>
      <c r="M746" s="54"/>
      <c r="N746" s="55">
        <v>2</v>
      </c>
      <c r="O746" s="7">
        <v>2</v>
      </c>
    </row>
    <row r="747" spans="1:15" x14ac:dyDescent="0.3">
      <c r="A747" s="130" t="s">
        <v>76</v>
      </c>
      <c r="B747" s="130" t="s">
        <v>14</v>
      </c>
      <c r="C747" s="130" t="s">
        <v>210</v>
      </c>
      <c r="D747" s="130" t="s">
        <v>1681</v>
      </c>
      <c r="E747" s="140"/>
      <c r="F747" s="140"/>
      <c r="G747" s="54"/>
      <c r="H747" s="54"/>
      <c r="I747" s="54"/>
      <c r="J747" s="54"/>
      <c r="K747" s="54">
        <v>3</v>
      </c>
      <c r="L747" s="54">
        <v>3</v>
      </c>
      <c r="M747" s="54">
        <v>3</v>
      </c>
      <c r="N747" s="55">
        <v>6</v>
      </c>
      <c r="O747" s="7">
        <v>6</v>
      </c>
    </row>
    <row r="748" spans="1:15" x14ac:dyDescent="0.3">
      <c r="A748" s="130" t="s">
        <v>76</v>
      </c>
      <c r="B748" s="130" t="s">
        <v>14</v>
      </c>
      <c r="C748" s="130" t="s">
        <v>210</v>
      </c>
      <c r="D748" s="130" t="s">
        <v>1682</v>
      </c>
      <c r="E748" s="140">
        <v>4</v>
      </c>
      <c r="F748" s="140"/>
      <c r="G748" s="54">
        <f t="shared" ref="G748:O748" si="320">SUM(G749:G752)</f>
        <v>0</v>
      </c>
      <c r="H748" s="54">
        <f t="shared" si="320"/>
        <v>1</v>
      </c>
      <c r="I748" s="54">
        <f t="shared" si="320"/>
        <v>1</v>
      </c>
      <c r="J748" s="54">
        <f t="shared" si="320"/>
        <v>1</v>
      </c>
      <c r="K748" s="54">
        <f t="shared" si="320"/>
        <v>0</v>
      </c>
      <c r="L748" s="54">
        <f t="shared" si="320"/>
        <v>6</v>
      </c>
      <c r="M748" s="54">
        <f t="shared" si="320"/>
        <v>6</v>
      </c>
      <c r="N748" s="55">
        <f t="shared" si="320"/>
        <v>10</v>
      </c>
      <c r="O748" s="7">
        <f t="shared" si="320"/>
        <v>10</v>
      </c>
    </row>
    <row r="749" spans="1:15" x14ac:dyDescent="0.3">
      <c r="A749" s="142"/>
      <c r="B749" s="142"/>
      <c r="C749" s="142"/>
      <c r="D749" s="142"/>
      <c r="E749" s="57" t="s">
        <v>1658</v>
      </c>
      <c r="F749" s="57">
        <v>2</v>
      </c>
      <c r="G749" s="58">
        <f>VLOOKUP($E749,$D$2:$O$1757,4,FALSE)*F749</f>
        <v>0</v>
      </c>
      <c r="H749" s="58">
        <f>VLOOKUP($E749,$D$2:$O$1757,5,FALSE)*$F749</f>
        <v>0</v>
      </c>
      <c r="I749" s="58">
        <f>VLOOKUP($E749,$D$2:$O$1757,6,FALSE)*$F749</f>
        <v>0</v>
      </c>
      <c r="J749" s="58">
        <f>VLOOKUP($E749,$D$2:$O$1757,7,FALSE)*$F749</f>
        <v>0</v>
      </c>
      <c r="K749" s="58">
        <f>VLOOKUP($E749,$D$2:$O$1757,8,FALSE)*$F749</f>
        <v>0</v>
      </c>
      <c r="L749" s="58">
        <f>VLOOKUP($E749,$D$2:$O$1757,9,FALSE)*$F749</f>
        <v>0</v>
      </c>
      <c r="M749" s="58">
        <f>VLOOKUP($E749,$D$2:$O$1757,10,FALSE)*$F749</f>
        <v>6</v>
      </c>
      <c r="N749" s="59">
        <f>VLOOKUP($E749,$D$2:$O$1757,11,FALSE)*$F749</f>
        <v>4</v>
      </c>
      <c r="O749" s="60">
        <f>VLOOKUP($E749,$D$2:$O$1757,12,FALSE)*$F749</f>
        <v>4</v>
      </c>
    </row>
    <row r="750" spans="1:15" x14ac:dyDescent="0.3">
      <c r="A750" s="142"/>
      <c r="B750" s="142"/>
      <c r="C750" s="142"/>
      <c r="D750" s="142"/>
      <c r="E750" s="130" t="s">
        <v>1679</v>
      </c>
      <c r="F750" s="57">
        <v>1</v>
      </c>
      <c r="G750" s="58">
        <f>VLOOKUP($E750,$D$2:$O$1757,4,FALSE)*F750</f>
        <v>0</v>
      </c>
      <c r="H750" s="58">
        <f>VLOOKUP($E750,$D$2:$O$1757,5,FALSE)*$F750</f>
        <v>1</v>
      </c>
      <c r="I750" s="58">
        <f>VLOOKUP($E750,$D$2:$O$1757,6,FALSE)*$F750</f>
        <v>0</v>
      </c>
      <c r="J750" s="58">
        <f>VLOOKUP($E750,$D$2:$O$1757,7,FALSE)*$F750</f>
        <v>0</v>
      </c>
      <c r="K750" s="58">
        <f>VLOOKUP($E750,$D$2:$O$1757,8,FALSE)*$F750</f>
        <v>0</v>
      </c>
      <c r="L750" s="58">
        <f>VLOOKUP($E750,$D$2:$O$1757,9,FALSE)*$F750</f>
        <v>2</v>
      </c>
      <c r="M750" s="58">
        <f>VLOOKUP($E750,$D$2:$O$1757,10,FALSE)*$F750</f>
        <v>0</v>
      </c>
      <c r="N750" s="59">
        <f>VLOOKUP($E750,$D$2:$O$1757,11,FALSE)*$F750</f>
        <v>2</v>
      </c>
      <c r="O750" s="60">
        <f>VLOOKUP($E750,$D$2:$O$1757,12,FALSE)*$F750</f>
        <v>2</v>
      </c>
    </row>
    <row r="751" spans="1:15" x14ac:dyDescent="0.3">
      <c r="A751" s="56"/>
      <c r="B751" s="56"/>
      <c r="C751" s="56"/>
      <c r="D751" s="56"/>
      <c r="E751" s="153" t="s">
        <v>1164</v>
      </c>
      <c r="F751" s="57">
        <v>1</v>
      </c>
      <c r="G751" s="58">
        <f>VLOOKUP($E751,$D$2:$O$1757,4,FALSE)*F751</f>
        <v>0</v>
      </c>
      <c r="H751" s="58">
        <f>VLOOKUP($E751,$D$2:$O$1757,5,FALSE)*$F751</f>
        <v>0</v>
      </c>
      <c r="I751" s="58">
        <f>VLOOKUP($E751,$D$2:$O$1757,6,FALSE)*$F751</f>
        <v>1</v>
      </c>
      <c r="J751" s="58">
        <f>VLOOKUP($E751,$D$2:$O$1757,7,FALSE)*$F751</f>
        <v>0</v>
      </c>
      <c r="K751" s="58">
        <f>VLOOKUP($E751,$D$2:$O$1757,8,FALSE)*$F751</f>
        <v>0</v>
      </c>
      <c r="L751" s="58">
        <f>VLOOKUP($E751,$D$2:$O$1757,9,FALSE)*$F751</f>
        <v>2</v>
      </c>
      <c r="M751" s="58">
        <f>VLOOKUP($E751,$D$2:$O$1757,10,FALSE)*$F751</f>
        <v>0</v>
      </c>
      <c r="N751" s="59">
        <f>VLOOKUP($E751,$D$2:$O$1757,11,FALSE)*$F751</f>
        <v>2</v>
      </c>
      <c r="O751" s="60">
        <f>VLOOKUP($E751,$D$2:$O$1757,12,FALSE)*$F751</f>
        <v>2</v>
      </c>
    </row>
    <row r="752" spans="1:15" x14ac:dyDescent="0.3">
      <c r="A752" s="56"/>
      <c r="B752" s="56"/>
      <c r="C752" s="56"/>
      <c r="D752" s="56"/>
      <c r="E752" s="130" t="s">
        <v>1680</v>
      </c>
      <c r="F752" s="57">
        <v>1</v>
      </c>
      <c r="G752" s="58">
        <f>VLOOKUP($E752,$D$2:$O$1757,4,FALSE)*F752</f>
        <v>0</v>
      </c>
      <c r="H752" s="58">
        <f>VLOOKUP($E752,$D$2:$O$1757,5,FALSE)*$F752</f>
        <v>0</v>
      </c>
      <c r="I752" s="58">
        <f>VLOOKUP($E752,$D$2:$O$1757,6,FALSE)*$F752</f>
        <v>0</v>
      </c>
      <c r="J752" s="58">
        <f>VLOOKUP($E752,$D$2:$O$1757,7,FALSE)*$F752</f>
        <v>1</v>
      </c>
      <c r="K752" s="58">
        <f>VLOOKUP($E752,$D$2:$O$1757,8,FALSE)*$F752</f>
        <v>0</v>
      </c>
      <c r="L752" s="58">
        <f>VLOOKUP($E752,$D$2:$O$1757,9,FALSE)*$F752</f>
        <v>2</v>
      </c>
      <c r="M752" s="58">
        <f>VLOOKUP($E752,$D$2:$O$1757,10,FALSE)*$F752</f>
        <v>0</v>
      </c>
      <c r="N752" s="59">
        <f>VLOOKUP($E752,$D$2:$O$1757,11,FALSE)*$F752</f>
        <v>2</v>
      </c>
      <c r="O752" s="60">
        <f>VLOOKUP($E752,$D$2:$O$1757,12,FALSE)*$F752</f>
        <v>2</v>
      </c>
    </row>
    <row r="753" spans="1:15" x14ac:dyDescent="0.3">
      <c r="A753" s="130" t="s">
        <v>76</v>
      </c>
      <c r="B753" s="130" t="s">
        <v>14</v>
      </c>
      <c r="C753" s="130" t="s">
        <v>210</v>
      </c>
      <c r="D753" s="130" t="s">
        <v>1683</v>
      </c>
      <c r="E753" s="140">
        <v>6</v>
      </c>
      <c r="F753" s="140"/>
      <c r="G753" s="54">
        <f>SUM(G754:G759)</f>
        <v>0</v>
      </c>
      <c r="H753" s="54">
        <f t="shared" ref="H753:M753" si="321">SUM(H754:H759)</f>
        <v>13</v>
      </c>
      <c r="I753" s="54">
        <f t="shared" si="321"/>
        <v>13</v>
      </c>
      <c r="J753" s="54">
        <f t="shared" si="321"/>
        <v>13</v>
      </c>
      <c r="K753" s="54">
        <f t="shared" si="321"/>
        <v>12</v>
      </c>
      <c r="L753" s="54">
        <f t="shared" si="321"/>
        <v>90</v>
      </c>
      <c r="M753" s="54">
        <f t="shared" si="321"/>
        <v>48</v>
      </c>
      <c r="N753" s="55">
        <f>SUM(N754:N759)</f>
        <v>126</v>
      </c>
      <c r="O753" s="7">
        <f>SUM(O754:O759)</f>
        <v>126</v>
      </c>
    </row>
    <row r="754" spans="1:15" x14ac:dyDescent="0.3">
      <c r="A754" s="142"/>
      <c r="B754" s="142"/>
      <c r="C754" s="142"/>
      <c r="D754" s="142"/>
      <c r="E754" s="57" t="s">
        <v>1684</v>
      </c>
      <c r="F754" s="57">
        <v>2</v>
      </c>
      <c r="G754" s="58">
        <f t="shared" ref="G754:G759" si="322">VLOOKUP($E754,$D$2:$O$1757,4,FALSE)*F754</f>
        <v>0</v>
      </c>
      <c r="H754" s="58">
        <f t="shared" ref="H754:H759" si="323">VLOOKUP($E754,$D$2:$O$1757,5,FALSE)*$F754</f>
        <v>8</v>
      </c>
      <c r="I754" s="58">
        <f t="shared" ref="I754:I759" si="324">VLOOKUP($E754,$D$2:$O$1757,6,FALSE)*$F754</f>
        <v>8</v>
      </c>
      <c r="J754" s="58">
        <f t="shared" ref="J754:J759" si="325">VLOOKUP($E754,$D$2:$O$1757,7,FALSE)*$F754</f>
        <v>8</v>
      </c>
      <c r="K754" s="58">
        <f t="shared" ref="K754:K759" si="326">VLOOKUP($E754,$D$2:$O$1757,8,FALSE)*$F754</f>
        <v>6</v>
      </c>
      <c r="L754" s="58">
        <f t="shared" ref="L754:L759" si="327">VLOOKUP($E754,$D$2:$O$1757,9,FALSE)*$F754</f>
        <v>54</v>
      </c>
      <c r="M754" s="58">
        <f t="shared" ref="M754:M759" si="328">VLOOKUP($E754,$D$2:$O$1757,10,FALSE)*$F754</f>
        <v>30</v>
      </c>
      <c r="N754" s="59">
        <f t="shared" ref="N754:N759" si="329">VLOOKUP($E754,$D$2:$O$1757,11,FALSE)*$F754</f>
        <v>76</v>
      </c>
      <c r="O754" s="60">
        <f t="shared" ref="O754:O759" si="330">VLOOKUP($E754,$D$2:$O$1757,12,FALSE)*$F754</f>
        <v>76</v>
      </c>
    </row>
    <row r="755" spans="1:15" x14ac:dyDescent="0.3">
      <c r="A755" s="142"/>
      <c r="B755" s="142"/>
      <c r="C755" s="142"/>
      <c r="D755" s="142"/>
      <c r="E755" s="130" t="s">
        <v>1679</v>
      </c>
      <c r="F755" s="57">
        <v>3</v>
      </c>
      <c r="G755" s="58">
        <f t="shared" si="322"/>
        <v>0</v>
      </c>
      <c r="H755" s="58">
        <f t="shared" si="323"/>
        <v>3</v>
      </c>
      <c r="I755" s="58">
        <f t="shared" si="324"/>
        <v>0</v>
      </c>
      <c r="J755" s="58">
        <f t="shared" si="325"/>
        <v>0</v>
      </c>
      <c r="K755" s="58">
        <f t="shared" si="326"/>
        <v>0</v>
      </c>
      <c r="L755" s="58">
        <f t="shared" si="327"/>
        <v>6</v>
      </c>
      <c r="M755" s="58">
        <f t="shared" si="328"/>
        <v>0</v>
      </c>
      <c r="N755" s="59">
        <f t="shared" si="329"/>
        <v>6</v>
      </c>
      <c r="O755" s="60">
        <f t="shared" si="330"/>
        <v>6</v>
      </c>
    </row>
    <row r="756" spans="1:15" x14ac:dyDescent="0.3">
      <c r="A756" s="142"/>
      <c r="B756" s="142"/>
      <c r="C756" s="142"/>
      <c r="D756" s="142"/>
      <c r="E756" s="153" t="s">
        <v>1164</v>
      </c>
      <c r="F756" s="57">
        <v>3</v>
      </c>
      <c r="G756" s="58">
        <f t="shared" si="322"/>
        <v>0</v>
      </c>
      <c r="H756" s="58">
        <f t="shared" si="323"/>
        <v>0</v>
      </c>
      <c r="I756" s="58">
        <f t="shared" si="324"/>
        <v>3</v>
      </c>
      <c r="J756" s="58">
        <f t="shared" si="325"/>
        <v>0</v>
      </c>
      <c r="K756" s="58">
        <f t="shared" si="326"/>
        <v>0</v>
      </c>
      <c r="L756" s="58">
        <f t="shared" si="327"/>
        <v>6</v>
      </c>
      <c r="M756" s="58">
        <f t="shared" si="328"/>
        <v>0</v>
      </c>
      <c r="N756" s="59">
        <f t="shared" si="329"/>
        <v>6</v>
      </c>
      <c r="O756" s="60">
        <f t="shared" si="330"/>
        <v>6</v>
      </c>
    </row>
    <row r="757" spans="1:15" x14ac:dyDescent="0.3">
      <c r="A757" s="56"/>
      <c r="B757" s="56"/>
      <c r="C757" s="56"/>
      <c r="D757" s="56"/>
      <c r="E757" s="130" t="s">
        <v>1680</v>
      </c>
      <c r="F757" s="57">
        <v>3</v>
      </c>
      <c r="G757" s="58">
        <f t="shared" si="322"/>
        <v>0</v>
      </c>
      <c r="H757" s="58">
        <f t="shared" si="323"/>
        <v>0</v>
      </c>
      <c r="I757" s="58">
        <f t="shared" si="324"/>
        <v>0</v>
      </c>
      <c r="J757" s="58">
        <f t="shared" si="325"/>
        <v>3</v>
      </c>
      <c r="K757" s="58">
        <f t="shared" si="326"/>
        <v>0</v>
      </c>
      <c r="L757" s="58">
        <f t="shared" si="327"/>
        <v>6</v>
      </c>
      <c r="M757" s="58">
        <f t="shared" si="328"/>
        <v>0</v>
      </c>
      <c r="N757" s="59">
        <f t="shared" si="329"/>
        <v>6</v>
      </c>
      <c r="O757" s="60">
        <f t="shared" si="330"/>
        <v>6</v>
      </c>
    </row>
    <row r="758" spans="1:15" x14ac:dyDescent="0.3">
      <c r="A758" s="56"/>
      <c r="B758" s="56"/>
      <c r="C758" s="56"/>
      <c r="D758" s="56"/>
      <c r="E758" s="130" t="s">
        <v>1681</v>
      </c>
      <c r="F758" s="57">
        <v>2</v>
      </c>
      <c r="G758" s="58">
        <f t="shared" si="322"/>
        <v>0</v>
      </c>
      <c r="H758" s="58">
        <f t="shared" si="323"/>
        <v>0</v>
      </c>
      <c r="I758" s="58">
        <f t="shared" si="324"/>
        <v>0</v>
      </c>
      <c r="J758" s="58">
        <f t="shared" si="325"/>
        <v>0</v>
      </c>
      <c r="K758" s="58">
        <f t="shared" si="326"/>
        <v>6</v>
      </c>
      <c r="L758" s="58">
        <f t="shared" si="327"/>
        <v>6</v>
      </c>
      <c r="M758" s="58">
        <f t="shared" si="328"/>
        <v>6</v>
      </c>
      <c r="N758" s="59">
        <f t="shared" si="329"/>
        <v>12</v>
      </c>
      <c r="O758" s="60">
        <f t="shared" si="330"/>
        <v>12</v>
      </c>
    </row>
    <row r="759" spans="1:15" x14ac:dyDescent="0.3">
      <c r="A759" s="56"/>
      <c r="B759" s="56"/>
      <c r="C759" s="56"/>
      <c r="D759" s="56"/>
      <c r="E759" s="130" t="s">
        <v>1682</v>
      </c>
      <c r="F759" s="57">
        <v>2</v>
      </c>
      <c r="G759" s="58">
        <f t="shared" si="322"/>
        <v>0</v>
      </c>
      <c r="H759" s="58">
        <f t="shared" si="323"/>
        <v>2</v>
      </c>
      <c r="I759" s="58">
        <f t="shared" si="324"/>
        <v>2</v>
      </c>
      <c r="J759" s="58">
        <f t="shared" si="325"/>
        <v>2</v>
      </c>
      <c r="K759" s="58">
        <f t="shared" si="326"/>
        <v>0</v>
      </c>
      <c r="L759" s="58">
        <f t="shared" si="327"/>
        <v>12</v>
      </c>
      <c r="M759" s="58">
        <f t="shared" si="328"/>
        <v>12</v>
      </c>
      <c r="N759" s="59">
        <f t="shared" si="329"/>
        <v>20</v>
      </c>
      <c r="O759" s="60">
        <f t="shared" si="330"/>
        <v>20</v>
      </c>
    </row>
    <row r="760" spans="1:15" x14ac:dyDescent="0.3">
      <c r="A760" s="130" t="s">
        <v>76</v>
      </c>
      <c r="B760" s="130" t="s">
        <v>14</v>
      </c>
      <c r="C760" s="130" t="s">
        <v>210</v>
      </c>
      <c r="D760" s="130" t="s">
        <v>1167</v>
      </c>
      <c r="E760" s="140">
        <v>8</v>
      </c>
      <c r="F760" s="140"/>
      <c r="G760" s="54">
        <f t="shared" ref="G760:O760" si="331">SUM(G761:G768)</f>
        <v>0</v>
      </c>
      <c r="H760" s="54">
        <f t="shared" si="331"/>
        <v>43</v>
      </c>
      <c r="I760" s="54">
        <f t="shared" si="331"/>
        <v>43</v>
      </c>
      <c r="J760" s="54">
        <f t="shared" si="331"/>
        <v>43</v>
      </c>
      <c r="K760" s="54">
        <f t="shared" si="331"/>
        <v>45</v>
      </c>
      <c r="L760" s="54">
        <f t="shared" si="331"/>
        <v>303</v>
      </c>
      <c r="M760" s="54">
        <f t="shared" si="331"/>
        <v>159</v>
      </c>
      <c r="N760" s="55">
        <f t="shared" si="331"/>
        <v>424</v>
      </c>
      <c r="O760" s="7">
        <f t="shared" si="331"/>
        <v>424</v>
      </c>
    </row>
    <row r="761" spans="1:15" x14ac:dyDescent="0.3">
      <c r="A761" s="57"/>
      <c r="B761" s="57"/>
      <c r="C761" s="57"/>
      <c r="D761" s="57"/>
      <c r="E761" s="57" t="s">
        <v>1685</v>
      </c>
      <c r="F761" s="57">
        <v>2</v>
      </c>
      <c r="G761" s="58">
        <f t="shared" ref="G761:G768" si="332">VLOOKUP($E761,$D$2:$O$1757,4,FALSE)*F761</f>
        <v>0</v>
      </c>
      <c r="H761" s="58">
        <f t="shared" ref="H761:H768" si="333">VLOOKUP($E761,$D$2:$O$1757,5,FALSE)*$F761</f>
        <v>2</v>
      </c>
      <c r="I761" s="58">
        <f t="shared" ref="I761:I768" si="334">VLOOKUP($E761,$D$2:$O$1757,6,FALSE)*$F761</f>
        <v>2</v>
      </c>
      <c r="J761" s="58">
        <f t="shared" ref="J761:J768" si="335">VLOOKUP($E761,$D$2:$O$1757,7,FALSE)*$F761</f>
        <v>2</v>
      </c>
      <c r="K761" s="58">
        <f t="shared" ref="K761:K768" si="336">VLOOKUP($E761,$D$2:$O$1757,8,FALSE)*$F761</f>
        <v>6</v>
      </c>
      <c r="L761" s="58">
        <f t="shared" ref="L761:L768" si="337">VLOOKUP($E761,$D$2:$O$1757,9,FALSE)*$F761</f>
        <v>18</v>
      </c>
      <c r="M761" s="58">
        <f t="shared" ref="M761:M768" si="338">VLOOKUP($E761,$D$2:$O$1757,10,FALSE)*$F761</f>
        <v>12</v>
      </c>
      <c r="N761" s="59">
        <f t="shared" ref="N761:N768" si="339">VLOOKUP($E761,$D$2:$O$1757,11,FALSE)*$F761</f>
        <v>28</v>
      </c>
      <c r="O761" s="60">
        <f t="shared" ref="O761:O768" si="340">VLOOKUP($E761,$D$2:$O$1757,12,FALSE)*$F761</f>
        <v>28</v>
      </c>
    </row>
    <row r="762" spans="1:15" x14ac:dyDescent="0.3">
      <c r="A762" s="57"/>
      <c r="B762" s="57"/>
      <c r="C762" s="57"/>
      <c r="D762" s="57"/>
      <c r="E762" s="57" t="s">
        <v>1684</v>
      </c>
      <c r="F762" s="57">
        <v>2</v>
      </c>
      <c r="G762" s="58">
        <f t="shared" si="332"/>
        <v>0</v>
      </c>
      <c r="H762" s="58">
        <f t="shared" si="333"/>
        <v>8</v>
      </c>
      <c r="I762" s="58">
        <f t="shared" si="334"/>
        <v>8</v>
      </c>
      <c r="J762" s="58">
        <f t="shared" si="335"/>
        <v>8</v>
      </c>
      <c r="K762" s="58">
        <f t="shared" si="336"/>
        <v>6</v>
      </c>
      <c r="L762" s="58">
        <f t="shared" si="337"/>
        <v>54</v>
      </c>
      <c r="M762" s="58">
        <f t="shared" si="338"/>
        <v>30</v>
      </c>
      <c r="N762" s="59">
        <f t="shared" si="339"/>
        <v>76</v>
      </c>
      <c r="O762" s="60">
        <f t="shared" si="340"/>
        <v>76</v>
      </c>
    </row>
    <row r="763" spans="1:15" x14ac:dyDescent="0.3">
      <c r="A763" s="57"/>
      <c r="B763" s="57"/>
      <c r="C763" s="57"/>
      <c r="D763" s="57"/>
      <c r="E763" s="130" t="s">
        <v>1679</v>
      </c>
      <c r="F763" s="57">
        <v>5</v>
      </c>
      <c r="G763" s="58">
        <f t="shared" si="332"/>
        <v>0</v>
      </c>
      <c r="H763" s="58">
        <f t="shared" si="333"/>
        <v>5</v>
      </c>
      <c r="I763" s="58">
        <f t="shared" si="334"/>
        <v>0</v>
      </c>
      <c r="J763" s="58">
        <f t="shared" si="335"/>
        <v>0</v>
      </c>
      <c r="K763" s="58">
        <f t="shared" si="336"/>
        <v>0</v>
      </c>
      <c r="L763" s="58">
        <f t="shared" si="337"/>
        <v>10</v>
      </c>
      <c r="M763" s="58">
        <f t="shared" si="338"/>
        <v>0</v>
      </c>
      <c r="N763" s="59">
        <f t="shared" si="339"/>
        <v>10</v>
      </c>
      <c r="O763" s="60">
        <f t="shared" si="340"/>
        <v>10</v>
      </c>
    </row>
    <row r="764" spans="1:15" x14ac:dyDescent="0.3">
      <c r="A764" s="57"/>
      <c r="B764" s="57"/>
      <c r="C764" s="57"/>
      <c r="D764" s="57"/>
      <c r="E764" s="153" t="s">
        <v>1164</v>
      </c>
      <c r="F764" s="57">
        <v>5</v>
      </c>
      <c r="G764" s="58">
        <f t="shared" si="332"/>
        <v>0</v>
      </c>
      <c r="H764" s="58">
        <f t="shared" si="333"/>
        <v>0</v>
      </c>
      <c r="I764" s="58">
        <f t="shared" si="334"/>
        <v>5</v>
      </c>
      <c r="J764" s="58">
        <f t="shared" si="335"/>
        <v>0</v>
      </c>
      <c r="K764" s="58">
        <f t="shared" si="336"/>
        <v>0</v>
      </c>
      <c r="L764" s="58">
        <f t="shared" si="337"/>
        <v>10</v>
      </c>
      <c r="M764" s="58">
        <f t="shared" si="338"/>
        <v>0</v>
      </c>
      <c r="N764" s="59">
        <f t="shared" si="339"/>
        <v>10</v>
      </c>
      <c r="O764" s="60">
        <f t="shared" si="340"/>
        <v>10</v>
      </c>
    </row>
    <row r="765" spans="1:15" x14ac:dyDescent="0.3">
      <c r="A765" s="57"/>
      <c r="B765" s="57"/>
      <c r="C765" s="57"/>
      <c r="D765" s="57"/>
      <c r="E765" s="130" t="s">
        <v>1680</v>
      </c>
      <c r="F765" s="57">
        <v>5</v>
      </c>
      <c r="G765" s="58">
        <f t="shared" si="332"/>
        <v>0</v>
      </c>
      <c r="H765" s="58">
        <f t="shared" si="333"/>
        <v>0</v>
      </c>
      <c r="I765" s="58">
        <f t="shared" si="334"/>
        <v>0</v>
      </c>
      <c r="J765" s="58">
        <f t="shared" si="335"/>
        <v>5</v>
      </c>
      <c r="K765" s="58">
        <f t="shared" si="336"/>
        <v>0</v>
      </c>
      <c r="L765" s="58">
        <f t="shared" si="337"/>
        <v>10</v>
      </c>
      <c r="M765" s="58">
        <f t="shared" si="338"/>
        <v>0</v>
      </c>
      <c r="N765" s="59">
        <f t="shared" si="339"/>
        <v>10</v>
      </c>
      <c r="O765" s="60">
        <f t="shared" si="340"/>
        <v>10</v>
      </c>
    </row>
    <row r="766" spans="1:15" x14ac:dyDescent="0.3">
      <c r="A766" s="57"/>
      <c r="B766" s="57"/>
      <c r="C766" s="57"/>
      <c r="D766" s="57"/>
      <c r="E766" s="130" t="s">
        <v>1681</v>
      </c>
      <c r="F766" s="57">
        <v>3</v>
      </c>
      <c r="G766" s="58">
        <f t="shared" si="332"/>
        <v>0</v>
      </c>
      <c r="H766" s="58">
        <f t="shared" si="333"/>
        <v>0</v>
      </c>
      <c r="I766" s="58">
        <f t="shared" si="334"/>
        <v>0</v>
      </c>
      <c r="J766" s="58">
        <f t="shared" si="335"/>
        <v>0</v>
      </c>
      <c r="K766" s="58">
        <f t="shared" si="336"/>
        <v>9</v>
      </c>
      <c r="L766" s="58">
        <f t="shared" si="337"/>
        <v>9</v>
      </c>
      <c r="M766" s="58">
        <f t="shared" si="338"/>
        <v>9</v>
      </c>
      <c r="N766" s="59">
        <f t="shared" si="339"/>
        <v>18</v>
      </c>
      <c r="O766" s="60">
        <f t="shared" si="340"/>
        <v>18</v>
      </c>
    </row>
    <row r="767" spans="1:15" x14ac:dyDescent="0.3">
      <c r="A767" s="57"/>
      <c r="B767" s="57"/>
      <c r="C767" s="57"/>
      <c r="D767" s="57"/>
      <c r="E767" s="130" t="s">
        <v>1682</v>
      </c>
      <c r="F767" s="57">
        <v>2</v>
      </c>
      <c r="G767" s="58">
        <f t="shared" si="332"/>
        <v>0</v>
      </c>
      <c r="H767" s="58">
        <f t="shared" si="333"/>
        <v>2</v>
      </c>
      <c r="I767" s="58">
        <f t="shared" si="334"/>
        <v>2</v>
      </c>
      <c r="J767" s="58">
        <f t="shared" si="335"/>
        <v>2</v>
      </c>
      <c r="K767" s="58">
        <f t="shared" si="336"/>
        <v>0</v>
      </c>
      <c r="L767" s="58">
        <f t="shared" si="337"/>
        <v>12</v>
      </c>
      <c r="M767" s="58">
        <f t="shared" si="338"/>
        <v>12</v>
      </c>
      <c r="N767" s="59">
        <f t="shared" si="339"/>
        <v>20</v>
      </c>
      <c r="O767" s="60">
        <f t="shared" si="340"/>
        <v>20</v>
      </c>
    </row>
    <row r="768" spans="1:15" x14ac:dyDescent="0.3">
      <c r="A768" s="57"/>
      <c r="B768" s="57"/>
      <c r="C768" s="57"/>
      <c r="D768" s="57"/>
      <c r="E768" s="130" t="s">
        <v>1683</v>
      </c>
      <c r="F768" s="57">
        <v>2</v>
      </c>
      <c r="G768" s="58">
        <f t="shared" si="332"/>
        <v>0</v>
      </c>
      <c r="H768" s="58">
        <f t="shared" si="333"/>
        <v>26</v>
      </c>
      <c r="I768" s="58">
        <f t="shared" si="334"/>
        <v>26</v>
      </c>
      <c r="J768" s="58">
        <f t="shared" si="335"/>
        <v>26</v>
      </c>
      <c r="K768" s="58">
        <f t="shared" si="336"/>
        <v>24</v>
      </c>
      <c r="L768" s="58">
        <f t="shared" si="337"/>
        <v>180</v>
      </c>
      <c r="M768" s="58">
        <f t="shared" si="338"/>
        <v>96</v>
      </c>
      <c r="N768" s="59">
        <f t="shared" si="339"/>
        <v>252</v>
      </c>
      <c r="O768" s="60">
        <f t="shared" si="340"/>
        <v>252</v>
      </c>
    </row>
    <row r="769" spans="1:15" x14ac:dyDescent="0.3">
      <c r="A769" s="130" t="s">
        <v>76</v>
      </c>
      <c r="B769" s="130" t="s">
        <v>16</v>
      </c>
      <c r="C769" s="130" t="s">
        <v>210</v>
      </c>
      <c r="D769" s="130" t="s">
        <v>1203</v>
      </c>
      <c r="E769" s="140"/>
      <c r="F769" s="140"/>
      <c r="G769" s="54"/>
      <c r="H769" s="54">
        <v>1</v>
      </c>
      <c r="I769" s="54"/>
      <c r="J769" s="54"/>
      <c r="K769" s="54"/>
      <c r="L769" s="54">
        <v>2</v>
      </c>
      <c r="M769" s="54"/>
      <c r="N769" s="55">
        <v>2</v>
      </c>
      <c r="O769" s="7">
        <v>2</v>
      </c>
    </row>
    <row r="770" spans="1:15" x14ac:dyDescent="0.3">
      <c r="A770" s="130" t="s">
        <v>76</v>
      </c>
      <c r="B770" s="130" t="s">
        <v>16</v>
      </c>
      <c r="C770" s="130" t="s">
        <v>210</v>
      </c>
      <c r="D770" s="130" t="s">
        <v>1204</v>
      </c>
      <c r="E770" s="140"/>
      <c r="F770" s="140"/>
      <c r="G770" s="54"/>
      <c r="H770" s="54"/>
      <c r="I770" s="54">
        <v>1</v>
      </c>
      <c r="J770" s="54"/>
      <c r="K770" s="54"/>
      <c r="L770" s="54">
        <v>2</v>
      </c>
      <c r="M770" s="54"/>
      <c r="N770" s="55">
        <v>2</v>
      </c>
      <c r="O770" s="7">
        <v>2</v>
      </c>
    </row>
    <row r="771" spans="1:15" x14ac:dyDescent="0.3">
      <c r="A771" s="130" t="s">
        <v>76</v>
      </c>
      <c r="B771" s="130" t="s">
        <v>16</v>
      </c>
      <c r="C771" s="130" t="s">
        <v>210</v>
      </c>
      <c r="D771" s="130" t="s">
        <v>1686</v>
      </c>
      <c r="E771" s="140"/>
      <c r="F771" s="140"/>
      <c r="G771" s="54"/>
      <c r="H771" s="54"/>
      <c r="I771" s="54"/>
      <c r="J771" s="54">
        <v>1</v>
      </c>
      <c r="K771" s="54"/>
      <c r="L771" s="54">
        <v>2</v>
      </c>
      <c r="M771" s="54"/>
      <c r="N771" s="55">
        <v>2</v>
      </c>
      <c r="O771" s="7">
        <v>2</v>
      </c>
    </row>
    <row r="772" spans="1:15" x14ac:dyDescent="0.3">
      <c r="A772" s="130" t="s">
        <v>76</v>
      </c>
      <c r="B772" s="130" t="s">
        <v>16</v>
      </c>
      <c r="C772" s="130" t="s">
        <v>210</v>
      </c>
      <c r="D772" s="130" t="s">
        <v>1687</v>
      </c>
      <c r="E772" s="140"/>
      <c r="F772" s="140"/>
      <c r="G772" s="54"/>
      <c r="H772" s="54"/>
      <c r="I772" s="54"/>
      <c r="J772" s="54"/>
      <c r="K772" s="54">
        <v>3</v>
      </c>
      <c r="L772" s="54">
        <v>3</v>
      </c>
      <c r="M772" s="54">
        <v>3</v>
      </c>
      <c r="N772" s="55">
        <v>6</v>
      </c>
      <c r="O772" s="7">
        <v>6</v>
      </c>
    </row>
    <row r="773" spans="1:15" x14ac:dyDescent="0.3">
      <c r="A773" s="130" t="s">
        <v>76</v>
      </c>
      <c r="B773" s="130" t="s">
        <v>16</v>
      </c>
      <c r="C773" s="130" t="s">
        <v>210</v>
      </c>
      <c r="D773" s="130" t="s">
        <v>1688</v>
      </c>
      <c r="E773" s="140">
        <v>4</v>
      </c>
      <c r="F773" s="140"/>
      <c r="G773" s="54">
        <f t="shared" ref="G773:O773" si="341">SUM(G774:G777)</f>
        <v>0</v>
      </c>
      <c r="H773" s="54">
        <f t="shared" si="341"/>
        <v>1</v>
      </c>
      <c r="I773" s="54">
        <f t="shared" si="341"/>
        <v>1</v>
      </c>
      <c r="J773" s="54">
        <f t="shared" si="341"/>
        <v>1</v>
      </c>
      <c r="K773" s="54">
        <f t="shared" si="341"/>
        <v>0</v>
      </c>
      <c r="L773" s="54">
        <f t="shared" si="341"/>
        <v>6</v>
      </c>
      <c r="M773" s="54">
        <f t="shared" si="341"/>
        <v>6</v>
      </c>
      <c r="N773" s="55">
        <f t="shared" si="341"/>
        <v>10</v>
      </c>
      <c r="O773" s="7">
        <f t="shared" si="341"/>
        <v>10</v>
      </c>
    </row>
    <row r="774" spans="1:15" x14ac:dyDescent="0.3">
      <c r="A774" s="57"/>
      <c r="B774" s="57"/>
      <c r="C774" s="57"/>
      <c r="D774" s="57"/>
      <c r="E774" s="130" t="s">
        <v>1664</v>
      </c>
      <c r="F774" s="57">
        <v>2</v>
      </c>
      <c r="G774" s="58">
        <f>VLOOKUP($E774,$D$2:$O$1757,4,FALSE)*F774</f>
        <v>0</v>
      </c>
      <c r="H774" s="58">
        <f>VLOOKUP($E774,$D$2:$O$1757,5,FALSE)*$F774</f>
        <v>0</v>
      </c>
      <c r="I774" s="58">
        <f>VLOOKUP($E774,$D$2:$O$1757,6,FALSE)*$F774</f>
        <v>0</v>
      </c>
      <c r="J774" s="58">
        <f>VLOOKUP($E774,$D$2:$O$1757,7,FALSE)*$F774</f>
        <v>0</v>
      </c>
      <c r="K774" s="58">
        <f>VLOOKUP($E774,$D$2:$O$1757,8,FALSE)*$F774</f>
        <v>0</v>
      </c>
      <c r="L774" s="58">
        <f>VLOOKUP($E774,$D$2:$O$1757,9,FALSE)*$F774</f>
        <v>0</v>
      </c>
      <c r="M774" s="58">
        <f>VLOOKUP($E774,$D$2:$O$1757,10,FALSE)*$F774</f>
        <v>6</v>
      </c>
      <c r="N774" s="59">
        <f>VLOOKUP($E774,$D$2:$O$1757,11,FALSE)*$F774</f>
        <v>4</v>
      </c>
      <c r="O774" s="60">
        <f>VLOOKUP($E774,$D$2:$O$1757,12,FALSE)*$F774</f>
        <v>4</v>
      </c>
    </row>
    <row r="775" spans="1:15" x14ac:dyDescent="0.3">
      <c r="A775" s="57"/>
      <c r="B775" s="57"/>
      <c r="C775" s="57"/>
      <c r="D775" s="57"/>
      <c r="E775" s="130" t="s">
        <v>1203</v>
      </c>
      <c r="F775" s="57">
        <v>1</v>
      </c>
      <c r="G775" s="58">
        <f>VLOOKUP($E775,$D$2:$O$1757,4,FALSE)*F775</f>
        <v>0</v>
      </c>
      <c r="H775" s="58">
        <f>VLOOKUP($E775,$D$2:$O$1757,5,FALSE)*$F775</f>
        <v>1</v>
      </c>
      <c r="I775" s="58">
        <f>VLOOKUP($E775,$D$2:$O$1757,6,FALSE)*$F775</f>
        <v>0</v>
      </c>
      <c r="J775" s="58">
        <f>VLOOKUP($E775,$D$2:$O$1757,7,FALSE)*$F775</f>
        <v>0</v>
      </c>
      <c r="K775" s="58">
        <f>VLOOKUP($E775,$D$2:$O$1757,8,FALSE)*$F775</f>
        <v>0</v>
      </c>
      <c r="L775" s="58">
        <f>VLOOKUP($E775,$D$2:$O$1757,9,FALSE)*$F775</f>
        <v>2</v>
      </c>
      <c r="M775" s="58">
        <f>VLOOKUP($E775,$D$2:$O$1757,10,FALSE)*$F775</f>
        <v>0</v>
      </c>
      <c r="N775" s="59">
        <f>VLOOKUP($E775,$D$2:$O$1757,11,FALSE)*$F775</f>
        <v>2</v>
      </c>
      <c r="O775" s="60">
        <f>VLOOKUP($E775,$D$2:$O$1757,12,FALSE)*$F775</f>
        <v>2</v>
      </c>
    </row>
    <row r="776" spans="1:15" x14ac:dyDescent="0.3">
      <c r="A776" s="57"/>
      <c r="B776" s="57"/>
      <c r="C776" s="57"/>
      <c r="D776" s="57"/>
      <c r="E776" s="130" t="s">
        <v>1204</v>
      </c>
      <c r="F776" s="57">
        <v>1</v>
      </c>
      <c r="G776" s="58">
        <f>VLOOKUP($E776,$D$2:$O$1757,4,FALSE)*F776</f>
        <v>0</v>
      </c>
      <c r="H776" s="58">
        <f>VLOOKUP($E776,$D$2:$O$1757,5,FALSE)*$F776</f>
        <v>0</v>
      </c>
      <c r="I776" s="58">
        <f>VLOOKUP($E776,$D$2:$O$1757,6,FALSE)*$F776</f>
        <v>1</v>
      </c>
      <c r="J776" s="58">
        <f>VLOOKUP($E776,$D$2:$O$1757,7,FALSE)*$F776</f>
        <v>0</v>
      </c>
      <c r="K776" s="58">
        <f>VLOOKUP($E776,$D$2:$O$1757,8,FALSE)*$F776</f>
        <v>0</v>
      </c>
      <c r="L776" s="58">
        <f>VLOOKUP($E776,$D$2:$O$1757,9,FALSE)*$F776</f>
        <v>2</v>
      </c>
      <c r="M776" s="58">
        <f>VLOOKUP($E776,$D$2:$O$1757,10,FALSE)*$F776</f>
        <v>0</v>
      </c>
      <c r="N776" s="59">
        <f>VLOOKUP($E776,$D$2:$O$1757,11,FALSE)*$F776</f>
        <v>2</v>
      </c>
      <c r="O776" s="60">
        <f>VLOOKUP($E776,$D$2:$O$1757,12,FALSE)*$F776</f>
        <v>2</v>
      </c>
    </row>
    <row r="777" spans="1:15" x14ac:dyDescent="0.3">
      <c r="A777" s="57"/>
      <c r="B777" s="57"/>
      <c r="C777" s="57"/>
      <c r="D777" s="57"/>
      <c r="E777" s="130" t="s">
        <v>1686</v>
      </c>
      <c r="F777" s="57">
        <v>1</v>
      </c>
      <c r="G777" s="58">
        <f>VLOOKUP($E777,$D$2:$O$1757,4,FALSE)*F777</f>
        <v>0</v>
      </c>
      <c r="H777" s="58">
        <f>VLOOKUP($E777,$D$2:$O$1757,5,FALSE)*$F777</f>
        <v>0</v>
      </c>
      <c r="I777" s="58">
        <f>VLOOKUP($E777,$D$2:$O$1757,6,FALSE)*$F777</f>
        <v>0</v>
      </c>
      <c r="J777" s="58">
        <f>VLOOKUP($E777,$D$2:$O$1757,7,FALSE)*$F777</f>
        <v>1</v>
      </c>
      <c r="K777" s="58">
        <f>VLOOKUP($E777,$D$2:$O$1757,8,FALSE)*$F777</f>
        <v>0</v>
      </c>
      <c r="L777" s="58">
        <f>VLOOKUP($E777,$D$2:$O$1757,9,FALSE)*$F777</f>
        <v>2</v>
      </c>
      <c r="M777" s="58">
        <f>VLOOKUP($E777,$D$2:$O$1757,10,FALSE)*$F777</f>
        <v>0</v>
      </c>
      <c r="N777" s="59">
        <f>VLOOKUP($E777,$D$2:$O$1757,11,FALSE)*$F777</f>
        <v>2</v>
      </c>
      <c r="O777" s="60">
        <f>VLOOKUP($E777,$D$2:$O$1757,12,FALSE)*$F777</f>
        <v>2</v>
      </c>
    </row>
    <row r="778" spans="1:15" x14ac:dyDescent="0.3">
      <c r="A778" s="130" t="s">
        <v>76</v>
      </c>
      <c r="B778" s="130" t="s">
        <v>16</v>
      </c>
      <c r="C778" s="130" t="s">
        <v>210</v>
      </c>
      <c r="D778" s="130" t="s">
        <v>1689</v>
      </c>
      <c r="E778" s="140">
        <v>6</v>
      </c>
      <c r="F778" s="140"/>
      <c r="G778" s="54">
        <f t="shared" ref="G778:O778" si="342">SUM(G779:G784)</f>
        <v>0</v>
      </c>
      <c r="H778" s="54">
        <f t="shared" si="342"/>
        <v>13</v>
      </c>
      <c r="I778" s="54">
        <f t="shared" si="342"/>
        <v>13</v>
      </c>
      <c r="J778" s="54">
        <f t="shared" si="342"/>
        <v>13</v>
      </c>
      <c r="K778" s="54">
        <f t="shared" si="342"/>
        <v>12</v>
      </c>
      <c r="L778" s="54">
        <f t="shared" si="342"/>
        <v>90</v>
      </c>
      <c r="M778" s="54">
        <f t="shared" si="342"/>
        <v>48</v>
      </c>
      <c r="N778" s="55">
        <f t="shared" si="342"/>
        <v>126</v>
      </c>
      <c r="O778" s="7">
        <f t="shared" si="342"/>
        <v>126</v>
      </c>
    </row>
    <row r="779" spans="1:15" x14ac:dyDescent="0.3">
      <c r="A779" s="57"/>
      <c r="B779" s="57"/>
      <c r="C779" s="57"/>
      <c r="D779" s="57"/>
      <c r="E779" s="57" t="s">
        <v>1668</v>
      </c>
      <c r="F779" s="57">
        <v>2</v>
      </c>
      <c r="G779" s="58">
        <f t="shared" ref="G779:G784" si="343">VLOOKUP($E779,$D$2:$O$1757,4,FALSE)*F779</f>
        <v>0</v>
      </c>
      <c r="H779" s="58">
        <f t="shared" ref="H779:H784" si="344">VLOOKUP($E779,$D$2:$O$1757,5,FALSE)*$F779</f>
        <v>8</v>
      </c>
      <c r="I779" s="58">
        <f t="shared" ref="I779:I784" si="345">VLOOKUP($E779,$D$2:$O$1757,6,FALSE)*$F779</f>
        <v>8</v>
      </c>
      <c r="J779" s="58">
        <f t="shared" ref="J779:J784" si="346">VLOOKUP($E779,$D$2:$O$1757,7,FALSE)*$F779</f>
        <v>8</v>
      </c>
      <c r="K779" s="58">
        <f t="shared" ref="K779:K784" si="347">VLOOKUP($E779,$D$2:$O$1757,8,FALSE)*$F779</f>
        <v>6</v>
      </c>
      <c r="L779" s="58">
        <f t="shared" ref="L779:L784" si="348">VLOOKUP($E779,$D$2:$O$1757,9,FALSE)*$F779</f>
        <v>54</v>
      </c>
      <c r="M779" s="58">
        <f t="shared" ref="M779:M784" si="349">VLOOKUP($E779,$D$2:$O$1757,10,FALSE)*$F779</f>
        <v>30</v>
      </c>
      <c r="N779" s="59">
        <f t="shared" ref="N779:N784" si="350">VLOOKUP($E779,$D$2:$O$1757,11,FALSE)*$F779</f>
        <v>76</v>
      </c>
      <c r="O779" s="60">
        <f t="shared" ref="O779:O784" si="351">VLOOKUP($E779,$D$2:$O$1757,12,FALSE)*$F779</f>
        <v>76</v>
      </c>
    </row>
    <row r="780" spans="1:15" x14ac:dyDescent="0.3">
      <c r="A780" s="57"/>
      <c r="B780" s="57"/>
      <c r="C780" s="57"/>
      <c r="D780" s="57"/>
      <c r="E780" s="130" t="s">
        <v>1203</v>
      </c>
      <c r="F780" s="57">
        <v>3</v>
      </c>
      <c r="G780" s="58">
        <f t="shared" si="343"/>
        <v>0</v>
      </c>
      <c r="H780" s="58">
        <f t="shared" si="344"/>
        <v>3</v>
      </c>
      <c r="I780" s="58">
        <f t="shared" si="345"/>
        <v>0</v>
      </c>
      <c r="J780" s="58">
        <f t="shared" si="346"/>
        <v>0</v>
      </c>
      <c r="K780" s="58">
        <f t="shared" si="347"/>
        <v>0</v>
      </c>
      <c r="L780" s="58">
        <f t="shared" si="348"/>
        <v>6</v>
      </c>
      <c r="M780" s="58">
        <f t="shared" si="349"/>
        <v>0</v>
      </c>
      <c r="N780" s="59">
        <f t="shared" si="350"/>
        <v>6</v>
      </c>
      <c r="O780" s="60">
        <f t="shared" si="351"/>
        <v>6</v>
      </c>
    </row>
    <row r="781" spans="1:15" x14ac:dyDescent="0.3">
      <c r="A781" s="57"/>
      <c r="B781" s="57"/>
      <c r="C781" s="57"/>
      <c r="D781" s="57"/>
      <c r="E781" s="130" t="s">
        <v>1204</v>
      </c>
      <c r="F781" s="57">
        <v>3</v>
      </c>
      <c r="G781" s="58">
        <f t="shared" si="343"/>
        <v>0</v>
      </c>
      <c r="H781" s="58">
        <f t="shared" si="344"/>
        <v>0</v>
      </c>
      <c r="I781" s="58">
        <f t="shared" si="345"/>
        <v>3</v>
      </c>
      <c r="J781" s="58">
        <f t="shared" si="346"/>
        <v>0</v>
      </c>
      <c r="K781" s="58">
        <f t="shared" si="347"/>
        <v>0</v>
      </c>
      <c r="L781" s="58">
        <f t="shared" si="348"/>
        <v>6</v>
      </c>
      <c r="M781" s="58">
        <f t="shared" si="349"/>
        <v>0</v>
      </c>
      <c r="N781" s="59">
        <f t="shared" si="350"/>
        <v>6</v>
      </c>
      <c r="O781" s="60">
        <f t="shared" si="351"/>
        <v>6</v>
      </c>
    </row>
    <row r="782" spans="1:15" x14ac:dyDescent="0.3">
      <c r="A782" s="57"/>
      <c r="B782" s="57"/>
      <c r="C782" s="57"/>
      <c r="D782" s="57"/>
      <c r="E782" s="130" t="s">
        <v>1686</v>
      </c>
      <c r="F782" s="57">
        <v>3</v>
      </c>
      <c r="G782" s="58">
        <f t="shared" si="343"/>
        <v>0</v>
      </c>
      <c r="H782" s="58">
        <f t="shared" si="344"/>
        <v>0</v>
      </c>
      <c r="I782" s="58">
        <f t="shared" si="345"/>
        <v>0</v>
      </c>
      <c r="J782" s="58">
        <f t="shared" si="346"/>
        <v>3</v>
      </c>
      <c r="K782" s="58">
        <f t="shared" si="347"/>
        <v>0</v>
      </c>
      <c r="L782" s="58">
        <f t="shared" si="348"/>
        <v>6</v>
      </c>
      <c r="M782" s="58">
        <f t="shared" si="349"/>
        <v>0</v>
      </c>
      <c r="N782" s="59">
        <f t="shared" si="350"/>
        <v>6</v>
      </c>
      <c r="O782" s="60">
        <f t="shared" si="351"/>
        <v>6</v>
      </c>
    </row>
    <row r="783" spans="1:15" x14ac:dyDescent="0.3">
      <c r="A783" s="57"/>
      <c r="B783" s="57"/>
      <c r="C783" s="57"/>
      <c r="D783" s="57"/>
      <c r="E783" s="130" t="s">
        <v>1687</v>
      </c>
      <c r="F783" s="57">
        <v>2</v>
      </c>
      <c r="G783" s="58">
        <f t="shared" si="343"/>
        <v>0</v>
      </c>
      <c r="H783" s="58">
        <f t="shared" si="344"/>
        <v>0</v>
      </c>
      <c r="I783" s="58">
        <f t="shared" si="345"/>
        <v>0</v>
      </c>
      <c r="J783" s="58">
        <f t="shared" si="346"/>
        <v>0</v>
      </c>
      <c r="K783" s="58">
        <f t="shared" si="347"/>
        <v>6</v>
      </c>
      <c r="L783" s="58">
        <f t="shared" si="348"/>
        <v>6</v>
      </c>
      <c r="M783" s="58">
        <f t="shared" si="349"/>
        <v>6</v>
      </c>
      <c r="N783" s="59">
        <f t="shared" si="350"/>
        <v>12</v>
      </c>
      <c r="O783" s="60">
        <f t="shared" si="351"/>
        <v>12</v>
      </c>
    </row>
    <row r="784" spans="1:15" x14ac:dyDescent="0.3">
      <c r="A784" s="57"/>
      <c r="B784" s="57"/>
      <c r="C784" s="57"/>
      <c r="D784" s="57"/>
      <c r="E784" s="130" t="s">
        <v>1688</v>
      </c>
      <c r="F784" s="57">
        <v>2</v>
      </c>
      <c r="G784" s="58">
        <f t="shared" si="343"/>
        <v>0</v>
      </c>
      <c r="H784" s="58">
        <f t="shared" si="344"/>
        <v>2</v>
      </c>
      <c r="I784" s="58">
        <f t="shared" si="345"/>
        <v>2</v>
      </c>
      <c r="J784" s="58">
        <f t="shared" si="346"/>
        <v>2</v>
      </c>
      <c r="K784" s="58">
        <f t="shared" si="347"/>
        <v>0</v>
      </c>
      <c r="L784" s="58">
        <f t="shared" si="348"/>
        <v>12</v>
      </c>
      <c r="M784" s="58">
        <f t="shared" si="349"/>
        <v>12</v>
      </c>
      <c r="N784" s="59">
        <f t="shared" si="350"/>
        <v>20</v>
      </c>
      <c r="O784" s="60">
        <f t="shared" si="351"/>
        <v>20</v>
      </c>
    </row>
    <row r="785" spans="1:15" x14ac:dyDescent="0.3">
      <c r="A785" s="130" t="s">
        <v>76</v>
      </c>
      <c r="B785" s="130" t="s">
        <v>16</v>
      </c>
      <c r="C785" s="130" t="s">
        <v>210</v>
      </c>
      <c r="D785" s="130" t="s">
        <v>1690</v>
      </c>
      <c r="E785" s="140">
        <v>8</v>
      </c>
      <c r="F785" s="140"/>
      <c r="G785" s="54">
        <f t="shared" ref="G785:O785" si="352">SUM(G786:G793)</f>
        <v>0</v>
      </c>
      <c r="H785" s="54">
        <f t="shared" si="352"/>
        <v>43</v>
      </c>
      <c r="I785" s="54">
        <f t="shared" si="352"/>
        <v>43</v>
      </c>
      <c r="J785" s="54">
        <f t="shared" si="352"/>
        <v>43</v>
      </c>
      <c r="K785" s="54">
        <f t="shared" si="352"/>
        <v>45</v>
      </c>
      <c r="L785" s="54">
        <f t="shared" si="352"/>
        <v>303</v>
      </c>
      <c r="M785" s="54">
        <f t="shared" si="352"/>
        <v>159</v>
      </c>
      <c r="N785" s="55">
        <f t="shared" si="352"/>
        <v>424</v>
      </c>
      <c r="O785" s="7">
        <f t="shared" si="352"/>
        <v>424</v>
      </c>
    </row>
    <row r="786" spans="1:15" x14ac:dyDescent="0.3">
      <c r="A786" s="57"/>
      <c r="B786" s="57"/>
      <c r="C786" s="57"/>
      <c r="D786" s="57"/>
      <c r="E786" s="57" t="s">
        <v>1691</v>
      </c>
      <c r="F786" s="57">
        <v>2</v>
      </c>
      <c r="G786" s="58">
        <f t="shared" ref="G786:G793" si="353">VLOOKUP($E786,$D$2:$O$1757,4,FALSE)*F786</f>
        <v>0</v>
      </c>
      <c r="H786" s="58">
        <f t="shared" ref="H786:H793" si="354">VLOOKUP($E786,$D$2:$O$1757,5,FALSE)*$F786</f>
        <v>2</v>
      </c>
      <c r="I786" s="58">
        <f t="shared" ref="I786:I793" si="355">VLOOKUP($E786,$D$2:$O$1757,6,FALSE)*$F786</f>
        <v>2</v>
      </c>
      <c r="J786" s="58">
        <f t="shared" ref="J786:J793" si="356">VLOOKUP($E786,$D$2:$O$1757,7,FALSE)*$F786</f>
        <v>2</v>
      </c>
      <c r="K786" s="58">
        <f t="shared" ref="K786:K793" si="357">VLOOKUP($E786,$D$2:$O$1757,8,FALSE)*$F786</f>
        <v>6</v>
      </c>
      <c r="L786" s="58">
        <f t="shared" ref="L786:L793" si="358">VLOOKUP($E786,$D$2:$O$1757,9,FALSE)*$F786</f>
        <v>18</v>
      </c>
      <c r="M786" s="58">
        <f t="shared" ref="M786:M793" si="359">VLOOKUP($E786,$D$2:$O$1757,10,FALSE)*$F786</f>
        <v>12</v>
      </c>
      <c r="N786" s="59">
        <f t="shared" ref="N786:N793" si="360">VLOOKUP($E786,$D$2:$O$1757,11,FALSE)*$F786</f>
        <v>28</v>
      </c>
      <c r="O786" s="60">
        <f t="shared" ref="O786:O793" si="361">VLOOKUP($E786,$D$2:$O$1757,12,FALSE)*$F786</f>
        <v>28</v>
      </c>
    </row>
    <row r="787" spans="1:15" x14ac:dyDescent="0.3">
      <c r="A787" s="57"/>
      <c r="B787" s="57"/>
      <c r="C787" s="57"/>
      <c r="D787" s="57"/>
      <c r="E787" s="57" t="s">
        <v>1668</v>
      </c>
      <c r="F787" s="57">
        <v>2</v>
      </c>
      <c r="G787" s="58">
        <f t="shared" si="353"/>
        <v>0</v>
      </c>
      <c r="H787" s="58">
        <f t="shared" si="354"/>
        <v>8</v>
      </c>
      <c r="I787" s="58">
        <f t="shared" si="355"/>
        <v>8</v>
      </c>
      <c r="J787" s="58">
        <f t="shared" si="356"/>
        <v>8</v>
      </c>
      <c r="K787" s="58">
        <f t="shared" si="357"/>
        <v>6</v>
      </c>
      <c r="L787" s="58">
        <f t="shared" si="358"/>
        <v>54</v>
      </c>
      <c r="M787" s="58">
        <f t="shared" si="359"/>
        <v>30</v>
      </c>
      <c r="N787" s="59">
        <f t="shared" si="360"/>
        <v>76</v>
      </c>
      <c r="O787" s="60">
        <f t="shared" si="361"/>
        <v>76</v>
      </c>
    </row>
    <row r="788" spans="1:15" x14ac:dyDescent="0.3">
      <c r="A788" s="57"/>
      <c r="B788" s="57"/>
      <c r="C788" s="57"/>
      <c r="D788" s="57"/>
      <c r="E788" s="130" t="s">
        <v>1203</v>
      </c>
      <c r="F788" s="57">
        <v>5</v>
      </c>
      <c r="G788" s="58">
        <f t="shared" si="353"/>
        <v>0</v>
      </c>
      <c r="H788" s="58">
        <f t="shared" si="354"/>
        <v>5</v>
      </c>
      <c r="I788" s="58">
        <f t="shared" si="355"/>
        <v>0</v>
      </c>
      <c r="J788" s="58">
        <f t="shared" si="356"/>
        <v>0</v>
      </c>
      <c r="K788" s="58">
        <f t="shared" si="357"/>
        <v>0</v>
      </c>
      <c r="L788" s="58">
        <f t="shared" si="358"/>
        <v>10</v>
      </c>
      <c r="M788" s="58">
        <f t="shared" si="359"/>
        <v>0</v>
      </c>
      <c r="N788" s="59">
        <f t="shared" si="360"/>
        <v>10</v>
      </c>
      <c r="O788" s="60">
        <f t="shared" si="361"/>
        <v>10</v>
      </c>
    </row>
    <row r="789" spans="1:15" x14ac:dyDescent="0.3">
      <c r="A789" s="57"/>
      <c r="B789" s="57"/>
      <c r="C789" s="57"/>
      <c r="D789" s="57"/>
      <c r="E789" s="130" t="s">
        <v>1204</v>
      </c>
      <c r="F789" s="57">
        <v>5</v>
      </c>
      <c r="G789" s="58">
        <f t="shared" si="353"/>
        <v>0</v>
      </c>
      <c r="H789" s="58">
        <f t="shared" si="354"/>
        <v>0</v>
      </c>
      <c r="I789" s="58">
        <f t="shared" si="355"/>
        <v>5</v>
      </c>
      <c r="J789" s="58">
        <f t="shared" si="356"/>
        <v>0</v>
      </c>
      <c r="K789" s="58">
        <f t="shared" si="357"/>
        <v>0</v>
      </c>
      <c r="L789" s="58">
        <f t="shared" si="358"/>
        <v>10</v>
      </c>
      <c r="M789" s="58">
        <f t="shared" si="359"/>
        <v>0</v>
      </c>
      <c r="N789" s="59">
        <f t="shared" si="360"/>
        <v>10</v>
      </c>
      <c r="O789" s="60">
        <f t="shared" si="361"/>
        <v>10</v>
      </c>
    </row>
    <row r="790" spans="1:15" x14ac:dyDescent="0.3">
      <c r="A790" s="57"/>
      <c r="B790" s="57"/>
      <c r="C790" s="57"/>
      <c r="D790" s="57"/>
      <c r="E790" s="130" t="s">
        <v>1686</v>
      </c>
      <c r="F790" s="57">
        <v>5</v>
      </c>
      <c r="G790" s="58">
        <f t="shared" si="353"/>
        <v>0</v>
      </c>
      <c r="H790" s="58">
        <f t="shared" si="354"/>
        <v>0</v>
      </c>
      <c r="I790" s="58">
        <f t="shared" si="355"/>
        <v>0</v>
      </c>
      <c r="J790" s="58">
        <f t="shared" si="356"/>
        <v>5</v>
      </c>
      <c r="K790" s="58">
        <f t="shared" si="357"/>
        <v>0</v>
      </c>
      <c r="L790" s="58">
        <f t="shared" si="358"/>
        <v>10</v>
      </c>
      <c r="M790" s="58">
        <f t="shared" si="359"/>
        <v>0</v>
      </c>
      <c r="N790" s="59">
        <f t="shared" si="360"/>
        <v>10</v>
      </c>
      <c r="O790" s="60">
        <f t="shared" si="361"/>
        <v>10</v>
      </c>
    </row>
    <row r="791" spans="1:15" x14ac:dyDescent="0.3">
      <c r="A791" s="57"/>
      <c r="B791" s="57"/>
      <c r="C791" s="57"/>
      <c r="D791" s="57"/>
      <c r="E791" s="130" t="s">
        <v>1687</v>
      </c>
      <c r="F791" s="57">
        <v>3</v>
      </c>
      <c r="G791" s="58">
        <f t="shared" si="353"/>
        <v>0</v>
      </c>
      <c r="H791" s="58">
        <f t="shared" si="354"/>
        <v>0</v>
      </c>
      <c r="I791" s="58">
        <f t="shared" si="355"/>
        <v>0</v>
      </c>
      <c r="J791" s="58">
        <f t="shared" si="356"/>
        <v>0</v>
      </c>
      <c r="K791" s="58">
        <f t="shared" si="357"/>
        <v>9</v>
      </c>
      <c r="L791" s="58">
        <f t="shared" si="358"/>
        <v>9</v>
      </c>
      <c r="M791" s="58">
        <f t="shared" si="359"/>
        <v>9</v>
      </c>
      <c r="N791" s="59">
        <f t="shared" si="360"/>
        <v>18</v>
      </c>
      <c r="O791" s="60">
        <f t="shared" si="361"/>
        <v>18</v>
      </c>
    </row>
    <row r="792" spans="1:15" x14ac:dyDescent="0.3">
      <c r="A792" s="57"/>
      <c r="B792" s="57"/>
      <c r="C792" s="57"/>
      <c r="D792" s="57"/>
      <c r="E792" s="130" t="s">
        <v>1688</v>
      </c>
      <c r="F792" s="57">
        <v>2</v>
      </c>
      <c r="G792" s="58">
        <f t="shared" si="353"/>
        <v>0</v>
      </c>
      <c r="H792" s="58">
        <f t="shared" si="354"/>
        <v>2</v>
      </c>
      <c r="I792" s="58">
        <f t="shared" si="355"/>
        <v>2</v>
      </c>
      <c r="J792" s="58">
        <f t="shared" si="356"/>
        <v>2</v>
      </c>
      <c r="K792" s="58">
        <f t="shared" si="357"/>
        <v>0</v>
      </c>
      <c r="L792" s="58">
        <f t="shared" si="358"/>
        <v>12</v>
      </c>
      <c r="M792" s="58">
        <f t="shared" si="359"/>
        <v>12</v>
      </c>
      <c r="N792" s="59">
        <f t="shared" si="360"/>
        <v>20</v>
      </c>
      <c r="O792" s="60">
        <f t="shared" si="361"/>
        <v>20</v>
      </c>
    </row>
    <row r="793" spans="1:15" x14ac:dyDescent="0.3">
      <c r="A793" s="57"/>
      <c r="B793" s="57"/>
      <c r="C793" s="57"/>
      <c r="D793" s="57"/>
      <c r="E793" s="130" t="s">
        <v>1689</v>
      </c>
      <c r="F793" s="57">
        <v>2</v>
      </c>
      <c r="G793" s="58">
        <f t="shared" si="353"/>
        <v>0</v>
      </c>
      <c r="H793" s="58">
        <f t="shared" si="354"/>
        <v>26</v>
      </c>
      <c r="I793" s="58">
        <f t="shared" si="355"/>
        <v>26</v>
      </c>
      <c r="J793" s="58">
        <f t="shared" si="356"/>
        <v>26</v>
      </c>
      <c r="K793" s="58">
        <f t="shared" si="357"/>
        <v>24</v>
      </c>
      <c r="L793" s="58">
        <f t="shared" si="358"/>
        <v>180</v>
      </c>
      <c r="M793" s="58">
        <f t="shared" si="359"/>
        <v>96</v>
      </c>
      <c r="N793" s="59">
        <f t="shared" si="360"/>
        <v>252</v>
      </c>
      <c r="O793" s="60">
        <f t="shared" si="361"/>
        <v>252</v>
      </c>
    </row>
    <row r="794" spans="1:15" x14ac:dyDescent="0.3">
      <c r="A794" s="130" t="s">
        <v>76</v>
      </c>
      <c r="B794" s="130" t="s">
        <v>17</v>
      </c>
      <c r="C794" s="130" t="s">
        <v>210</v>
      </c>
      <c r="D794" s="130" t="s">
        <v>1695</v>
      </c>
      <c r="E794" s="140"/>
      <c r="F794" s="140"/>
      <c r="G794" s="54"/>
      <c r="H794" s="54">
        <v>1</v>
      </c>
      <c r="I794" s="54"/>
      <c r="J794" s="54"/>
      <c r="K794" s="54"/>
      <c r="L794" s="54">
        <v>2</v>
      </c>
      <c r="M794" s="54"/>
      <c r="N794" s="55">
        <v>2</v>
      </c>
      <c r="O794" s="7">
        <v>2</v>
      </c>
    </row>
    <row r="795" spans="1:15" x14ac:dyDescent="0.3">
      <c r="A795" s="130" t="s">
        <v>76</v>
      </c>
      <c r="B795" s="130" t="s">
        <v>17</v>
      </c>
      <c r="C795" s="130" t="s">
        <v>210</v>
      </c>
      <c r="D795" s="130" t="s">
        <v>1696</v>
      </c>
      <c r="E795" s="140"/>
      <c r="F795" s="140"/>
      <c r="G795" s="54"/>
      <c r="H795" s="54"/>
      <c r="I795" s="54">
        <v>1</v>
      </c>
      <c r="J795" s="54"/>
      <c r="K795" s="54"/>
      <c r="L795" s="54">
        <v>2</v>
      </c>
      <c r="M795" s="54"/>
      <c r="N795" s="55">
        <v>2</v>
      </c>
      <c r="O795" s="7">
        <v>2</v>
      </c>
    </row>
    <row r="796" spans="1:15" x14ac:dyDescent="0.3">
      <c r="A796" s="130" t="s">
        <v>76</v>
      </c>
      <c r="B796" s="130" t="s">
        <v>17</v>
      </c>
      <c r="C796" s="130" t="s">
        <v>210</v>
      </c>
      <c r="D796" s="130" t="s">
        <v>1697</v>
      </c>
      <c r="E796" s="140"/>
      <c r="F796" s="140"/>
      <c r="G796" s="54"/>
      <c r="H796" s="54"/>
      <c r="I796" s="54"/>
      <c r="J796" s="54">
        <v>1</v>
      </c>
      <c r="K796" s="54"/>
      <c r="L796" s="54">
        <v>2</v>
      </c>
      <c r="M796" s="54"/>
      <c r="N796" s="55">
        <v>2</v>
      </c>
      <c r="O796" s="7">
        <v>2</v>
      </c>
    </row>
    <row r="797" spans="1:15" x14ac:dyDescent="0.3">
      <c r="A797" s="130" t="s">
        <v>76</v>
      </c>
      <c r="B797" s="130" t="s">
        <v>17</v>
      </c>
      <c r="C797" s="130" t="s">
        <v>210</v>
      </c>
      <c r="D797" s="130" t="s">
        <v>1698</v>
      </c>
      <c r="E797" s="140"/>
      <c r="F797" s="140"/>
      <c r="G797" s="54"/>
      <c r="H797" s="54"/>
      <c r="I797" s="54"/>
      <c r="J797" s="54"/>
      <c r="K797" s="54">
        <v>3</v>
      </c>
      <c r="L797" s="54">
        <v>3</v>
      </c>
      <c r="M797" s="54">
        <v>3</v>
      </c>
      <c r="N797" s="55">
        <v>6</v>
      </c>
      <c r="O797" s="7">
        <v>6</v>
      </c>
    </row>
    <row r="798" spans="1:15" x14ac:dyDescent="0.3">
      <c r="A798" s="130" t="s">
        <v>76</v>
      </c>
      <c r="B798" s="130" t="s">
        <v>17</v>
      </c>
      <c r="C798" s="130" t="s">
        <v>210</v>
      </c>
      <c r="D798" s="130" t="s">
        <v>1699</v>
      </c>
      <c r="E798" s="140">
        <v>4</v>
      </c>
      <c r="F798" s="140"/>
      <c r="G798" s="54">
        <f t="shared" ref="G798:O798" si="362">SUM(G799:G802)</f>
        <v>0</v>
      </c>
      <c r="H798" s="54">
        <f t="shared" si="362"/>
        <v>1</v>
      </c>
      <c r="I798" s="54">
        <f t="shared" si="362"/>
        <v>1</v>
      </c>
      <c r="J798" s="54">
        <f t="shared" si="362"/>
        <v>1</v>
      </c>
      <c r="K798" s="54">
        <f t="shared" si="362"/>
        <v>0</v>
      </c>
      <c r="L798" s="54">
        <f t="shared" si="362"/>
        <v>6</v>
      </c>
      <c r="M798" s="54">
        <f t="shared" si="362"/>
        <v>6</v>
      </c>
      <c r="N798" s="55">
        <f t="shared" si="362"/>
        <v>10</v>
      </c>
      <c r="O798" s="7">
        <f t="shared" si="362"/>
        <v>10</v>
      </c>
    </row>
    <row r="799" spans="1:15" x14ac:dyDescent="0.3">
      <c r="A799" s="57"/>
      <c r="B799" s="57"/>
      <c r="C799" s="57"/>
      <c r="D799" s="57"/>
      <c r="E799" s="134" t="s">
        <v>1669</v>
      </c>
      <c r="F799" s="57">
        <v>2</v>
      </c>
      <c r="G799" s="58">
        <f>VLOOKUP($E799,$D$2:$O$1757,4,FALSE)*F799</f>
        <v>0</v>
      </c>
      <c r="H799" s="58">
        <f>VLOOKUP($E799,$D$2:$O$1757,5,FALSE)*$F799</f>
        <v>0</v>
      </c>
      <c r="I799" s="58">
        <f>VLOOKUP($E799,$D$2:$O$1757,6,FALSE)*$F799</f>
        <v>0</v>
      </c>
      <c r="J799" s="58">
        <f>VLOOKUP($E799,$D$2:$O$1757,7,FALSE)*$F799</f>
        <v>0</v>
      </c>
      <c r="K799" s="58">
        <f>VLOOKUP($E799,$D$2:$O$1757,8,FALSE)*$F799</f>
        <v>0</v>
      </c>
      <c r="L799" s="58">
        <f>VLOOKUP($E799,$D$2:$O$1757,9,FALSE)*$F799</f>
        <v>0</v>
      </c>
      <c r="M799" s="58">
        <f>VLOOKUP($E799,$D$2:$O$1757,10,FALSE)*$F799</f>
        <v>6</v>
      </c>
      <c r="N799" s="59">
        <f>VLOOKUP($E799,$D$2:$O$1757,11,FALSE)*$F799</f>
        <v>4</v>
      </c>
      <c r="O799" s="60">
        <f>VLOOKUP($E799,$D$2:$O$1757,12,FALSE)*$F799</f>
        <v>4</v>
      </c>
    </row>
    <row r="800" spans="1:15" x14ac:dyDescent="0.3">
      <c r="A800" s="57"/>
      <c r="B800" s="57"/>
      <c r="C800" s="57"/>
      <c r="D800" s="57"/>
      <c r="E800" s="130" t="s">
        <v>1695</v>
      </c>
      <c r="F800" s="57">
        <v>1</v>
      </c>
      <c r="G800" s="58">
        <f>VLOOKUP($E800,$D$2:$O$1757,4,FALSE)*F800</f>
        <v>0</v>
      </c>
      <c r="H800" s="58">
        <f>VLOOKUP($E800,$D$2:$O$1757,5,FALSE)*$F800</f>
        <v>1</v>
      </c>
      <c r="I800" s="58">
        <f>VLOOKUP($E800,$D$2:$O$1757,6,FALSE)*$F800</f>
        <v>0</v>
      </c>
      <c r="J800" s="58">
        <f>VLOOKUP($E800,$D$2:$O$1757,7,FALSE)*$F800</f>
        <v>0</v>
      </c>
      <c r="K800" s="58">
        <f>VLOOKUP($E800,$D$2:$O$1757,8,FALSE)*$F800</f>
        <v>0</v>
      </c>
      <c r="L800" s="58">
        <f>VLOOKUP($E800,$D$2:$O$1757,9,FALSE)*$F800</f>
        <v>2</v>
      </c>
      <c r="M800" s="58">
        <f>VLOOKUP($E800,$D$2:$O$1757,10,FALSE)*$F800</f>
        <v>0</v>
      </c>
      <c r="N800" s="59">
        <f>VLOOKUP($E800,$D$2:$O$1757,11,FALSE)*$F800</f>
        <v>2</v>
      </c>
      <c r="O800" s="60">
        <f>VLOOKUP($E800,$D$2:$O$1757,12,FALSE)*$F800</f>
        <v>2</v>
      </c>
    </row>
    <row r="801" spans="1:15" x14ac:dyDescent="0.3">
      <c r="A801" s="57"/>
      <c r="B801" s="57"/>
      <c r="C801" s="57"/>
      <c r="D801" s="57"/>
      <c r="E801" s="130" t="s">
        <v>1696</v>
      </c>
      <c r="F801" s="57">
        <v>1</v>
      </c>
      <c r="G801" s="58">
        <f>VLOOKUP($E801,$D$2:$O$1757,4,FALSE)*F801</f>
        <v>0</v>
      </c>
      <c r="H801" s="58">
        <f>VLOOKUP($E801,$D$2:$O$1757,5,FALSE)*$F801</f>
        <v>0</v>
      </c>
      <c r="I801" s="58">
        <f>VLOOKUP($E801,$D$2:$O$1757,6,FALSE)*$F801</f>
        <v>1</v>
      </c>
      <c r="J801" s="58">
        <f>VLOOKUP($E801,$D$2:$O$1757,7,FALSE)*$F801</f>
        <v>0</v>
      </c>
      <c r="K801" s="58">
        <f>VLOOKUP($E801,$D$2:$O$1757,8,FALSE)*$F801</f>
        <v>0</v>
      </c>
      <c r="L801" s="58">
        <f>VLOOKUP($E801,$D$2:$O$1757,9,FALSE)*$F801</f>
        <v>2</v>
      </c>
      <c r="M801" s="58">
        <f>VLOOKUP($E801,$D$2:$O$1757,10,FALSE)*$F801</f>
        <v>0</v>
      </c>
      <c r="N801" s="59">
        <f>VLOOKUP($E801,$D$2:$O$1757,11,FALSE)*$F801</f>
        <v>2</v>
      </c>
      <c r="O801" s="60">
        <f>VLOOKUP($E801,$D$2:$O$1757,12,FALSE)*$F801</f>
        <v>2</v>
      </c>
    </row>
    <row r="802" spans="1:15" x14ac:dyDescent="0.3">
      <c r="A802" s="57"/>
      <c r="B802" s="57"/>
      <c r="C802" s="57"/>
      <c r="D802" s="57"/>
      <c r="E802" s="130" t="s">
        <v>1697</v>
      </c>
      <c r="F802" s="57">
        <v>1</v>
      </c>
      <c r="G802" s="58">
        <f>VLOOKUP($E802,$D$2:$O$1757,4,FALSE)*F802</f>
        <v>0</v>
      </c>
      <c r="H802" s="58">
        <f>VLOOKUP($E802,$D$2:$O$1757,5,FALSE)*$F802</f>
        <v>0</v>
      </c>
      <c r="I802" s="58">
        <f>VLOOKUP($E802,$D$2:$O$1757,6,FALSE)*$F802</f>
        <v>0</v>
      </c>
      <c r="J802" s="58">
        <f>VLOOKUP($E802,$D$2:$O$1757,7,FALSE)*$F802</f>
        <v>1</v>
      </c>
      <c r="K802" s="58">
        <f>VLOOKUP($E802,$D$2:$O$1757,8,FALSE)*$F802</f>
        <v>0</v>
      </c>
      <c r="L802" s="58">
        <f>VLOOKUP($E802,$D$2:$O$1757,9,FALSE)*$F802</f>
        <v>2</v>
      </c>
      <c r="M802" s="58">
        <f>VLOOKUP($E802,$D$2:$O$1757,10,FALSE)*$F802</f>
        <v>0</v>
      </c>
      <c r="N802" s="59">
        <f>VLOOKUP($E802,$D$2:$O$1757,11,FALSE)*$F802</f>
        <v>2</v>
      </c>
      <c r="O802" s="60">
        <f>VLOOKUP($E802,$D$2:$O$1757,12,FALSE)*$F802</f>
        <v>2</v>
      </c>
    </row>
    <row r="803" spans="1:15" x14ac:dyDescent="0.3">
      <c r="A803" s="130" t="s">
        <v>76</v>
      </c>
      <c r="B803" s="130" t="s">
        <v>17</v>
      </c>
      <c r="C803" s="130" t="s">
        <v>210</v>
      </c>
      <c r="D803" s="130" t="s">
        <v>1700</v>
      </c>
      <c r="E803" s="140">
        <v>6</v>
      </c>
      <c r="F803" s="140"/>
      <c r="G803" s="54">
        <f t="shared" ref="G803:O803" si="363">SUM(G804:G809)</f>
        <v>0</v>
      </c>
      <c r="H803" s="54">
        <f t="shared" si="363"/>
        <v>13</v>
      </c>
      <c r="I803" s="54">
        <f t="shared" si="363"/>
        <v>13</v>
      </c>
      <c r="J803" s="54">
        <f t="shared" si="363"/>
        <v>13</v>
      </c>
      <c r="K803" s="54">
        <f t="shared" si="363"/>
        <v>12</v>
      </c>
      <c r="L803" s="54">
        <f t="shared" si="363"/>
        <v>90</v>
      </c>
      <c r="M803" s="54">
        <f t="shared" si="363"/>
        <v>48</v>
      </c>
      <c r="N803" s="55">
        <f t="shared" si="363"/>
        <v>126</v>
      </c>
      <c r="O803" s="7">
        <f t="shared" si="363"/>
        <v>126</v>
      </c>
    </row>
    <row r="804" spans="1:15" x14ac:dyDescent="0.3">
      <c r="A804" s="57"/>
      <c r="B804" s="57"/>
      <c r="C804" s="57"/>
      <c r="D804" s="57"/>
      <c r="E804" s="57" t="s">
        <v>1675</v>
      </c>
      <c r="F804" s="57">
        <v>2</v>
      </c>
      <c r="G804" s="58">
        <f t="shared" ref="G804:G809" si="364">VLOOKUP($E804,$D$2:$O$1757,4,FALSE)*F804</f>
        <v>0</v>
      </c>
      <c r="H804" s="58">
        <f t="shared" ref="H804:H809" si="365">VLOOKUP($E804,$D$2:$O$1757,5,FALSE)*$F804</f>
        <v>8</v>
      </c>
      <c r="I804" s="58">
        <f t="shared" ref="I804:I809" si="366">VLOOKUP($E804,$D$2:$O$1757,6,FALSE)*$F804</f>
        <v>8</v>
      </c>
      <c r="J804" s="58">
        <f t="shared" ref="J804:J809" si="367">VLOOKUP($E804,$D$2:$O$1757,7,FALSE)*$F804</f>
        <v>8</v>
      </c>
      <c r="K804" s="58">
        <f t="shared" ref="K804:K809" si="368">VLOOKUP($E804,$D$2:$O$1757,8,FALSE)*$F804</f>
        <v>6</v>
      </c>
      <c r="L804" s="58">
        <f t="shared" ref="L804:L809" si="369">VLOOKUP($E804,$D$2:$O$1757,9,FALSE)*$F804</f>
        <v>54</v>
      </c>
      <c r="M804" s="58">
        <f t="shared" ref="M804:M809" si="370">VLOOKUP($E804,$D$2:$O$1757,10,FALSE)*$F804</f>
        <v>30</v>
      </c>
      <c r="N804" s="59">
        <f t="shared" ref="N804:N809" si="371">VLOOKUP($E804,$D$2:$O$1757,11,FALSE)*$F804</f>
        <v>76</v>
      </c>
      <c r="O804" s="60">
        <f t="shared" ref="O804:O809" si="372">VLOOKUP($E804,$D$2:$O$1757,12,FALSE)*$F804</f>
        <v>76</v>
      </c>
    </row>
    <row r="805" spans="1:15" x14ac:dyDescent="0.3">
      <c r="A805" s="57"/>
      <c r="B805" s="57"/>
      <c r="C805" s="57"/>
      <c r="D805" s="57"/>
      <c r="E805" s="130" t="s">
        <v>1695</v>
      </c>
      <c r="F805" s="57">
        <v>3</v>
      </c>
      <c r="G805" s="58">
        <f t="shared" si="364"/>
        <v>0</v>
      </c>
      <c r="H805" s="58">
        <f t="shared" si="365"/>
        <v>3</v>
      </c>
      <c r="I805" s="58">
        <f t="shared" si="366"/>
        <v>0</v>
      </c>
      <c r="J805" s="58">
        <f t="shared" si="367"/>
        <v>0</v>
      </c>
      <c r="K805" s="58">
        <f t="shared" si="368"/>
        <v>0</v>
      </c>
      <c r="L805" s="58">
        <f t="shared" si="369"/>
        <v>6</v>
      </c>
      <c r="M805" s="58">
        <f t="shared" si="370"/>
        <v>0</v>
      </c>
      <c r="N805" s="59">
        <f t="shared" si="371"/>
        <v>6</v>
      </c>
      <c r="O805" s="60">
        <f t="shared" si="372"/>
        <v>6</v>
      </c>
    </row>
    <row r="806" spans="1:15" x14ac:dyDescent="0.3">
      <c r="A806" s="57"/>
      <c r="B806" s="57"/>
      <c r="C806" s="57"/>
      <c r="D806" s="57"/>
      <c r="E806" s="130" t="s">
        <v>1696</v>
      </c>
      <c r="F806" s="57">
        <v>3</v>
      </c>
      <c r="G806" s="58">
        <f t="shared" si="364"/>
        <v>0</v>
      </c>
      <c r="H806" s="58">
        <f t="shared" si="365"/>
        <v>0</v>
      </c>
      <c r="I806" s="58">
        <f t="shared" si="366"/>
        <v>3</v>
      </c>
      <c r="J806" s="58">
        <f t="shared" si="367"/>
        <v>0</v>
      </c>
      <c r="K806" s="58">
        <f t="shared" si="368"/>
        <v>0</v>
      </c>
      <c r="L806" s="58">
        <f t="shared" si="369"/>
        <v>6</v>
      </c>
      <c r="M806" s="58">
        <f t="shared" si="370"/>
        <v>0</v>
      </c>
      <c r="N806" s="59">
        <f t="shared" si="371"/>
        <v>6</v>
      </c>
      <c r="O806" s="60">
        <f t="shared" si="372"/>
        <v>6</v>
      </c>
    </row>
    <row r="807" spans="1:15" x14ac:dyDescent="0.3">
      <c r="A807" s="57"/>
      <c r="B807" s="57"/>
      <c r="C807" s="57"/>
      <c r="D807" s="57"/>
      <c r="E807" s="130" t="s">
        <v>1697</v>
      </c>
      <c r="F807" s="57">
        <v>3</v>
      </c>
      <c r="G807" s="58">
        <f t="shared" si="364"/>
        <v>0</v>
      </c>
      <c r="H807" s="58">
        <f t="shared" si="365"/>
        <v>0</v>
      </c>
      <c r="I807" s="58">
        <f t="shared" si="366"/>
        <v>0</v>
      </c>
      <c r="J807" s="58">
        <f t="shared" si="367"/>
        <v>3</v>
      </c>
      <c r="K807" s="58">
        <f t="shared" si="368"/>
        <v>0</v>
      </c>
      <c r="L807" s="58">
        <f t="shared" si="369"/>
        <v>6</v>
      </c>
      <c r="M807" s="58">
        <f t="shared" si="370"/>
        <v>0</v>
      </c>
      <c r="N807" s="59">
        <f t="shared" si="371"/>
        <v>6</v>
      </c>
      <c r="O807" s="60">
        <f t="shared" si="372"/>
        <v>6</v>
      </c>
    </row>
    <row r="808" spans="1:15" x14ac:dyDescent="0.3">
      <c r="A808" s="57"/>
      <c r="B808" s="57"/>
      <c r="C808" s="57"/>
      <c r="D808" s="57"/>
      <c r="E808" s="130" t="s">
        <v>1698</v>
      </c>
      <c r="F808" s="57">
        <v>2</v>
      </c>
      <c r="G808" s="58">
        <f t="shared" si="364"/>
        <v>0</v>
      </c>
      <c r="H808" s="58">
        <f t="shared" si="365"/>
        <v>0</v>
      </c>
      <c r="I808" s="58">
        <f t="shared" si="366"/>
        <v>0</v>
      </c>
      <c r="J808" s="58">
        <f t="shared" si="367"/>
        <v>0</v>
      </c>
      <c r="K808" s="58">
        <f t="shared" si="368"/>
        <v>6</v>
      </c>
      <c r="L808" s="58">
        <f t="shared" si="369"/>
        <v>6</v>
      </c>
      <c r="M808" s="58">
        <f t="shared" si="370"/>
        <v>6</v>
      </c>
      <c r="N808" s="59">
        <f t="shared" si="371"/>
        <v>12</v>
      </c>
      <c r="O808" s="60">
        <f t="shared" si="372"/>
        <v>12</v>
      </c>
    </row>
    <row r="809" spans="1:15" x14ac:dyDescent="0.3">
      <c r="A809" s="57"/>
      <c r="B809" s="57"/>
      <c r="C809" s="57"/>
      <c r="D809" s="57"/>
      <c r="E809" s="130" t="s">
        <v>1699</v>
      </c>
      <c r="F809" s="57">
        <v>2</v>
      </c>
      <c r="G809" s="58">
        <f t="shared" si="364"/>
        <v>0</v>
      </c>
      <c r="H809" s="58">
        <f t="shared" si="365"/>
        <v>2</v>
      </c>
      <c r="I809" s="58">
        <f t="shared" si="366"/>
        <v>2</v>
      </c>
      <c r="J809" s="58">
        <f t="shared" si="367"/>
        <v>2</v>
      </c>
      <c r="K809" s="58">
        <f t="shared" si="368"/>
        <v>0</v>
      </c>
      <c r="L809" s="58">
        <f t="shared" si="369"/>
        <v>12</v>
      </c>
      <c r="M809" s="58">
        <f t="shared" si="370"/>
        <v>12</v>
      </c>
      <c r="N809" s="59">
        <f t="shared" si="371"/>
        <v>20</v>
      </c>
      <c r="O809" s="60">
        <f t="shared" si="372"/>
        <v>20</v>
      </c>
    </row>
    <row r="810" spans="1:15" x14ac:dyDescent="0.3">
      <c r="A810" s="130" t="s">
        <v>76</v>
      </c>
      <c r="B810" s="130" t="s">
        <v>17</v>
      </c>
      <c r="C810" s="130" t="s">
        <v>210</v>
      </c>
      <c r="D810" s="130" t="s">
        <v>1701</v>
      </c>
      <c r="E810" s="140">
        <v>8</v>
      </c>
      <c r="F810" s="140"/>
      <c r="G810" s="54">
        <f t="shared" ref="G810:O810" si="373">SUM(G811:G818)</f>
        <v>0</v>
      </c>
      <c r="H810" s="54">
        <f t="shared" si="373"/>
        <v>43</v>
      </c>
      <c r="I810" s="54">
        <f t="shared" si="373"/>
        <v>43</v>
      </c>
      <c r="J810" s="54">
        <f t="shared" si="373"/>
        <v>43</v>
      </c>
      <c r="K810" s="54">
        <f t="shared" si="373"/>
        <v>45</v>
      </c>
      <c r="L810" s="54">
        <f t="shared" si="373"/>
        <v>303</v>
      </c>
      <c r="M810" s="54">
        <f t="shared" si="373"/>
        <v>159</v>
      </c>
      <c r="N810" s="55">
        <f t="shared" si="373"/>
        <v>424</v>
      </c>
      <c r="O810" s="7">
        <f t="shared" si="373"/>
        <v>424</v>
      </c>
    </row>
    <row r="811" spans="1:15" x14ac:dyDescent="0.3">
      <c r="A811" s="57"/>
      <c r="B811" s="57"/>
      <c r="C811" s="57"/>
      <c r="D811" s="57"/>
      <c r="E811" s="57" t="s">
        <v>1676</v>
      </c>
      <c r="F811" s="57">
        <v>2</v>
      </c>
      <c r="G811" s="58">
        <f t="shared" ref="G811:G818" si="374">VLOOKUP($E811,$D$2:$O$1757,4,FALSE)*F811</f>
        <v>0</v>
      </c>
      <c r="H811" s="58">
        <f t="shared" ref="H811:H818" si="375">VLOOKUP($E811,$D$2:$O$1757,5,FALSE)*$F811</f>
        <v>2</v>
      </c>
      <c r="I811" s="58">
        <f t="shared" ref="I811:I818" si="376">VLOOKUP($E811,$D$2:$O$1757,6,FALSE)*$F811</f>
        <v>2</v>
      </c>
      <c r="J811" s="58">
        <f t="shared" ref="J811:J818" si="377">VLOOKUP($E811,$D$2:$O$1757,7,FALSE)*$F811</f>
        <v>2</v>
      </c>
      <c r="K811" s="58">
        <f t="shared" ref="K811:K818" si="378">VLOOKUP($E811,$D$2:$O$1757,8,FALSE)*$F811</f>
        <v>6</v>
      </c>
      <c r="L811" s="58">
        <f t="shared" ref="L811:L818" si="379">VLOOKUP($E811,$D$2:$O$1757,9,FALSE)*$F811</f>
        <v>18</v>
      </c>
      <c r="M811" s="58">
        <f t="shared" ref="M811:M818" si="380">VLOOKUP($E811,$D$2:$O$1757,10,FALSE)*$F811</f>
        <v>12</v>
      </c>
      <c r="N811" s="59">
        <f t="shared" ref="N811:N818" si="381">VLOOKUP($E811,$D$2:$O$1757,11,FALSE)*$F811</f>
        <v>28</v>
      </c>
      <c r="O811" s="60">
        <f t="shared" ref="O811:O818" si="382">VLOOKUP($E811,$D$2:$O$1757,12,FALSE)*$F811</f>
        <v>28</v>
      </c>
    </row>
    <row r="812" spans="1:15" x14ac:dyDescent="0.3">
      <c r="A812" s="57"/>
      <c r="B812" s="57"/>
      <c r="C812" s="57"/>
      <c r="D812" s="57"/>
      <c r="E812" s="57" t="s">
        <v>1675</v>
      </c>
      <c r="F812" s="57">
        <v>2</v>
      </c>
      <c r="G812" s="58">
        <f t="shared" si="374"/>
        <v>0</v>
      </c>
      <c r="H812" s="58">
        <f t="shared" si="375"/>
        <v>8</v>
      </c>
      <c r="I812" s="58">
        <f t="shared" si="376"/>
        <v>8</v>
      </c>
      <c r="J812" s="58">
        <f t="shared" si="377"/>
        <v>8</v>
      </c>
      <c r="K812" s="58">
        <f t="shared" si="378"/>
        <v>6</v>
      </c>
      <c r="L812" s="58">
        <f t="shared" si="379"/>
        <v>54</v>
      </c>
      <c r="M812" s="58">
        <f t="shared" si="380"/>
        <v>30</v>
      </c>
      <c r="N812" s="59">
        <f t="shared" si="381"/>
        <v>76</v>
      </c>
      <c r="O812" s="60">
        <f t="shared" si="382"/>
        <v>76</v>
      </c>
    </row>
    <row r="813" spans="1:15" x14ac:dyDescent="0.3">
      <c r="A813" s="57"/>
      <c r="B813" s="57"/>
      <c r="C813" s="57"/>
      <c r="D813" s="57"/>
      <c r="E813" s="130" t="s">
        <v>1695</v>
      </c>
      <c r="F813" s="57">
        <v>5</v>
      </c>
      <c r="G813" s="58">
        <f t="shared" si="374"/>
        <v>0</v>
      </c>
      <c r="H813" s="58">
        <f t="shared" si="375"/>
        <v>5</v>
      </c>
      <c r="I813" s="58">
        <f t="shared" si="376"/>
        <v>0</v>
      </c>
      <c r="J813" s="58">
        <f t="shared" si="377"/>
        <v>0</v>
      </c>
      <c r="K813" s="58">
        <f t="shared" si="378"/>
        <v>0</v>
      </c>
      <c r="L813" s="58">
        <f t="shared" si="379"/>
        <v>10</v>
      </c>
      <c r="M813" s="58">
        <f t="shared" si="380"/>
        <v>0</v>
      </c>
      <c r="N813" s="59">
        <f t="shared" si="381"/>
        <v>10</v>
      </c>
      <c r="O813" s="60">
        <f t="shared" si="382"/>
        <v>10</v>
      </c>
    </row>
    <row r="814" spans="1:15" x14ac:dyDescent="0.3">
      <c r="A814" s="57"/>
      <c r="B814" s="57"/>
      <c r="C814" s="57"/>
      <c r="D814" s="57"/>
      <c r="E814" s="130" t="s">
        <v>1696</v>
      </c>
      <c r="F814" s="57">
        <v>5</v>
      </c>
      <c r="G814" s="58">
        <f t="shared" si="374"/>
        <v>0</v>
      </c>
      <c r="H814" s="58">
        <f t="shared" si="375"/>
        <v>0</v>
      </c>
      <c r="I814" s="58">
        <f t="shared" si="376"/>
        <v>5</v>
      </c>
      <c r="J814" s="58">
        <f t="shared" si="377"/>
        <v>0</v>
      </c>
      <c r="K814" s="58">
        <f t="shared" si="378"/>
        <v>0</v>
      </c>
      <c r="L814" s="58">
        <f t="shared" si="379"/>
        <v>10</v>
      </c>
      <c r="M814" s="58">
        <f t="shared" si="380"/>
        <v>0</v>
      </c>
      <c r="N814" s="59">
        <f t="shared" si="381"/>
        <v>10</v>
      </c>
      <c r="O814" s="60">
        <f t="shared" si="382"/>
        <v>10</v>
      </c>
    </row>
    <row r="815" spans="1:15" x14ac:dyDescent="0.3">
      <c r="A815" s="57"/>
      <c r="B815" s="57"/>
      <c r="C815" s="57"/>
      <c r="D815" s="57"/>
      <c r="E815" s="130" t="s">
        <v>1697</v>
      </c>
      <c r="F815" s="57">
        <v>5</v>
      </c>
      <c r="G815" s="58">
        <f t="shared" si="374"/>
        <v>0</v>
      </c>
      <c r="H815" s="58">
        <f t="shared" si="375"/>
        <v>0</v>
      </c>
      <c r="I815" s="58">
        <f t="shared" si="376"/>
        <v>0</v>
      </c>
      <c r="J815" s="58">
        <f t="shared" si="377"/>
        <v>5</v>
      </c>
      <c r="K815" s="58">
        <f t="shared" si="378"/>
        <v>0</v>
      </c>
      <c r="L815" s="58">
        <f t="shared" si="379"/>
        <v>10</v>
      </c>
      <c r="M815" s="58">
        <f t="shared" si="380"/>
        <v>0</v>
      </c>
      <c r="N815" s="59">
        <f t="shared" si="381"/>
        <v>10</v>
      </c>
      <c r="O815" s="60">
        <f t="shared" si="382"/>
        <v>10</v>
      </c>
    </row>
    <row r="816" spans="1:15" x14ac:dyDescent="0.3">
      <c r="A816" s="57"/>
      <c r="B816" s="57"/>
      <c r="C816" s="57"/>
      <c r="D816" s="57"/>
      <c r="E816" s="130" t="s">
        <v>1698</v>
      </c>
      <c r="F816" s="57">
        <v>3</v>
      </c>
      <c r="G816" s="58">
        <f t="shared" si="374"/>
        <v>0</v>
      </c>
      <c r="H816" s="58">
        <f t="shared" si="375"/>
        <v>0</v>
      </c>
      <c r="I816" s="58">
        <f t="shared" si="376"/>
        <v>0</v>
      </c>
      <c r="J816" s="58">
        <f t="shared" si="377"/>
        <v>0</v>
      </c>
      <c r="K816" s="58">
        <f t="shared" si="378"/>
        <v>9</v>
      </c>
      <c r="L816" s="58">
        <f t="shared" si="379"/>
        <v>9</v>
      </c>
      <c r="M816" s="58">
        <f t="shared" si="380"/>
        <v>9</v>
      </c>
      <c r="N816" s="59">
        <f t="shared" si="381"/>
        <v>18</v>
      </c>
      <c r="O816" s="60">
        <f t="shared" si="382"/>
        <v>18</v>
      </c>
    </row>
    <row r="817" spans="1:15" x14ac:dyDescent="0.3">
      <c r="A817" s="57"/>
      <c r="B817" s="57"/>
      <c r="C817" s="57"/>
      <c r="D817" s="57"/>
      <c r="E817" s="130" t="s">
        <v>1699</v>
      </c>
      <c r="F817" s="57">
        <v>2</v>
      </c>
      <c r="G817" s="58">
        <f t="shared" si="374"/>
        <v>0</v>
      </c>
      <c r="H817" s="58">
        <f t="shared" si="375"/>
        <v>2</v>
      </c>
      <c r="I817" s="58">
        <f t="shared" si="376"/>
        <v>2</v>
      </c>
      <c r="J817" s="58">
        <f t="shared" si="377"/>
        <v>2</v>
      </c>
      <c r="K817" s="58">
        <f t="shared" si="378"/>
        <v>0</v>
      </c>
      <c r="L817" s="58">
        <f t="shared" si="379"/>
        <v>12</v>
      </c>
      <c r="M817" s="58">
        <f t="shared" si="380"/>
        <v>12</v>
      </c>
      <c r="N817" s="59">
        <f t="shared" si="381"/>
        <v>20</v>
      </c>
      <c r="O817" s="60">
        <f t="shared" si="382"/>
        <v>20</v>
      </c>
    </row>
    <row r="818" spans="1:15" x14ac:dyDescent="0.3">
      <c r="A818" s="57"/>
      <c r="B818" s="57"/>
      <c r="C818" s="57"/>
      <c r="D818" s="57"/>
      <c r="E818" s="130" t="s">
        <v>1700</v>
      </c>
      <c r="F818" s="57">
        <v>2</v>
      </c>
      <c r="G818" s="58">
        <f t="shared" si="374"/>
        <v>0</v>
      </c>
      <c r="H818" s="58">
        <f t="shared" si="375"/>
        <v>26</v>
      </c>
      <c r="I818" s="58">
        <f t="shared" si="376"/>
        <v>26</v>
      </c>
      <c r="J818" s="58">
        <f t="shared" si="377"/>
        <v>26</v>
      </c>
      <c r="K818" s="58">
        <f t="shared" si="378"/>
        <v>24</v>
      </c>
      <c r="L818" s="58">
        <f t="shared" si="379"/>
        <v>180</v>
      </c>
      <c r="M818" s="58">
        <f t="shared" si="380"/>
        <v>96</v>
      </c>
      <c r="N818" s="59">
        <f t="shared" si="381"/>
        <v>252</v>
      </c>
      <c r="O818" s="60">
        <f t="shared" si="382"/>
        <v>252</v>
      </c>
    </row>
    <row r="819" spans="1:15" x14ac:dyDescent="0.3">
      <c r="A819" s="130" t="s">
        <v>76</v>
      </c>
      <c r="B819" s="130" t="s">
        <v>18</v>
      </c>
      <c r="C819" s="130" t="s">
        <v>210</v>
      </c>
      <c r="D819" s="130" t="s">
        <v>1709</v>
      </c>
      <c r="E819" s="140"/>
      <c r="F819" s="140"/>
      <c r="G819" s="54"/>
      <c r="H819" s="54">
        <v>1</v>
      </c>
      <c r="I819" s="54"/>
      <c r="J819" s="54"/>
      <c r="K819" s="54"/>
      <c r="L819" s="54">
        <v>2</v>
      </c>
      <c r="M819" s="54"/>
      <c r="N819" s="55">
        <v>2</v>
      </c>
      <c r="O819" s="7">
        <v>2</v>
      </c>
    </row>
    <row r="820" spans="1:15" x14ac:dyDescent="0.3">
      <c r="A820" s="130" t="s">
        <v>76</v>
      </c>
      <c r="B820" s="130" t="s">
        <v>18</v>
      </c>
      <c r="C820" s="130" t="s">
        <v>210</v>
      </c>
      <c r="D820" s="130" t="s">
        <v>1677</v>
      </c>
      <c r="E820" s="140"/>
      <c r="F820" s="140"/>
      <c r="G820" s="54"/>
      <c r="H820" s="54"/>
      <c r="I820" s="54">
        <v>1</v>
      </c>
      <c r="J820" s="54"/>
      <c r="K820" s="54"/>
      <c r="L820" s="54">
        <v>2</v>
      </c>
      <c r="M820" s="54"/>
      <c r="N820" s="55">
        <v>2</v>
      </c>
      <c r="O820" s="7">
        <v>2</v>
      </c>
    </row>
    <row r="821" spans="1:15" x14ac:dyDescent="0.3">
      <c r="A821" s="130" t="s">
        <v>76</v>
      </c>
      <c r="B821" s="130" t="s">
        <v>18</v>
      </c>
      <c r="C821" s="130" t="s">
        <v>210</v>
      </c>
      <c r="D821" s="130" t="s">
        <v>1385</v>
      </c>
      <c r="E821" s="140"/>
      <c r="F821" s="140"/>
      <c r="G821" s="54"/>
      <c r="H821" s="54"/>
      <c r="I821" s="54"/>
      <c r="J821" s="54">
        <v>1</v>
      </c>
      <c r="K821" s="54"/>
      <c r="L821" s="54">
        <v>2</v>
      </c>
      <c r="M821" s="54"/>
      <c r="N821" s="55">
        <v>2</v>
      </c>
      <c r="O821" s="7">
        <v>2</v>
      </c>
    </row>
    <row r="822" spans="1:15" x14ac:dyDescent="0.3">
      <c r="A822" s="130" t="s">
        <v>76</v>
      </c>
      <c r="B822" s="130" t="s">
        <v>18</v>
      </c>
      <c r="C822" s="130" t="s">
        <v>210</v>
      </c>
      <c r="D822" s="130" t="s">
        <v>1386</v>
      </c>
      <c r="E822" s="140"/>
      <c r="F822" s="140"/>
      <c r="G822" s="54"/>
      <c r="H822" s="54"/>
      <c r="I822" s="54"/>
      <c r="J822" s="54"/>
      <c r="K822" s="54">
        <v>3</v>
      </c>
      <c r="L822" s="54">
        <v>3</v>
      </c>
      <c r="M822" s="54">
        <v>3</v>
      </c>
      <c r="N822" s="55">
        <v>6</v>
      </c>
      <c r="O822" s="7">
        <v>6</v>
      </c>
    </row>
    <row r="823" spans="1:15" x14ac:dyDescent="0.3">
      <c r="A823" s="130" t="s">
        <v>76</v>
      </c>
      <c r="B823" s="130" t="s">
        <v>18</v>
      </c>
      <c r="C823" s="130" t="s">
        <v>210</v>
      </c>
      <c r="D823" s="130" t="s">
        <v>1702</v>
      </c>
      <c r="E823" s="140">
        <v>4</v>
      </c>
      <c r="F823" s="140"/>
      <c r="G823" s="54">
        <f t="shared" ref="G823:O823" si="383">SUM(G824:G827)</f>
        <v>0</v>
      </c>
      <c r="H823" s="54">
        <f t="shared" si="383"/>
        <v>1</v>
      </c>
      <c r="I823" s="54">
        <f t="shared" si="383"/>
        <v>1</v>
      </c>
      <c r="J823" s="54">
        <f t="shared" si="383"/>
        <v>1</v>
      </c>
      <c r="K823" s="54">
        <f t="shared" si="383"/>
        <v>0</v>
      </c>
      <c r="L823" s="54">
        <f t="shared" si="383"/>
        <v>6</v>
      </c>
      <c r="M823" s="54">
        <f t="shared" si="383"/>
        <v>6</v>
      </c>
      <c r="N823" s="55">
        <f t="shared" si="383"/>
        <v>10</v>
      </c>
      <c r="O823" s="7">
        <f t="shared" si="383"/>
        <v>10</v>
      </c>
    </row>
    <row r="824" spans="1:15" x14ac:dyDescent="0.3">
      <c r="A824" s="57"/>
      <c r="B824" s="57"/>
      <c r="C824" s="57"/>
      <c r="D824" s="57"/>
      <c r="E824" s="130" t="s">
        <v>1380</v>
      </c>
      <c r="F824" s="57">
        <v>2</v>
      </c>
      <c r="G824" s="58">
        <f>VLOOKUP($E824,$D$2:$O$1757,4,FALSE)*F824</f>
        <v>0</v>
      </c>
      <c r="H824" s="58">
        <f>VLOOKUP($E824,$D$2:$O$1757,5,FALSE)*$F824</f>
        <v>0</v>
      </c>
      <c r="I824" s="58">
        <f>VLOOKUP($E824,$D$2:$O$1757,6,FALSE)*$F824</f>
        <v>0</v>
      </c>
      <c r="J824" s="58">
        <f>VLOOKUP($E824,$D$2:$O$1757,7,FALSE)*$F824</f>
        <v>0</v>
      </c>
      <c r="K824" s="58">
        <f>VLOOKUP($E824,$D$2:$O$1757,8,FALSE)*$F824</f>
        <v>0</v>
      </c>
      <c r="L824" s="58">
        <f>VLOOKUP($E824,$D$2:$O$1757,9,FALSE)*$F824</f>
        <v>0</v>
      </c>
      <c r="M824" s="58">
        <f>VLOOKUP($E824,$D$2:$O$1757,10,FALSE)*$F824</f>
        <v>6</v>
      </c>
      <c r="N824" s="59">
        <f>VLOOKUP($E824,$D$2:$O$1757,11,FALSE)*$F824</f>
        <v>4</v>
      </c>
      <c r="O824" s="60">
        <f>VLOOKUP($E824,$D$2:$O$1757,12,FALSE)*$F824</f>
        <v>4</v>
      </c>
    </row>
    <row r="825" spans="1:15" x14ac:dyDescent="0.3">
      <c r="A825" s="57"/>
      <c r="B825" s="57"/>
      <c r="C825" s="57"/>
      <c r="D825" s="57"/>
      <c r="E825" s="130" t="s">
        <v>1709</v>
      </c>
      <c r="F825" s="57">
        <v>1</v>
      </c>
      <c r="G825" s="58">
        <f>VLOOKUP($E825,$D$2:$O$1757,4,FALSE)*F825</f>
        <v>0</v>
      </c>
      <c r="H825" s="58">
        <f>VLOOKUP($E825,$D$2:$O$1757,5,FALSE)*$F825</f>
        <v>1</v>
      </c>
      <c r="I825" s="58">
        <f>VLOOKUP($E825,$D$2:$O$1757,6,FALSE)*$F825</f>
        <v>0</v>
      </c>
      <c r="J825" s="58">
        <f>VLOOKUP($E825,$D$2:$O$1757,7,FALSE)*$F825</f>
        <v>0</v>
      </c>
      <c r="K825" s="58">
        <f>VLOOKUP($E825,$D$2:$O$1757,8,FALSE)*$F825</f>
        <v>0</v>
      </c>
      <c r="L825" s="58">
        <f>VLOOKUP($E825,$D$2:$O$1757,9,FALSE)*$F825</f>
        <v>2</v>
      </c>
      <c r="M825" s="58">
        <f>VLOOKUP($E825,$D$2:$O$1757,10,FALSE)*$F825</f>
        <v>0</v>
      </c>
      <c r="N825" s="59">
        <f>VLOOKUP($E825,$D$2:$O$1757,11,FALSE)*$F825</f>
        <v>2</v>
      </c>
      <c r="O825" s="60">
        <f>VLOOKUP($E825,$D$2:$O$1757,12,FALSE)*$F825</f>
        <v>2</v>
      </c>
    </row>
    <row r="826" spans="1:15" x14ac:dyDescent="0.3">
      <c r="A826" s="57"/>
      <c r="B826" s="57"/>
      <c r="C826" s="57"/>
      <c r="D826" s="57"/>
      <c r="E826" s="130" t="s">
        <v>1677</v>
      </c>
      <c r="F826" s="57">
        <v>1</v>
      </c>
      <c r="G826" s="58">
        <f>VLOOKUP($E826,$D$2:$O$1757,4,FALSE)*F826</f>
        <v>0</v>
      </c>
      <c r="H826" s="58">
        <f>VLOOKUP($E826,$D$2:$O$1757,5,FALSE)*$F826</f>
        <v>0</v>
      </c>
      <c r="I826" s="58">
        <f>VLOOKUP($E826,$D$2:$O$1757,6,FALSE)*$F826</f>
        <v>1</v>
      </c>
      <c r="J826" s="58">
        <f>VLOOKUP($E826,$D$2:$O$1757,7,FALSE)*$F826</f>
        <v>0</v>
      </c>
      <c r="K826" s="58">
        <f>VLOOKUP($E826,$D$2:$O$1757,8,FALSE)*$F826</f>
        <v>0</v>
      </c>
      <c r="L826" s="58">
        <f>VLOOKUP($E826,$D$2:$O$1757,9,FALSE)*$F826</f>
        <v>2</v>
      </c>
      <c r="M826" s="58">
        <f>VLOOKUP($E826,$D$2:$O$1757,10,FALSE)*$F826</f>
        <v>0</v>
      </c>
      <c r="N826" s="59">
        <f>VLOOKUP($E826,$D$2:$O$1757,11,FALSE)*$F826</f>
        <v>2</v>
      </c>
      <c r="O826" s="60">
        <f>VLOOKUP($E826,$D$2:$O$1757,12,FALSE)*$F826</f>
        <v>2</v>
      </c>
    </row>
    <row r="827" spans="1:15" x14ac:dyDescent="0.3">
      <c r="A827" s="57"/>
      <c r="B827" s="57"/>
      <c r="C827" s="57"/>
      <c r="D827" s="57"/>
      <c r="E827" s="130" t="s">
        <v>1385</v>
      </c>
      <c r="F827" s="57">
        <v>1</v>
      </c>
      <c r="G827" s="58">
        <f>VLOOKUP($E827,$D$2:$O$1757,4,FALSE)*F827</f>
        <v>0</v>
      </c>
      <c r="H827" s="58">
        <f>VLOOKUP($E827,$D$2:$O$1757,5,FALSE)*$F827</f>
        <v>0</v>
      </c>
      <c r="I827" s="58">
        <f>VLOOKUP($E827,$D$2:$O$1757,6,FALSE)*$F827</f>
        <v>0</v>
      </c>
      <c r="J827" s="58">
        <f>VLOOKUP($E827,$D$2:$O$1757,7,FALSE)*$F827</f>
        <v>1</v>
      </c>
      <c r="K827" s="58">
        <f>VLOOKUP($E827,$D$2:$O$1757,8,FALSE)*$F827</f>
        <v>0</v>
      </c>
      <c r="L827" s="58">
        <f>VLOOKUP($E827,$D$2:$O$1757,9,FALSE)*$F827</f>
        <v>2</v>
      </c>
      <c r="M827" s="58">
        <f>VLOOKUP($E827,$D$2:$O$1757,10,FALSE)*$F827</f>
        <v>0</v>
      </c>
      <c r="N827" s="59">
        <f>VLOOKUP($E827,$D$2:$O$1757,11,FALSE)*$F827</f>
        <v>2</v>
      </c>
      <c r="O827" s="60">
        <f>VLOOKUP($E827,$D$2:$O$1757,12,FALSE)*$F827</f>
        <v>2</v>
      </c>
    </row>
    <row r="828" spans="1:15" x14ac:dyDescent="0.3">
      <c r="A828" s="130" t="s">
        <v>76</v>
      </c>
      <c r="B828" s="130" t="s">
        <v>18</v>
      </c>
      <c r="C828" s="130" t="s">
        <v>210</v>
      </c>
      <c r="D828" s="130" t="s">
        <v>1703</v>
      </c>
      <c r="E828" s="140">
        <v>6</v>
      </c>
      <c r="F828" s="140"/>
      <c r="G828" s="54">
        <f t="shared" ref="G828:O828" si="384">SUM(G829:G834)</f>
        <v>0</v>
      </c>
      <c r="H828" s="54">
        <f t="shared" si="384"/>
        <v>13</v>
      </c>
      <c r="I828" s="54">
        <f t="shared" si="384"/>
        <v>13</v>
      </c>
      <c r="J828" s="54">
        <f t="shared" si="384"/>
        <v>13</v>
      </c>
      <c r="K828" s="54">
        <f t="shared" si="384"/>
        <v>12</v>
      </c>
      <c r="L828" s="54">
        <f t="shared" si="384"/>
        <v>90</v>
      </c>
      <c r="M828" s="54">
        <f t="shared" si="384"/>
        <v>48</v>
      </c>
      <c r="N828" s="55">
        <f t="shared" si="384"/>
        <v>126</v>
      </c>
      <c r="O828" s="7">
        <f t="shared" si="384"/>
        <v>126</v>
      </c>
    </row>
    <row r="829" spans="1:15" x14ac:dyDescent="0.3">
      <c r="A829" s="57"/>
      <c r="B829" s="57"/>
      <c r="C829" s="57"/>
      <c r="D829" s="57"/>
      <c r="E829" s="57" t="s">
        <v>1704</v>
      </c>
      <c r="F829" s="57">
        <v>2</v>
      </c>
      <c r="G829" s="58">
        <f t="shared" ref="G829:G834" si="385">VLOOKUP($E829,$D$2:$O$1757,4,FALSE)*F829</f>
        <v>0</v>
      </c>
      <c r="H829" s="58">
        <f t="shared" ref="H829:H834" si="386">VLOOKUP($E829,$D$2:$O$1757,5,FALSE)*$F829</f>
        <v>8</v>
      </c>
      <c r="I829" s="58">
        <f t="shared" ref="I829:I834" si="387">VLOOKUP($E829,$D$2:$O$1757,6,FALSE)*$F829</f>
        <v>8</v>
      </c>
      <c r="J829" s="58">
        <f t="shared" ref="J829:J834" si="388">VLOOKUP($E829,$D$2:$O$1757,7,FALSE)*$F829</f>
        <v>8</v>
      </c>
      <c r="K829" s="58">
        <f t="shared" ref="K829:K834" si="389">VLOOKUP($E829,$D$2:$O$1757,8,FALSE)*$F829</f>
        <v>6</v>
      </c>
      <c r="L829" s="58">
        <f t="shared" ref="L829:L834" si="390">VLOOKUP($E829,$D$2:$O$1757,9,FALSE)*$F829</f>
        <v>54</v>
      </c>
      <c r="M829" s="58">
        <f t="shared" ref="M829:M834" si="391">VLOOKUP($E829,$D$2:$O$1757,10,FALSE)*$F829</f>
        <v>30</v>
      </c>
      <c r="N829" s="59">
        <f t="shared" ref="N829:N834" si="392">VLOOKUP($E829,$D$2:$O$1757,11,FALSE)*$F829</f>
        <v>76</v>
      </c>
      <c r="O829" s="60">
        <f t="shared" ref="O829:O834" si="393">VLOOKUP($E829,$D$2:$O$1757,12,FALSE)*$F829</f>
        <v>76</v>
      </c>
    </row>
    <row r="830" spans="1:15" x14ac:dyDescent="0.3">
      <c r="A830" s="57"/>
      <c r="B830" s="57"/>
      <c r="C830" s="57"/>
      <c r="D830" s="57"/>
      <c r="E830" s="130" t="s">
        <v>1709</v>
      </c>
      <c r="F830" s="57">
        <v>3</v>
      </c>
      <c r="G830" s="58">
        <f t="shared" si="385"/>
        <v>0</v>
      </c>
      <c r="H830" s="58">
        <f t="shared" si="386"/>
        <v>3</v>
      </c>
      <c r="I830" s="58">
        <f t="shared" si="387"/>
        <v>0</v>
      </c>
      <c r="J830" s="58">
        <f t="shared" si="388"/>
        <v>0</v>
      </c>
      <c r="K830" s="58">
        <f t="shared" si="389"/>
        <v>0</v>
      </c>
      <c r="L830" s="58">
        <f t="shared" si="390"/>
        <v>6</v>
      </c>
      <c r="M830" s="58">
        <f t="shared" si="391"/>
        <v>0</v>
      </c>
      <c r="N830" s="59">
        <f t="shared" si="392"/>
        <v>6</v>
      </c>
      <c r="O830" s="60">
        <f t="shared" si="393"/>
        <v>6</v>
      </c>
    </row>
    <row r="831" spans="1:15" x14ac:dyDescent="0.3">
      <c r="A831" s="57"/>
      <c r="B831" s="57"/>
      <c r="C831" s="57"/>
      <c r="D831" s="57"/>
      <c r="E831" s="130" t="s">
        <v>1677</v>
      </c>
      <c r="F831" s="57">
        <v>3</v>
      </c>
      <c r="G831" s="58">
        <f t="shared" si="385"/>
        <v>0</v>
      </c>
      <c r="H831" s="58">
        <f t="shared" si="386"/>
        <v>0</v>
      </c>
      <c r="I831" s="58">
        <f t="shared" si="387"/>
        <v>3</v>
      </c>
      <c r="J831" s="58">
        <f t="shared" si="388"/>
        <v>0</v>
      </c>
      <c r="K831" s="58">
        <f t="shared" si="389"/>
        <v>0</v>
      </c>
      <c r="L831" s="58">
        <f t="shared" si="390"/>
        <v>6</v>
      </c>
      <c r="M831" s="58">
        <f t="shared" si="391"/>
        <v>0</v>
      </c>
      <c r="N831" s="59">
        <f t="shared" si="392"/>
        <v>6</v>
      </c>
      <c r="O831" s="60">
        <f t="shared" si="393"/>
        <v>6</v>
      </c>
    </row>
    <row r="832" spans="1:15" x14ac:dyDescent="0.3">
      <c r="A832" s="57"/>
      <c r="B832" s="57"/>
      <c r="C832" s="57"/>
      <c r="D832" s="57"/>
      <c r="E832" s="130" t="s">
        <v>1385</v>
      </c>
      <c r="F832" s="57">
        <v>3</v>
      </c>
      <c r="G832" s="58">
        <f t="shared" si="385"/>
        <v>0</v>
      </c>
      <c r="H832" s="58">
        <f t="shared" si="386"/>
        <v>0</v>
      </c>
      <c r="I832" s="58">
        <f t="shared" si="387"/>
        <v>0</v>
      </c>
      <c r="J832" s="58">
        <f t="shared" si="388"/>
        <v>3</v>
      </c>
      <c r="K832" s="58">
        <f t="shared" si="389"/>
        <v>0</v>
      </c>
      <c r="L832" s="58">
        <f t="shared" si="390"/>
        <v>6</v>
      </c>
      <c r="M832" s="58">
        <f t="shared" si="391"/>
        <v>0</v>
      </c>
      <c r="N832" s="59">
        <f t="shared" si="392"/>
        <v>6</v>
      </c>
      <c r="O832" s="60">
        <f t="shared" si="393"/>
        <v>6</v>
      </c>
    </row>
    <row r="833" spans="1:15" x14ac:dyDescent="0.3">
      <c r="A833" s="57"/>
      <c r="B833" s="57"/>
      <c r="C833" s="57"/>
      <c r="D833" s="57"/>
      <c r="E833" s="130" t="s">
        <v>1386</v>
      </c>
      <c r="F833" s="57">
        <v>2</v>
      </c>
      <c r="G833" s="58">
        <f t="shared" si="385"/>
        <v>0</v>
      </c>
      <c r="H833" s="58">
        <f t="shared" si="386"/>
        <v>0</v>
      </c>
      <c r="I833" s="58">
        <f t="shared" si="387"/>
        <v>0</v>
      </c>
      <c r="J833" s="58">
        <f t="shared" si="388"/>
        <v>0</v>
      </c>
      <c r="K833" s="58">
        <f t="shared" si="389"/>
        <v>6</v>
      </c>
      <c r="L833" s="58">
        <f t="shared" si="390"/>
        <v>6</v>
      </c>
      <c r="M833" s="58">
        <f t="shared" si="391"/>
        <v>6</v>
      </c>
      <c r="N833" s="59">
        <f t="shared" si="392"/>
        <v>12</v>
      </c>
      <c r="O833" s="60">
        <f t="shared" si="393"/>
        <v>12</v>
      </c>
    </row>
    <row r="834" spans="1:15" x14ac:dyDescent="0.3">
      <c r="A834" s="57"/>
      <c r="B834" s="57"/>
      <c r="C834" s="57"/>
      <c r="D834" s="57"/>
      <c r="E834" s="130" t="s">
        <v>1702</v>
      </c>
      <c r="F834" s="57">
        <v>2</v>
      </c>
      <c r="G834" s="58">
        <f t="shared" si="385"/>
        <v>0</v>
      </c>
      <c r="H834" s="58">
        <f t="shared" si="386"/>
        <v>2</v>
      </c>
      <c r="I834" s="58">
        <f t="shared" si="387"/>
        <v>2</v>
      </c>
      <c r="J834" s="58">
        <f t="shared" si="388"/>
        <v>2</v>
      </c>
      <c r="K834" s="58">
        <f t="shared" si="389"/>
        <v>0</v>
      </c>
      <c r="L834" s="58">
        <f t="shared" si="390"/>
        <v>12</v>
      </c>
      <c r="M834" s="58">
        <f t="shared" si="391"/>
        <v>12</v>
      </c>
      <c r="N834" s="59">
        <f t="shared" si="392"/>
        <v>20</v>
      </c>
      <c r="O834" s="60">
        <f t="shared" si="393"/>
        <v>20</v>
      </c>
    </row>
    <row r="835" spans="1:15" x14ac:dyDescent="0.3">
      <c r="A835" s="130" t="s">
        <v>76</v>
      </c>
      <c r="B835" s="130" t="s">
        <v>18</v>
      </c>
      <c r="C835" s="130" t="s">
        <v>210</v>
      </c>
      <c r="D835" s="130" t="s">
        <v>1705</v>
      </c>
      <c r="E835" s="140">
        <v>8</v>
      </c>
      <c r="F835" s="140"/>
      <c r="G835" s="54">
        <f t="shared" ref="G835:O835" si="394">SUM(G836:G843)</f>
        <v>0</v>
      </c>
      <c r="H835" s="54">
        <f t="shared" si="394"/>
        <v>43</v>
      </c>
      <c r="I835" s="54">
        <f t="shared" si="394"/>
        <v>43</v>
      </c>
      <c r="J835" s="54">
        <f t="shared" si="394"/>
        <v>43</v>
      </c>
      <c r="K835" s="54">
        <f t="shared" si="394"/>
        <v>45</v>
      </c>
      <c r="L835" s="54">
        <f t="shared" si="394"/>
        <v>303</v>
      </c>
      <c r="M835" s="54">
        <f t="shared" si="394"/>
        <v>159</v>
      </c>
      <c r="N835" s="55">
        <f t="shared" si="394"/>
        <v>424</v>
      </c>
      <c r="O835" s="7">
        <f t="shared" si="394"/>
        <v>424</v>
      </c>
    </row>
    <row r="836" spans="1:15" x14ac:dyDescent="0.3">
      <c r="A836" s="57"/>
      <c r="B836" s="57"/>
      <c r="C836" s="57"/>
      <c r="D836" s="57"/>
      <c r="E836" s="57" t="s">
        <v>1381</v>
      </c>
      <c r="F836" s="57">
        <v>2</v>
      </c>
      <c r="G836" s="58">
        <f t="shared" ref="G836:G843" si="395">VLOOKUP($E836,$D$2:$O$1757,4,FALSE)*F836</f>
        <v>0</v>
      </c>
      <c r="H836" s="58">
        <f t="shared" ref="H836:H843" si="396">VLOOKUP($E836,$D$2:$O$1757,5,FALSE)*$F836</f>
        <v>2</v>
      </c>
      <c r="I836" s="58">
        <f t="shared" ref="I836:I843" si="397">VLOOKUP($E836,$D$2:$O$1757,6,FALSE)*$F836</f>
        <v>2</v>
      </c>
      <c r="J836" s="58">
        <f t="shared" ref="J836:J843" si="398">VLOOKUP($E836,$D$2:$O$1757,7,FALSE)*$F836</f>
        <v>2</v>
      </c>
      <c r="K836" s="58">
        <f t="shared" ref="K836:K843" si="399">VLOOKUP($E836,$D$2:$O$1757,8,FALSE)*$F836</f>
        <v>6</v>
      </c>
      <c r="L836" s="58">
        <f t="shared" ref="L836:L843" si="400">VLOOKUP($E836,$D$2:$O$1757,9,FALSE)*$F836</f>
        <v>18</v>
      </c>
      <c r="M836" s="58">
        <f t="shared" ref="M836:M843" si="401">VLOOKUP($E836,$D$2:$O$1757,10,FALSE)*$F836</f>
        <v>12</v>
      </c>
      <c r="N836" s="59">
        <f t="shared" ref="N836:N843" si="402">VLOOKUP($E836,$D$2:$O$1757,11,FALSE)*$F836</f>
        <v>28</v>
      </c>
      <c r="O836" s="60">
        <f t="shared" ref="O836:O843" si="403">VLOOKUP($E836,$D$2:$O$1757,12,FALSE)*$F836</f>
        <v>28</v>
      </c>
    </row>
    <row r="837" spans="1:15" x14ac:dyDescent="0.3">
      <c r="A837" s="57"/>
      <c r="B837" s="57"/>
      <c r="C837" s="57"/>
      <c r="D837" s="57"/>
      <c r="E837" s="57" t="s">
        <v>1704</v>
      </c>
      <c r="F837" s="57">
        <v>2</v>
      </c>
      <c r="G837" s="58">
        <f t="shared" si="395"/>
        <v>0</v>
      </c>
      <c r="H837" s="58">
        <f t="shared" si="396"/>
        <v>8</v>
      </c>
      <c r="I837" s="58">
        <f t="shared" si="397"/>
        <v>8</v>
      </c>
      <c r="J837" s="58">
        <f t="shared" si="398"/>
        <v>8</v>
      </c>
      <c r="K837" s="58">
        <f t="shared" si="399"/>
        <v>6</v>
      </c>
      <c r="L837" s="58">
        <f t="shared" si="400"/>
        <v>54</v>
      </c>
      <c r="M837" s="58">
        <f t="shared" si="401"/>
        <v>30</v>
      </c>
      <c r="N837" s="59">
        <f t="shared" si="402"/>
        <v>76</v>
      </c>
      <c r="O837" s="60">
        <f t="shared" si="403"/>
        <v>76</v>
      </c>
    </row>
    <row r="838" spans="1:15" x14ac:dyDescent="0.3">
      <c r="A838" s="57"/>
      <c r="B838" s="57"/>
      <c r="C838" s="57"/>
      <c r="D838" s="57"/>
      <c r="E838" s="130" t="s">
        <v>1709</v>
      </c>
      <c r="F838" s="57">
        <v>5</v>
      </c>
      <c r="G838" s="58">
        <f t="shared" si="395"/>
        <v>0</v>
      </c>
      <c r="H838" s="58">
        <f t="shared" si="396"/>
        <v>5</v>
      </c>
      <c r="I838" s="58">
        <f t="shared" si="397"/>
        <v>0</v>
      </c>
      <c r="J838" s="58">
        <f t="shared" si="398"/>
        <v>0</v>
      </c>
      <c r="K838" s="58">
        <f t="shared" si="399"/>
        <v>0</v>
      </c>
      <c r="L838" s="58">
        <f t="shared" si="400"/>
        <v>10</v>
      </c>
      <c r="M838" s="58">
        <f t="shared" si="401"/>
        <v>0</v>
      </c>
      <c r="N838" s="59">
        <f t="shared" si="402"/>
        <v>10</v>
      </c>
      <c r="O838" s="60">
        <f t="shared" si="403"/>
        <v>10</v>
      </c>
    </row>
    <row r="839" spans="1:15" x14ac:dyDescent="0.3">
      <c r="A839" s="57"/>
      <c r="B839" s="57"/>
      <c r="C839" s="57"/>
      <c r="D839" s="57"/>
      <c r="E839" s="130" t="s">
        <v>1677</v>
      </c>
      <c r="F839" s="57">
        <v>5</v>
      </c>
      <c r="G839" s="58">
        <f t="shared" si="395"/>
        <v>0</v>
      </c>
      <c r="H839" s="58">
        <f t="shared" si="396"/>
        <v>0</v>
      </c>
      <c r="I839" s="58">
        <f t="shared" si="397"/>
        <v>5</v>
      </c>
      <c r="J839" s="58">
        <f t="shared" si="398"/>
        <v>0</v>
      </c>
      <c r="K839" s="58">
        <f t="shared" si="399"/>
        <v>0</v>
      </c>
      <c r="L839" s="58">
        <f t="shared" si="400"/>
        <v>10</v>
      </c>
      <c r="M839" s="58">
        <f t="shared" si="401"/>
        <v>0</v>
      </c>
      <c r="N839" s="59">
        <f t="shared" si="402"/>
        <v>10</v>
      </c>
      <c r="O839" s="60">
        <f t="shared" si="403"/>
        <v>10</v>
      </c>
    </row>
    <row r="840" spans="1:15" x14ac:dyDescent="0.3">
      <c r="A840" s="57"/>
      <c r="B840" s="57"/>
      <c r="C840" s="57"/>
      <c r="D840" s="57"/>
      <c r="E840" s="130" t="s">
        <v>1385</v>
      </c>
      <c r="F840" s="57">
        <v>5</v>
      </c>
      <c r="G840" s="58">
        <f t="shared" si="395"/>
        <v>0</v>
      </c>
      <c r="H840" s="58">
        <f t="shared" si="396"/>
        <v>0</v>
      </c>
      <c r="I840" s="58">
        <f t="shared" si="397"/>
        <v>0</v>
      </c>
      <c r="J840" s="58">
        <f t="shared" si="398"/>
        <v>5</v>
      </c>
      <c r="K840" s="58">
        <f t="shared" si="399"/>
        <v>0</v>
      </c>
      <c r="L840" s="58">
        <f t="shared" si="400"/>
        <v>10</v>
      </c>
      <c r="M840" s="58">
        <f t="shared" si="401"/>
        <v>0</v>
      </c>
      <c r="N840" s="59">
        <f t="shared" si="402"/>
        <v>10</v>
      </c>
      <c r="O840" s="60">
        <f t="shared" si="403"/>
        <v>10</v>
      </c>
    </row>
    <row r="841" spans="1:15" x14ac:dyDescent="0.3">
      <c r="A841" s="57"/>
      <c r="B841" s="57"/>
      <c r="C841" s="57"/>
      <c r="D841" s="57"/>
      <c r="E841" s="130" t="s">
        <v>1386</v>
      </c>
      <c r="F841" s="57">
        <v>3</v>
      </c>
      <c r="G841" s="58">
        <f t="shared" si="395"/>
        <v>0</v>
      </c>
      <c r="H841" s="58">
        <f t="shared" si="396"/>
        <v>0</v>
      </c>
      <c r="I841" s="58">
        <f t="shared" si="397"/>
        <v>0</v>
      </c>
      <c r="J841" s="58">
        <f t="shared" si="398"/>
        <v>0</v>
      </c>
      <c r="K841" s="58">
        <f t="shared" si="399"/>
        <v>9</v>
      </c>
      <c r="L841" s="58">
        <f t="shared" si="400"/>
        <v>9</v>
      </c>
      <c r="M841" s="58">
        <f t="shared" si="401"/>
        <v>9</v>
      </c>
      <c r="N841" s="59">
        <f t="shared" si="402"/>
        <v>18</v>
      </c>
      <c r="O841" s="60">
        <f t="shared" si="403"/>
        <v>18</v>
      </c>
    </row>
    <row r="842" spans="1:15" x14ac:dyDescent="0.3">
      <c r="A842" s="57"/>
      <c r="B842" s="57"/>
      <c r="C842" s="57"/>
      <c r="D842" s="57"/>
      <c r="E842" s="130" t="s">
        <v>1702</v>
      </c>
      <c r="F842" s="57">
        <v>2</v>
      </c>
      <c r="G842" s="58">
        <f t="shared" si="395"/>
        <v>0</v>
      </c>
      <c r="H842" s="58">
        <f t="shared" si="396"/>
        <v>2</v>
      </c>
      <c r="I842" s="58">
        <f t="shared" si="397"/>
        <v>2</v>
      </c>
      <c r="J842" s="58">
        <f t="shared" si="398"/>
        <v>2</v>
      </c>
      <c r="K842" s="58">
        <f t="shared" si="399"/>
        <v>0</v>
      </c>
      <c r="L842" s="58">
        <f t="shared" si="400"/>
        <v>12</v>
      </c>
      <c r="M842" s="58">
        <f t="shared" si="401"/>
        <v>12</v>
      </c>
      <c r="N842" s="59">
        <f t="shared" si="402"/>
        <v>20</v>
      </c>
      <c r="O842" s="60">
        <f t="shared" si="403"/>
        <v>20</v>
      </c>
    </row>
    <row r="843" spans="1:15" x14ac:dyDescent="0.3">
      <c r="A843" s="57"/>
      <c r="B843" s="57"/>
      <c r="C843" s="57"/>
      <c r="D843" s="57"/>
      <c r="E843" s="130" t="s">
        <v>1703</v>
      </c>
      <c r="F843" s="57">
        <v>2</v>
      </c>
      <c r="G843" s="58">
        <f t="shared" si="395"/>
        <v>0</v>
      </c>
      <c r="H843" s="58">
        <f t="shared" si="396"/>
        <v>26</v>
      </c>
      <c r="I843" s="58">
        <f t="shared" si="397"/>
        <v>26</v>
      </c>
      <c r="J843" s="58">
        <f t="shared" si="398"/>
        <v>26</v>
      </c>
      <c r="K843" s="58">
        <f t="shared" si="399"/>
        <v>24</v>
      </c>
      <c r="L843" s="58">
        <f t="shared" si="400"/>
        <v>180</v>
      </c>
      <c r="M843" s="58">
        <f t="shared" si="401"/>
        <v>96</v>
      </c>
      <c r="N843" s="59">
        <f t="shared" si="402"/>
        <v>252</v>
      </c>
      <c r="O843" s="60">
        <f t="shared" si="403"/>
        <v>252</v>
      </c>
    </row>
    <row r="844" spans="1:15" x14ac:dyDescent="0.3">
      <c r="A844" s="68">
        <v>4</v>
      </c>
      <c r="B844" s="69" t="s">
        <v>16</v>
      </c>
      <c r="C844" s="68" t="s">
        <v>74</v>
      </c>
      <c r="D844" s="68" t="s">
        <v>316</v>
      </c>
      <c r="E844" s="138"/>
      <c r="F844" s="138"/>
      <c r="G844" s="51">
        <v>30</v>
      </c>
      <c r="H844" s="51"/>
      <c r="I844" s="51"/>
      <c r="J844" s="51"/>
      <c r="K844" s="51"/>
      <c r="L844" s="51"/>
      <c r="M844" s="51"/>
      <c r="N844" s="52">
        <v>40</v>
      </c>
      <c r="O844" s="53">
        <v>100</v>
      </c>
    </row>
    <row r="845" spans="1:15" x14ac:dyDescent="0.3">
      <c r="A845" s="68">
        <v>4</v>
      </c>
      <c r="B845" s="68" t="s">
        <v>14</v>
      </c>
      <c r="C845" s="69" t="s">
        <v>75</v>
      </c>
      <c r="D845" s="69" t="s">
        <v>317</v>
      </c>
      <c r="E845" s="140"/>
      <c r="F845" s="140"/>
      <c r="G845" s="54"/>
      <c r="H845" s="54">
        <v>1</v>
      </c>
      <c r="I845" s="54"/>
      <c r="J845" s="54"/>
      <c r="K845" s="54"/>
      <c r="L845" s="54"/>
      <c r="M845" s="54">
        <v>2</v>
      </c>
      <c r="N845" s="55">
        <v>2</v>
      </c>
      <c r="O845" s="7">
        <v>2</v>
      </c>
    </row>
    <row r="846" spans="1:15" x14ac:dyDescent="0.3">
      <c r="A846" s="68">
        <v>4</v>
      </c>
      <c r="B846" s="68" t="s">
        <v>14</v>
      </c>
      <c r="C846" s="69" t="s">
        <v>75</v>
      </c>
      <c r="D846" s="69" t="s">
        <v>318</v>
      </c>
      <c r="E846" s="140"/>
      <c r="F846" s="140"/>
      <c r="G846" s="54"/>
      <c r="H846" s="54"/>
      <c r="I846" s="54">
        <v>1</v>
      </c>
      <c r="J846" s="54"/>
      <c r="K846" s="54"/>
      <c r="L846" s="54"/>
      <c r="M846" s="54">
        <v>2</v>
      </c>
      <c r="N846" s="55">
        <v>2</v>
      </c>
      <c r="O846" s="7">
        <v>2</v>
      </c>
    </row>
    <row r="847" spans="1:15" x14ac:dyDescent="0.3">
      <c r="A847" s="68">
        <v>4</v>
      </c>
      <c r="B847" s="68" t="s">
        <v>14</v>
      </c>
      <c r="C847" s="69" t="s">
        <v>75</v>
      </c>
      <c r="D847" s="69" t="s">
        <v>319</v>
      </c>
      <c r="E847" s="140"/>
      <c r="F847" s="140"/>
      <c r="G847" s="54"/>
      <c r="H847" s="54"/>
      <c r="I847" s="54"/>
      <c r="J847" s="54"/>
      <c r="K847" s="54">
        <v>1</v>
      </c>
      <c r="L847" s="54"/>
      <c r="M847" s="54">
        <v>2</v>
      </c>
      <c r="N847" s="55">
        <v>2</v>
      </c>
      <c r="O847" s="7">
        <v>2</v>
      </c>
    </row>
    <row r="848" spans="1:15" x14ac:dyDescent="0.3">
      <c r="A848" s="68">
        <v>4</v>
      </c>
      <c r="B848" s="68" t="s">
        <v>14</v>
      </c>
      <c r="C848" s="69" t="s">
        <v>75</v>
      </c>
      <c r="D848" s="69" t="s">
        <v>320</v>
      </c>
      <c r="E848" s="142"/>
      <c r="F848" s="140"/>
      <c r="G848" s="54"/>
      <c r="H848" s="54">
        <v>3</v>
      </c>
      <c r="I848" s="54">
        <v>3</v>
      </c>
      <c r="J848" s="54"/>
      <c r="K848" s="54"/>
      <c r="L848" s="54"/>
      <c r="M848" s="54">
        <v>3</v>
      </c>
      <c r="N848" s="55">
        <v>6</v>
      </c>
      <c r="O848" s="7">
        <v>6</v>
      </c>
    </row>
    <row r="849" spans="1:15" x14ac:dyDescent="0.3">
      <c r="A849" s="68">
        <v>4</v>
      </c>
      <c r="B849" s="68" t="s">
        <v>14</v>
      </c>
      <c r="C849" s="69" t="s">
        <v>75</v>
      </c>
      <c r="D849" s="69" t="s">
        <v>321</v>
      </c>
      <c r="E849" s="140"/>
      <c r="F849" s="140"/>
      <c r="G849" s="54"/>
      <c r="H849" s="54"/>
      <c r="I849" s="54"/>
      <c r="J849" s="54">
        <v>3</v>
      </c>
      <c r="K849" s="54">
        <v>3</v>
      </c>
      <c r="L849" s="54"/>
      <c r="M849" s="54">
        <v>3</v>
      </c>
      <c r="N849" s="55">
        <v>6</v>
      </c>
      <c r="O849" s="7">
        <v>6</v>
      </c>
    </row>
    <row r="850" spans="1:15" x14ac:dyDescent="0.3">
      <c r="A850" s="68">
        <v>4</v>
      </c>
      <c r="B850" s="68" t="s">
        <v>14</v>
      </c>
      <c r="C850" s="69" t="s">
        <v>75</v>
      </c>
      <c r="D850" s="69" t="s">
        <v>322</v>
      </c>
      <c r="E850" s="140">
        <v>5</v>
      </c>
      <c r="F850" s="140"/>
      <c r="G850" s="54">
        <f t="shared" ref="G850:O850" si="404">SUM(G851:G855)</f>
        <v>0</v>
      </c>
      <c r="H850" s="54">
        <f t="shared" si="404"/>
        <v>6</v>
      </c>
      <c r="I850" s="54">
        <f t="shared" si="404"/>
        <v>6</v>
      </c>
      <c r="J850" s="54">
        <f t="shared" si="404"/>
        <v>3</v>
      </c>
      <c r="K850" s="54">
        <f t="shared" si="404"/>
        <v>6</v>
      </c>
      <c r="L850" s="54">
        <f t="shared" si="404"/>
        <v>0</v>
      </c>
      <c r="M850" s="54">
        <f t="shared" si="404"/>
        <v>24</v>
      </c>
      <c r="N850" s="55">
        <f t="shared" si="404"/>
        <v>30</v>
      </c>
      <c r="O850" s="7">
        <f t="shared" si="404"/>
        <v>30</v>
      </c>
    </row>
    <row r="851" spans="1:15" x14ac:dyDescent="0.3">
      <c r="A851" s="56"/>
      <c r="B851" s="56"/>
      <c r="C851" s="56"/>
      <c r="D851" s="56"/>
      <c r="E851" s="57" t="s">
        <v>317</v>
      </c>
      <c r="F851" s="57">
        <v>3</v>
      </c>
      <c r="G851" s="58">
        <f>VLOOKUP($E851,$D$2:$O$1757,4,FALSE)*F851</f>
        <v>0</v>
      </c>
      <c r="H851" s="58">
        <f>VLOOKUP($E851,$D$2:$O$1757,5,FALSE)*$F851</f>
        <v>3</v>
      </c>
      <c r="I851" s="58">
        <f>VLOOKUP($E851,$D$2:$O$1757,6,FALSE)*$F851</f>
        <v>0</v>
      </c>
      <c r="J851" s="58">
        <f>VLOOKUP($E851,$D$2:$O$1757,7,FALSE)*$F851</f>
        <v>0</v>
      </c>
      <c r="K851" s="58">
        <f>VLOOKUP($E851,$D$2:$O$1757,8,FALSE)*$F851</f>
        <v>0</v>
      </c>
      <c r="L851" s="58">
        <f>VLOOKUP($E851,$D$2:$O$1757,9,FALSE)*$F851</f>
        <v>0</v>
      </c>
      <c r="M851" s="58">
        <f>VLOOKUP($E851,$D$2:$O$1757,10,FALSE)*$F851</f>
        <v>6</v>
      </c>
      <c r="N851" s="59">
        <f>VLOOKUP($E851,$D$2:$O$1757,11,FALSE)*$F851</f>
        <v>6</v>
      </c>
      <c r="O851" s="60">
        <f>VLOOKUP($E851,$D$2:$O$1757,12,FALSE)*$F851</f>
        <v>6</v>
      </c>
    </row>
    <row r="852" spans="1:15" x14ac:dyDescent="0.3">
      <c r="A852" s="56"/>
      <c r="B852" s="56"/>
      <c r="C852" s="56"/>
      <c r="D852" s="56"/>
      <c r="E852" s="57" t="s">
        <v>318</v>
      </c>
      <c r="F852" s="57">
        <v>3</v>
      </c>
      <c r="G852" s="58">
        <f>VLOOKUP($E852,$D$2:$O$1757,4,FALSE)*F852</f>
        <v>0</v>
      </c>
      <c r="H852" s="58">
        <f>VLOOKUP($E852,$D$2:$O$1757,5,FALSE)*$F852</f>
        <v>0</v>
      </c>
      <c r="I852" s="58">
        <f>VLOOKUP($E852,$D$2:$O$1757,6,FALSE)*$F852</f>
        <v>3</v>
      </c>
      <c r="J852" s="58">
        <f>VLOOKUP($E852,$D$2:$O$1757,7,FALSE)*$F852</f>
        <v>0</v>
      </c>
      <c r="K852" s="58">
        <f>VLOOKUP($E852,$D$2:$O$1757,8,FALSE)*$F852</f>
        <v>0</v>
      </c>
      <c r="L852" s="58">
        <f>VLOOKUP($E852,$D$2:$O$1757,9,FALSE)*$F852</f>
        <v>0</v>
      </c>
      <c r="M852" s="58">
        <f>VLOOKUP($E852,$D$2:$O$1757,10,FALSE)*$F852</f>
        <v>6</v>
      </c>
      <c r="N852" s="59">
        <f>VLOOKUP($E852,$D$2:$O$1757,11,FALSE)*$F852</f>
        <v>6</v>
      </c>
      <c r="O852" s="60">
        <f>VLOOKUP($E852,$D$2:$O$1757,12,FALSE)*$F852</f>
        <v>6</v>
      </c>
    </row>
    <row r="853" spans="1:15" x14ac:dyDescent="0.3">
      <c r="A853" s="56"/>
      <c r="B853" s="56"/>
      <c r="C853" s="56"/>
      <c r="D853" s="56"/>
      <c r="E853" s="57" t="s">
        <v>319</v>
      </c>
      <c r="F853" s="57">
        <v>3</v>
      </c>
      <c r="G853" s="58">
        <f>VLOOKUP($E853,$D$2:$O$1757,4,FALSE)*F853</f>
        <v>0</v>
      </c>
      <c r="H853" s="58">
        <f>VLOOKUP($E853,$D$2:$O$1757,5,FALSE)*$F853</f>
        <v>0</v>
      </c>
      <c r="I853" s="58">
        <f>VLOOKUP($E853,$D$2:$O$1757,6,FALSE)*$F853</f>
        <v>0</v>
      </c>
      <c r="J853" s="58">
        <f>VLOOKUP($E853,$D$2:$O$1757,7,FALSE)*$F853</f>
        <v>0</v>
      </c>
      <c r="K853" s="58">
        <f>VLOOKUP($E853,$D$2:$O$1757,8,FALSE)*$F853</f>
        <v>3</v>
      </c>
      <c r="L853" s="58">
        <f>VLOOKUP($E853,$D$2:$O$1757,9,FALSE)*$F853</f>
        <v>0</v>
      </c>
      <c r="M853" s="58">
        <f>VLOOKUP($E853,$D$2:$O$1757,10,FALSE)*$F853</f>
        <v>6</v>
      </c>
      <c r="N853" s="59">
        <f>VLOOKUP($E853,$D$2:$O$1757,11,FALSE)*$F853</f>
        <v>6</v>
      </c>
      <c r="O853" s="60">
        <f>VLOOKUP($E853,$D$2:$O$1757,12,FALSE)*$F853</f>
        <v>6</v>
      </c>
    </row>
    <row r="854" spans="1:15" x14ac:dyDescent="0.3">
      <c r="A854" s="56"/>
      <c r="B854" s="56"/>
      <c r="C854" s="56"/>
      <c r="D854" s="56"/>
      <c r="E854" s="57" t="s">
        <v>320</v>
      </c>
      <c r="F854" s="57">
        <v>1</v>
      </c>
      <c r="G854" s="58">
        <f>VLOOKUP($E854,$D$2:$O$1757,4,FALSE)*F854</f>
        <v>0</v>
      </c>
      <c r="H854" s="58">
        <f>VLOOKUP($E854,$D$2:$O$1757,5,FALSE)*$F854</f>
        <v>3</v>
      </c>
      <c r="I854" s="58">
        <f>VLOOKUP($E854,$D$2:$O$1757,6,FALSE)*$F854</f>
        <v>3</v>
      </c>
      <c r="J854" s="58">
        <f>VLOOKUP($E854,$D$2:$O$1757,7,FALSE)*$F854</f>
        <v>0</v>
      </c>
      <c r="K854" s="58">
        <f>VLOOKUP($E854,$D$2:$O$1757,8,FALSE)*$F854</f>
        <v>0</v>
      </c>
      <c r="L854" s="58">
        <f>VLOOKUP($E854,$D$2:$O$1757,9,FALSE)*$F854</f>
        <v>0</v>
      </c>
      <c r="M854" s="58">
        <f>VLOOKUP($E854,$D$2:$O$1757,10,FALSE)*$F854</f>
        <v>3</v>
      </c>
      <c r="N854" s="59">
        <f>VLOOKUP($E854,$D$2:$O$1757,11,FALSE)*$F854</f>
        <v>6</v>
      </c>
      <c r="O854" s="60">
        <f>VLOOKUP($E854,$D$2:$O$1757,12,FALSE)*$F854</f>
        <v>6</v>
      </c>
    </row>
    <row r="855" spans="1:15" x14ac:dyDescent="0.3">
      <c r="A855" s="56"/>
      <c r="B855" s="56"/>
      <c r="C855" s="56"/>
      <c r="D855" s="56"/>
      <c r="E855" s="57" t="s">
        <v>321</v>
      </c>
      <c r="F855" s="57">
        <v>1</v>
      </c>
      <c r="G855" s="58">
        <f>VLOOKUP($E855,$D$2:$O$1757,4,FALSE)*F855</f>
        <v>0</v>
      </c>
      <c r="H855" s="58">
        <f>VLOOKUP($E855,$D$2:$O$1757,5,FALSE)*$F855</f>
        <v>0</v>
      </c>
      <c r="I855" s="58">
        <f>VLOOKUP($E855,$D$2:$O$1757,6,FALSE)*$F855</f>
        <v>0</v>
      </c>
      <c r="J855" s="58">
        <f>VLOOKUP($E855,$D$2:$O$1757,7,FALSE)*$F855</f>
        <v>3</v>
      </c>
      <c r="K855" s="58">
        <f>VLOOKUP($E855,$D$2:$O$1757,8,FALSE)*$F855</f>
        <v>3</v>
      </c>
      <c r="L855" s="58">
        <f>VLOOKUP($E855,$D$2:$O$1757,9,FALSE)*$F855</f>
        <v>0</v>
      </c>
      <c r="M855" s="58">
        <f>VLOOKUP($E855,$D$2:$O$1757,10,FALSE)*$F855</f>
        <v>3</v>
      </c>
      <c r="N855" s="59">
        <f>VLOOKUP($E855,$D$2:$O$1757,11,FALSE)*$F855</f>
        <v>6</v>
      </c>
      <c r="O855" s="60">
        <f>VLOOKUP($E855,$D$2:$O$1757,12,FALSE)*$F855</f>
        <v>6</v>
      </c>
    </row>
    <row r="856" spans="1:15" x14ac:dyDescent="0.3">
      <c r="A856" s="68">
        <v>4</v>
      </c>
      <c r="B856" s="68" t="s">
        <v>14</v>
      </c>
      <c r="C856" s="69" t="s">
        <v>75</v>
      </c>
      <c r="D856" s="69" t="s">
        <v>323</v>
      </c>
      <c r="E856" s="140">
        <v>6</v>
      </c>
      <c r="F856" s="140"/>
      <c r="G856" s="54">
        <f t="shared" ref="G856:O856" si="405">SUM(G857:G862)</f>
        <v>0</v>
      </c>
      <c r="H856" s="54">
        <f t="shared" si="405"/>
        <v>18</v>
      </c>
      <c r="I856" s="54">
        <f t="shared" si="405"/>
        <v>66</v>
      </c>
      <c r="J856" s="54">
        <f t="shared" si="405"/>
        <v>54</v>
      </c>
      <c r="K856" s="54">
        <f t="shared" si="405"/>
        <v>66</v>
      </c>
      <c r="L856" s="54">
        <f t="shared" si="405"/>
        <v>288</v>
      </c>
      <c r="M856" s="54">
        <f t="shared" si="405"/>
        <v>84</v>
      </c>
      <c r="N856" s="55">
        <f t="shared" si="405"/>
        <v>384</v>
      </c>
      <c r="O856" s="7">
        <f t="shared" si="405"/>
        <v>384</v>
      </c>
    </row>
    <row r="857" spans="1:15" x14ac:dyDescent="0.3">
      <c r="A857" s="56"/>
      <c r="B857" s="56"/>
      <c r="C857" s="56"/>
      <c r="D857" s="56"/>
      <c r="E857" s="57" t="s">
        <v>322</v>
      </c>
      <c r="F857" s="57">
        <v>2</v>
      </c>
      <c r="G857" s="58">
        <f t="shared" ref="G857:G862" si="406">VLOOKUP($E857,$D$2:$O$1757,4,FALSE)*F857</f>
        <v>0</v>
      </c>
      <c r="H857" s="58">
        <f t="shared" ref="H857:H862" si="407">VLOOKUP($E857,$D$2:$O$1757,5,FALSE)*$F857</f>
        <v>12</v>
      </c>
      <c r="I857" s="58">
        <f t="shared" ref="I857:I862" si="408">VLOOKUP($E857,$D$2:$O$1757,6,FALSE)*$F857</f>
        <v>12</v>
      </c>
      <c r="J857" s="58">
        <f t="shared" ref="J857:J862" si="409">VLOOKUP($E857,$D$2:$O$1757,7,FALSE)*$F857</f>
        <v>6</v>
      </c>
      <c r="K857" s="58">
        <f t="shared" ref="K857:K862" si="410">VLOOKUP($E857,$D$2:$O$1757,8,FALSE)*$F857</f>
        <v>12</v>
      </c>
      <c r="L857" s="58">
        <f t="shared" ref="L857:L862" si="411">VLOOKUP($E857,$D$2:$O$1757,9,FALSE)*$F857</f>
        <v>0</v>
      </c>
      <c r="M857" s="58">
        <f t="shared" ref="M857:M862" si="412">VLOOKUP($E857,$D$2:$O$1757,10,FALSE)*$F857</f>
        <v>48</v>
      </c>
      <c r="N857" s="59">
        <f t="shared" ref="N857:N862" si="413">VLOOKUP($E857,$D$2:$O$1757,11,FALSE)*$F857</f>
        <v>60</v>
      </c>
      <c r="O857" s="60">
        <f t="shared" ref="O857:O862" si="414">VLOOKUP($E857,$D$2:$O$1757,12,FALSE)*$F857</f>
        <v>60</v>
      </c>
    </row>
    <row r="858" spans="1:15" x14ac:dyDescent="0.3">
      <c r="A858" s="56"/>
      <c r="B858" s="56"/>
      <c r="C858" s="56"/>
      <c r="D858" s="56"/>
      <c r="E858" s="57" t="s">
        <v>324</v>
      </c>
      <c r="F858" s="57">
        <v>2</v>
      </c>
      <c r="G858" s="58">
        <f t="shared" si="406"/>
        <v>0</v>
      </c>
      <c r="H858" s="58">
        <f t="shared" si="407"/>
        <v>0</v>
      </c>
      <c r="I858" s="58">
        <f t="shared" si="408"/>
        <v>4</v>
      </c>
      <c r="J858" s="58">
        <f t="shared" si="409"/>
        <v>4</v>
      </c>
      <c r="K858" s="58">
        <f t="shared" si="410"/>
        <v>2</v>
      </c>
      <c r="L858" s="58">
        <f t="shared" si="411"/>
        <v>20</v>
      </c>
      <c r="M858" s="58">
        <f t="shared" si="412"/>
        <v>0</v>
      </c>
      <c r="N858" s="59">
        <f t="shared" si="413"/>
        <v>20</v>
      </c>
      <c r="O858" s="60">
        <f t="shared" si="414"/>
        <v>20</v>
      </c>
    </row>
    <row r="859" spans="1:15" x14ac:dyDescent="0.3">
      <c r="A859" s="56"/>
      <c r="B859" s="56"/>
      <c r="C859" s="56"/>
      <c r="D859" s="56"/>
      <c r="E859" s="57" t="s">
        <v>325</v>
      </c>
      <c r="F859" s="57">
        <v>2</v>
      </c>
      <c r="G859" s="58">
        <f t="shared" si="406"/>
        <v>0</v>
      </c>
      <c r="H859" s="58">
        <f t="shared" si="407"/>
        <v>0</v>
      </c>
      <c r="I859" s="58">
        <f t="shared" si="408"/>
        <v>4</v>
      </c>
      <c r="J859" s="58">
        <f t="shared" si="409"/>
        <v>2</v>
      </c>
      <c r="K859" s="58">
        <f t="shared" si="410"/>
        <v>4</v>
      </c>
      <c r="L859" s="58">
        <f t="shared" si="411"/>
        <v>20</v>
      </c>
      <c r="M859" s="58">
        <f t="shared" si="412"/>
        <v>0</v>
      </c>
      <c r="N859" s="59">
        <f t="shared" si="413"/>
        <v>20</v>
      </c>
      <c r="O859" s="60">
        <f t="shared" si="414"/>
        <v>20</v>
      </c>
    </row>
    <row r="860" spans="1:15" x14ac:dyDescent="0.3">
      <c r="A860" s="56"/>
      <c r="B860" s="56"/>
      <c r="C860" s="56"/>
      <c r="D860" s="56"/>
      <c r="E860" s="57" t="s">
        <v>326</v>
      </c>
      <c r="F860" s="57">
        <v>2</v>
      </c>
      <c r="G860" s="58">
        <f t="shared" si="406"/>
        <v>0</v>
      </c>
      <c r="H860" s="58">
        <f t="shared" si="407"/>
        <v>0</v>
      </c>
      <c r="I860" s="58">
        <f t="shared" si="408"/>
        <v>4</v>
      </c>
      <c r="J860" s="58">
        <f t="shared" si="409"/>
        <v>4</v>
      </c>
      <c r="K860" s="58">
        <f t="shared" si="410"/>
        <v>6</v>
      </c>
      <c r="L860" s="58">
        <f t="shared" si="411"/>
        <v>28</v>
      </c>
      <c r="M860" s="58">
        <f t="shared" si="412"/>
        <v>0</v>
      </c>
      <c r="N860" s="59">
        <f t="shared" si="413"/>
        <v>28</v>
      </c>
      <c r="O860" s="60">
        <f t="shared" si="414"/>
        <v>28</v>
      </c>
    </row>
    <row r="861" spans="1:15" x14ac:dyDescent="0.3">
      <c r="A861" s="56"/>
      <c r="B861" s="56"/>
      <c r="C861" s="56"/>
      <c r="D861" s="56"/>
      <c r="E861" s="57" t="s">
        <v>327</v>
      </c>
      <c r="F861" s="57">
        <v>2</v>
      </c>
      <c r="G861" s="58">
        <f t="shared" si="406"/>
        <v>0</v>
      </c>
      <c r="H861" s="58">
        <f t="shared" si="407"/>
        <v>0</v>
      </c>
      <c r="I861" s="58">
        <f t="shared" si="408"/>
        <v>4</v>
      </c>
      <c r="J861" s="58">
        <f t="shared" si="409"/>
        <v>6</v>
      </c>
      <c r="K861" s="58">
        <f t="shared" si="410"/>
        <v>4</v>
      </c>
      <c r="L861" s="58">
        <f t="shared" si="411"/>
        <v>28</v>
      </c>
      <c r="M861" s="58">
        <f t="shared" si="412"/>
        <v>0</v>
      </c>
      <c r="N861" s="59">
        <f t="shared" si="413"/>
        <v>28</v>
      </c>
      <c r="O861" s="60">
        <f t="shared" si="414"/>
        <v>28</v>
      </c>
    </row>
    <row r="862" spans="1:15" x14ac:dyDescent="0.3">
      <c r="A862" s="56"/>
      <c r="B862" s="56"/>
      <c r="C862" s="56"/>
      <c r="D862" s="56"/>
      <c r="E862" s="57" t="s">
        <v>328</v>
      </c>
      <c r="F862" s="57">
        <v>2</v>
      </c>
      <c r="G862" s="58">
        <f t="shared" si="406"/>
        <v>0</v>
      </c>
      <c r="H862" s="58">
        <f t="shared" si="407"/>
        <v>6</v>
      </c>
      <c r="I862" s="58">
        <f t="shared" si="408"/>
        <v>38</v>
      </c>
      <c r="J862" s="58">
        <f t="shared" si="409"/>
        <v>32</v>
      </c>
      <c r="K862" s="58">
        <f t="shared" si="410"/>
        <v>38</v>
      </c>
      <c r="L862" s="58">
        <f t="shared" si="411"/>
        <v>192</v>
      </c>
      <c r="M862" s="58">
        <f t="shared" si="412"/>
        <v>36</v>
      </c>
      <c r="N862" s="59">
        <f t="shared" si="413"/>
        <v>228</v>
      </c>
      <c r="O862" s="60">
        <f t="shared" si="414"/>
        <v>228</v>
      </c>
    </row>
    <row r="863" spans="1:15" x14ac:dyDescent="0.3">
      <c r="A863" s="68">
        <v>4</v>
      </c>
      <c r="B863" s="68" t="s">
        <v>16</v>
      </c>
      <c r="C863" s="69" t="s">
        <v>75</v>
      </c>
      <c r="D863" s="69" t="s">
        <v>329</v>
      </c>
      <c r="E863" s="140"/>
      <c r="F863" s="140"/>
      <c r="G863" s="54"/>
      <c r="H863" s="54">
        <v>1</v>
      </c>
      <c r="I863" s="54"/>
      <c r="J863" s="54"/>
      <c r="K863" s="54"/>
      <c r="L863" s="54"/>
      <c r="M863" s="54">
        <v>2</v>
      </c>
      <c r="N863" s="55">
        <v>2</v>
      </c>
      <c r="O863" s="7">
        <v>2</v>
      </c>
    </row>
    <row r="864" spans="1:15" x14ac:dyDescent="0.3">
      <c r="A864" s="68">
        <v>4</v>
      </c>
      <c r="B864" s="68" t="s">
        <v>16</v>
      </c>
      <c r="C864" s="69" t="s">
        <v>75</v>
      </c>
      <c r="D864" s="69" t="s">
        <v>330</v>
      </c>
      <c r="E864" s="140"/>
      <c r="F864" s="140"/>
      <c r="G864" s="54"/>
      <c r="H864" s="54"/>
      <c r="I864" s="54">
        <v>1</v>
      </c>
      <c r="J864" s="54"/>
      <c r="K864" s="54"/>
      <c r="L864" s="54"/>
      <c r="M864" s="54">
        <v>2</v>
      </c>
      <c r="N864" s="55">
        <v>2</v>
      </c>
      <c r="O864" s="7">
        <v>2</v>
      </c>
    </row>
    <row r="865" spans="1:15" x14ac:dyDescent="0.3">
      <c r="A865" s="68">
        <v>4</v>
      </c>
      <c r="B865" s="68" t="s">
        <v>16</v>
      </c>
      <c r="C865" s="69" t="s">
        <v>75</v>
      </c>
      <c r="D865" s="69" t="s">
        <v>331</v>
      </c>
      <c r="E865" s="140"/>
      <c r="F865" s="140"/>
      <c r="G865" s="54"/>
      <c r="H865" s="54"/>
      <c r="I865" s="54"/>
      <c r="J865" s="54"/>
      <c r="K865" s="54">
        <v>1</v>
      </c>
      <c r="L865" s="54"/>
      <c r="M865" s="54">
        <v>2</v>
      </c>
      <c r="N865" s="55">
        <v>2</v>
      </c>
      <c r="O865" s="7">
        <v>2</v>
      </c>
    </row>
    <row r="866" spans="1:15" x14ac:dyDescent="0.3">
      <c r="A866" s="68">
        <v>4</v>
      </c>
      <c r="B866" s="68" t="s">
        <v>16</v>
      </c>
      <c r="C866" s="69" t="s">
        <v>75</v>
      </c>
      <c r="D866" s="69" t="s">
        <v>332</v>
      </c>
      <c r="E866" s="140"/>
      <c r="F866" s="140"/>
      <c r="G866" s="54"/>
      <c r="H866" s="54">
        <v>3</v>
      </c>
      <c r="I866" s="54">
        <v>3</v>
      </c>
      <c r="J866" s="54"/>
      <c r="K866" s="54"/>
      <c r="L866" s="54"/>
      <c r="M866" s="54">
        <v>3</v>
      </c>
      <c r="N866" s="55">
        <v>6</v>
      </c>
      <c r="O866" s="7">
        <v>6</v>
      </c>
    </row>
    <row r="867" spans="1:15" x14ac:dyDescent="0.3">
      <c r="A867" s="68">
        <v>4</v>
      </c>
      <c r="B867" s="68" t="s">
        <v>16</v>
      </c>
      <c r="C867" s="69" t="s">
        <v>75</v>
      </c>
      <c r="D867" s="69" t="s">
        <v>333</v>
      </c>
      <c r="E867" s="140"/>
      <c r="F867" s="140"/>
      <c r="G867" s="54"/>
      <c r="H867" s="54"/>
      <c r="I867" s="54"/>
      <c r="J867" s="54">
        <v>3</v>
      </c>
      <c r="K867" s="54">
        <v>3</v>
      </c>
      <c r="L867" s="54"/>
      <c r="M867" s="54">
        <v>3</v>
      </c>
      <c r="N867" s="55">
        <v>6</v>
      </c>
      <c r="O867" s="7">
        <v>6</v>
      </c>
    </row>
    <row r="868" spans="1:15" x14ac:dyDescent="0.3">
      <c r="A868" s="68">
        <v>4</v>
      </c>
      <c r="B868" s="68" t="s">
        <v>16</v>
      </c>
      <c r="C868" s="69" t="s">
        <v>75</v>
      </c>
      <c r="D868" s="69" t="s">
        <v>334</v>
      </c>
      <c r="E868" s="140">
        <v>5</v>
      </c>
      <c r="F868" s="140"/>
      <c r="G868" s="54">
        <f t="shared" ref="G868:O868" si="415">SUM(G869:G873)</f>
        <v>0</v>
      </c>
      <c r="H868" s="54">
        <f t="shared" si="415"/>
        <v>6</v>
      </c>
      <c r="I868" s="54">
        <f t="shared" si="415"/>
        <v>6</v>
      </c>
      <c r="J868" s="54">
        <f t="shared" si="415"/>
        <v>3</v>
      </c>
      <c r="K868" s="54">
        <f t="shared" si="415"/>
        <v>6</v>
      </c>
      <c r="L868" s="54">
        <f t="shared" si="415"/>
        <v>0</v>
      </c>
      <c r="M868" s="54">
        <f t="shared" si="415"/>
        <v>24</v>
      </c>
      <c r="N868" s="55">
        <f t="shared" si="415"/>
        <v>30</v>
      </c>
      <c r="O868" s="7">
        <f t="shared" si="415"/>
        <v>30</v>
      </c>
    </row>
    <row r="869" spans="1:15" x14ac:dyDescent="0.3">
      <c r="A869" s="56"/>
      <c r="B869" s="56"/>
      <c r="C869" s="56"/>
      <c r="D869" s="56"/>
      <c r="E869" s="57" t="s">
        <v>329</v>
      </c>
      <c r="F869" s="57">
        <v>3</v>
      </c>
      <c r="G869" s="58">
        <f>VLOOKUP($E869,$D$2:$O$1757,4,FALSE)*F869</f>
        <v>0</v>
      </c>
      <c r="H869" s="58">
        <f>VLOOKUP($E869,$D$2:$O$1757,5,FALSE)*$F869</f>
        <v>3</v>
      </c>
      <c r="I869" s="58">
        <f>VLOOKUP($E869,$D$2:$O$1757,6,FALSE)*$F869</f>
        <v>0</v>
      </c>
      <c r="J869" s="58">
        <f>VLOOKUP($E869,$D$2:$O$1757,7,FALSE)*$F869</f>
        <v>0</v>
      </c>
      <c r="K869" s="58">
        <f>VLOOKUP($E869,$D$2:$O$1757,8,FALSE)*$F869</f>
        <v>0</v>
      </c>
      <c r="L869" s="58">
        <f>VLOOKUP($E869,$D$2:$O$1757,9,FALSE)*$F869</f>
        <v>0</v>
      </c>
      <c r="M869" s="58">
        <f>VLOOKUP($E869,$D$2:$O$1757,10,FALSE)*$F869</f>
        <v>6</v>
      </c>
      <c r="N869" s="59">
        <f>VLOOKUP($E869,$D$2:$O$1757,11,FALSE)*$F869</f>
        <v>6</v>
      </c>
      <c r="O869" s="60">
        <f>VLOOKUP($E869,$D$2:$O$1757,12,FALSE)*$F869</f>
        <v>6</v>
      </c>
    </row>
    <row r="870" spans="1:15" x14ac:dyDescent="0.3">
      <c r="A870" s="56"/>
      <c r="B870" s="56"/>
      <c r="C870" s="56"/>
      <c r="D870" s="56"/>
      <c r="E870" s="57" t="s">
        <v>330</v>
      </c>
      <c r="F870" s="57">
        <v>3</v>
      </c>
      <c r="G870" s="58">
        <f>VLOOKUP($E870,$D$2:$O$1757,4,FALSE)*F870</f>
        <v>0</v>
      </c>
      <c r="H870" s="58">
        <f>VLOOKUP($E870,$D$2:$O$1757,5,FALSE)*$F870</f>
        <v>0</v>
      </c>
      <c r="I870" s="58">
        <f>VLOOKUP($E870,$D$2:$O$1757,6,FALSE)*$F870</f>
        <v>3</v>
      </c>
      <c r="J870" s="58">
        <f>VLOOKUP($E870,$D$2:$O$1757,7,FALSE)*$F870</f>
        <v>0</v>
      </c>
      <c r="K870" s="58">
        <f>VLOOKUP($E870,$D$2:$O$1757,8,FALSE)*$F870</f>
        <v>0</v>
      </c>
      <c r="L870" s="58">
        <f>VLOOKUP($E870,$D$2:$O$1757,9,FALSE)*$F870</f>
        <v>0</v>
      </c>
      <c r="M870" s="58">
        <f>VLOOKUP($E870,$D$2:$O$1757,10,FALSE)*$F870</f>
        <v>6</v>
      </c>
      <c r="N870" s="59">
        <f>VLOOKUP($E870,$D$2:$O$1757,11,FALSE)*$F870</f>
        <v>6</v>
      </c>
      <c r="O870" s="60">
        <f>VLOOKUP($E870,$D$2:$O$1757,12,FALSE)*$F870</f>
        <v>6</v>
      </c>
    </row>
    <row r="871" spans="1:15" x14ac:dyDescent="0.3">
      <c r="A871" s="56"/>
      <c r="B871" s="56"/>
      <c r="C871" s="56"/>
      <c r="D871" s="56"/>
      <c r="E871" s="57" t="s">
        <v>331</v>
      </c>
      <c r="F871" s="57">
        <v>3</v>
      </c>
      <c r="G871" s="58">
        <f>VLOOKUP($E871,$D$2:$O$1757,4,FALSE)*F871</f>
        <v>0</v>
      </c>
      <c r="H871" s="58">
        <f>VLOOKUP($E871,$D$2:$O$1757,5,FALSE)*$F871</f>
        <v>0</v>
      </c>
      <c r="I871" s="58">
        <f>VLOOKUP($E871,$D$2:$O$1757,6,FALSE)*$F871</f>
        <v>0</v>
      </c>
      <c r="J871" s="58">
        <f>VLOOKUP($E871,$D$2:$O$1757,7,FALSE)*$F871</f>
        <v>0</v>
      </c>
      <c r="K871" s="58">
        <f>VLOOKUP($E871,$D$2:$O$1757,8,FALSE)*$F871</f>
        <v>3</v>
      </c>
      <c r="L871" s="58">
        <f>VLOOKUP($E871,$D$2:$O$1757,9,FALSE)*$F871</f>
        <v>0</v>
      </c>
      <c r="M871" s="58">
        <f>VLOOKUP($E871,$D$2:$O$1757,10,FALSE)*$F871</f>
        <v>6</v>
      </c>
      <c r="N871" s="59">
        <f>VLOOKUP($E871,$D$2:$O$1757,11,FALSE)*$F871</f>
        <v>6</v>
      </c>
      <c r="O871" s="60">
        <f>VLOOKUP($E871,$D$2:$O$1757,12,FALSE)*$F871</f>
        <v>6</v>
      </c>
    </row>
    <row r="872" spans="1:15" x14ac:dyDescent="0.3">
      <c r="A872" s="56"/>
      <c r="B872" s="56"/>
      <c r="C872" s="56"/>
      <c r="D872" s="56"/>
      <c r="E872" s="57" t="s">
        <v>332</v>
      </c>
      <c r="F872" s="57">
        <v>1</v>
      </c>
      <c r="G872" s="58">
        <f>VLOOKUP($E872,$D$2:$O$1757,4,FALSE)*F872</f>
        <v>0</v>
      </c>
      <c r="H872" s="58">
        <f>VLOOKUP($E872,$D$2:$O$1757,5,FALSE)*$F872</f>
        <v>3</v>
      </c>
      <c r="I872" s="58">
        <f>VLOOKUP($E872,$D$2:$O$1757,6,FALSE)*$F872</f>
        <v>3</v>
      </c>
      <c r="J872" s="58">
        <f>VLOOKUP($E872,$D$2:$O$1757,7,FALSE)*$F872</f>
        <v>0</v>
      </c>
      <c r="K872" s="58">
        <f>VLOOKUP($E872,$D$2:$O$1757,8,FALSE)*$F872</f>
        <v>0</v>
      </c>
      <c r="L872" s="58">
        <f>VLOOKUP($E872,$D$2:$O$1757,9,FALSE)*$F872</f>
        <v>0</v>
      </c>
      <c r="M872" s="58">
        <f>VLOOKUP($E872,$D$2:$O$1757,10,FALSE)*$F872</f>
        <v>3</v>
      </c>
      <c r="N872" s="59">
        <f>VLOOKUP($E872,$D$2:$O$1757,11,FALSE)*$F872</f>
        <v>6</v>
      </c>
      <c r="O872" s="60">
        <f>VLOOKUP($E872,$D$2:$O$1757,12,FALSE)*$F872</f>
        <v>6</v>
      </c>
    </row>
    <row r="873" spans="1:15" x14ac:dyDescent="0.3">
      <c r="A873" s="56"/>
      <c r="B873" s="56"/>
      <c r="C873" s="56"/>
      <c r="D873" s="56"/>
      <c r="E873" s="57" t="s">
        <v>333</v>
      </c>
      <c r="F873" s="57">
        <v>1</v>
      </c>
      <c r="G873" s="58">
        <f>VLOOKUP($E873,$D$2:$O$1757,4,FALSE)*F873</f>
        <v>0</v>
      </c>
      <c r="H873" s="58">
        <f>VLOOKUP($E873,$D$2:$O$1757,5,FALSE)*$F873</f>
        <v>0</v>
      </c>
      <c r="I873" s="58">
        <f>VLOOKUP($E873,$D$2:$O$1757,6,FALSE)*$F873</f>
        <v>0</v>
      </c>
      <c r="J873" s="58">
        <f>VLOOKUP($E873,$D$2:$O$1757,7,FALSE)*$F873</f>
        <v>3</v>
      </c>
      <c r="K873" s="58">
        <f>VLOOKUP($E873,$D$2:$O$1757,8,FALSE)*$F873</f>
        <v>3</v>
      </c>
      <c r="L873" s="58">
        <f>VLOOKUP($E873,$D$2:$O$1757,9,FALSE)*$F873</f>
        <v>0</v>
      </c>
      <c r="M873" s="58">
        <f>VLOOKUP($E873,$D$2:$O$1757,10,FALSE)*$F873</f>
        <v>3</v>
      </c>
      <c r="N873" s="59">
        <f>VLOOKUP($E873,$D$2:$O$1757,11,FALSE)*$F873</f>
        <v>6</v>
      </c>
      <c r="O873" s="60">
        <f>VLOOKUP($E873,$D$2:$O$1757,12,FALSE)*$F873</f>
        <v>6</v>
      </c>
    </row>
    <row r="874" spans="1:15" x14ac:dyDescent="0.3">
      <c r="A874" s="68">
        <v>4</v>
      </c>
      <c r="B874" s="68" t="s">
        <v>16</v>
      </c>
      <c r="C874" s="69" t="s">
        <v>75</v>
      </c>
      <c r="D874" s="69" t="s">
        <v>335</v>
      </c>
      <c r="E874" s="140">
        <v>6</v>
      </c>
      <c r="F874" s="140"/>
      <c r="G874" s="54">
        <f t="shared" ref="G874:O874" si="416">SUM(G875:G880)</f>
        <v>0</v>
      </c>
      <c r="H874" s="54">
        <f t="shared" si="416"/>
        <v>18</v>
      </c>
      <c r="I874" s="54">
        <f t="shared" si="416"/>
        <v>66</v>
      </c>
      <c r="J874" s="54">
        <f t="shared" si="416"/>
        <v>54</v>
      </c>
      <c r="K874" s="54">
        <f t="shared" si="416"/>
        <v>66</v>
      </c>
      <c r="L874" s="54">
        <f t="shared" si="416"/>
        <v>288</v>
      </c>
      <c r="M874" s="54">
        <f t="shared" si="416"/>
        <v>84</v>
      </c>
      <c r="N874" s="55">
        <f t="shared" si="416"/>
        <v>384</v>
      </c>
      <c r="O874" s="7">
        <f t="shared" si="416"/>
        <v>384</v>
      </c>
    </row>
    <row r="875" spans="1:15" x14ac:dyDescent="0.3">
      <c r="A875" s="56"/>
      <c r="B875" s="56"/>
      <c r="C875" s="56"/>
      <c r="D875" s="56"/>
      <c r="E875" s="57" t="s">
        <v>334</v>
      </c>
      <c r="F875" s="57">
        <v>2</v>
      </c>
      <c r="G875" s="58">
        <f t="shared" ref="G875:G880" si="417">VLOOKUP($E875,$D$2:$O$1757,4,FALSE)*F875</f>
        <v>0</v>
      </c>
      <c r="H875" s="58">
        <f t="shared" ref="H875:H880" si="418">VLOOKUP($E875,$D$2:$O$1757,5,FALSE)*$F875</f>
        <v>12</v>
      </c>
      <c r="I875" s="58">
        <f t="shared" ref="I875:I880" si="419">VLOOKUP($E875,$D$2:$O$1757,6,FALSE)*$F875</f>
        <v>12</v>
      </c>
      <c r="J875" s="58">
        <f t="shared" ref="J875:J880" si="420">VLOOKUP($E875,$D$2:$O$1757,7,FALSE)*$F875</f>
        <v>6</v>
      </c>
      <c r="K875" s="58">
        <f t="shared" ref="K875:K880" si="421">VLOOKUP($E875,$D$2:$O$1757,8,FALSE)*$F875</f>
        <v>12</v>
      </c>
      <c r="L875" s="58">
        <f t="shared" ref="L875:L880" si="422">VLOOKUP($E875,$D$2:$O$1757,9,FALSE)*$F875</f>
        <v>0</v>
      </c>
      <c r="M875" s="58">
        <f t="shared" ref="M875:M880" si="423">VLOOKUP($E875,$D$2:$O$1757,10,FALSE)*$F875</f>
        <v>48</v>
      </c>
      <c r="N875" s="59">
        <f t="shared" ref="N875:N880" si="424">VLOOKUP($E875,$D$2:$O$1757,11,FALSE)*$F875</f>
        <v>60</v>
      </c>
      <c r="O875" s="60">
        <f t="shared" ref="O875:O880" si="425">VLOOKUP($E875,$D$2:$O$1757,12,FALSE)*$F875</f>
        <v>60</v>
      </c>
    </row>
    <row r="876" spans="1:15" x14ac:dyDescent="0.3">
      <c r="A876" s="56"/>
      <c r="B876" s="56"/>
      <c r="C876" s="56"/>
      <c r="D876" s="56"/>
      <c r="E876" s="57" t="s">
        <v>336</v>
      </c>
      <c r="F876" s="57">
        <v>2</v>
      </c>
      <c r="G876" s="58">
        <f t="shared" si="417"/>
        <v>0</v>
      </c>
      <c r="H876" s="58">
        <f t="shared" si="418"/>
        <v>0</v>
      </c>
      <c r="I876" s="58">
        <f t="shared" si="419"/>
        <v>4</v>
      </c>
      <c r="J876" s="58">
        <f t="shared" si="420"/>
        <v>4</v>
      </c>
      <c r="K876" s="58">
        <f t="shared" si="421"/>
        <v>2</v>
      </c>
      <c r="L876" s="58">
        <f t="shared" si="422"/>
        <v>20</v>
      </c>
      <c r="M876" s="58">
        <f t="shared" si="423"/>
        <v>0</v>
      </c>
      <c r="N876" s="59">
        <f t="shared" si="424"/>
        <v>20</v>
      </c>
      <c r="O876" s="60">
        <f t="shared" si="425"/>
        <v>20</v>
      </c>
    </row>
    <row r="877" spans="1:15" x14ac:dyDescent="0.3">
      <c r="A877" s="56"/>
      <c r="B877" s="56"/>
      <c r="C877" s="56"/>
      <c r="D877" s="56"/>
      <c r="E877" s="57" t="s">
        <v>337</v>
      </c>
      <c r="F877" s="57">
        <v>2</v>
      </c>
      <c r="G877" s="58">
        <f t="shared" si="417"/>
        <v>0</v>
      </c>
      <c r="H877" s="58">
        <f t="shared" si="418"/>
        <v>0</v>
      </c>
      <c r="I877" s="58">
        <f t="shared" si="419"/>
        <v>4</v>
      </c>
      <c r="J877" s="58">
        <f t="shared" si="420"/>
        <v>2</v>
      </c>
      <c r="K877" s="58">
        <f t="shared" si="421"/>
        <v>4</v>
      </c>
      <c r="L877" s="58">
        <f t="shared" si="422"/>
        <v>20</v>
      </c>
      <c r="M877" s="58">
        <f t="shared" si="423"/>
        <v>0</v>
      </c>
      <c r="N877" s="59">
        <f t="shared" si="424"/>
        <v>20</v>
      </c>
      <c r="O877" s="60">
        <f t="shared" si="425"/>
        <v>20</v>
      </c>
    </row>
    <row r="878" spans="1:15" x14ac:dyDescent="0.3">
      <c r="A878" s="56"/>
      <c r="B878" s="56"/>
      <c r="C878" s="56"/>
      <c r="D878" s="56"/>
      <c r="E878" s="57" t="s">
        <v>338</v>
      </c>
      <c r="F878" s="57">
        <v>2</v>
      </c>
      <c r="G878" s="58">
        <f t="shared" si="417"/>
        <v>0</v>
      </c>
      <c r="H878" s="58">
        <f t="shared" si="418"/>
        <v>0</v>
      </c>
      <c r="I878" s="58">
        <f t="shared" si="419"/>
        <v>4</v>
      </c>
      <c r="J878" s="58">
        <f t="shared" si="420"/>
        <v>4</v>
      </c>
      <c r="K878" s="58">
        <f t="shared" si="421"/>
        <v>6</v>
      </c>
      <c r="L878" s="58">
        <f t="shared" si="422"/>
        <v>28</v>
      </c>
      <c r="M878" s="58">
        <f t="shared" si="423"/>
        <v>0</v>
      </c>
      <c r="N878" s="59">
        <f t="shared" si="424"/>
        <v>28</v>
      </c>
      <c r="O878" s="60">
        <f t="shared" si="425"/>
        <v>28</v>
      </c>
    </row>
    <row r="879" spans="1:15" x14ac:dyDescent="0.3">
      <c r="A879" s="56"/>
      <c r="B879" s="56"/>
      <c r="C879" s="56"/>
      <c r="D879" s="56"/>
      <c r="E879" s="57" t="s">
        <v>339</v>
      </c>
      <c r="F879" s="57">
        <v>2</v>
      </c>
      <c r="G879" s="58">
        <f t="shared" si="417"/>
        <v>0</v>
      </c>
      <c r="H879" s="58">
        <f t="shared" si="418"/>
        <v>0</v>
      </c>
      <c r="I879" s="58">
        <f t="shared" si="419"/>
        <v>4</v>
      </c>
      <c r="J879" s="58">
        <f t="shared" si="420"/>
        <v>6</v>
      </c>
      <c r="K879" s="58">
        <f t="shared" si="421"/>
        <v>4</v>
      </c>
      <c r="L879" s="58">
        <f t="shared" si="422"/>
        <v>28</v>
      </c>
      <c r="M879" s="58">
        <f t="shared" si="423"/>
        <v>0</v>
      </c>
      <c r="N879" s="59">
        <f t="shared" si="424"/>
        <v>28</v>
      </c>
      <c r="O879" s="60">
        <f t="shared" si="425"/>
        <v>28</v>
      </c>
    </row>
    <row r="880" spans="1:15" x14ac:dyDescent="0.3">
      <c r="A880" s="56"/>
      <c r="B880" s="56"/>
      <c r="C880" s="56"/>
      <c r="D880" s="56"/>
      <c r="E880" s="57" t="s">
        <v>340</v>
      </c>
      <c r="F880" s="57">
        <v>2</v>
      </c>
      <c r="G880" s="58">
        <f t="shared" si="417"/>
        <v>0</v>
      </c>
      <c r="H880" s="58">
        <f t="shared" si="418"/>
        <v>6</v>
      </c>
      <c r="I880" s="58">
        <f t="shared" si="419"/>
        <v>38</v>
      </c>
      <c r="J880" s="58">
        <f t="shared" si="420"/>
        <v>32</v>
      </c>
      <c r="K880" s="58">
        <f t="shared" si="421"/>
        <v>38</v>
      </c>
      <c r="L880" s="58">
        <f t="shared" si="422"/>
        <v>192</v>
      </c>
      <c r="M880" s="58">
        <f t="shared" si="423"/>
        <v>36</v>
      </c>
      <c r="N880" s="59">
        <f t="shared" si="424"/>
        <v>228</v>
      </c>
      <c r="O880" s="60">
        <f t="shared" si="425"/>
        <v>228</v>
      </c>
    </row>
    <row r="881" spans="1:15" x14ac:dyDescent="0.3">
      <c r="A881" s="68">
        <v>4</v>
      </c>
      <c r="B881" s="68" t="s">
        <v>17</v>
      </c>
      <c r="C881" s="69" t="s">
        <v>75</v>
      </c>
      <c r="D881" s="69" t="s">
        <v>341</v>
      </c>
      <c r="E881" s="140"/>
      <c r="F881" s="140"/>
      <c r="G881" s="54"/>
      <c r="H881" s="54">
        <v>1</v>
      </c>
      <c r="I881" s="54"/>
      <c r="J881" s="54"/>
      <c r="K881" s="54"/>
      <c r="L881" s="54"/>
      <c r="M881" s="54">
        <v>2</v>
      </c>
      <c r="N881" s="55">
        <v>2</v>
      </c>
      <c r="O881" s="7">
        <v>2</v>
      </c>
    </row>
    <row r="882" spans="1:15" x14ac:dyDescent="0.3">
      <c r="A882" s="68">
        <v>4</v>
      </c>
      <c r="B882" s="68" t="s">
        <v>17</v>
      </c>
      <c r="C882" s="69" t="s">
        <v>75</v>
      </c>
      <c r="D882" s="69" t="s">
        <v>342</v>
      </c>
      <c r="E882" s="140"/>
      <c r="F882" s="140"/>
      <c r="G882" s="54"/>
      <c r="H882" s="54"/>
      <c r="I882" s="54">
        <v>1</v>
      </c>
      <c r="J882" s="54"/>
      <c r="K882" s="54"/>
      <c r="L882" s="54"/>
      <c r="M882" s="54">
        <v>2</v>
      </c>
      <c r="N882" s="55">
        <v>2</v>
      </c>
      <c r="O882" s="7">
        <v>2</v>
      </c>
    </row>
    <row r="883" spans="1:15" x14ac:dyDescent="0.3">
      <c r="A883" s="68">
        <v>4</v>
      </c>
      <c r="B883" s="68" t="s">
        <v>17</v>
      </c>
      <c r="C883" s="69" t="s">
        <v>75</v>
      </c>
      <c r="D883" s="69" t="s">
        <v>343</v>
      </c>
      <c r="E883" s="140"/>
      <c r="F883" s="140"/>
      <c r="G883" s="54"/>
      <c r="H883" s="54"/>
      <c r="I883" s="54"/>
      <c r="J883" s="54"/>
      <c r="K883" s="54">
        <v>1</v>
      </c>
      <c r="L883" s="54"/>
      <c r="M883" s="54">
        <v>2</v>
      </c>
      <c r="N883" s="55">
        <v>2</v>
      </c>
      <c r="O883" s="7">
        <v>2</v>
      </c>
    </row>
    <row r="884" spans="1:15" x14ac:dyDescent="0.3">
      <c r="A884" s="68">
        <v>4</v>
      </c>
      <c r="B884" s="68" t="s">
        <v>17</v>
      </c>
      <c r="C884" s="69" t="s">
        <v>75</v>
      </c>
      <c r="D884" s="69" t="s">
        <v>344</v>
      </c>
      <c r="E884" s="140"/>
      <c r="F884" s="140"/>
      <c r="G884" s="54"/>
      <c r="H884" s="54">
        <v>3</v>
      </c>
      <c r="I884" s="54">
        <v>3</v>
      </c>
      <c r="J884" s="54"/>
      <c r="K884" s="54"/>
      <c r="L884" s="54"/>
      <c r="M884" s="54">
        <v>3</v>
      </c>
      <c r="N884" s="55">
        <v>6</v>
      </c>
      <c r="O884" s="7">
        <v>6</v>
      </c>
    </row>
    <row r="885" spans="1:15" x14ac:dyDescent="0.3">
      <c r="A885" s="68">
        <v>4</v>
      </c>
      <c r="B885" s="68" t="s">
        <v>17</v>
      </c>
      <c r="C885" s="69" t="s">
        <v>75</v>
      </c>
      <c r="D885" s="69" t="s">
        <v>345</v>
      </c>
      <c r="E885" s="140"/>
      <c r="F885" s="140"/>
      <c r="G885" s="54"/>
      <c r="H885" s="54"/>
      <c r="I885" s="54"/>
      <c r="J885" s="54">
        <v>3</v>
      </c>
      <c r="K885" s="54">
        <v>3</v>
      </c>
      <c r="L885" s="54"/>
      <c r="M885" s="54">
        <v>3</v>
      </c>
      <c r="N885" s="55">
        <v>6</v>
      </c>
      <c r="O885" s="7">
        <v>6</v>
      </c>
    </row>
    <row r="886" spans="1:15" x14ac:dyDescent="0.3">
      <c r="A886" s="68">
        <v>4</v>
      </c>
      <c r="B886" s="68" t="s">
        <v>17</v>
      </c>
      <c r="C886" s="69" t="s">
        <v>75</v>
      </c>
      <c r="D886" s="69" t="s">
        <v>346</v>
      </c>
      <c r="E886" s="140">
        <v>5</v>
      </c>
      <c r="F886" s="140"/>
      <c r="G886" s="54">
        <f t="shared" ref="G886:O886" si="426">SUM(G887:G891)</f>
        <v>0</v>
      </c>
      <c r="H886" s="54">
        <f t="shared" si="426"/>
        <v>6</v>
      </c>
      <c r="I886" s="54">
        <f t="shared" si="426"/>
        <v>6</v>
      </c>
      <c r="J886" s="54">
        <f t="shared" si="426"/>
        <v>3</v>
      </c>
      <c r="K886" s="54">
        <f t="shared" si="426"/>
        <v>6</v>
      </c>
      <c r="L886" s="54">
        <f t="shared" si="426"/>
        <v>0</v>
      </c>
      <c r="M886" s="54">
        <f t="shared" si="426"/>
        <v>24</v>
      </c>
      <c r="N886" s="55">
        <f t="shared" si="426"/>
        <v>30</v>
      </c>
      <c r="O886" s="7">
        <f t="shared" si="426"/>
        <v>30</v>
      </c>
    </row>
    <row r="887" spans="1:15" x14ac:dyDescent="0.3">
      <c r="A887" s="56"/>
      <c r="B887" s="56"/>
      <c r="C887" s="56"/>
      <c r="D887" s="56"/>
      <c r="E887" s="57" t="s">
        <v>341</v>
      </c>
      <c r="F887" s="57">
        <v>3</v>
      </c>
      <c r="G887" s="58">
        <f>VLOOKUP($E887,$D$2:$O$1757,4,FALSE)*F887</f>
        <v>0</v>
      </c>
      <c r="H887" s="58">
        <f>VLOOKUP($E887,$D$2:$O$1757,5,FALSE)*$F887</f>
        <v>3</v>
      </c>
      <c r="I887" s="58">
        <f>VLOOKUP($E887,$D$2:$O$1757,6,FALSE)*$F887</f>
        <v>0</v>
      </c>
      <c r="J887" s="58">
        <f>VLOOKUP($E887,$D$2:$O$1757,7,FALSE)*$F887</f>
        <v>0</v>
      </c>
      <c r="K887" s="58">
        <f>VLOOKUP($E887,$D$2:$O$1757,8,FALSE)*$F887</f>
        <v>0</v>
      </c>
      <c r="L887" s="58">
        <f>VLOOKUP($E887,$D$2:$O$1757,9,FALSE)*$F887</f>
        <v>0</v>
      </c>
      <c r="M887" s="58">
        <f>VLOOKUP($E887,$D$2:$O$1757,10,FALSE)*$F887</f>
        <v>6</v>
      </c>
      <c r="N887" s="59">
        <f>VLOOKUP($E887,$D$2:$O$1757,11,FALSE)*$F887</f>
        <v>6</v>
      </c>
      <c r="O887" s="60">
        <f>VLOOKUP($E887,$D$2:$O$1757,12,FALSE)*$F887</f>
        <v>6</v>
      </c>
    </row>
    <row r="888" spans="1:15" x14ac:dyDescent="0.3">
      <c r="A888" s="56"/>
      <c r="B888" s="56"/>
      <c r="C888" s="56"/>
      <c r="D888" s="56"/>
      <c r="E888" s="57" t="s">
        <v>342</v>
      </c>
      <c r="F888" s="57">
        <v>3</v>
      </c>
      <c r="G888" s="58">
        <f>VLOOKUP($E888,$D$2:$O$1757,4,FALSE)*F888</f>
        <v>0</v>
      </c>
      <c r="H888" s="58">
        <f>VLOOKUP($E888,$D$2:$O$1757,5,FALSE)*$F888</f>
        <v>0</v>
      </c>
      <c r="I888" s="58">
        <f>VLOOKUP($E888,$D$2:$O$1757,6,FALSE)*$F888</f>
        <v>3</v>
      </c>
      <c r="J888" s="58">
        <f>VLOOKUP($E888,$D$2:$O$1757,7,FALSE)*$F888</f>
        <v>0</v>
      </c>
      <c r="K888" s="58">
        <f>VLOOKUP($E888,$D$2:$O$1757,8,FALSE)*$F888</f>
        <v>0</v>
      </c>
      <c r="L888" s="58">
        <f>VLOOKUP($E888,$D$2:$O$1757,9,FALSE)*$F888</f>
        <v>0</v>
      </c>
      <c r="M888" s="58">
        <f>VLOOKUP($E888,$D$2:$O$1757,10,FALSE)*$F888</f>
        <v>6</v>
      </c>
      <c r="N888" s="59">
        <f>VLOOKUP($E888,$D$2:$O$1757,11,FALSE)*$F888</f>
        <v>6</v>
      </c>
      <c r="O888" s="60">
        <f>VLOOKUP($E888,$D$2:$O$1757,12,FALSE)*$F888</f>
        <v>6</v>
      </c>
    </row>
    <row r="889" spans="1:15" x14ac:dyDescent="0.3">
      <c r="A889" s="56"/>
      <c r="B889" s="56"/>
      <c r="C889" s="56"/>
      <c r="D889" s="56"/>
      <c r="E889" s="57" t="s">
        <v>343</v>
      </c>
      <c r="F889" s="57">
        <v>3</v>
      </c>
      <c r="G889" s="58">
        <f>VLOOKUP($E889,$D$2:$O$1757,4,FALSE)*F889</f>
        <v>0</v>
      </c>
      <c r="H889" s="58">
        <f>VLOOKUP($E889,$D$2:$O$1757,5,FALSE)*$F889</f>
        <v>0</v>
      </c>
      <c r="I889" s="58">
        <f>VLOOKUP($E889,$D$2:$O$1757,6,FALSE)*$F889</f>
        <v>0</v>
      </c>
      <c r="J889" s="58">
        <f>VLOOKUP($E889,$D$2:$O$1757,7,FALSE)*$F889</f>
        <v>0</v>
      </c>
      <c r="K889" s="58">
        <f>VLOOKUP($E889,$D$2:$O$1757,8,FALSE)*$F889</f>
        <v>3</v>
      </c>
      <c r="L889" s="58">
        <f>VLOOKUP($E889,$D$2:$O$1757,9,FALSE)*$F889</f>
        <v>0</v>
      </c>
      <c r="M889" s="58">
        <f>VLOOKUP($E889,$D$2:$O$1757,10,FALSE)*$F889</f>
        <v>6</v>
      </c>
      <c r="N889" s="59">
        <f>VLOOKUP($E889,$D$2:$O$1757,11,FALSE)*$F889</f>
        <v>6</v>
      </c>
      <c r="O889" s="60">
        <f>VLOOKUP($E889,$D$2:$O$1757,12,FALSE)*$F889</f>
        <v>6</v>
      </c>
    </row>
    <row r="890" spans="1:15" x14ac:dyDescent="0.3">
      <c r="A890" s="56"/>
      <c r="B890" s="56"/>
      <c r="C890" s="56"/>
      <c r="D890" s="56"/>
      <c r="E890" s="57" t="s">
        <v>344</v>
      </c>
      <c r="F890" s="57">
        <v>1</v>
      </c>
      <c r="G890" s="58">
        <f>VLOOKUP($E890,$D$2:$O$1757,4,FALSE)*F890</f>
        <v>0</v>
      </c>
      <c r="H890" s="58">
        <f>VLOOKUP($E890,$D$2:$O$1757,5,FALSE)*$F890</f>
        <v>3</v>
      </c>
      <c r="I890" s="58">
        <f>VLOOKUP($E890,$D$2:$O$1757,6,FALSE)*$F890</f>
        <v>3</v>
      </c>
      <c r="J890" s="58">
        <f>VLOOKUP($E890,$D$2:$O$1757,7,FALSE)*$F890</f>
        <v>0</v>
      </c>
      <c r="K890" s="58">
        <f>VLOOKUP($E890,$D$2:$O$1757,8,FALSE)*$F890</f>
        <v>0</v>
      </c>
      <c r="L890" s="58">
        <f>VLOOKUP($E890,$D$2:$O$1757,9,FALSE)*$F890</f>
        <v>0</v>
      </c>
      <c r="M890" s="58">
        <f>VLOOKUP($E890,$D$2:$O$1757,10,FALSE)*$F890</f>
        <v>3</v>
      </c>
      <c r="N890" s="59">
        <f>VLOOKUP($E890,$D$2:$O$1757,11,FALSE)*$F890</f>
        <v>6</v>
      </c>
      <c r="O890" s="60">
        <f>VLOOKUP($E890,$D$2:$O$1757,12,FALSE)*$F890</f>
        <v>6</v>
      </c>
    </row>
    <row r="891" spans="1:15" x14ac:dyDescent="0.3">
      <c r="A891" s="56"/>
      <c r="B891" s="56"/>
      <c r="C891" s="56"/>
      <c r="D891" s="56"/>
      <c r="E891" s="57" t="s">
        <v>345</v>
      </c>
      <c r="F891" s="57">
        <v>1</v>
      </c>
      <c r="G891" s="58">
        <f>VLOOKUP($E891,$D$2:$O$1757,4,FALSE)*F891</f>
        <v>0</v>
      </c>
      <c r="H891" s="58">
        <f>VLOOKUP($E891,$D$2:$O$1757,5,FALSE)*$F891</f>
        <v>0</v>
      </c>
      <c r="I891" s="58">
        <f>VLOOKUP($E891,$D$2:$O$1757,6,FALSE)*$F891</f>
        <v>0</v>
      </c>
      <c r="J891" s="58">
        <f>VLOOKUP($E891,$D$2:$O$1757,7,FALSE)*$F891</f>
        <v>3</v>
      </c>
      <c r="K891" s="58">
        <f>VLOOKUP($E891,$D$2:$O$1757,8,FALSE)*$F891</f>
        <v>3</v>
      </c>
      <c r="L891" s="58">
        <f>VLOOKUP($E891,$D$2:$O$1757,9,FALSE)*$F891</f>
        <v>0</v>
      </c>
      <c r="M891" s="58">
        <f>VLOOKUP($E891,$D$2:$O$1757,10,FALSE)*$F891</f>
        <v>3</v>
      </c>
      <c r="N891" s="59">
        <f>VLOOKUP($E891,$D$2:$O$1757,11,FALSE)*$F891</f>
        <v>6</v>
      </c>
      <c r="O891" s="60">
        <f>VLOOKUP($E891,$D$2:$O$1757,12,FALSE)*$F891</f>
        <v>6</v>
      </c>
    </row>
    <row r="892" spans="1:15" x14ac:dyDescent="0.3">
      <c r="A892" s="68">
        <v>4</v>
      </c>
      <c r="B892" s="68" t="s">
        <v>17</v>
      </c>
      <c r="C892" s="69" t="s">
        <v>75</v>
      </c>
      <c r="D892" s="69" t="s">
        <v>347</v>
      </c>
      <c r="E892" s="140">
        <v>6</v>
      </c>
      <c r="F892" s="140"/>
      <c r="G892" s="54">
        <f t="shared" ref="G892:N892" si="427">SUM(G893:G898)</f>
        <v>0</v>
      </c>
      <c r="H892" s="54">
        <f t="shared" si="427"/>
        <v>18</v>
      </c>
      <c r="I892" s="54">
        <f t="shared" si="427"/>
        <v>66</v>
      </c>
      <c r="J892" s="54">
        <f t="shared" si="427"/>
        <v>54</v>
      </c>
      <c r="K892" s="54">
        <f t="shared" si="427"/>
        <v>66</v>
      </c>
      <c r="L892" s="54">
        <f t="shared" si="427"/>
        <v>288</v>
      </c>
      <c r="M892" s="54">
        <f t="shared" si="427"/>
        <v>84</v>
      </c>
      <c r="N892" s="55">
        <f t="shared" si="427"/>
        <v>384</v>
      </c>
      <c r="O892" s="7">
        <f>SUM(O893:O898)</f>
        <v>384</v>
      </c>
    </row>
    <row r="893" spans="1:15" x14ac:dyDescent="0.3">
      <c r="A893" s="56"/>
      <c r="B893" s="56"/>
      <c r="C893" s="56"/>
      <c r="D893" s="56"/>
      <c r="E893" s="57" t="s">
        <v>346</v>
      </c>
      <c r="F893" s="57">
        <v>2</v>
      </c>
      <c r="G893" s="58">
        <f t="shared" ref="G893:G898" si="428">VLOOKUP($E893,$D$2:$O$1757,4,FALSE)*F893</f>
        <v>0</v>
      </c>
      <c r="H893" s="58">
        <f t="shared" ref="H893:H898" si="429">VLOOKUP($E893,$D$2:$O$1757,5,FALSE)*$F893</f>
        <v>12</v>
      </c>
      <c r="I893" s="58">
        <f t="shared" ref="I893:I898" si="430">VLOOKUP($E893,$D$2:$O$1757,6,FALSE)*$F893</f>
        <v>12</v>
      </c>
      <c r="J893" s="58">
        <f t="shared" ref="J893:J898" si="431">VLOOKUP($E893,$D$2:$O$1757,7,FALSE)*$F893</f>
        <v>6</v>
      </c>
      <c r="K893" s="58">
        <f t="shared" ref="K893:K898" si="432">VLOOKUP($E893,$D$2:$O$1757,8,FALSE)*$F893</f>
        <v>12</v>
      </c>
      <c r="L893" s="58">
        <f t="shared" ref="L893:L898" si="433">VLOOKUP($E893,$D$2:$O$1757,9,FALSE)*$F893</f>
        <v>0</v>
      </c>
      <c r="M893" s="58">
        <f t="shared" ref="M893:M898" si="434">VLOOKUP($E893,$D$2:$O$1757,10,FALSE)*$F893</f>
        <v>48</v>
      </c>
      <c r="N893" s="59">
        <f t="shared" ref="N893:N898" si="435">VLOOKUP($E893,$D$2:$O$1757,11,FALSE)*$F893</f>
        <v>60</v>
      </c>
      <c r="O893" s="60">
        <f t="shared" ref="O893:O898" si="436">VLOOKUP($E893,$D$2:$O$1757,12,FALSE)*$F893</f>
        <v>60</v>
      </c>
    </row>
    <row r="894" spans="1:15" x14ac:dyDescent="0.3">
      <c r="A894" s="56"/>
      <c r="B894" s="56"/>
      <c r="C894" s="56"/>
      <c r="D894" s="56"/>
      <c r="E894" s="57" t="s">
        <v>348</v>
      </c>
      <c r="F894" s="57">
        <v>2</v>
      </c>
      <c r="G894" s="58">
        <f t="shared" si="428"/>
        <v>0</v>
      </c>
      <c r="H894" s="58">
        <f t="shared" si="429"/>
        <v>0</v>
      </c>
      <c r="I894" s="58">
        <f t="shared" si="430"/>
        <v>4</v>
      </c>
      <c r="J894" s="58">
        <f t="shared" si="431"/>
        <v>4</v>
      </c>
      <c r="K894" s="58">
        <f t="shared" si="432"/>
        <v>2</v>
      </c>
      <c r="L894" s="58">
        <f t="shared" si="433"/>
        <v>20</v>
      </c>
      <c r="M894" s="58">
        <f t="shared" si="434"/>
        <v>0</v>
      </c>
      <c r="N894" s="59">
        <f t="shared" si="435"/>
        <v>20</v>
      </c>
      <c r="O894" s="60">
        <f t="shared" si="436"/>
        <v>20</v>
      </c>
    </row>
    <row r="895" spans="1:15" x14ac:dyDescent="0.3">
      <c r="A895" s="56"/>
      <c r="B895" s="56"/>
      <c r="C895" s="56"/>
      <c r="D895" s="56"/>
      <c r="E895" s="57" t="s">
        <v>349</v>
      </c>
      <c r="F895" s="57">
        <v>2</v>
      </c>
      <c r="G895" s="58">
        <f t="shared" si="428"/>
        <v>0</v>
      </c>
      <c r="H895" s="58">
        <f t="shared" si="429"/>
        <v>0</v>
      </c>
      <c r="I895" s="58">
        <f t="shared" si="430"/>
        <v>4</v>
      </c>
      <c r="J895" s="58">
        <f t="shared" si="431"/>
        <v>2</v>
      </c>
      <c r="K895" s="58">
        <f t="shared" si="432"/>
        <v>4</v>
      </c>
      <c r="L895" s="58">
        <f t="shared" si="433"/>
        <v>20</v>
      </c>
      <c r="M895" s="58">
        <f t="shared" si="434"/>
        <v>0</v>
      </c>
      <c r="N895" s="59">
        <f t="shared" si="435"/>
        <v>20</v>
      </c>
      <c r="O895" s="60">
        <f t="shared" si="436"/>
        <v>20</v>
      </c>
    </row>
    <row r="896" spans="1:15" x14ac:dyDescent="0.3">
      <c r="A896" s="56"/>
      <c r="B896" s="56"/>
      <c r="C896" s="56"/>
      <c r="D896" s="56"/>
      <c r="E896" s="57" t="s">
        <v>350</v>
      </c>
      <c r="F896" s="57">
        <v>2</v>
      </c>
      <c r="G896" s="58">
        <f t="shared" si="428"/>
        <v>0</v>
      </c>
      <c r="H896" s="58">
        <f t="shared" si="429"/>
        <v>0</v>
      </c>
      <c r="I896" s="58">
        <f t="shared" si="430"/>
        <v>4</v>
      </c>
      <c r="J896" s="58">
        <f t="shared" si="431"/>
        <v>4</v>
      </c>
      <c r="K896" s="58">
        <f t="shared" si="432"/>
        <v>6</v>
      </c>
      <c r="L896" s="58">
        <f t="shared" si="433"/>
        <v>28</v>
      </c>
      <c r="M896" s="58">
        <f t="shared" si="434"/>
        <v>0</v>
      </c>
      <c r="N896" s="59">
        <f t="shared" si="435"/>
        <v>28</v>
      </c>
      <c r="O896" s="60">
        <f t="shared" si="436"/>
        <v>28</v>
      </c>
    </row>
    <row r="897" spans="1:15" x14ac:dyDescent="0.3">
      <c r="A897" s="56"/>
      <c r="B897" s="56"/>
      <c r="C897" s="56"/>
      <c r="D897" s="56"/>
      <c r="E897" s="57" t="s">
        <v>351</v>
      </c>
      <c r="F897" s="57">
        <v>2</v>
      </c>
      <c r="G897" s="58">
        <f t="shared" si="428"/>
        <v>0</v>
      </c>
      <c r="H897" s="58">
        <f t="shared" si="429"/>
        <v>0</v>
      </c>
      <c r="I897" s="58">
        <f t="shared" si="430"/>
        <v>4</v>
      </c>
      <c r="J897" s="58">
        <f t="shared" si="431"/>
        <v>6</v>
      </c>
      <c r="K897" s="58">
        <f t="shared" si="432"/>
        <v>4</v>
      </c>
      <c r="L897" s="58">
        <f t="shared" si="433"/>
        <v>28</v>
      </c>
      <c r="M897" s="58">
        <f t="shared" si="434"/>
        <v>0</v>
      </c>
      <c r="N897" s="59">
        <f t="shared" si="435"/>
        <v>28</v>
      </c>
      <c r="O897" s="60">
        <f t="shared" si="436"/>
        <v>28</v>
      </c>
    </row>
    <row r="898" spans="1:15" x14ac:dyDescent="0.3">
      <c r="A898" s="56"/>
      <c r="B898" s="56"/>
      <c r="C898" s="56"/>
      <c r="D898" s="56"/>
      <c r="E898" s="57" t="s">
        <v>352</v>
      </c>
      <c r="F898" s="57">
        <v>2</v>
      </c>
      <c r="G898" s="58">
        <f t="shared" si="428"/>
        <v>0</v>
      </c>
      <c r="H898" s="58">
        <f t="shared" si="429"/>
        <v>6</v>
      </c>
      <c r="I898" s="58">
        <f t="shared" si="430"/>
        <v>38</v>
      </c>
      <c r="J898" s="58">
        <f t="shared" si="431"/>
        <v>32</v>
      </c>
      <c r="K898" s="58">
        <f t="shared" si="432"/>
        <v>38</v>
      </c>
      <c r="L898" s="58">
        <f t="shared" si="433"/>
        <v>192</v>
      </c>
      <c r="M898" s="58">
        <f t="shared" si="434"/>
        <v>36</v>
      </c>
      <c r="N898" s="59">
        <f t="shared" si="435"/>
        <v>228</v>
      </c>
      <c r="O898" s="60">
        <f t="shared" si="436"/>
        <v>228</v>
      </c>
    </row>
    <row r="899" spans="1:15" x14ac:dyDescent="0.3">
      <c r="A899" s="68">
        <v>4</v>
      </c>
      <c r="B899" s="69" t="s">
        <v>18</v>
      </c>
      <c r="C899" s="69" t="s">
        <v>75</v>
      </c>
      <c r="D899" s="69" t="s">
        <v>353</v>
      </c>
      <c r="E899" s="140"/>
      <c r="F899" s="140"/>
      <c r="G899" s="54"/>
      <c r="H899" s="54">
        <v>1</v>
      </c>
      <c r="I899" s="54"/>
      <c r="J899" s="54"/>
      <c r="K899" s="54"/>
      <c r="L899" s="54"/>
      <c r="M899" s="54">
        <v>2</v>
      </c>
      <c r="N899" s="55">
        <v>2</v>
      </c>
      <c r="O899" s="7">
        <v>2</v>
      </c>
    </row>
    <row r="900" spans="1:15" x14ac:dyDescent="0.3">
      <c r="A900" s="68">
        <v>4</v>
      </c>
      <c r="B900" s="69" t="s">
        <v>18</v>
      </c>
      <c r="C900" s="69" t="s">
        <v>75</v>
      </c>
      <c r="D900" s="69" t="s">
        <v>354</v>
      </c>
      <c r="E900" s="140"/>
      <c r="F900" s="140"/>
      <c r="G900" s="54"/>
      <c r="H900" s="54"/>
      <c r="I900" s="54">
        <v>1</v>
      </c>
      <c r="J900" s="54"/>
      <c r="K900" s="54"/>
      <c r="L900" s="54"/>
      <c r="M900" s="54">
        <v>2</v>
      </c>
      <c r="N900" s="55">
        <v>2</v>
      </c>
      <c r="O900" s="7">
        <v>2</v>
      </c>
    </row>
    <row r="901" spans="1:15" x14ac:dyDescent="0.3">
      <c r="A901" s="68">
        <v>4</v>
      </c>
      <c r="B901" s="69" t="s">
        <v>18</v>
      </c>
      <c r="C901" s="69" t="s">
        <v>75</v>
      </c>
      <c r="D901" s="69" t="s">
        <v>355</v>
      </c>
      <c r="E901" s="140"/>
      <c r="F901" s="140"/>
      <c r="G901" s="54"/>
      <c r="H901" s="54"/>
      <c r="I901" s="54"/>
      <c r="J901" s="54"/>
      <c r="K901" s="54">
        <v>1</v>
      </c>
      <c r="L901" s="54"/>
      <c r="M901" s="54">
        <v>2</v>
      </c>
      <c r="N901" s="55">
        <v>2</v>
      </c>
      <c r="O901" s="7">
        <v>2</v>
      </c>
    </row>
    <row r="902" spans="1:15" x14ac:dyDescent="0.3">
      <c r="A902" s="68">
        <v>4</v>
      </c>
      <c r="B902" s="69" t="s">
        <v>18</v>
      </c>
      <c r="C902" s="69" t="s">
        <v>75</v>
      </c>
      <c r="D902" s="69" t="s">
        <v>356</v>
      </c>
      <c r="E902" s="140"/>
      <c r="F902" s="140"/>
      <c r="G902" s="54"/>
      <c r="H902" s="54">
        <v>3</v>
      </c>
      <c r="I902" s="54">
        <v>3</v>
      </c>
      <c r="J902" s="54"/>
      <c r="K902" s="54"/>
      <c r="L902" s="54"/>
      <c r="M902" s="54">
        <v>3</v>
      </c>
      <c r="N902" s="55">
        <v>6</v>
      </c>
      <c r="O902" s="7">
        <v>6</v>
      </c>
    </row>
    <row r="903" spans="1:15" x14ac:dyDescent="0.3">
      <c r="A903" s="68">
        <v>4</v>
      </c>
      <c r="B903" s="69" t="s">
        <v>18</v>
      </c>
      <c r="C903" s="69" t="s">
        <v>75</v>
      </c>
      <c r="D903" s="69" t="s">
        <v>357</v>
      </c>
      <c r="E903" s="140"/>
      <c r="F903" s="140"/>
      <c r="G903" s="54"/>
      <c r="H903" s="54"/>
      <c r="I903" s="54"/>
      <c r="J903" s="54">
        <v>3</v>
      </c>
      <c r="K903" s="54">
        <v>3</v>
      </c>
      <c r="L903" s="54"/>
      <c r="M903" s="54">
        <v>3</v>
      </c>
      <c r="N903" s="55">
        <v>6</v>
      </c>
      <c r="O903" s="7">
        <v>6</v>
      </c>
    </row>
    <row r="904" spans="1:15" x14ac:dyDescent="0.3">
      <c r="A904" s="68">
        <v>4</v>
      </c>
      <c r="B904" s="69" t="s">
        <v>18</v>
      </c>
      <c r="C904" s="69" t="s">
        <v>75</v>
      </c>
      <c r="D904" s="69" t="s">
        <v>358</v>
      </c>
      <c r="E904" s="140">
        <v>5</v>
      </c>
      <c r="F904" s="140"/>
      <c r="G904" s="54">
        <f t="shared" ref="G904:O904" si="437">SUM(G905:G909)</f>
        <v>0</v>
      </c>
      <c r="H904" s="54">
        <f t="shared" si="437"/>
        <v>6</v>
      </c>
      <c r="I904" s="54">
        <f t="shared" si="437"/>
        <v>6</v>
      </c>
      <c r="J904" s="54">
        <f t="shared" si="437"/>
        <v>3</v>
      </c>
      <c r="K904" s="54">
        <f t="shared" si="437"/>
        <v>6</v>
      </c>
      <c r="L904" s="54">
        <f t="shared" si="437"/>
        <v>0</v>
      </c>
      <c r="M904" s="54">
        <f t="shared" si="437"/>
        <v>24</v>
      </c>
      <c r="N904" s="55">
        <f t="shared" si="437"/>
        <v>30</v>
      </c>
      <c r="O904" s="7">
        <f t="shared" si="437"/>
        <v>30</v>
      </c>
    </row>
    <row r="905" spans="1:15" x14ac:dyDescent="0.3">
      <c r="A905" s="56"/>
      <c r="B905" s="56"/>
      <c r="C905" s="56"/>
      <c r="D905" s="56"/>
      <c r="E905" s="57" t="s">
        <v>353</v>
      </c>
      <c r="F905" s="57">
        <v>3</v>
      </c>
      <c r="G905" s="58">
        <f>VLOOKUP($E905,$D$2:$O$1757,4,FALSE)*F905</f>
        <v>0</v>
      </c>
      <c r="H905" s="58">
        <f>VLOOKUP($E905,$D$2:$O$1757,5,FALSE)*$F905</f>
        <v>3</v>
      </c>
      <c r="I905" s="58">
        <f>VLOOKUP($E905,$D$2:$O$1757,6,FALSE)*$F905</f>
        <v>0</v>
      </c>
      <c r="J905" s="58">
        <f>VLOOKUP($E905,$D$2:$O$1757,7,FALSE)*$F905</f>
        <v>0</v>
      </c>
      <c r="K905" s="58">
        <f>VLOOKUP($E905,$D$2:$O$1757,8,FALSE)*$F905</f>
        <v>0</v>
      </c>
      <c r="L905" s="58">
        <f>VLOOKUP($E905,$D$2:$O$1757,9,FALSE)*$F905</f>
        <v>0</v>
      </c>
      <c r="M905" s="58">
        <f>VLOOKUP($E905,$D$2:$O$1757,10,FALSE)*$F905</f>
        <v>6</v>
      </c>
      <c r="N905" s="59">
        <f>VLOOKUP($E905,$D$2:$O$1757,11,FALSE)*$F905</f>
        <v>6</v>
      </c>
      <c r="O905" s="60">
        <f>VLOOKUP($E905,$D$2:$O$1757,12,FALSE)*$F905</f>
        <v>6</v>
      </c>
    </row>
    <row r="906" spans="1:15" x14ac:dyDescent="0.3">
      <c r="A906" s="56"/>
      <c r="B906" s="56"/>
      <c r="C906" s="56"/>
      <c r="D906" s="56"/>
      <c r="E906" s="57" t="s">
        <v>354</v>
      </c>
      <c r="F906" s="57">
        <v>3</v>
      </c>
      <c r="G906" s="58">
        <f>VLOOKUP($E906,$D$2:$O$1757,4,FALSE)*F906</f>
        <v>0</v>
      </c>
      <c r="H906" s="58">
        <f>VLOOKUP($E906,$D$2:$O$1757,5,FALSE)*$F906</f>
        <v>0</v>
      </c>
      <c r="I906" s="58">
        <f>VLOOKUP($E906,$D$2:$O$1757,6,FALSE)*$F906</f>
        <v>3</v>
      </c>
      <c r="J906" s="58">
        <f>VLOOKUP($E906,$D$2:$O$1757,7,FALSE)*$F906</f>
        <v>0</v>
      </c>
      <c r="K906" s="58">
        <f>VLOOKUP($E906,$D$2:$O$1757,8,FALSE)*$F906</f>
        <v>0</v>
      </c>
      <c r="L906" s="58">
        <f>VLOOKUP($E906,$D$2:$O$1757,9,FALSE)*$F906</f>
        <v>0</v>
      </c>
      <c r="M906" s="58">
        <f>VLOOKUP($E906,$D$2:$O$1757,10,FALSE)*$F906</f>
        <v>6</v>
      </c>
      <c r="N906" s="59">
        <f>VLOOKUP($E906,$D$2:$O$1757,11,FALSE)*$F906</f>
        <v>6</v>
      </c>
      <c r="O906" s="60">
        <f>VLOOKUP($E906,$D$2:$O$1757,12,FALSE)*$F906</f>
        <v>6</v>
      </c>
    </row>
    <row r="907" spans="1:15" x14ac:dyDescent="0.3">
      <c r="A907" s="56"/>
      <c r="B907" s="56"/>
      <c r="C907" s="56"/>
      <c r="D907" s="56"/>
      <c r="E907" s="57" t="s">
        <v>355</v>
      </c>
      <c r="F907" s="57">
        <v>3</v>
      </c>
      <c r="G907" s="58">
        <f>VLOOKUP($E907,$D$2:$O$1757,4,FALSE)*F907</f>
        <v>0</v>
      </c>
      <c r="H907" s="58">
        <f>VLOOKUP($E907,$D$2:$O$1757,5,FALSE)*$F907</f>
        <v>0</v>
      </c>
      <c r="I907" s="58">
        <f>VLOOKUP($E907,$D$2:$O$1757,6,FALSE)*$F907</f>
        <v>0</v>
      </c>
      <c r="J907" s="58">
        <f>VLOOKUP($E907,$D$2:$O$1757,7,FALSE)*$F907</f>
        <v>0</v>
      </c>
      <c r="K907" s="58">
        <f>VLOOKUP($E907,$D$2:$O$1757,8,FALSE)*$F907</f>
        <v>3</v>
      </c>
      <c r="L907" s="58">
        <f>VLOOKUP($E907,$D$2:$O$1757,9,FALSE)*$F907</f>
        <v>0</v>
      </c>
      <c r="M907" s="58">
        <f>VLOOKUP($E907,$D$2:$O$1757,10,FALSE)*$F907</f>
        <v>6</v>
      </c>
      <c r="N907" s="59">
        <f>VLOOKUP($E907,$D$2:$O$1757,11,FALSE)*$F907</f>
        <v>6</v>
      </c>
      <c r="O907" s="60">
        <f>VLOOKUP($E907,$D$2:$O$1757,12,FALSE)*$F907</f>
        <v>6</v>
      </c>
    </row>
    <row r="908" spans="1:15" x14ac:dyDescent="0.3">
      <c r="A908" s="56"/>
      <c r="B908" s="56"/>
      <c r="C908" s="56"/>
      <c r="D908" s="56"/>
      <c r="E908" s="57" t="s">
        <v>356</v>
      </c>
      <c r="F908" s="57">
        <v>1</v>
      </c>
      <c r="G908" s="58">
        <f>VLOOKUP($E908,$D$2:$O$1757,4,FALSE)*F908</f>
        <v>0</v>
      </c>
      <c r="H908" s="58">
        <f>VLOOKUP($E908,$D$2:$O$1757,5,FALSE)*$F908</f>
        <v>3</v>
      </c>
      <c r="I908" s="58">
        <f>VLOOKUP($E908,$D$2:$O$1757,6,FALSE)*$F908</f>
        <v>3</v>
      </c>
      <c r="J908" s="58">
        <f>VLOOKUP($E908,$D$2:$O$1757,7,FALSE)*$F908</f>
        <v>0</v>
      </c>
      <c r="K908" s="58">
        <f>VLOOKUP($E908,$D$2:$O$1757,8,FALSE)*$F908</f>
        <v>0</v>
      </c>
      <c r="L908" s="58">
        <f>VLOOKUP($E908,$D$2:$O$1757,9,FALSE)*$F908</f>
        <v>0</v>
      </c>
      <c r="M908" s="58">
        <f>VLOOKUP($E908,$D$2:$O$1757,10,FALSE)*$F908</f>
        <v>3</v>
      </c>
      <c r="N908" s="59">
        <f>VLOOKUP($E908,$D$2:$O$1757,11,FALSE)*$F908</f>
        <v>6</v>
      </c>
      <c r="O908" s="60">
        <f>VLOOKUP($E908,$D$2:$O$1757,12,FALSE)*$F908</f>
        <v>6</v>
      </c>
    </row>
    <row r="909" spans="1:15" x14ac:dyDescent="0.3">
      <c r="A909" s="56"/>
      <c r="B909" s="56"/>
      <c r="C909" s="56"/>
      <c r="D909" s="56"/>
      <c r="E909" s="57" t="s">
        <v>357</v>
      </c>
      <c r="F909" s="57">
        <v>1</v>
      </c>
      <c r="G909" s="58">
        <f>VLOOKUP($E909,$D$2:$O$1757,4,FALSE)*F909</f>
        <v>0</v>
      </c>
      <c r="H909" s="58">
        <f>VLOOKUP($E909,$D$2:$O$1757,5,FALSE)*$F909</f>
        <v>0</v>
      </c>
      <c r="I909" s="58">
        <f>VLOOKUP($E909,$D$2:$O$1757,6,FALSE)*$F909</f>
        <v>0</v>
      </c>
      <c r="J909" s="58">
        <f>VLOOKUP($E909,$D$2:$O$1757,7,FALSE)*$F909</f>
        <v>3</v>
      </c>
      <c r="K909" s="58">
        <f>VLOOKUP($E909,$D$2:$O$1757,8,FALSE)*$F909</f>
        <v>3</v>
      </c>
      <c r="L909" s="58">
        <f>VLOOKUP($E909,$D$2:$O$1757,9,FALSE)*$F909</f>
        <v>0</v>
      </c>
      <c r="M909" s="58">
        <f>VLOOKUP($E909,$D$2:$O$1757,10,FALSE)*$F909</f>
        <v>3</v>
      </c>
      <c r="N909" s="59">
        <f>VLOOKUP($E909,$D$2:$O$1757,11,FALSE)*$F909</f>
        <v>6</v>
      </c>
      <c r="O909" s="60">
        <f>VLOOKUP($E909,$D$2:$O$1757,12,FALSE)*$F909</f>
        <v>6</v>
      </c>
    </row>
    <row r="910" spans="1:15" x14ac:dyDescent="0.3">
      <c r="A910" s="68">
        <v>4</v>
      </c>
      <c r="B910" s="69" t="s">
        <v>18</v>
      </c>
      <c r="C910" s="69" t="s">
        <v>75</v>
      </c>
      <c r="D910" s="69" t="s">
        <v>359</v>
      </c>
      <c r="E910" s="140">
        <v>6</v>
      </c>
      <c r="F910" s="140"/>
      <c r="G910" s="54">
        <f t="shared" ref="G910:O910" si="438">SUM(G911:G916)</f>
        <v>0</v>
      </c>
      <c r="H910" s="54">
        <f t="shared" si="438"/>
        <v>18</v>
      </c>
      <c r="I910" s="54">
        <f t="shared" si="438"/>
        <v>66</v>
      </c>
      <c r="J910" s="54">
        <f t="shared" si="438"/>
        <v>54</v>
      </c>
      <c r="K910" s="54">
        <f t="shared" si="438"/>
        <v>66</v>
      </c>
      <c r="L910" s="54">
        <f t="shared" si="438"/>
        <v>288</v>
      </c>
      <c r="M910" s="54">
        <f t="shared" si="438"/>
        <v>84</v>
      </c>
      <c r="N910" s="55">
        <f t="shared" si="438"/>
        <v>384</v>
      </c>
      <c r="O910" s="7">
        <f t="shared" si="438"/>
        <v>384</v>
      </c>
    </row>
    <row r="911" spans="1:15" x14ac:dyDescent="0.3">
      <c r="A911" s="56"/>
      <c r="B911" s="56"/>
      <c r="C911" s="56"/>
      <c r="D911" s="56"/>
      <c r="E911" s="57" t="s">
        <v>358</v>
      </c>
      <c r="F911" s="57">
        <v>2</v>
      </c>
      <c r="G911" s="58">
        <f t="shared" ref="G911:G916" si="439">VLOOKUP($E911,$D$2:$O$1757,4,FALSE)*F911</f>
        <v>0</v>
      </c>
      <c r="H911" s="58">
        <f t="shared" ref="H911:H916" si="440">VLOOKUP($E911,$D$2:$O$1757,5,FALSE)*$F911</f>
        <v>12</v>
      </c>
      <c r="I911" s="58">
        <f t="shared" ref="I911:I916" si="441">VLOOKUP($E911,$D$2:$O$1757,6,FALSE)*$F911</f>
        <v>12</v>
      </c>
      <c r="J911" s="58">
        <f t="shared" ref="J911:J916" si="442">VLOOKUP($E911,$D$2:$O$1757,7,FALSE)*$F911</f>
        <v>6</v>
      </c>
      <c r="K911" s="58">
        <f t="shared" ref="K911:K916" si="443">VLOOKUP($E911,$D$2:$O$1757,8,FALSE)*$F911</f>
        <v>12</v>
      </c>
      <c r="L911" s="58">
        <f t="shared" ref="L911:L916" si="444">VLOOKUP($E911,$D$2:$O$1757,9,FALSE)*$F911</f>
        <v>0</v>
      </c>
      <c r="M911" s="58">
        <f t="shared" ref="M911:M916" si="445">VLOOKUP($E911,$D$2:$O$1757,10,FALSE)*$F911</f>
        <v>48</v>
      </c>
      <c r="N911" s="59">
        <f t="shared" ref="N911:N916" si="446">VLOOKUP($E911,$D$2:$O$1757,11,FALSE)*$F911</f>
        <v>60</v>
      </c>
      <c r="O911" s="60">
        <f t="shared" ref="O911:O916" si="447">VLOOKUP($E911,$D$2:$O$1757,12,FALSE)*$F911</f>
        <v>60</v>
      </c>
    </row>
    <row r="912" spans="1:15" x14ac:dyDescent="0.3">
      <c r="A912" s="56"/>
      <c r="B912" s="56"/>
      <c r="C912" s="56"/>
      <c r="D912" s="56"/>
      <c r="E912" s="57" t="s">
        <v>360</v>
      </c>
      <c r="F912" s="57">
        <v>2</v>
      </c>
      <c r="G912" s="58">
        <f t="shared" si="439"/>
        <v>0</v>
      </c>
      <c r="H912" s="58">
        <f t="shared" si="440"/>
        <v>0</v>
      </c>
      <c r="I912" s="58">
        <f t="shared" si="441"/>
        <v>4</v>
      </c>
      <c r="J912" s="58">
        <f t="shared" si="442"/>
        <v>4</v>
      </c>
      <c r="K912" s="58">
        <f t="shared" si="443"/>
        <v>2</v>
      </c>
      <c r="L912" s="58">
        <f t="shared" si="444"/>
        <v>20</v>
      </c>
      <c r="M912" s="58">
        <f t="shared" si="445"/>
        <v>0</v>
      </c>
      <c r="N912" s="59">
        <f t="shared" si="446"/>
        <v>20</v>
      </c>
      <c r="O912" s="60">
        <f t="shared" si="447"/>
        <v>20</v>
      </c>
    </row>
    <row r="913" spans="1:15" x14ac:dyDescent="0.3">
      <c r="A913" s="56"/>
      <c r="B913" s="56"/>
      <c r="C913" s="56"/>
      <c r="D913" s="56"/>
      <c r="E913" s="57" t="s">
        <v>361</v>
      </c>
      <c r="F913" s="57">
        <v>2</v>
      </c>
      <c r="G913" s="58">
        <f t="shared" si="439"/>
        <v>0</v>
      </c>
      <c r="H913" s="58">
        <f t="shared" si="440"/>
        <v>0</v>
      </c>
      <c r="I913" s="58">
        <f t="shared" si="441"/>
        <v>4</v>
      </c>
      <c r="J913" s="58">
        <f t="shared" si="442"/>
        <v>2</v>
      </c>
      <c r="K913" s="58">
        <f t="shared" si="443"/>
        <v>4</v>
      </c>
      <c r="L913" s="58">
        <f t="shared" si="444"/>
        <v>20</v>
      </c>
      <c r="M913" s="58">
        <f t="shared" si="445"/>
        <v>0</v>
      </c>
      <c r="N913" s="59">
        <f t="shared" si="446"/>
        <v>20</v>
      </c>
      <c r="O913" s="60">
        <f t="shared" si="447"/>
        <v>20</v>
      </c>
    </row>
    <row r="914" spans="1:15" x14ac:dyDescent="0.3">
      <c r="A914" s="56"/>
      <c r="B914" s="56"/>
      <c r="C914" s="56"/>
      <c r="D914" s="56"/>
      <c r="E914" s="57" t="s">
        <v>362</v>
      </c>
      <c r="F914" s="57">
        <v>2</v>
      </c>
      <c r="G914" s="58">
        <f t="shared" si="439"/>
        <v>0</v>
      </c>
      <c r="H914" s="58">
        <f t="shared" si="440"/>
        <v>0</v>
      </c>
      <c r="I914" s="58">
        <f t="shared" si="441"/>
        <v>4</v>
      </c>
      <c r="J914" s="58">
        <f t="shared" si="442"/>
        <v>4</v>
      </c>
      <c r="K914" s="58">
        <f t="shared" si="443"/>
        <v>6</v>
      </c>
      <c r="L914" s="58">
        <f t="shared" si="444"/>
        <v>28</v>
      </c>
      <c r="M914" s="58">
        <f t="shared" si="445"/>
        <v>0</v>
      </c>
      <c r="N914" s="59">
        <f t="shared" si="446"/>
        <v>28</v>
      </c>
      <c r="O914" s="60">
        <f t="shared" si="447"/>
        <v>28</v>
      </c>
    </row>
    <row r="915" spans="1:15" x14ac:dyDescent="0.3">
      <c r="A915" s="56"/>
      <c r="B915" s="56"/>
      <c r="C915" s="56"/>
      <c r="D915" s="56"/>
      <c r="E915" s="57" t="s">
        <v>363</v>
      </c>
      <c r="F915" s="57">
        <v>2</v>
      </c>
      <c r="G915" s="58">
        <f t="shared" si="439"/>
        <v>0</v>
      </c>
      <c r="H915" s="58">
        <f t="shared" si="440"/>
        <v>0</v>
      </c>
      <c r="I915" s="58">
        <f t="shared" si="441"/>
        <v>4</v>
      </c>
      <c r="J915" s="58">
        <f t="shared" si="442"/>
        <v>6</v>
      </c>
      <c r="K915" s="58">
        <f t="shared" si="443"/>
        <v>4</v>
      </c>
      <c r="L915" s="58">
        <f t="shared" si="444"/>
        <v>28</v>
      </c>
      <c r="M915" s="58">
        <f t="shared" si="445"/>
        <v>0</v>
      </c>
      <c r="N915" s="59">
        <f t="shared" si="446"/>
        <v>28</v>
      </c>
      <c r="O915" s="60">
        <f t="shared" si="447"/>
        <v>28</v>
      </c>
    </row>
    <row r="916" spans="1:15" x14ac:dyDescent="0.3">
      <c r="A916" s="56"/>
      <c r="B916" s="56"/>
      <c r="C916" s="56"/>
      <c r="D916" s="56"/>
      <c r="E916" s="57" t="s">
        <v>364</v>
      </c>
      <c r="F916" s="57">
        <v>2</v>
      </c>
      <c r="G916" s="58">
        <f t="shared" si="439"/>
        <v>0</v>
      </c>
      <c r="H916" s="58">
        <f t="shared" si="440"/>
        <v>6</v>
      </c>
      <c r="I916" s="58">
        <f t="shared" si="441"/>
        <v>38</v>
      </c>
      <c r="J916" s="58">
        <f t="shared" si="442"/>
        <v>32</v>
      </c>
      <c r="K916" s="58">
        <f t="shared" si="443"/>
        <v>38</v>
      </c>
      <c r="L916" s="58">
        <f t="shared" si="444"/>
        <v>192</v>
      </c>
      <c r="M916" s="58">
        <f t="shared" si="445"/>
        <v>36</v>
      </c>
      <c r="N916" s="59">
        <f t="shared" si="446"/>
        <v>228</v>
      </c>
      <c r="O916" s="60">
        <f t="shared" si="447"/>
        <v>228</v>
      </c>
    </row>
    <row r="917" spans="1:15" x14ac:dyDescent="0.3">
      <c r="A917" s="68">
        <v>4</v>
      </c>
      <c r="B917" s="69" t="s">
        <v>14</v>
      </c>
      <c r="C917" s="69" t="s">
        <v>210</v>
      </c>
      <c r="D917" s="69" t="s">
        <v>365</v>
      </c>
      <c r="E917" s="140"/>
      <c r="F917" s="140"/>
      <c r="G917" s="54"/>
      <c r="H917" s="54"/>
      <c r="I917" s="54"/>
      <c r="J917" s="54"/>
      <c r="K917" s="54">
        <v>1</v>
      </c>
      <c r="L917" s="54">
        <v>2</v>
      </c>
      <c r="M917" s="54"/>
      <c r="N917" s="55">
        <v>2</v>
      </c>
      <c r="O917" s="7">
        <v>2</v>
      </c>
    </row>
    <row r="918" spans="1:15" x14ac:dyDescent="0.3">
      <c r="A918" s="68">
        <v>4</v>
      </c>
      <c r="B918" s="69" t="s">
        <v>14</v>
      </c>
      <c r="C918" s="69" t="s">
        <v>210</v>
      </c>
      <c r="D918" s="69" t="s">
        <v>366</v>
      </c>
      <c r="E918" s="140"/>
      <c r="F918" s="140"/>
      <c r="G918" s="54"/>
      <c r="H918" s="54"/>
      <c r="I918" s="54"/>
      <c r="J918" s="54">
        <v>1</v>
      </c>
      <c r="K918" s="54"/>
      <c r="L918" s="54">
        <v>2</v>
      </c>
      <c r="M918" s="54"/>
      <c r="N918" s="55">
        <v>2</v>
      </c>
      <c r="O918" s="7">
        <v>2</v>
      </c>
    </row>
    <row r="919" spans="1:15" x14ac:dyDescent="0.3">
      <c r="A919" s="68">
        <v>4</v>
      </c>
      <c r="B919" s="69" t="s">
        <v>14</v>
      </c>
      <c r="C919" s="69" t="s">
        <v>210</v>
      </c>
      <c r="D919" s="69" t="s">
        <v>367</v>
      </c>
      <c r="E919" s="140"/>
      <c r="F919" s="140"/>
      <c r="G919" s="54"/>
      <c r="H919" s="54"/>
      <c r="I919" s="54">
        <v>1</v>
      </c>
      <c r="J919" s="54"/>
      <c r="K919" s="54"/>
      <c r="L919" s="54">
        <v>2</v>
      </c>
      <c r="M919" s="54"/>
      <c r="N919" s="55">
        <v>2</v>
      </c>
      <c r="O919" s="7">
        <v>2</v>
      </c>
    </row>
    <row r="920" spans="1:15" x14ac:dyDescent="0.3">
      <c r="A920" s="68">
        <v>4</v>
      </c>
      <c r="B920" s="69" t="s">
        <v>14</v>
      </c>
      <c r="C920" s="69" t="s">
        <v>210</v>
      </c>
      <c r="D920" s="69" t="s">
        <v>324</v>
      </c>
      <c r="E920" s="140">
        <v>3</v>
      </c>
      <c r="F920" s="140"/>
      <c r="G920" s="54">
        <f t="shared" ref="G920:O920" si="448">SUM(G921:G923)</f>
        <v>0</v>
      </c>
      <c r="H920" s="54">
        <f t="shared" si="448"/>
        <v>0</v>
      </c>
      <c r="I920" s="54">
        <f t="shared" si="448"/>
        <v>2</v>
      </c>
      <c r="J920" s="54">
        <f t="shared" si="448"/>
        <v>2</v>
      </c>
      <c r="K920" s="54">
        <f t="shared" si="448"/>
        <v>1</v>
      </c>
      <c r="L920" s="54">
        <f t="shared" si="448"/>
        <v>10</v>
      </c>
      <c r="M920" s="54">
        <f t="shared" si="448"/>
        <v>0</v>
      </c>
      <c r="N920" s="55">
        <f t="shared" si="448"/>
        <v>10</v>
      </c>
      <c r="O920" s="7">
        <f t="shared" si="448"/>
        <v>10</v>
      </c>
    </row>
    <row r="921" spans="1:15" x14ac:dyDescent="0.3">
      <c r="A921" s="56"/>
      <c r="B921" s="56"/>
      <c r="C921" s="56"/>
      <c r="D921" s="56"/>
      <c r="E921" s="57" t="s">
        <v>365</v>
      </c>
      <c r="F921" s="57">
        <v>1</v>
      </c>
      <c r="G921" s="58">
        <f>VLOOKUP($E921,$D$2:$O$1757,4,FALSE)*F921</f>
        <v>0</v>
      </c>
      <c r="H921" s="58">
        <f>VLOOKUP($E921,$D$2:$O$1757,5,FALSE)*$F921</f>
        <v>0</v>
      </c>
      <c r="I921" s="58">
        <f>VLOOKUP($E921,$D$2:$O$1757,6,FALSE)*$F921</f>
        <v>0</v>
      </c>
      <c r="J921" s="58">
        <f>VLOOKUP($E921,$D$2:$O$1757,7,FALSE)*$F921</f>
        <v>0</v>
      </c>
      <c r="K921" s="58">
        <f>VLOOKUP($E921,$D$2:$O$1757,8,FALSE)*$F921</f>
        <v>1</v>
      </c>
      <c r="L921" s="58">
        <f>VLOOKUP($E921,$D$2:$O$1757,9,FALSE)*$F921</f>
        <v>2</v>
      </c>
      <c r="M921" s="58">
        <f>VLOOKUP($E921,$D$2:$O$1757,10,FALSE)*$F921</f>
        <v>0</v>
      </c>
      <c r="N921" s="59">
        <f>VLOOKUP($E921,$D$2:$O$1757,11,FALSE)*$F921</f>
        <v>2</v>
      </c>
      <c r="O921" s="60">
        <f>VLOOKUP($E921,$D$2:$O$1757,12,FALSE)*$F921</f>
        <v>2</v>
      </c>
    </row>
    <row r="922" spans="1:15" x14ac:dyDescent="0.3">
      <c r="A922" s="56"/>
      <c r="B922" s="56"/>
      <c r="C922" s="56"/>
      <c r="D922" s="56"/>
      <c r="E922" s="57" t="s">
        <v>366</v>
      </c>
      <c r="F922" s="57">
        <v>2</v>
      </c>
      <c r="G922" s="58">
        <f>VLOOKUP($E922,$D$2:$O$1757,4,FALSE)*F922</f>
        <v>0</v>
      </c>
      <c r="H922" s="58">
        <f>VLOOKUP($E922,$D$2:$O$1757,5,FALSE)*$F922</f>
        <v>0</v>
      </c>
      <c r="I922" s="58">
        <f>VLOOKUP($E922,$D$2:$O$1757,6,FALSE)*$F922</f>
        <v>0</v>
      </c>
      <c r="J922" s="58">
        <f>VLOOKUP($E922,$D$2:$O$1757,7,FALSE)*$F922</f>
        <v>2</v>
      </c>
      <c r="K922" s="58">
        <f>VLOOKUP($E922,$D$2:$O$1757,8,FALSE)*$F922</f>
        <v>0</v>
      </c>
      <c r="L922" s="58">
        <f>VLOOKUP($E922,$D$2:$O$1757,9,FALSE)*$F922</f>
        <v>4</v>
      </c>
      <c r="M922" s="58">
        <f>VLOOKUP($E922,$D$2:$O$1757,10,FALSE)*$F922</f>
        <v>0</v>
      </c>
      <c r="N922" s="59">
        <f>VLOOKUP($E922,$D$2:$O$1757,11,FALSE)*$F922</f>
        <v>4</v>
      </c>
      <c r="O922" s="60">
        <f>VLOOKUP($E922,$D$2:$O$1757,12,FALSE)*$F922</f>
        <v>4</v>
      </c>
    </row>
    <row r="923" spans="1:15" x14ac:dyDescent="0.3">
      <c r="A923" s="56"/>
      <c r="B923" s="56"/>
      <c r="C923" s="56"/>
      <c r="D923" s="56"/>
      <c r="E923" s="57" t="s">
        <v>367</v>
      </c>
      <c r="F923" s="57">
        <v>2</v>
      </c>
      <c r="G923" s="58">
        <f>VLOOKUP($E923,$D$2:$O$1757,4,FALSE)*F923</f>
        <v>0</v>
      </c>
      <c r="H923" s="58">
        <f>VLOOKUP($E923,$D$2:$O$1757,5,FALSE)*$F923</f>
        <v>0</v>
      </c>
      <c r="I923" s="58">
        <f>VLOOKUP($E923,$D$2:$O$1757,6,FALSE)*$F923</f>
        <v>2</v>
      </c>
      <c r="J923" s="58">
        <f>VLOOKUP($E923,$D$2:$O$1757,7,FALSE)*$F923</f>
        <v>0</v>
      </c>
      <c r="K923" s="58">
        <f>VLOOKUP($E923,$D$2:$O$1757,8,FALSE)*$F923</f>
        <v>0</v>
      </c>
      <c r="L923" s="58">
        <f>VLOOKUP($E923,$D$2:$O$1757,9,FALSE)*$F923</f>
        <v>4</v>
      </c>
      <c r="M923" s="58">
        <f>VLOOKUP($E923,$D$2:$O$1757,10,FALSE)*$F923</f>
        <v>0</v>
      </c>
      <c r="N923" s="59">
        <f>VLOOKUP($E923,$D$2:$O$1757,11,FALSE)*$F923</f>
        <v>4</v>
      </c>
      <c r="O923" s="60">
        <f>VLOOKUP($E923,$D$2:$O$1757,12,FALSE)*$F923</f>
        <v>4</v>
      </c>
    </row>
    <row r="924" spans="1:15" x14ac:dyDescent="0.3">
      <c r="A924" s="68">
        <v>4</v>
      </c>
      <c r="B924" s="69" t="s">
        <v>14</v>
      </c>
      <c r="C924" s="69" t="s">
        <v>210</v>
      </c>
      <c r="D924" s="69" t="s">
        <v>325</v>
      </c>
      <c r="E924" s="140">
        <v>3</v>
      </c>
      <c r="F924" s="140"/>
      <c r="G924" s="54">
        <f t="shared" ref="G924:O924" si="449">SUM(G925:G927)</f>
        <v>0</v>
      </c>
      <c r="H924" s="54">
        <f t="shared" si="449"/>
        <v>0</v>
      </c>
      <c r="I924" s="54">
        <f t="shared" si="449"/>
        <v>2</v>
      </c>
      <c r="J924" s="54">
        <f t="shared" si="449"/>
        <v>1</v>
      </c>
      <c r="K924" s="54">
        <f t="shared" si="449"/>
        <v>2</v>
      </c>
      <c r="L924" s="54">
        <f t="shared" si="449"/>
        <v>10</v>
      </c>
      <c r="M924" s="54">
        <f t="shared" si="449"/>
        <v>0</v>
      </c>
      <c r="N924" s="55">
        <f t="shared" si="449"/>
        <v>10</v>
      </c>
      <c r="O924" s="7">
        <f t="shared" si="449"/>
        <v>10</v>
      </c>
    </row>
    <row r="925" spans="1:15" x14ac:dyDescent="0.3">
      <c r="A925" s="56"/>
      <c r="B925" s="56"/>
      <c r="C925" s="56"/>
      <c r="D925" s="56"/>
      <c r="E925" s="57" t="s">
        <v>365</v>
      </c>
      <c r="F925" s="57">
        <v>2</v>
      </c>
      <c r="G925" s="58">
        <f>VLOOKUP($E925,$D$2:$O$1757,4,FALSE)*F925</f>
        <v>0</v>
      </c>
      <c r="H925" s="58">
        <f>VLOOKUP($E925,$D$2:$O$1757,5,FALSE)*$F925</f>
        <v>0</v>
      </c>
      <c r="I925" s="58">
        <f>VLOOKUP($E925,$D$2:$O$1757,6,FALSE)*$F925</f>
        <v>0</v>
      </c>
      <c r="J925" s="58">
        <f>VLOOKUP($E925,$D$2:$O$1757,7,FALSE)*$F925</f>
        <v>0</v>
      </c>
      <c r="K925" s="58">
        <f>VLOOKUP($E925,$D$2:$O$1757,8,FALSE)*$F925</f>
        <v>2</v>
      </c>
      <c r="L925" s="58">
        <f>VLOOKUP($E925,$D$2:$O$1757,9,FALSE)*$F925</f>
        <v>4</v>
      </c>
      <c r="M925" s="58">
        <f>VLOOKUP($E925,$D$2:$O$1757,10,FALSE)*$F925</f>
        <v>0</v>
      </c>
      <c r="N925" s="59">
        <f>VLOOKUP($E925,$D$2:$O$1757,11,FALSE)*$F925</f>
        <v>4</v>
      </c>
      <c r="O925" s="60">
        <f>VLOOKUP($E925,$D$2:$O$1757,12,FALSE)*$F925</f>
        <v>4</v>
      </c>
    </row>
    <row r="926" spans="1:15" x14ac:dyDescent="0.3">
      <c r="A926" s="56"/>
      <c r="B926" s="56"/>
      <c r="C926" s="56"/>
      <c r="D926" s="56"/>
      <c r="E926" s="57" t="s">
        <v>366</v>
      </c>
      <c r="F926" s="57">
        <v>1</v>
      </c>
      <c r="G926" s="58">
        <f>VLOOKUP($E926,$D$2:$O$1757,4,FALSE)*F926</f>
        <v>0</v>
      </c>
      <c r="H926" s="58">
        <f>VLOOKUP($E926,$D$2:$O$1757,5,FALSE)*$F926</f>
        <v>0</v>
      </c>
      <c r="I926" s="58">
        <f>VLOOKUP($E926,$D$2:$O$1757,6,FALSE)*$F926</f>
        <v>0</v>
      </c>
      <c r="J926" s="58">
        <f>VLOOKUP($E926,$D$2:$O$1757,7,FALSE)*$F926</f>
        <v>1</v>
      </c>
      <c r="K926" s="58">
        <f>VLOOKUP($E926,$D$2:$O$1757,8,FALSE)*$F926</f>
        <v>0</v>
      </c>
      <c r="L926" s="58">
        <f>VLOOKUP($E926,$D$2:$O$1757,9,FALSE)*$F926</f>
        <v>2</v>
      </c>
      <c r="M926" s="58">
        <f>VLOOKUP($E926,$D$2:$O$1757,10,FALSE)*$F926</f>
        <v>0</v>
      </c>
      <c r="N926" s="59">
        <f>VLOOKUP($E926,$D$2:$O$1757,11,FALSE)*$F926</f>
        <v>2</v>
      </c>
      <c r="O926" s="60">
        <f>VLOOKUP($E926,$D$2:$O$1757,12,FALSE)*$F926</f>
        <v>2</v>
      </c>
    </row>
    <row r="927" spans="1:15" x14ac:dyDescent="0.3">
      <c r="A927" s="56"/>
      <c r="B927" s="56"/>
      <c r="C927" s="56"/>
      <c r="D927" s="56"/>
      <c r="E927" s="57" t="s">
        <v>367</v>
      </c>
      <c r="F927" s="57">
        <v>2</v>
      </c>
      <c r="G927" s="58">
        <f>VLOOKUP($E927,$D$2:$O$1757,4,FALSE)*F927</f>
        <v>0</v>
      </c>
      <c r="H927" s="58">
        <f>VLOOKUP($E927,$D$2:$O$1757,5,FALSE)*$F927</f>
        <v>0</v>
      </c>
      <c r="I927" s="58">
        <f>VLOOKUP($E927,$D$2:$O$1757,6,FALSE)*$F927</f>
        <v>2</v>
      </c>
      <c r="J927" s="58">
        <f>VLOOKUP($E927,$D$2:$O$1757,7,FALSE)*$F927</f>
        <v>0</v>
      </c>
      <c r="K927" s="58">
        <f>VLOOKUP($E927,$D$2:$O$1757,8,FALSE)*$F927</f>
        <v>0</v>
      </c>
      <c r="L927" s="58">
        <f>VLOOKUP($E927,$D$2:$O$1757,9,FALSE)*$F927</f>
        <v>4</v>
      </c>
      <c r="M927" s="58">
        <f>VLOOKUP($E927,$D$2:$O$1757,10,FALSE)*$F927</f>
        <v>0</v>
      </c>
      <c r="N927" s="59">
        <f>VLOOKUP($E927,$D$2:$O$1757,11,FALSE)*$F927</f>
        <v>4</v>
      </c>
      <c r="O927" s="60">
        <f>VLOOKUP($E927,$D$2:$O$1757,12,FALSE)*$F927</f>
        <v>4</v>
      </c>
    </row>
    <row r="928" spans="1:15" x14ac:dyDescent="0.3">
      <c r="A928" s="68">
        <v>4</v>
      </c>
      <c r="B928" s="69" t="s">
        <v>14</v>
      </c>
      <c r="C928" s="69" t="s">
        <v>210</v>
      </c>
      <c r="D928" s="69" t="s">
        <v>326</v>
      </c>
      <c r="E928" s="140">
        <v>3</v>
      </c>
      <c r="F928" s="140"/>
      <c r="G928" s="54">
        <f t="shared" ref="G928:O928" si="450">SUM(G929:G931)</f>
        <v>0</v>
      </c>
      <c r="H928" s="54">
        <f t="shared" si="450"/>
        <v>0</v>
      </c>
      <c r="I928" s="54">
        <f t="shared" si="450"/>
        <v>2</v>
      </c>
      <c r="J928" s="54">
        <f t="shared" si="450"/>
        <v>2</v>
      </c>
      <c r="K928" s="54">
        <f t="shared" si="450"/>
        <v>3</v>
      </c>
      <c r="L928" s="54">
        <f t="shared" si="450"/>
        <v>14</v>
      </c>
      <c r="M928" s="54">
        <f t="shared" si="450"/>
        <v>0</v>
      </c>
      <c r="N928" s="55">
        <f t="shared" si="450"/>
        <v>14</v>
      </c>
      <c r="O928" s="7">
        <f t="shared" si="450"/>
        <v>14</v>
      </c>
    </row>
    <row r="929" spans="1:15" x14ac:dyDescent="0.3">
      <c r="A929" s="56"/>
      <c r="B929" s="56"/>
      <c r="C929" s="56"/>
      <c r="D929" s="56"/>
      <c r="E929" s="57" t="s">
        <v>365</v>
      </c>
      <c r="F929" s="57">
        <v>3</v>
      </c>
      <c r="G929" s="58">
        <f>VLOOKUP($E929,$D$2:$O$1757,4,FALSE)*F929</f>
        <v>0</v>
      </c>
      <c r="H929" s="58">
        <f>VLOOKUP($E929,$D$2:$O$1757,5,FALSE)*$F929</f>
        <v>0</v>
      </c>
      <c r="I929" s="58">
        <f>VLOOKUP($E929,$D$2:$O$1757,6,FALSE)*$F929</f>
        <v>0</v>
      </c>
      <c r="J929" s="58">
        <f>VLOOKUP($E929,$D$2:$O$1757,7,FALSE)*$F929</f>
        <v>0</v>
      </c>
      <c r="K929" s="58">
        <f>VLOOKUP($E929,$D$2:$O$1757,8,FALSE)*$F929</f>
        <v>3</v>
      </c>
      <c r="L929" s="58">
        <f>VLOOKUP($E929,$D$2:$O$1757,9,FALSE)*$F929</f>
        <v>6</v>
      </c>
      <c r="M929" s="58">
        <f>VLOOKUP($E929,$D$2:$O$1757,10,FALSE)*$F929</f>
        <v>0</v>
      </c>
      <c r="N929" s="59">
        <f>VLOOKUP($E929,$D$2:$O$1757,11,FALSE)*$F929</f>
        <v>6</v>
      </c>
      <c r="O929" s="60">
        <f>VLOOKUP($E929,$D$2:$O$1757,12,FALSE)*$F929</f>
        <v>6</v>
      </c>
    </row>
    <row r="930" spans="1:15" x14ac:dyDescent="0.3">
      <c r="A930" s="56"/>
      <c r="B930" s="56"/>
      <c r="C930" s="56"/>
      <c r="D930" s="56"/>
      <c r="E930" s="57" t="s">
        <v>366</v>
      </c>
      <c r="F930" s="57">
        <v>2</v>
      </c>
      <c r="G930" s="58">
        <f>VLOOKUP($E930,$D$2:$O$1757,4,FALSE)*F930</f>
        <v>0</v>
      </c>
      <c r="H930" s="58">
        <f>VLOOKUP($E930,$D$2:$O$1757,5,FALSE)*$F930</f>
        <v>0</v>
      </c>
      <c r="I930" s="58">
        <f>VLOOKUP($E930,$D$2:$O$1757,6,FALSE)*$F930</f>
        <v>0</v>
      </c>
      <c r="J930" s="58">
        <f>VLOOKUP($E930,$D$2:$O$1757,7,FALSE)*$F930</f>
        <v>2</v>
      </c>
      <c r="K930" s="58">
        <f>VLOOKUP($E930,$D$2:$O$1757,8,FALSE)*$F930</f>
        <v>0</v>
      </c>
      <c r="L930" s="58">
        <f>VLOOKUP($E930,$D$2:$O$1757,9,FALSE)*$F930</f>
        <v>4</v>
      </c>
      <c r="M930" s="58">
        <f>VLOOKUP($E930,$D$2:$O$1757,10,FALSE)*$F930</f>
        <v>0</v>
      </c>
      <c r="N930" s="59">
        <f>VLOOKUP($E930,$D$2:$O$1757,11,FALSE)*$F930</f>
        <v>4</v>
      </c>
      <c r="O930" s="60">
        <f>VLOOKUP($E930,$D$2:$O$1757,12,FALSE)*$F930</f>
        <v>4</v>
      </c>
    </row>
    <row r="931" spans="1:15" x14ac:dyDescent="0.3">
      <c r="A931" s="56"/>
      <c r="B931" s="56"/>
      <c r="C931" s="56"/>
      <c r="D931" s="56"/>
      <c r="E931" s="57" t="s">
        <v>367</v>
      </c>
      <c r="F931" s="57">
        <v>2</v>
      </c>
      <c r="G931" s="58">
        <f>VLOOKUP($E931,$D$2:$O$1757,4,FALSE)*F931</f>
        <v>0</v>
      </c>
      <c r="H931" s="58">
        <f>VLOOKUP($E931,$D$2:$O$1757,5,FALSE)*$F931</f>
        <v>0</v>
      </c>
      <c r="I931" s="58">
        <f>VLOOKUP($E931,$D$2:$O$1757,6,FALSE)*$F931</f>
        <v>2</v>
      </c>
      <c r="J931" s="58">
        <f>VLOOKUP($E931,$D$2:$O$1757,7,FALSE)*$F931</f>
        <v>0</v>
      </c>
      <c r="K931" s="58">
        <f>VLOOKUP($E931,$D$2:$O$1757,8,FALSE)*$F931</f>
        <v>0</v>
      </c>
      <c r="L931" s="58">
        <f>VLOOKUP($E931,$D$2:$O$1757,9,FALSE)*$F931</f>
        <v>4</v>
      </c>
      <c r="M931" s="58">
        <f>VLOOKUP($E931,$D$2:$O$1757,10,FALSE)*$F931</f>
        <v>0</v>
      </c>
      <c r="N931" s="59">
        <f>VLOOKUP($E931,$D$2:$O$1757,11,FALSE)*$F931</f>
        <v>4</v>
      </c>
      <c r="O931" s="60">
        <f>VLOOKUP($E931,$D$2:$O$1757,12,FALSE)*$F931</f>
        <v>4</v>
      </c>
    </row>
    <row r="932" spans="1:15" x14ac:dyDescent="0.3">
      <c r="A932" s="68">
        <v>4</v>
      </c>
      <c r="B932" s="69" t="s">
        <v>14</v>
      </c>
      <c r="C932" s="69" t="s">
        <v>210</v>
      </c>
      <c r="D932" s="69" t="s">
        <v>327</v>
      </c>
      <c r="E932" s="140">
        <v>3</v>
      </c>
      <c r="F932" s="140"/>
      <c r="G932" s="54">
        <f t="shared" ref="G932:O932" si="451">SUM(G933:G935)</f>
        <v>0</v>
      </c>
      <c r="H932" s="54">
        <f t="shared" si="451"/>
        <v>0</v>
      </c>
      <c r="I932" s="54">
        <f t="shared" si="451"/>
        <v>2</v>
      </c>
      <c r="J932" s="54">
        <f t="shared" si="451"/>
        <v>3</v>
      </c>
      <c r="K932" s="54">
        <f t="shared" si="451"/>
        <v>2</v>
      </c>
      <c r="L932" s="54">
        <f t="shared" si="451"/>
        <v>14</v>
      </c>
      <c r="M932" s="54">
        <f t="shared" si="451"/>
        <v>0</v>
      </c>
      <c r="N932" s="55">
        <f t="shared" si="451"/>
        <v>14</v>
      </c>
      <c r="O932" s="7">
        <f t="shared" si="451"/>
        <v>14</v>
      </c>
    </row>
    <row r="933" spans="1:15" x14ac:dyDescent="0.3">
      <c r="A933" s="56"/>
      <c r="B933" s="56"/>
      <c r="C933" s="56"/>
      <c r="D933" s="56"/>
      <c r="E933" s="57" t="s">
        <v>365</v>
      </c>
      <c r="F933" s="57">
        <v>2</v>
      </c>
      <c r="G933" s="58">
        <f>VLOOKUP($E933,$D$2:$O$1757,4,FALSE)*F933</f>
        <v>0</v>
      </c>
      <c r="H933" s="58">
        <f>VLOOKUP($E933,$D$2:$O$1757,5,FALSE)*$F933</f>
        <v>0</v>
      </c>
      <c r="I933" s="58">
        <f>VLOOKUP($E933,$D$2:$O$1757,6,FALSE)*$F933</f>
        <v>0</v>
      </c>
      <c r="J933" s="58">
        <f>VLOOKUP($E933,$D$2:$O$1757,7,FALSE)*$F933</f>
        <v>0</v>
      </c>
      <c r="K933" s="58">
        <f>VLOOKUP($E933,$D$2:$O$1757,8,FALSE)*$F933</f>
        <v>2</v>
      </c>
      <c r="L933" s="58">
        <f>VLOOKUP($E933,$D$2:$O$1757,9,FALSE)*$F933</f>
        <v>4</v>
      </c>
      <c r="M933" s="58">
        <f>VLOOKUP($E933,$D$2:$O$1757,10,FALSE)*$F933</f>
        <v>0</v>
      </c>
      <c r="N933" s="59">
        <f>VLOOKUP($E933,$D$2:$O$1757,11,FALSE)*$F933</f>
        <v>4</v>
      </c>
      <c r="O933" s="60">
        <f>VLOOKUP($E933,$D$2:$O$1757,12,FALSE)*$F933</f>
        <v>4</v>
      </c>
    </row>
    <row r="934" spans="1:15" x14ac:dyDescent="0.3">
      <c r="A934" s="56"/>
      <c r="B934" s="56"/>
      <c r="C934" s="56"/>
      <c r="D934" s="56"/>
      <c r="E934" s="57" t="s">
        <v>366</v>
      </c>
      <c r="F934" s="57">
        <v>3</v>
      </c>
      <c r="G934" s="58">
        <f>VLOOKUP($E934,$D$2:$O$1757,4,FALSE)*F934</f>
        <v>0</v>
      </c>
      <c r="H934" s="58">
        <f>VLOOKUP($E934,$D$2:$O$1757,5,FALSE)*$F934</f>
        <v>0</v>
      </c>
      <c r="I934" s="58">
        <f>VLOOKUP($E934,$D$2:$O$1757,6,FALSE)*$F934</f>
        <v>0</v>
      </c>
      <c r="J934" s="58">
        <f>VLOOKUP($E934,$D$2:$O$1757,7,FALSE)*$F934</f>
        <v>3</v>
      </c>
      <c r="K934" s="58">
        <f>VLOOKUP($E934,$D$2:$O$1757,8,FALSE)*$F934</f>
        <v>0</v>
      </c>
      <c r="L934" s="58">
        <f>VLOOKUP($E934,$D$2:$O$1757,9,FALSE)*$F934</f>
        <v>6</v>
      </c>
      <c r="M934" s="58">
        <f>VLOOKUP($E934,$D$2:$O$1757,10,FALSE)*$F934</f>
        <v>0</v>
      </c>
      <c r="N934" s="59">
        <f>VLOOKUP($E934,$D$2:$O$1757,11,FALSE)*$F934</f>
        <v>6</v>
      </c>
      <c r="O934" s="60">
        <f>VLOOKUP($E934,$D$2:$O$1757,12,FALSE)*$F934</f>
        <v>6</v>
      </c>
    </row>
    <row r="935" spans="1:15" x14ac:dyDescent="0.3">
      <c r="A935" s="56"/>
      <c r="B935" s="56"/>
      <c r="C935" s="56"/>
      <c r="D935" s="56"/>
      <c r="E935" s="57" t="s">
        <v>367</v>
      </c>
      <c r="F935" s="57">
        <v>2</v>
      </c>
      <c r="G935" s="58">
        <f>VLOOKUP($E935,$D$2:$O$1757,4,FALSE)*F935</f>
        <v>0</v>
      </c>
      <c r="H935" s="58">
        <f>VLOOKUP($E935,$D$2:$O$1757,5,FALSE)*$F935</f>
        <v>0</v>
      </c>
      <c r="I935" s="58">
        <f>VLOOKUP($E935,$D$2:$O$1757,6,FALSE)*$F935</f>
        <v>2</v>
      </c>
      <c r="J935" s="58">
        <f>VLOOKUP($E935,$D$2:$O$1757,7,FALSE)*$F935</f>
        <v>0</v>
      </c>
      <c r="K935" s="58">
        <f>VLOOKUP($E935,$D$2:$O$1757,8,FALSE)*$F935</f>
        <v>0</v>
      </c>
      <c r="L935" s="58">
        <f>VLOOKUP($E935,$D$2:$O$1757,9,FALSE)*$F935</f>
        <v>4</v>
      </c>
      <c r="M935" s="58">
        <f>VLOOKUP($E935,$D$2:$O$1757,10,FALSE)*$F935</f>
        <v>0</v>
      </c>
      <c r="N935" s="59">
        <f>VLOOKUP($E935,$D$2:$O$1757,11,FALSE)*$F935</f>
        <v>4</v>
      </c>
      <c r="O935" s="60">
        <f>VLOOKUP($E935,$D$2:$O$1757,12,FALSE)*$F935</f>
        <v>4</v>
      </c>
    </row>
    <row r="936" spans="1:15" x14ac:dyDescent="0.3">
      <c r="A936" s="68">
        <v>4</v>
      </c>
      <c r="B936" s="69" t="s">
        <v>14</v>
      </c>
      <c r="C936" s="69" t="s">
        <v>210</v>
      </c>
      <c r="D936" s="69" t="s">
        <v>328</v>
      </c>
      <c r="E936" s="140">
        <v>7</v>
      </c>
      <c r="F936" s="140"/>
      <c r="G936" s="54">
        <f t="shared" ref="G936:O936" si="452">SUM(G937:G943)</f>
        <v>0</v>
      </c>
      <c r="H936" s="54">
        <f t="shared" si="452"/>
        <v>3</v>
      </c>
      <c r="I936" s="54">
        <f t="shared" si="452"/>
        <v>19</v>
      </c>
      <c r="J936" s="54">
        <f t="shared" si="452"/>
        <v>16</v>
      </c>
      <c r="K936" s="54">
        <f t="shared" si="452"/>
        <v>19</v>
      </c>
      <c r="L936" s="54">
        <f t="shared" si="452"/>
        <v>96</v>
      </c>
      <c r="M936" s="54">
        <f t="shared" si="452"/>
        <v>18</v>
      </c>
      <c r="N936" s="55">
        <f t="shared" si="452"/>
        <v>114</v>
      </c>
      <c r="O936" s="7">
        <f t="shared" si="452"/>
        <v>114</v>
      </c>
    </row>
    <row r="937" spans="1:15" x14ac:dyDescent="0.3">
      <c r="A937" s="57"/>
      <c r="B937" s="57"/>
      <c r="C937" s="57"/>
      <c r="D937" s="57"/>
      <c r="E937" s="57" t="s">
        <v>317</v>
      </c>
      <c r="F937" s="57">
        <v>3</v>
      </c>
      <c r="G937" s="58">
        <f t="shared" ref="G937:G943" si="453">VLOOKUP($E937,$D$2:$O$1757,4,FALSE)*F937</f>
        <v>0</v>
      </c>
      <c r="H937" s="58">
        <f t="shared" ref="H937:H943" si="454">VLOOKUP($E937,$D$2:$O$1757,5,FALSE)*$F937</f>
        <v>3</v>
      </c>
      <c r="I937" s="58">
        <f t="shared" ref="I937:I943" si="455">VLOOKUP($E937,$D$2:$O$1757,6,FALSE)*$F937</f>
        <v>0</v>
      </c>
      <c r="J937" s="58">
        <f t="shared" ref="J937:J943" si="456">VLOOKUP($E937,$D$2:$O$1757,7,FALSE)*$F937</f>
        <v>0</v>
      </c>
      <c r="K937" s="58">
        <f t="shared" ref="K937:K943" si="457">VLOOKUP($E937,$D$2:$O$1757,8,FALSE)*$F937</f>
        <v>0</v>
      </c>
      <c r="L937" s="58">
        <f t="shared" ref="L937:L943" si="458">VLOOKUP($E937,$D$2:$O$1757,9,FALSE)*$F937</f>
        <v>0</v>
      </c>
      <c r="M937" s="58">
        <f t="shared" ref="M937:M943" si="459">VLOOKUP($E937,$D$2:$O$1757,10,FALSE)*$F937</f>
        <v>6</v>
      </c>
      <c r="N937" s="59">
        <f t="shared" ref="N937:N943" si="460">VLOOKUP($E937,$D$2:$O$1757,11,FALSE)*$F937</f>
        <v>6</v>
      </c>
      <c r="O937" s="60">
        <f t="shared" ref="O937:O943" si="461">VLOOKUP($E937,$D$2:$O$1757,12,FALSE)*$F937</f>
        <v>6</v>
      </c>
    </row>
    <row r="938" spans="1:15" x14ac:dyDescent="0.3">
      <c r="A938" s="57"/>
      <c r="B938" s="57"/>
      <c r="C938" s="57"/>
      <c r="D938" s="57"/>
      <c r="E938" s="57" t="s">
        <v>318</v>
      </c>
      <c r="F938" s="57">
        <v>3</v>
      </c>
      <c r="G938" s="58">
        <f t="shared" si="453"/>
        <v>0</v>
      </c>
      <c r="H938" s="58">
        <f t="shared" si="454"/>
        <v>0</v>
      </c>
      <c r="I938" s="58">
        <f t="shared" si="455"/>
        <v>3</v>
      </c>
      <c r="J938" s="58">
        <f t="shared" si="456"/>
        <v>0</v>
      </c>
      <c r="K938" s="58">
        <f t="shared" si="457"/>
        <v>0</v>
      </c>
      <c r="L938" s="58">
        <f t="shared" si="458"/>
        <v>0</v>
      </c>
      <c r="M938" s="58">
        <f t="shared" si="459"/>
        <v>6</v>
      </c>
      <c r="N938" s="59">
        <f t="shared" si="460"/>
        <v>6</v>
      </c>
      <c r="O938" s="60">
        <f t="shared" si="461"/>
        <v>6</v>
      </c>
    </row>
    <row r="939" spans="1:15" x14ac:dyDescent="0.3">
      <c r="A939" s="57"/>
      <c r="B939" s="57"/>
      <c r="C939" s="57"/>
      <c r="D939" s="57"/>
      <c r="E939" s="57" t="s">
        <v>319</v>
      </c>
      <c r="F939" s="57">
        <v>3</v>
      </c>
      <c r="G939" s="58">
        <f t="shared" si="453"/>
        <v>0</v>
      </c>
      <c r="H939" s="58">
        <f t="shared" si="454"/>
        <v>0</v>
      </c>
      <c r="I939" s="58">
        <f t="shared" si="455"/>
        <v>0</v>
      </c>
      <c r="J939" s="58">
        <f t="shared" si="456"/>
        <v>0</v>
      </c>
      <c r="K939" s="58">
        <f t="shared" si="457"/>
        <v>3</v>
      </c>
      <c r="L939" s="58">
        <f t="shared" si="458"/>
        <v>0</v>
      </c>
      <c r="M939" s="58">
        <f t="shared" si="459"/>
        <v>6</v>
      </c>
      <c r="N939" s="59">
        <f t="shared" si="460"/>
        <v>6</v>
      </c>
      <c r="O939" s="60">
        <f t="shared" si="461"/>
        <v>6</v>
      </c>
    </row>
    <row r="940" spans="1:15" x14ac:dyDescent="0.3">
      <c r="A940" s="57"/>
      <c r="B940" s="57"/>
      <c r="C940" s="57"/>
      <c r="D940" s="57"/>
      <c r="E940" s="57" t="s">
        <v>324</v>
      </c>
      <c r="F940" s="57">
        <v>2</v>
      </c>
      <c r="G940" s="58">
        <f t="shared" si="453"/>
        <v>0</v>
      </c>
      <c r="H940" s="58">
        <f t="shared" si="454"/>
        <v>0</v>
      </c>
      <c r="I940" s="58">
        <f t="shared" si="455"/>
        <v>4</v>
      </c>
      <c r="J940" s="58">
        <f t="shared" si="456"/>
        <v>4</v>
      </c>
      <c r="K940" s="58">
        <f t="shared" si="457"/>
        <v>2</v>
      </c>
      <c r="L940" s="58">
        <f t="shared" si="458"/>
        <v>20</v>
      </c>
      <c r="M940" s="58">
        <f t="shared" si="459"/>
        <v>0</v>
      </c>
      <c r="N940" s="59">
        <f t="shared" si="460"/>
        <v>20</v>
      </c>
      <c r="O940" s="60">
        <f t="shared" si="461"/>
        <v>20</v>
      </c>
    </row>
    <row r="941" spans="1:15" x14ac:dyDescent="0.3">
      <c r="A941" s="57"/>
      <c r="B941" s="57"/>
      <c r="C941" s="57"/>
      <c r="D941" s="57"/>
      <c r="E941" s="57" t="s">
        <v>325</v>
      </c>
      <c r="F941" s="57">
        <v>2</v>
      </c>
      <c r="G941" s="58">
        <f t="shared" si="453"/>
        <v>0</v>
      </c>
      <c r="H941" s="58">
        <f t="shared" si="454"/>
        <v>0</v>
      </c>
      <c r="I941" s="58">
        <f t="shared" si="455"/>
        <v>4</v>
      </c>
      <c r="J941" s="58">
        <f t="shared" si="456"/>
        <v>2</v>
      </c>
      <c r="K941" s="58">
        <f t="shared" si="457"/>
        <v>4</v>
      </c>
      <c r="L941" s="58">
        <f t="shared" si="458"/>
        <v>20</v>
      </c>
      <c r="M941" s="58">
        <f t="shared" si="459"/>
        <v>0</v>
      </c>
      <c r="N941" s="59">
        <f t="shared" si="460"/>
        <v>20</v>
      </c>
      <c r="O941" s="60">
        <f t="shared" si="461"/>
        <v>20</v>
      </c>
    </row>
    <row r="942" spans="1:15" x14ac:dyDescent="0.3">
      <c r="A942" s="57"/>
      <c r="B942" s="57"/>
      <c r="C942" s="57"/>
      <c r="D942" s="57"/>
      <c r="E942" s="57" t="s">
        <v>326</v>
      </c>
      <c r="F942" s="57">
        <v>2</v>
      </c>
      <c r="G942" s="58">
        <f t="shared" si="453"/>
        <v>0</v>
      </c>
      <c r="H942" s="58">
        <f t="shared" si="454"/>
        <v>0</v>
      </c>
      <c r="I942" s="58">
        <f t="shared" si="455"/>
        <v>4</v>
      </c>
      <c r="J942" s="58">
        <f t="shared" si="456"/>
        <v>4</v>
      </c>
      <c r="K942" s="58">
        <f t="shared" si="457"/>
        <v>6</v>
      </c>
      <c r="L942" s="58">
        <f t="shared" si="458"/>
        <v>28</v>
      </c>
      <c r="M942" s="58">
        <f t="shared" si="459"/>
        <v>0</v>
      </c>
      <c r="N942" s="59">
        <f t="shared" si="460"/>
        <v>28</v>
      </c>
      <c r="O942" s="60">
        <f t="shared" si="461"/>
        <v>28</v>
      </c>
    </row>
    <row r="943" spans="1:15" x14ac:dyDescent="0.3">
      <c r="A943" s="57"/>
      <c r="B943" s="57"/>
      <c r="C943" s="57"/>
      <c r="D943" s="57"/>
      <c r="E943" s="57" t="s">
        <v>327</v>
      </c>
      <c r="F943" s="57">
        <v>2</v>
      </c>
      <c r="G943" s="58">
        <f t="shared" si="453"/>
        <v>0</v>
      </c>
      <c r="H943" s="58">
        <f t="shared" si="454"/>
        <v>0</v>
      </c>
      <c r="I943" s="58">
        <f t="shared" si="455"/>
        <v>4</v>
      </c>
      <c r="J943" s="58">
        <f t="shared" si="456"/>
        <v>6</v>
      </c>
      <c r="K943" s="58">
        <f t="shared" si="457"/>
        <v>4</v>
      </c>
      <c r="L943" s="58">
        <f t="shared" si="458"/>
        <v>28</v>
      </c>
      <c r="M943" s="58">
        <f t="shared" si="459"/>
        <v>0</v>
      </c>
      <c r="N943" s="59">
        <f t="shared" si="460"/>
        <v>28</v>
      </c>
      <c r="O943" s="60">
        <f t="shared" si="461"/>
        <v>28</v>
      </c>
    </row>
    <row r="944" spans="1:15" x14ac:dyDescent="0.3">
      <c r="A944" s="69">
        <v>4</v>
      </c>
      <c r="B944" s="69" t="s">
        <v>16</v>
      </c>
      <c r="C944" s="69" t="s">
        <v>210</v>
      </c>
      <c r="D944" s="69" t="s">
        <v>368</v>
      </c>
      <c r="E944" s="140"/>
      <c r="F944" s="140"/>
      <c r="G944" s="54"/>
      <c r="H944" s="54"/>
      <c r="I944" s="54"/>
      <c r="J944" s="54"/>
      <c r="K944" s="54">
        <v>1</v>
      </c>
      <c r="L944" s="54">
        <v>2</v>
      </c>
      <c r="M944" s="54"/>
      <c r="N944" s="55">
        <v>2</v>
      </c>
      <c r="O944" s="7">
        <v>2</v>
      </c>
    </row>
    <row r="945" spans="1:15" x14ac:dyDescent="0.3">
      <c r="A945" s="69">
        <v>4</v>
      </c>
      <c r="B945" s="69" t="s">
        <v>16</v>
      </c>
      <c r="C945" s="69" t="s">
        <v>210</v>
      </c>
      <c r="D945" s="69" t="s">
        <v>369</v>
      </c>
      <c r="E945" s="140"/>
      <c r="F945" s="140"/>
      <c r="G945" s="54"/>
      <c r="H945" s="54"/>
      <c r="I945" s="54"/>
      <c r="J945" s="54">
        <v>1</v>
      </c>
      <c r="K945" s="54"/>
      <c r="L945" s="54">
        <v>2</v>
      </c>
      <c r="M945" s="54"/>
      <c r="N945" s="55">
        <v>2</v>
      </c>
      <c r="O945" s="7">
        <v>2</v>
      </c>
    </row>
    <row r="946" spans="1:15" x14ac:dyDescent="0.3">
      <c r="A946" s="69">
        <v>4</v>
      </c>
      <c r="B946" s="69" t="s">
        <v>16</v>
      </c>
      <c r="C946" s="69" t="s">
        <v>210</v>
      </c>
      <c r="D946" s="69" t="s">
        <v>370</v>
      </c>
      <c r="E946" s="140"/>
      <c r="F946" s="140"/>
      <c r="G946" s="54"/>
      <c r="H946" s="54"/>
      <c r="I946" s="54">
        <v>1</v>
      </c>
      <c r="J946" s="54"/>
      <c r="K946" s="54"/>
      <c r="L946" s="54">
        <v>2</v>
      </c>
      <c r="M946" s="54"/>
      <c r="N946" s="55">
        <v>2</v>
      </c>
      <c r="O946" s="7">
        <v>2</v>
      </c>
    </row>
    <row r="947" spans="1:15" x14ac:dyDescent="0.3">
      <c r="A947" s="69">
        <v>4</v>
      </c>
      <c r="B947" s="69" t="s">
        <v>16</v>
      </c>
      <c r="C947" s="69" t="s">
        <v>210</v>
      </c>
      <c r="D947" s="69" t="s">
        <v>336</v>
      </c>
      <c r="E947" s="140">
        <v>3</v>
      </c>
      <c r="F947" s="140"/>
      <c r="G947" s="54">
        <f t="shared" ref="G947:O947" si="462">SUM(G948:G950)</f>
        <v>0</v>
      </c>
      <c r="H947" s="54">
        <f t="shared" si="462"/>
        <v>0</v>
      </c>
      <c r="I947" s="54">
        <f t="shared" si="462"/>
        <v>2</v>
      </c>
      <c r="J947" s="54">
        <f t="shared" si="462"/>
        <v>2</v>
      </c>
      <c r="K947" s="54">
        <f t="shared" si="462"/>
        <v>1</v>
      </c>
      <c r="L947" s="54">
        <f t="shared" si="462"/>
        <v>10</v>
      </c>
      <c r="M947" s="54">
        <f t="shared" si="462"/>
        <v>0</v>
      </c>
      <c r="N947" s="55">
        <f t="shared" si="462"/>
        <v>10</v>
      </c>
      <c r="O947" s="7">
        <f t="shared" si="462"/>
        <v>10</v>
      </c>
    </row>
    <row r="948" spans="1:15" x14ac:dyDescent="0.3">
      <c r="A948" s="57"/>
      <c r="B948" s="57"/>
      <c r="C948" s="57"/>
      <c r="D948" s="57"/>
      <c r="E948" s="57" t="s">
        <v>368</v>
      </c>
      <c r="F948" s="57">
        <v>1</v>
      </c>
      <c r="G948" s="58">
        <f>VLOOKUP($E948,$D$2:$O$1757,4,FALSE)*F948</f>
        <v>0</v>
      </c>
      <c r="H948" s="58">
        <f>VLOOKUP($E948,$D$2:$O$1757,5,FALSE)*$F948</f>
        <v>0</v>
      </c>
      <c r="I948" s="58">
        <f>VLOOKUP($E948,$D$2:$O$1757,6,FALSE)*$F948</f>
        <v>0</v>
      </c>
      <c r="J948" s="58">
        <f>VLOOKUP($E948,$D$2:$O$1757,7,FALSE)*$F948</f>
        <v>0</v>
      </c>
      <c r="K948" s="58">
        <f>VLOOKUP($E948,$D$2:$O$1757,8,FALSE)*$F948</f>
        <v>1</v>
      </c>
      <c r="L948" s="58">
        <f>VLOOKUP($E948,$D$2:$O$1757,9,FALSE)*$F948</f>
        <v>2</v>
      </c>
      <c r="M948" s="58">
        <f>VLOOKUP($E948,$D$2:$O$1757,10,FALSE)*$F948</f>
        <v>0</v>
      </c>
      <c r="N948" s="59">
        <f>VLOOKUP($E948,$D$2:$O$1757,11,FALSE)*$F948</f>
        <v>2</v>
      </c>
      <c r="O948" s="60">
        <f>VLOOKUP($E948,$D$2:$O$1757,12,FALSE)*$F948</f>
        <v>2</v>
      </c>
    </row>
    <row r="949" spans="1:15" x14ac:dyDescent="0.3">
      <c r="A949" s="57"/>
      <c r="B949" s="57"/>
      <c r="C949" s="57"/>
      <c r="D949" s="57"/>
      <c r="E949" s="57" t="s">
        <v>369</v>
      </c>
      <c r="F949" s="57">
        <v>2</v>
      </c>
      <c r="G949" s="58">
        <f>VLOOKUP($E949,$D$2:$O$1757,4,FALSE)*F949</f>
        <v>0</v>
      </c>
      <c r="H949" s="58">
        <f>VLOOKUP($E949,$D$2:$O$1757,5,FALSE)*$F949</f>
        <v>0</v>
      </c>
      <c r="I949" s="58">
        <f>VLOOKUP($E949,$D$2:$O$1757,6,FALSE)*$F949</f>
        <v>0</v>
      </c>
      <c r="J949" s="58">
        <f>VLOOKUP($E949,$D$2:$O$1757,7,FALSE)*$F949</f>
        <v>2</v>
      </c>
      <c r="K949" s="58">
        <f>VLOOKUP($E949,$D$2:$O$1757,8,FALSE)*$F949</f>
        <v>0</v>
      </c>
      <c r="L949" s="58">
        <f>VLOOKUP($E949,$D$2:$O$1757,9,FALSE)*$F949</f>
        <v>4</v>
      </c>
      <c r="M949" s="58">
        <f>VLOOKUP($E949,$D$2:$O$1757,10,FALSE)*$F949</f>
        <v>0</v>
      </c>
      <c r="N949" s="59">
        <f>VLOOKUP($E949,$D$2:$O$1757,11,FALSE)*$F949</f>
        <v>4</v>
      </c>
      <c r="O949" s="60">
        <f>VLOOKUP($E949,$D$2:$O$1757,12,FALSE)*$F949</f>
        <v>4</v>
      </c>
    </row>
    <row r="950" spans="1:15" x14ac:dyDescent="0.3">
      <c r="A950" s="57"/>
      <c r="B950" s="57"/>
      <c r="C950" s="57"/>
      <c r="D950" s="57"/>
      <c r="E950" s="57" t="s">
        <v>370</v>
      </c>
      <c r="F950" s="57">
        <v>2</v>
      </c>
      <c r="G950" s="58">
        <f>VLOOKUP($E950,$D$2:$O$1757,4,FALSE)*F950</f>
        <v>0</v>
      </c>
      <c r="H950" s="58">
        <f>VLOOKUP($E950,$D$2:$O$1757,5,FALSE)*$F950</f>
        <v>0</v>
      </c>
      <c r="I950" s="58">
        <f>VLOOKUP($E950,$D$2:$O$1757,6,FALSE)*$F950</f>
        <v>2</v>
      </c>
      <c r="J950" s="58">
        <f>VLOOKUP($E950,$D$2:$O$1757,7,FALSE)*$F950</f>
        <v>0</v>
      </c>
      <c r="K950" s="58">
        <f>VLOOKUP($E950,$D$2:$O$1757,8,FALSE)*$F950</f>
        <v>0</v>
      </c>
      <c r="L950" s="58">
        <f>VLOOKUP($E950,$D$2:$O$1757,9,FALSE)*$F950</f>
        <v>4</v>
      </c>
      <c r="M950" s="58">
        <f>VLOOKUP($E950,$D$2:$O$1757,10,FALSE)*$F950</f>
        <v>0</v>
      </c>
      <c r="N950" s="59">
        <f>VLOOKUP($E950,$D$2:$O$1757,11,FALSE)*$F950</f>
        <v>4</v>
      </c>
      <c r="O950" s="60">
        <f>VLOOKUP($E950,$D$2:$O$1757,12,FALSE)*$F950</f>
        <v>4</v>
      </c>
    </row>
    <row r="951" spans="1:15" x14ac:dyDescent="0.3">
      <c r="A951" s="69">
        <v>4</v>
      </c>
      <c r="B951" s="69" t="s">
        <v>16</v>
      </c>
      <c r="C951" s="69" t="s">
        <v>210</v>
      </c>
      <c r="D951" s="69" t="s">
        <v>337</v>
      </c>
      <c r="E951" s="140">
        <v>3</v>
      </c>
      <c r="F951" s="140"/>
      <c r="G951" s="54">
        <f t="shared" ref="G951:O951" si="463">SUM(G952:G954)</f>
        <v>0</v>
      </c>
      <c r="H951" s="54">
        <f t="shared" si="463"/>
        <v>0</v>
      </c>
      <c r="I951" s="54">
        <f t="shared" si="463"/>
        <v>2</v>
      </c>
      <c r="J951" s="54">
        <f t="shared" si="463"/>
        <v>1</v>
      </c>
      <c r="K951" s="54">
        <f t="shared" si="463"/>
        <v>2</v>
      </c>
      <c r="L951" s="54">
        <f t="shared" si="463"/>
        <v>10</v>
      </c>
      <c r="M951" s="54">
        <f t="shared" si="463"/>
        <v>0</v>
      </c>
      <c r="N951" s="55">
        <f t="shared" si="463"/>
        <v>10</v>
      </c>
      <c r="O951" s="7">
        <f t="shared" si="463"/>
        <v>10</v>
      </c>
    </row>
    <row r="952" spans="1:15" x14ac:dyDescent="0.3">
      <c r="A952" s="57"/>
      <c r="B952" s="57"/>
      <c r="C952" s="57"/>
      <c r="D952" s="57"/>
      <c r="E952" s="57" t="s">
        <v>368</v>
      </c>
      <c r="F952" s="57">
        <v>2</v>
      </c>
      <c r="G952" s="58">
        <f>VLOOKUP($E952,$D$2:$O$1757,4,FALSE)*F952</f>
        <v>0</v>
      </c>
      <c r="H952" s="58">
        <f>VLOOKUP($E952,$D$2:$O$1757,5,FALSE)*$F952</f>
        <v>0</v>
      </c>
      <c r="I952" s="58">
        <f>VLOOKUP($E952,$D$2:$O$1757,6,FALSE)*$F952</f>
        <v>0</v>
      </c>
      <c r="J952" s="58">
        <f>VLOOKUP($E952,$D$2:$O$1757,7,FALSE)*$F952</f>
        <v>0</v>
      </c>
      <c r="K952" s="58">
        <f>VLOOKUP($E952,$D$2:$O$1757,8,FALSE)*$F952</f>
        <v>2</v>
      </c>
      <c r="L952" s="58">
        <f>VLOOKUP($E952,$D$2:$O$1757,9,FALSE)*$F952</f>
        <v>4</v>
      </c>
      <c r="M952" s="58">
        <f>VLOOKUP($E952,$D$2:$O$1757,10,FALSE)*$F952</f>
        <v>0</v>
      </c>
      <c r="N952" s="59">
        <f>VLOOKUP($E952,$D$2:$O$1757,11,FALSE)*$F952</f>
        <v>4</v>
      </c>
      <c r="O952" s="60">
        <f>VLOOKUP($E952,$D$2:$O$1757,12,FALSE)*$F952</f>
        <v>4</v>
      </c>
    </row>
    <row r="953" spans="1:15" x14ac:dyDescent="0.3">
      <c r="A953" s="57"/>
      <c r="B953" s="57"/>
      <c r="C953" s="57"/>
      <c r="D953" s="57"/>
      <c r="E953" s="57" t="s">
        <v>369</v>
      </c>
      <c r="F953" s="57">
        <v>1</v>
      </c>
      <c r="G953" s="58">
        <f>VLOOKUP($E953,$D$2:$O$1757,4,FALSE)*F953</f>
        <v>0</v>
      </c>
      <c r="H953" s="58">
        <f>VLOOKUP($E953,$D$2:$O$1757,5,FALSE)*$F953</f>
        <v>0</v>
      </c>
      <c r="I953" s="58">
        <f>VLOOKUP($E953,$D$2:$O$1757,6,FALSE)*$F953</f>
        <v>0</v>
      </c>
      <c r="J953" s="58">
        <f>VLOOKUP($E953,$D$2:$O$1757,7,FALSE)*$F953</f>
        <v>1</v>
      </c>
      <c r="K953" s="58">
        <f>VLOOKUP($E953,$D$2:$O$1757,8,FALSE)*$F953</f>
        <v>0</v>
      </c>
      <c r="L953" s="58">
        <f>VLOOKUP($E953,$D$2:$O$1757,9,FALSE)*$F953</f>
        <v>2</v>
      </c>
      <c r="M953" s="58">
        <f>VLOOKUP($E953,$D$2:$O$1757,10,FALSE)*$F953</f>
        <v>0</v>
      </c>
      <c r="N953" s="59">
        <f>VLOOKUP($E953,$D$2:$O$1757,11,FALSE)*$F953</f>
        <v>2</v>
      </c>
      <c r="O953" s="60">
        <f>VLOOKUP($E953,$D$2:$O$1757,12,FALSE)*$F953</f>
        <v>2</v>
      </c>
    </row>
    <row r="954" spans="1:15" x14ac:dyDescent="0.3">
      <c r="A954" s="57"/>
      <c r="B954" s="57"/>
      <c r="C954" s="57"/>
      <c r="D954" s="57"/>
      <c r="E954" s="57" t="s">
        <v>370</v>
      </c>
      <c r="F954" s="57">
        <v>2</v>
      </c>
      <c r="G954" s="58">
        <f>VLOOKUP($E954,$D$2:$O$1757,4,FALSE)*F954</f>
        <v>0</v>
      </c>
      <c r="H954" s="58">
        <f>VLOOKUP($E954,$D$2:$O$1757,5,FALSE)*$F954</f>
        <v>0</v>
      </c>
      <c r="I954" s="58">
        <f>VLOOKUP($E954,$D$2:$O$1757,6,FALSE)*$F954</f>
        <v>2</v>
      </c>
      <c r="J954" s="58">
        <f>VLOOKUP($E954,$D$2:$O$1757,7,FALSE)*$F954</f>
        <v>0</v>
      </c>
      <c r="K954" s="58">
        <f>VLOOKUP($E954,$D$2:$O$1757,8,FALSE)*$F954</f>
        <v>0</v>
      </c>
      <c r="L954" s="58">
        <f>VLOOKUP($E954,$D$2:$O$1757,9,FALSE)*$F954</f>
        <v>4</v>
      </c>
      <c r="M954" s="58">
        <f>VLOOKUP($E954,$D$2:$O$1757,10,FALSE)*$F954</f>
        <v>0</v>
      </c>
      <c r="N954" s="59">
        <f>VLOOKUP($E954,$D$2:$O$1757,11,FALSE)*$F954</f>
        <v>4</v>
      </c>
      <c r="O954" s="60">
        <f>VLOOKUP($E954,$D$2:$O$1757,12,FALSE)*$F954</f>
        <v>4</v>
      </c>
    </row>
    <row r="955" spans="1:15" x14ac:dyDescent="0.3">
      <c r="A955" s="69">
        <v>4</v>
      </c>
      <c r="B955" s="69" t="s">
        <v>16</v>
      </c>
      <c r="C955" s="69" t="s">
        <v>210</v>
      </c>
      <c r="D955" s="69" t="s">
        <v>338</v>
      </c>
      <c r="E955" s="140">
        <v>3</v>
      </c>
      <c r="F955" s="140"/>
      <c r="G955" s="54">
        <f t="shared" ref="G955:O955" si="464">SUM(G956:G958)</f>
        <v>0</v>
      </c>
      <c r="H955" s="54">
        <f t="shared" si="464"/>
        <v>0</v>
      </c>
      <c r="I955" s="54">
        <f t="shared" si="464"/>
        <v>2</v>
      </c>
      <c r="J955" s="54">
        <f t="shared" si="464"/>
        <v>2</v>
      </c>
      <c r="K955" s="54">
        <f t="shared" si="464"/>
        <v>3</v>
      </c>
      <c r="L955" s="54">
        <f t="shared" si="464"/>
        <v>14</v>
      </c>
      <c r="M955" s="54">
        <f t="shared" si="464"/>
        <v>0</v>
      </c>
      <c r="N955" s="55">
        <f t="shared" si="464"/>
        <v>14</v>
      </c>
      <c r="O955" s="7">
        <f t="shared" si="464"/>
        <v>14</v>
      </c>
    </row>
    <row r="956" spans="1:15" x14ac:dyDescent="0.3">
      <c r="A956" s="57"/>
      <c r="B956" s="57"/>
      <c r="C956" s="57"/>
      <c r="D956" s="57"/>
      <c r="E956" s="57" t="s">
        <v>368</v>
      </c>
      <c r="F956" s="57">
        <v>3</v>
      </c>
      <c r="G956" s="58">
        <f>VLOOKUP($E956,$D$2:$O$1757,4,FALSE)*F956</f>
        <v>0</v>
      </c>
      <c r="H956" s="58">
        <f>VLOOKUP($E956,$D$2:$O$1757,5,FALSE)*$F956</f>
        <v>0</v>
      </c>
      <c r="I956" s="58">
        <f>VLOOKUP($E956,$D$2:$O$1757,6,FALSE)*$F956</f>
        <v>0</v>
      </c>
      <c r="J956" s="58">
        <f>VLOOKUP($E956,$D$2:$O$1757,7,FALSE)*$F956</f>
        <v>0</v>
      </c>
      <c r="K956" s="58">
        <f>VLOOKUP($E956,$D$2:$O$1757,8,FALSE)*$F956</f>
        <v>3</v>
      </c>
      <c r="L956" s="58">
        <f>VLOOKUP($E956,$D$2:$O$1757,9,FALSE)*$F956</f>
        <v>6</v>
      </c>
      <c r="M956" s="58">
        <f>VLOOKUP($E956,$D$2:$O$1757,10,FALSE)*$F956</f>
        <v>0</v>
      </c>
      <c r="N956" s="59">
        <f>VLOOKUP($E956,$D$2:$O$1757,11,FALSE)*$F956</f>
        <v>6</v>
      </c>
      <c r="O956" s="60">
        <f>VLOOKUP($E956,$D$2:$O$1757,12,FALSE)*$F956</f>
        <v>6</v>
      </c>
    </row>
    <row r="957" spans="1:15" x14ac:dyDescent="0.3">
      <c r="A957" s="57"/>
      <c r="B957" s="57"/>
      <c r="C957" s="57"/>
      <c r="D957" s="57"/>
      <c r="E957" s="57" t="s">
        <v>369</v>
      </c>
      <c r="F957" s="57">
        <v>2</v>
      </c>
      <c r="G957" s="58">
        <f>VLOOKUP($E957,$D$2:$O$1757,4,FALSE)*F957</f>
        <v>0</v>
      </c>
      <c r="H957" s="58">
        <f>VLOOKUP($E957,$D$2:$O$1757,5,FALSE)*$F957</f>
        <v>0</v>
      </c>
      <c r="I957" s="58">
        <f>VLOOKUP($E957,$D$2:$O$1757,6,FALSE)*$F957</f>
        <v>0</v>
      </c>
      <c r="J957" s="58">
        <f>VLOOKUP($E957,$D$2:$O$1757,7,FALSE)*$F957</f>
        <v>2</v>
      </c>
      <c r="K957" s="58">
        <f>VLOOKUP($E957,$D$2:$O$1757,8,FALSE)*$F957</f>
        <v>0</v>
      </c>
      <c r="L957" s="58">
        <f>VLOOKUP($E957,$D$2:$O$1757,9,FALSE)*$F957</f>
        <v>4</v>
      </c>
      <c r="M957" s="58">
        <f>VLOOKUP($E957,$D$2:$O$1757,10,FALSE)*$F957</f>
        <v>0</v>
      </c>
      <c r="N957" s="59">
        <f>VLOOKUP($E957,$D$2:$O$1757,11,FALSE)*$F957</f>
        <v>4</v>
      </c>
      <c r="O957" s="60">
        <f>VLOOKUP($E957,$D$2:$O$1757,12,FALSE)*$F957</f>
        <v>4</v>
      </c>
    </row>
    <row r="958" spans="1:15" x14ac:dyDescent="0.3">
      <c r="A958" s="57"/>
      <c r="B958" s="57"/>
      <c r="C958" s="57"/>
      <c r="D958" s="57"/>
      <c r="E958" s="57" t="s">
        <v>370</v>
      </c>
      <c r="F958" s="57">
        <v>2</v>
      </c>
      <c r="G958" s="58">
        <f>VLOOKUP($E958,$D$2:$O$1757,4,FALSE)*F958</f>
        <v>0</v>
      </c>
      <c r="H958" s="58">
        <f>VLOOKUP($E958,$D$2:$O$1757,5,FALSE)*$F958</f>
        <v>0</v>
      </c>
      <c r="I958" s="58">
        <f>VLOOKUP($E958,$D$2:$O$1757,6,FALSE)*$F958</f>
        <v>2</v>
      </c>
      <c r="J958" s="58">
        <f>VLOOKUP($E958,$D$2:$O$1757,7,FALSE)*$F958</f>
        <v>0</v>
      </c>
      <c r="K958" s="58">
        <f>VLOOKUP($E958,$D$2:$O$1757,8,FALSE)*$F958</f>
        <v>0</v>
      </c>
      <c r="L958" s="58">
        <f>VLOOKUP($E958,$D$2:$O$1757,9,FALSE)*$F958</f>
        <v>4</v>
      </c>
      <c r="M958" s="58">
        <f>VLOOKUP($E958,$D$2:$O$1757,10,FALSE)*$F958</f>
        <v>0</v>
      </c>
      <c r="N958" s="59">
        <f>VLOOKUP($E958,$D$2:$O$1757,11,FALSE)*$F958</f>
        <v>4</v>
      </c>
      <c r="O958" s="60">
        <f>VLOOKUP($E958,$D$2:$O$1757,12,FALSE)*$F958</f>
        <v>4</v>
      </c>
    </row>
    <row r="959" spans="1:15" x14ac:dyDescent="0.3">
      <c r="A959" s="69">
        <v>4</v>
      </c>
      <c r="B959" s="69" t="s">
        <v>16</v>
      </c>
      <c r="C959" s="69" t="s">
        <v>210</v>
      </c>
      <c r="D959" s="69" t="s">
        <v>339</v>
      </c>
      <c r="E959" s="140">
        <v>3</v>
      </c>
      <c r="F959" s="140"/>
      <c r="G959" s="54">
        <f t="shared" ref="G959:O959" si="465">SUM(G960:G962)</f>
        <v>0</v>
      </c>
      <c r="H959" s="54">
        <f t="shared" si="465"/>
        <v>0</v>
      </c>
      <c r="I959" s="54">
        <f t="shared" si="465"/>
        <v>2</v>
      </c>
      <c r="J959" s="54">
        <f t="shared" si="465"/>
        <v>3</v>
      </c>
      <c r="K959" s="54">
        <f t="shared" si="465"/>
        <v>2</v>
      </c>
      <c r="L959" s="54">
        <f t="shared" si="465"/>
        <v>14</v>
      </c>
      <c r="M959" s="54">
        <f t="shared" si="465"/>
        <v>0</v>
      </c>
      <c r="N959" s="55">
        <f t="shared" si="465"/>
        <v>14</v>
      </c>
      <c r="O959" s="7">
        <f t="shared" si="465"/>
        <v>14</v>
      </c>
    </row>
    <row r="960" spans="1:15" x14ac:dyDescent="0.3">
      <c r="A960" s="57"/>
      <c r="B960" s="57"/>
      <c r="C960" s="57"/>
      <c r="D960" s="57"/>
      <c r="E960" s="57" t="s">
        <v>368</v>
      </c>
      <c r="F960" s="57">
        <v>2</v>
      </c>
      <c r="G960" s="58">
        <f>VLOOKUP($E960,$D$2:$O$1757,4,FALSE)*F960</f>
        <v>0</v>
      </c>
      <c r="H960" s="58">
        <f>VLOOKUP($E960,$D$2:$O$1757,5,FALSE)*$F960</f>
        <v>0</v>
      </c>
      <c r="I960" s="58">
        <f>VLOOKUP($E960,$D$2:$O$1757,6,FALSE)*$F960</f>
        <v>0</v>
      </c>
      <c r="J960" s="58">
        <f>VLOOKUP($E960,$D$2:$O$1757,7,FALSE)*$F960</f>
        <v>0</v>
      </c>
      <c r="K960" s="58">
        <f>VLOOKUP($E960,$D$2:$O$1757,8,FALSE)*$F960</f>
        <v>2</v>
      </c>
      <c r="L960" s="58">
        <f>VLOOKUP($E960,$D$2:$O$1757,9,FALSE)*$F960</f>
        <v>4</v>
      </c>
      <c r="M960" s="58">
        <f>VLOOKUP($E960,$D$2:$O$1757,10,FALSE)*$F960</f>
        <v>0</v>
      </c>
      <c r="N960" s="59">
        <f>VLOOKUP($E960,$D$2:$O$1757,11,FALSE)*$F960</f>
        <v>4</v>
      </c>
      <c r="O960" s="60">
        <f>VLOOKUP($E960,$D$2:$O$1757,12,FALSE)*$F960</f>
        <v>4</v>
      </c>
    </row>
    <row r="961" spans="1:15" x14ac:dyDescent="0.3">
      <c r="A961" s="57"/>
      <c r="B961" s="57"/>
      <c r="C961" s="57"/>
      <c r="D961" s="57"/>
      <c r="E961" s="57" t="s">
        <v>369</v>
      </c>
      <c r="F961" s="57">
        <v>3</v>
      </c>
      <c r="G961" s="58">
        <f>VLOOKUP($E961,$D$2:$O$1757,4,FALSE)*F961</f>
        <v>0</v>
      </c>
      <c r="H961" s="58">
        <f>VLOOKUP($E961,$D$2:$O$1757,5,FALSE)*$F961</f>
        <v>0</v>
      </c>
      <c r="I961" s="58">
        <f>VLOOKUP($E961,$D$2:$O$1757,6,FALSE)*$F961</f>
        <v>0</v>
      </c>
      <c r="J961" s="58">
        <f>VLOOKUP($E961,$D$2:$O$1757,7,FALSE)*$F961</f>
        <v>3</v>
      </c>
      <c r="K961" s="58">
        <f>VLOOKUP($E961,$D$2:$O$1757,8,FALSE)*$F961</f>
        <v>0</v>
      </c>
      <c r="L961" s="58">
        <f>VLOOKUP($E961,$D$2:$O$1757,9,FALSE)*$F961</f>
        <v>6</v>
      </c>
      <c r="M961" s="58">
        <f>VLOOKUP($E961,$D$2:$O$1757,10,FALSE)*$F961</f>
        <v>0</v>
      </c>
      <c r="N961" s="59">
        <f>VLOOKUP($E961,$D$2:$O$1757,11,FALSE)*$F961</f>
        <v>6</v>
      </c>
      <c r="O961" s="60">
        <f>VLOOKUP($E961,$D$2:$O$1757,12,FALSE)*$F961</f>
        <v>6</v>
      </c>
    </row>
    <row r="962" spans="1:15" x14ac:dyDescent="0.3">
      <c r="A962" s="57"/>
      <c r="B962" s="57"/>
      <c r="C962" s="57"/>
      <c r="D962" s="57"/>
      <c r="E962" s="57" t="s">
        <v>370</v>
      </c>
      <c r="F962" s="57">
        <v>2</v>
      </c>
      <c r="G962" s="58">
        <f>VLOOKUP($E962,$D$2:$O$1757,4,FALSE)*F962</f>
        <v>0</v>
      </c>
      <c r="H962" s="58">
        <f>VLOOKUP($E962,$D$2:$O$1757,5,FALSE)*$F962</f>
        <v>0</v>
      </c>
      <c r="I962" s="58">
        <f>VLOOKUP($E962,$D$2:$O$1757,6,FALSE)*$F962</f>
        <v>2</v>
      </c>
      <c r="J962" s="58">
        <f>VLOOKUP($E962,$D$2:$O$1757,7,FALSE)*$F962</f>
        <v>0</v>
      </c>
      <c r="K962" s="58">
        <f>VLOOKUP($E962,$D$2:$O$1757,8,FALSE)*$F962</f>
        <v>0</v>
      </c>
      <c r="L962" s="58">
        <f>VLOOKUP($E962,$D$2:$O$1757,9,FALSE)*$F962</f>
        <v>4</v>
      </c>
      <c r="M962" s="58">
        <f>VLOOKUP($E962,$D$2:$O$1757,10,FALSE)*$F962</f>
        <v>0</v>
      </c>
      <c r="N962" s="59">
        <f>VLOOKUP($E962,$D$2:$O$1757,11,FALSE)*$F962</f>
        <v>4</v>
      </c>
      <c r="O962" s="60">
        <f>VLOOKUP($E962,$D$2:$O$1757,12,FALSE)*$F962</f>
        <v>4</v>
      </c>
    </row>
    <row r="963" spans="1:15" x14ac:dyDescent="0.3">
      <c r="A963" s="69">
        <v>4</v>
      </c>
      <c r="B963" s="69" t="s">
        <v>16</v>
      </c>
      <c r="C963" s="69" t="s">
        <v>210</v>
      </c>
      <c r="D963" s="69" t="s">
        <v>340</v>
      </c>
      <c r="E963" s="140">
        <v>7</v>
      </c>
      <c r="F963" s="140"/>
      <c r="G963" s="54">
        <f t="shared" ref="G963:O963" si="466">SUM(G964:G970)</f>
        <v>0</v>
      </c>
      <c r="H963" s="54">
        <f t="shared" si="466"/>
        <v>3</v>
      </c>
      <c r="I963" s="54">
        <f t="shared" si="466"/>
        <v>19</v>
      </c>
      <c r="J963" s="54">
        <f t="shared" si="466"/>
        <v>16</v>
      </c>
      <c r="K963" s="54">
        <f t="shared" si="466"/>
        <v>19</v>
      </c>
      <c r="L963" s="54">
        <f t="shared" si="466"/>
        <v>96</v>
      </c>
      <c r="M963" s="54">
        <f t="shared" si="466"/>
        <v>18</v>
      </c>
      <c r="N963" s="55">
        <f t="shared" si="466"/>
        <v>114</v>
      </c>
      <c r="O963" s="7">
        <f t="shared" si="466"/>
        <v>114</v>
      </c>
    </row>
    <row r="964" spans="1:15" x14ac:dyDescent="0.3">
      <c r="A964" s="57"/>
      <c r="B964" s="57"/>
      <c r="C964" s="57"/>
      <c r="D964" s="57"/>
      <c r="E964" s="57" t="s">
        <v>329</v>
      </c>
      <c r="F964" s="57">
        <v>3</v>
      </c>
      <c r="G964" s="58">
        <f t="shared" ref="G964:G970" si="467">VLOOKUP($E964,$D$2:$O$1757,4,FALSE)*F964</f>
        <v>0</v>
      </c>
      <c r="H964" s="58">
        <f t="shared" ref="H964:H970" si="468">VLOOKUP($E964,$D$2:$O$1757,5,FALSE)*$F964</f>
        <v>3</v>
      </c>
      <c r="I964" s="58">
        <f t="shared" ref="I964:I970" si="469">VLOOKUP($E964,$D$2:$O$1757,6,FALSE)*$F964</f>
        <v>0</v>
      </c>
      <c r="J964" s="58">
        <f t="shared" ref="J964:J970" si="470">VLOOKUP($E964,$D$2:$O$1757,7,FALSE)*$F964</f>
        <v>0</v>
      </c>
      <c r="K964" s="58">
        <f t="shared" ref="K964:K970" si="471">VLOOKUP($E964,$D$2:$O$1757,8,FALSE)*$F964</f>
        <v>0</v>
      </c>
      <c r="L964" s="58">
        <f t="shared" ref="L964:L970" si="472">VLOOKUP($E964,$D$2:$O$1757,9,FALSE)*$F964</f>
        <v>0</v>
      </c>
      <c r="M964" s="58">
        <f t="shared" ref="M964:M970" si="473">VLOOKUP($E964,$D$2:$O$1757,10,FALSE)*$F964</f>
        <v>6</v>
      </c>
      <c r="N964" s="59">
        <f t="shared" ref="N964:N970" si="474">VLOOKUP($E964,$D$2:$O$1757,11,FALSE)*$F964</f>
        <v>6</v>
      </c>
      <c r="O964" s="60">
        <f t="shared" ref="O964:O970" si="475">VLOOKUP($E964,$D$2:$O$1757,12,FALSE)*$F964</f>
        <v>6</v>
      </c>
    </row>
    <row r="965" spans="1:15" x14ac:dyDescent="0.3">
      <c r="A965" s="57"/>
      <c r="B965" s="57"/>
      <c r="C965" s="57"/>
      <c r="D965" s="57"/>
      <c r="E965" s="57" t="s">
        <v>330</v>
      </c>
      <c r="F965" s="57">
        <v>3</v>
      </c>
      <c r="G965" s="58">
        <f t="shared" si="467"/>
        <v>0</v>
      </c>
      <c r="H965" s="58">
        <f t="shared" si="468"/>
        <v>0</v>
      </c>
      <c r="I965" s="58">
        <f t="shared" si="469"/>
        <v>3</v>
      </c>
      <c r="J965" s="58">
        <f t="shared" si="470"/>
        <v>0</v>
      </c>
      <c r="K965" s="58">
        <f t="shared" si="471"/>
        <v>0</v>
      </c>
      <c r="L965" s="58">
        <f t="shared" si="472"/>
        <v>0</v>
      </c>
      <c r="M965" s="58">
        <f t="shared" si="473"/>
        <v>6</v>
      </c>
      <c r="N965" s="59">
        <f t="shared" si="474"/>
        <v>6</v>
      </c>
      <c r="O965" s="60">
        <f t="shared" si="475"/>
        <v>6</v>
      </c>
    </row>
    <row r="966" spans="1:15" x14ac:dyDescent="0.3">
      <c r="A966" s="57"/>
      <c r="B966" s="57"/>
      <c r="C966" s="57"/>
      <c r="D966" s="57"/>
      <c r="E966" s="57" t="s">
        <v>331</v>
      </c>
      <c r="F966" s="57">
        <v>3</v>
      </c>
      <c r="G966" s="58">
        <f t="shared" si="467"/>
        <v>0</v>
      </c>
      <c r="H966" s="58">
        <f t="shared" si="468"/>
        <v>0</v>
      </c>
      <c r="I966" s="58">
        <f t="shared" si="469"/>
        <v>0</v>
      </c>
      <c r="J966" s="58">
        <f t="shared" si="470"/>
        <v>0</v>
      </c>
      <c r="K966" s="58">
        <f t="shared" si="471"/>
        <v>3</v>
      </c>
      <c r="L966" s="58">
        <f t="shared" si="472"/>
        <v>0</v>
      </c>
      <c r="M966" s="58">
        <f t="shared" si="473"/>
        <v>6</v>
      </c>
      <c r="N966" s="59">
        <f t="shared" si="474"/>
        <v>6</v>
      </c>
      <c r="O966" s="60">
        <f t="shared" si="475"/>
        <v>6</v>
      </c>
    </row>
    <row r="967" spans="1:15" x14ac:dyDescent="0.3">
      <c r="A967" s="57"/>
      <c r="B967" s="57"/>
      <c r="C967" s="57"/>
      <c r="D967" s="57"/>
      <c r="E967" s="57" t="s">
        <v>336</v>
      </c>
      <c r="F967" s="57">
        <v>2</v>
      </c>
      <c r="G967" s="58">
        <f t="shared" si="467"/>
        <v>0</v>
      </c>
      <c r="H967" s="58">
        <f t="shared" si="468"/>
        <v>0</v>
      </c>
      <c r="I967" s="58">
        <f t="shared" si="469"/>
        <v>4</v>
      </c>
      <c r="J967" s="58">
        <f t="shared" si="470"/>
        <v>4</v>
      </c>
      <c r="K967" s="58">
        <f t="shared" si="471"/>
        <v>2</v>
      </c>
      <c r="L967" s="58">
        <f t="shared" si="472"/>
        <v>20</v>
      </c>
      <c r="M967" s="58">
        <f t="shared" si="473"/>
        <v>0</v>
      </c>
      <c r="N967" s="59">
        <f t="shared" si="474"/>
        <v>20</v>
      </c>
      <c r="O967" s="60">
        <f t="shared" si="475"/>
        <v>20</v>
      </c>
    </row>
    <row r="968" spans="1:15" x14ac:dyDescent="0.3">
      <c r="A968" s="57"/>
      <c r="B968" s="57"/>
      <c r="C968" s="57"/>
      <c r="D968" s="57"/>
      <c r="E968" s="57" t="s">
        <v>337</v>
      </c>
      <c r="F968" s="57">
        <v>2</v>
      </c>
      <c r="G968" s="58">
        <f t="shared" si="467"/>
        <v>0</v>
      </c>
      <c r="H968" s="58">
        <f t="shared" si="468"/>
        <v>0</v>
      </c>
      <c r="I968" s="58">
        <f t="shared" si="469"/>
        <v>4</v>
      </c>
      <c r="J968" s="58">
        <f t="shared" si="470"/>
        <v>2</v>
      </c>
      <c r="K968" s="58">
        <f t="shared" si="471"/>
        <v>4</v>
      </c>
      <c r="L968" s="58">
        <f t="shared" si="472"/>
        <v>20</v>
      </c>
      <c r="M968" s="58">
        <f t="shared" si="473"/>
        <v>0</v>
      </c>
      <c r="N968" s="59">
        <f t="shared" si="474"/>
        <v>20</v>
      </c>
      <c r="O968" s="60">
        <f t="shared" si="475"/>
        <v>20</v>
      </c>
    </row>
    <row r="969" spans="1:15" x14ac:dyDescent="0.3">
      <c r="A969" s="57"/>
      <c r="B969" s="57"/>
      <c r="C969" s="57"/>
      <c r="D969" s="57"/>
      <c r="E969" s="57" t="s">
        <v>338</v>
      </c>
      <c r="F969" s="57">
        <v>2</v>
      </c>
      <c r="G969" s="58">
        <f t="shared" si="467"/>
        <v>0</v>
      </c>
      <c r="H969" s="58">
        <f t="shared" si="468"/>
        <v>0</v>
      </c>
      <c r="I969" s="58">
        <f t="shared" si="469"/>
        <v>4</v>
      </c>
      <c r="J969" s="58">
        <f t="shared" si="470"/>
        <v>4</v>
      </c>
      <c r="K969" s="58">
        <f t="shared" si="471"/>
        <v>6</v>
      </c>
      <c r="L969" s="58">
        <f t="shared" si="472"/>
        <v>28</v>
      </c>
      <c r="M969" s="58">
        <f t="shared" si="473"/>
        <v>0</v>
      </c>
      <c r="N969" s="59">
        <f t="shared" si="474"/>
        <v>28</v>
      </c>
      <c r="O969" s="60">
        <f t="shared" si="475"/>
        <v>28</v>
      </c>
    </row>
    <row r="970" spans="1:15" x14ac:dyDescent="0.3">
      <c r="A970" s="57"/>
      <c r="B970" s="57"/>
      <c r="C970" s="57"/>
      <c r="D970" s="57"/>
      <c r="E970" s="57" t="s">
        <v>339</v>
      </c>
      <c r="F970" s="57">
        <v>2</v>
      </c>
      <c r="G970" s="58">
        <f t="shared" si="467"/>
        <v>0</v>
      </c>
      <c r="H970" s="58">
        <f t="shared" si="468"/>
        <v>0</v>
      </c>
      <c r="I970" s="58">
        <f t="shared" si="469"/>
        <v>4</v>
      </c>
      <c r="J970" s="58">
        <f t="shared" si="470"/>
        <v>6</v>
      </c>
      <c r="K970" s="58">
        <f t="shared" si="471"/>
        <v>4</v>
      </c>
      <c r="L970" s="58">
        <f t="shared" si="472"/>
        <v>28</v>
      </c>
      <c r="M970" s="58">
        <f t="shared" si="473"/>
        <v>0</v>
      </c>
      <c r="N970" s="59">
        <f t="shared" si="474"/>
        <v>28</v>
      </c>
      <c r="O970" s="60">
        <f t="shared" si="475"/>
        <v>28</v>
      </c>
    </row>
    <row r="971" spans="1:15" x14ac:dyDescent="0.3">
      <c r="A971" s="69">
        <v>4</v>
      </c>
      <c r="B971" s="69" t="s">
        <v>17</v>
      </c>
      <c r="C971" s="69" t="s">
        <v>210</v>
      </c>
      <c r="D971" s="69" t="s">
        <v>371</v>
      </c>
      <c r="E971" s="140"/>
      <c r="F971" s="140"/>
      <c r="G971" s="54"/>
      <c r="H971" s="54"/>
      <c r="I971" s="54"/>
      <c r="J971" s="54"/>
      <c r="K971" s="54">
        <v>1</v>
      </c>
      <c r="L971" s="54">
        <v>2</v>
      </c>
      <c r="M971" s="54"/>
      <c r="N971" s="55">
        <v>2</v>
      </c>
      <c r="O971" s="7">
        <v>2</v>
      </c>
    </row>
    <row r="972" spans="1:15" x14ac:dyDescent="0.3">
      <c r="A972" s="69">
        <v>4</v>
      </c>
      <c r="B972" s="69" t="s">
        <v>17</v>
      </c>
      <c r="C972" s="69" t="s">
        <v>210</v>
      </c>
      <c r="D972" s="69" t="s">
        <v>372</v>
      </c>
      <c r="E972" s="140"/>
      <c r="F972" s="140"/>
      <c r="G972" s="54"/>
      <c r="H972" s="54"/>
      <c r="I972" s="54"/>
      <c r="J972" s="54">
        <v>1</v>
      </c>
      <c r="K972" s="54"/>
      <c r="L972" s="54">
        <v>2</v>
      </c>
      <c r="M972" s="54"/>
      <c r="N972" s="55">
        <v>2</v>
      </c>
      <c r="O972" s="7">
        <v>2</v>
      </c>
    </row>
    <row r="973" spans="1:15" x14ac:dyDescent="0.3">
      <c r="A973" s="69">
        <v>4</v>
      </c>
      <c r="B973" s="69" t="s">
        <v>17</v>
      </c>
      <c r="C973" s="69" t="s">
        <v>210</v>
      </c>
      <c r="D973" s="69" t="s">
        <v>373</v>
      </c>
      <c r="E973" s="140"/>
      <c r="F973" s="140"/>
      <c r="G973" s="54"/>
      <c r="H973" s="54"/>
      <c r="I973" s="54">
        <v>1</v>
      </c>
      <c r="J973" s="54"/>
      <c r="K973" s="54"/>
      <c r="L973" s="54">
        <v>2</v>
      </c>
      <c r="M973" s="54"/>
      <c r="N973" s="55">
        <v>2</v>
      </c>
      <c r="O973" s="7">
        <v>2</v>
      </c>
    </row>
    <row r="974" spans="1:15" x14ac:dyDescent="0.3">
      <c r="A974" s="69">
        <v>4</v>
      </c>
      <c r="B974" s="69" t="s">
        <v>17</v>
      </c>
      <c r="C974" s="69" t="s">
        <v>210</v>
      </c>
      <c r="D974" s="69" t="s">
        <v>348</v>
      </c>
      <c r="E974" s="140">
        <v>3</v>
      </c>
      <c r="F974" s="140"/>
      <c r="G974" s="54">
        <f t="shared" ref="G974:O974" si="476">SUM(G975:G977)</f>
        <v>0</v>
      </c>
      <c r="H974" s="54">
        <f t="shared" si="476"/>
        <v>0</v>
      </c>
      <c r="I974" s="54">
        <f t="shared" si="476"/>
        <v>2</v>
      </c>
      <c r="J974" s="54">
        <f t="shared" si="476"/>
        <v>2</v>
      </c>
      <c r="K974" s="54">
        <f t="shared" si="476"/>
        <v>1</v>
      </c>
      <c r="L974" s="54">
        <f t="shared" si="476"/>
        <v>10</v>
      </c>
      <c r="M974" s="54">
        <f t="shared" si="476"/>
        <v>0</v>
      </c>
      <c r="N974" s="55">
        <f t="shared" si="476"/>
        <v>10</v>
      </c>
      <c r="O974" s="7">
        <f t="shared" si="476"/>
        <v>10</v>
      </c>
    </row>
    <row r="975" spans="1:15" x14ac:dyDescent="0.3">
      <c r="A975" s="57"/>
      <c r="B975" s="57"/>
      <c r="C975" s="57"/>
      <c r="D975" s="57"/>
      <c r="E975" s="57" t="s">
        <v>371</v>
      </c>
      <c r="F975" s="57">
        <v>1</v>
      </c>
      <c r="G975" s="58">
        <f>VLOOKUP($E975,$D$2:$O$1757,4,FALSE)*F975</f>
        <v>0</v>
      </c>
      <c r="H975" s="58">
        <f>VLOOKUP($E975,$D$2:$O$1757,5,FALSE)*$F975</f>
        <v>0</v>
      </c>
      <c r="I975" s="58">
        <f>VLOOKUP($E975,$D$2:$O$1757,6,FALSE)*$F975</f>
        <v>0</v>
      </c>
      <c r="J975" s="58">
        <f>VLOOKUP($E975,$D$2:$O$1757,7,FALSE)*$F975</f>
        <v>0</v>
      </c>
      <c r="K975" s="58">
        <f>VLOOKUP($E975,$D$2:$O$1757,8,FALSE)*$F975</f>
        <v>1</v>
      </c>
      <c r="L975" s="58">
        <f>VLOOKUP($E975,$D$2:$O$1757,9,FALSE)*$F975</f>
        <v>2</v>
      </c>
      <c r="M975" s="58">
        <f>VLOOKUP($E975,$D$2:$O$1757,10,FALSE)*$F975</f>
        <v>0</v>
      </c>
      <c r="N975" s="59">
        <f>VLOOKUP($E975,$D$2:$O$1757,11,FALSE)*$F975</f>
        <v>2</v>
      </c>
      <c r="O975" s="60">
        <f>VLOOKUP($E975,$D$2:$O$1757,12,FALSE)*$F975</f>
        <v>2</v>
      </c>
    </row>
    <row r="976" spans="1:15" x14ac:dyDescent="0.3">
      <c r="A976" s="57"/>
      <c r="B976" s="57"/>
      <c r="C976" s="57"/>
      <c r="D976" s="57"/>
      <c r="E976" s="57" t="s">
        <v>372</v>
      </c>
      <c r="F976" s="57">
        <v>2</v>
      </c>
      <c r="G976" s="58">
        <f>VLOOKUP($E976,$D$2:$O$1757,4,FALSE)*F976</f>
        <v>0</v>
      </c>
      <c r="H976" s="58">
        <f>VLOOKUP($E976,$D$2:$O$1757,5,FALSE)*$F976</f>
        <v>0</v>
      </c>
      <c r="I976" s="58">
        <f>VLOOKUP($E976,$D$2:$O$1757,6,FALSE)*$F976</f>
        <v>0</v>
      </c>
      <c r="J976" s="58">
        <f>VLOOKUP($E976,$D$2:$O$1757,7,FALSE)*$F976</f>
        <v>2</v>
      </c>
      <c r="K976" s="58">
        <f>VLOOKUP($E976,$D$2:$O$1757,8,FALSE)*$F976</f>
        <v>0</v>
      </c>
      <c r="L976" s="58">
        <f>VLOOKUP($E976,$D$2:$O$1757,9,FALSE)*$F976</f>
        <v>4</v>
      </c>
      <c r="M976" s="58">
        <f>VLOOKUP($E976,$D$2:$O$1757,10,FALSE)*$F976</f>
        <v>0</v>
      </c>
      <c r="N976" s="59">
        <f>VLOOKUP($E976,$D$2:$O$1757,11,FALSE)*$F976</f>
        <v>4</v>
      </c>
      <c r="O976" s="60">
        <f>VLOOKUP($E976,$D$2:$O$1757,12,FALSE)*$F976</f>
        <v>4</v>
      </c>
    </row>
    <row r="977" spans="1:15" x14ac:dyDescent="0.3">
      <c r="A977" s="57"/>
      <c r="B977" s="57"/>
      <c r="C977" s="57"/>
      <c r="D977" s="57"/>
      <c r="E977" s="57" t="s">
        <v>373</v>
      </c>
      <c r="F977" s="57">
        <v>2</v>
      </c>
      <c r="G977" s="58">
        <f>VLOOKUP($E977,$D$2:$O$1757,4,FALSE)*F977</f>
        <v>0</v>
      </c>
      <c r="H977" s="58">
        <f>VLOOKUP($E977,$D$2:$O$1757,5,FALSE)*$F977</f>
        <v>0</v>
      </c>
      <c r="I977" s="58">
        <f>VLOOKUP($E977,$D$2:$O$1757,6,FALSE)*$F977</f>
        <v>2</v>
      </c>
      <c r="J977" s="58">
        <f>VLOOKUP($E977,$D$2:$O$1757,7,FALSE)*$F977</f>
        <v>0</v>
      </c>
      <c r="K977" s="58">
        <f>VLOOKUP($E977,$D$2:$O$1757,8,FALSE)*$F977</f>
        <v>0</v>
      </c>
      <c r="L977" s="58">
        <f>VLOOKUP($E977,$D$2:$O$1757,9,FALSE)*$F977</f>
        <v>4</v>
      </c>
      <c r="M977" s="58">
        <f>VLOOKUP($E977,$D$2:$O$1757,10,FALSE)*$F977</f>
        <v>0</v>
      </c>
      <c r="N977" s="59">
        <f>VLOOKUP($E977,$D$2:$O$1757,11,FALSE)*$F977</f>
        <v>4</v>
      </c>
      <c r="O977" s="60">
        <f>VLOOKUP($E977,$D$2:$O$1757,12,FALSE)*$F977</f>
        <v>4</v>
      </c>
    </row>
    <row r="978" spans="1:15" x14ac:dyDescent="0.3">
      <c r="A978" s="69">
        <v>4</v>
      </c>
      <c r="B978" s="69" t="s">
        <v>17</v>
      </c>
      <c r="C978" s="69" t="s">
        <v>210</v>
      </c>
      <c r="D978" s="69" t="s">
        <v>349</v>
      </c>
      <c r="E978" s="140">
        <v>3</v>
      </c>
      <c r="F978" s="140"/>
      <c r="G978" s="54">
        <f t="shared" ref="G978:O978" si="477">SUM(G979:G981)</f>
        <v>0</v>
      </c>
      <c r="H978" s="54">
        <f t="shared" si="477"/>
        <v>0</v>
      </c>
      <c r="I978" s="54">
        <f t="shared" si="477"/>
        <v>2</v>
      </c>
      <c r="J978" s="54">
        <f t="shared" si="477"/>
        <v>1</v>
      </c>
      <c r="K978" s="54">
        <f t="shared" si="477"/>
        <v>2</v>
      </c>
      <c r="L978" s="54">
        <f t="shared" si="477"/>
        <v>10</v>
      </c>
      <c r="M978" s="54">
        <f t="shared" si="477"/>
        <v>0</v>
      </c>
      <c r="N978" s="55">
        <f t="shared" si="477"/>
        <v>10</v>
      </c>
      <c r="O978" s="7">
        <f t="shared" si="477"/>
        <v>10</v>
      </c>
    </row>
    <row r="979" spans="1:15" x14ac:dyDescent="0.3">
      <c r="A979" s="57"/>
      <c r="B979" s="57"/>
      <c r="C979" s="57"/>
      <c r="D979" s="57"/>
      <c r="E979" s="57" t="s">
        <v>371</v>
      </c>
      <c r="F979" s="57">
        <v>2</v>
      </c>
      <c r="G979" s="58">
        <f>VLOOKUP($E979,$D$2:$O$1757,4,FALSE)*F979</f>
        <v>0</v>
      </c>
      <c r="H979" s="58">
        <f>VLOOKUP($E979,$D$2:$O$1757,5,FALSE)*$F979</f>
        <v>0</v>
      </c>
      <c r="I979" s="58">
        <f>VLOOKUP($E979,$D$2:$O$1757,6,FALSE)*$F979</f>
        <v>0</v>
      </c>
      <c r="J979" s="58">
        <f>VLOOKUP($E979,$D$2:$O$1757,7,FALSE)*$F979</f>
        <v>0</v>
      </c>
      <c r="K979" s="58">
        <f>VLOOKUP($E979,$D$2:$O$1757,8,FALSE)*$F979</f>
        <v>2</v>
      </c>
      <c r="L979" s="58">
        <f>VLOOKUP($E979,$D$2:$O$1757,9,FALSE)*$F979</f>
        <v>4</v>
      </c>
      <c r="M979" s="58">
        <f>VLOOKUP($E979,$D$2:$O$1757,10,FALSE)*$F979</f>
        <v>0</v>
      </c>
      <c r="N979" s="59">
        <f>VLOOKUP($E979,$D$2:$O$1757,11,FALSE)*$F979</f>
        <v>4</v>
      </c>
      <c r="O979" s="60">
        <f>VLOOKUP($E979,$D$2:$O$1757,12,FALSE)*$F979</f>
        <v>4</v>
      </c>
    </row>
    <row r="980" spans="1:15" x14ac:dyDescent="0.3">
      <c r="A980" s="57"/>
      <c r="B980" s="57"/>
      <c r="C980" s="57"/>
      <c r="D980" s="57"/>
      <c r="E980" s="57" t="s">
        <v>372</v>
      </c>
      <c r="F980" s="57">
        <v>1</v>
      </c>
      <c r="G980" s="58">
        <f>VLOOKUP($E980,$D$2:$O$1757,4,FALSE)*F980</f>
        <v>0</v>
      </c>
      <c r="H980" s="58">
        <f>VLOOKUP($E980,$D$2:$O$1757,5,FALSE)*$F980</f>
        <v>0</v>
      </c>
      <c r="I980" s="58">
        <f>VLOOKUP($E980,$D$2:$O$1757,6,FALSE)*$F980</f>
        <v>0</v>
      </c>
      <c r="J980" s="58">
        <f>VLOOKUP($E980,$D$2:$O$1757,7,FALSE)*$F980</f>
        <v>1</v>
      </c>
      <c r="K980" s="58">
        <f>VLOOKUP($E980,$D$2:$O$1757,8,FALSE)*$F980</f>
        <v>0</v>
      </c>
      <c r="L980" s="58">
        <f>VLOOKUP($E980,$D$2:$O$1757,9,FALSE)*$F980</f>
        <v>2</v>
      </c>
      <c r="M980" s="58">
        <f>VLOOKUP($E980,$D$2:$O$1757,10,FALSE)*$F980</f>
        <v>0</v>
      </c>
      <c r="N980" s="59">
        <f>VLOOKUP($E980,$D$2:$O$1757,11,FALSE)*$F980</f>
        <v>2</v>
      </c>
      <c r="O980" s="60">
        <f>VLOOKUP($E980,$D$2:$O$1757,12,FALSE)*$F980</f>
        <v>2</v>
      </c>
    </row>
    <row r="981" spans="1:15" x14ac:dyDescent="0.3">
      <c r="A981" s="57"/>
      <c r="B981" s="57"/>
      <c r="C981" s="57"/>
      <c r="D981" s="57"/>
      <c r="E981" s="57" t="s">
        <v>373</v>
      </c>
      <c r="F981" s="57">
        <v>2</v>
      </c>
      <c r="G981" s="58">
        <f>VLOOKUP($E981,$D$2:$O$1757,4,FALSE)*F981</f>
        <v>0</v>
      </c>
      <c r="H981" s="58">
        <f>VLOOKUP($E981,$D$2:$O$1757,5,FALSE)*$F981</f>
        <v>0</v>
      </c>
      <c r="I981" s="58">
        <f>VLOOKUP($E981,$D$2:$O$1757,6,FALSE)*$F981</f>
        <v>2</v>
      </c>
      <c r="J981" s="58">
        <f>VLOOKUP($E981,$D$2:$O$1757,7,FALSE)*$F981</f>
        <v>0</v>
      </c>
      <c r="K981" s="58">
        <f>VLOOKUP($E981,$D$2:$O$1757,8,FALSE)*$F981</f>
        <v>0</v>
      </c>
      <c r="L981" s="58">
        <f>VLOOKUP($E981,$D$2:$O$1757,9,FALSE)*$F981</f>
        <v>4</v>
      </c>
      <c r="M981" s="58">
        <f>VLOOKUP($E981,$D$2:$O$1757,10,FALSE)*$F981</f>
        <v>0</v>
      </c>
      <c r="N981" s="59">
        <f>VLOOKUP($E981,$D$2:$O$1757,11,FALSE)*$F981</f>
        <v>4</v>
      </c>
      <c r="O981" s="60">
        <f>VLOOKUP($E981,$D$2:$O$1757,12,FALSE)*$F981</f>
        <v>4</v>
      </c>
    </row>
    <row r="982" spans="1:15" x14ac:dyDescent="0.3">
      <c r="A982" s="69">
        <v>4</v>
      </c>
      <c r="B982" s="69" t="s">
        <v>17</v>
      </c>
      <c r="C982" s="69" t="s">
        <v>210</v>
      </c>
      <c r="D982" s="69" t="s">
        <v>350</v>
      </c>
      <c r="E982" s="140">
        <v>3</v>
      </c>
      <c r="F982" s="140"/>
      <c r="G982" s="54">
        <f t="shared" ref="G982:O982" si="478">SUM(G983:G985)</f>
        <v>0</v>
      </c>
      <c r="H982" s="54">
        <f t="shared" si="478"/>
        <v>0</v>
      </c>
      <c r="I982" s="54">
        <f t="shared" si="478"/>
        <v>2</v>
      </c>
      <c r="J982" s="54">
        <f t="shared" si="478"/>
        <v>2</v>
      </c>
      <c r="K982" s="54">
        <f t="shared" si="478"/>
        <v>3</v>
      </c>
      <c r="L982" s="54">
        <f t="shared" si="478"/>
        <v>14</v>
      </c>
      <c r="M982" s="54">
        <f t="shared" si="478"/>
        <v>0</v>
      </c>
      <c r="N982" s="55">
        <f t="shared" si="478"/>
        <v>14</v>
      </c>
      <c r="O982" s="7">
        <f t="shared" si="478"/>
        <v>14</v>
      </c>
    </row>
    <row r="983" spans="1:15" x14ac:dyDescent="0.3">
      <c r="A983" s="57"/>
      <c r="B983" s="57"/>
      <c r="C983" s="57"/>
      <c r="D983" s="57"/>
      <c r="E983" s="57" t="s">
        <v>371</v>
      </c>
      <c r="F983" s="57">
        <v>3</v>
      </c>
      <c r="G983" s="58">
        <f>VLOOKUP($E983,$D$2:$O$1757,4,FALSE)*F983</f>
        <v>0</v>
      </c>
      <c r="H983" s="58">
        <f>VLOOKUP($E983,$D$2:$O$1757,5,FALSE)*$F983</f>
        <v>0</v>
      </c>
      <c r="I983" s="58">
        <f>VLOOKUP($E983,$D$2:$O$1757,6,FALSE)*$F983</f>
        <v>0</v>
      </c>
      <c r="J983" s="58">
        <f>VLOOKUP($E983,$D$2:$O$1757,7,FALSE)*$F983</f>
        <v>0</v>
      </c>
      <c r="K983" s="58">
        <f>VLOOKUP($E983,$D$2:$O$1757,8,FALSE)*$F983</f>
        <v>3</v>
      </c>
      <c r="L983" s="58">
        <f>VLOOKUP($E983,$D$2:$O$1757,9,FALSE)*$F983</f>
        <v>6</v>
      </c>
      <c r="M983" s="58">
        <f>VLOOKUP($E983,$D$2:$O$1757,10,FALSE)*$F983</f>
        <v>0</v>
      </c>
      <c r="N983" s="59">
        <f>VLOOKUP($E983,$D$2:$O$1757,11,FALSE)*$F983</f>
        <v>6</v>
      </c>
      <c r="O983" s="60">
        <f>VLOOKUP($E983,$D$2:$O$1757,12,FALSE)*$F983</f>
        <v>6</v>
      </c>
    </row>
    <row r="984" spans="1:15" x14ac:dyDescent="0.3">
      <c r="A984" s="57"/>
      <c r="B984" s="57"/>
      <c r="C984" s="57"/>
      <c r="D984" s="57"/>
      <c r="E984" s="57" t="s">
        <v>372</v>
      </c>
      <c r="F984" s="57">
        <v>2</v>
      </c>
      <c r="G984" s="58">
        <f>VLOOKUP($E984,$D$2:$O$1757,4,FALSE)*F984</f>
        <v>0</v>
      </c>
      <c r="H984" s="58">
        <f>VLOOKUP($E984,$D$2:$O$1757,5,FALSE)*$F984</f>
        <v>0</v>
      </c>
      <c r="I984" s="58">
        <f>VLOOKUP($E984,$D$2:$O$1757,6,FALSE)*$F984</f>
        <v>0</v>
      </c>
      <c r="J984" s="58">
        <f>VLOOKUP($E984,$D$2:$O$1757,7,FALSE)*$F984</f>
        <v>2</v>
      </c>
      <c r="K984" s="58">
        <f>VLOOKUP($E984,$D$2:$O$1757,8,FALSE)*$F984</f>
        <v>0</v>
      </c>
      <c r="L984" s="58">
        <f>VLOOKUP($E984,$D$2:$O$1757,9,FALSE)*$F984</f>
        <v>4</v>
      </c>
      <c r="M984" s="58">
        <f>VLOOKUP($E984,$D$2:$O$1757,10,FALSE)*$F984</f>
        <v>0</v>
      </c>
      <c r="N984" s="59">
        <f>VLOOKUP($E984,$D$2:$O$1757,11,FALSE)*$F984</f>
        <v>4</v>
      </c>
      <c r="O984" s="60">
        <f>VLOOKUP($E984,$D$2:$O$1757,12,FALSE)*$F984</f>
        <v>4</v>
      </c>
    </row>
    <row r="985" spans="1:15" x14ac:dyDescent="0.3">
      <c r="A985" s="57"/>
      <c r="B985" s="57"/>
      <c r="C985" s="57"/>
      <c r="D985" s="57"/>
      <c r="E985" s="57" t="s">
        <v>373</v>
      </c>
      <c r="F985" s="57">
        <v>2</v>
      </c>
      <c r="G985" s="58">
        <f>VLOOKUP($E985,$D$2:$O$1757,4,FALSE)*F985</f>
        <v>0</v>
      </c>
      <c r="H985" s="58">
        <f>VLOOKUP($E985,$D$2:$O$1757,5,FALSE)*$F985</f>
        <v>0</v>
      </c>
      <c r="I985" s="58">
        <f>VLOOKUP($E985,$D$2:$O$1757,6,FALSE)*$F985</f>
        <v>2</v>
      </c>
      <c r="J985" s="58">
        <f>VLOOKUP($E985,$D$2:$O$1757,7,FALSE)*$F985</f>
        <v>0</v>
      </c>
      <c r="K985" s="58">
        <f>VLOOKUP($E985,$D$2:$O$1757,8,FALSE)*$F985</f>
        <v>0</v>
      </c>
      <c r="L985" s="58">
        <f>VLOOKUP($E985,$D$2:$O$1757,9,FALSE)*$F985</f>
        <v>4</v>
      </c>
      <c r="M985" s="58">
        <f>VLOOKUP($E985,$D$2:$O$1757,10,FALSE)*$F985</f>
        <v>0</v>
      </c>
      <c r="N985" s="59">
        <f>VLOOKUP($E985,$D$2:$O$1757,11,FALSE)*$F985</f>
        <v>4</v>
      </c>
      <c r="O985" s="60">
        <f>VLOOKUP($E985,$D$2:$O$1757,12,FALSE)*$F985</f>
        <v>4</v>
      </c>
    </row>
    <row r="986" spans="1:15" x14ac:dyDescent="0.3">
      <c r="A986" s="69">
        <v>4</v>
      </c>
      <c r="B986" s="69" t="s">
        <v>17</v>
      </c>
      <c r="C986" s="69" t="s">
        <v>210</v>
      </c>
      <c r="D986" s="69" t="s">
        <v>351</v>
      </c>
      <c r="E986" s="140">
        <v>3</v>
      </c>
      <c r="F986" s="140"/>
      <c r="G986" s="54">
        <f t="shared" ref="G986:O986" si="479">SUM(G987:G989)</f>
        <v>0</v>
      </c>
      <c r="H986" s="54">
        <f t="shared" si="479"/>
        <v>0</v>
      </c>
      <c r="I986" s="54">
        <f t="shared" si="479"/>
        <v>2</v>
      </c>
      <c r="J986" s="54">
        <f t="shared" si="479"/>
        <v>3</v>
      </c>
      <c r="K986" s="54">
        <f t="shared" si="479"/>
        <v>2</v>
      </c>
      <c r="L986" s="54">
        <f t="shared" si="479"/>
        <v>14</v>
      </c>
      <c r="M986" s="54">
        <f t="shared" si="479"/>
        <v>0</v>
      </c>
      <c r="N986" s="55">
        <f t="shared" si="479"/>
        <v>14</v>
      </c>
      <c r="O986" s="7">
        <f t="shared" si="479"/>
        <v>14</v>
      </c>
    </row>
    <row r="987" spans="1:15" x14ac:dyDescent="0.3">
      <c r="A987" s="57"/>
      <c r="B987" s="57"/>
      <c r="C987" s="57"/>
      <c r="D987" s="57"/>
      <c r="E987" s="57" t="s">
        <v>371</v>
      </c>
      <c r="F987" s="57">
        <v>2</v>
      </c>
      <c r="G987" s="58">
        <f>VLOOKUP($E987,$D$2:$O$1757,4,FALSE)*F987</f>
        <v>0</v>
      </c>
      <c r="H987" s="58">
        <f>VLOOKUP($E987,$D$2:$O$1757,5,FALSE)*$F987</f>
        <v>0</v>
      </c>
      <c r="I987" s="58">
        <f>VLOOKUP($E987,$D$2:$O$1757,6,FALSE)*$F987</f>
        <v>0</v>
      </c>
      <c r="J987" s="58">
        <f>VLOOKUP($E987,$D$2:$O$1757,7,FALSE)*$F987</f>
        <v>0</v>
      </c>
      <c r="K987" s="58">
        <f>VLOOKUP($E987,$D$2:$O$1757,8,FALSE)*$F987</f>
        <v>2</v>
      </c>
      <c r="L987" s="58">
        <f>VLOOKUP($E987,$D$2:$O$1757,9,FALSE)*$F987</f>
        <v>4</v>
      </c>
      <c r="M987" s="58">
        <f>VLOOKUP($E987,$D$2:$O$1757,10,FALSE)*$F987</f>
        <v>0</v>
      </c>
      <c r="N987" s="59">
        <f>VLOOKUP($E987,$D$2:$O$1757,11,FALSE)*$F987</f>
        <v>4</v>
      </c>
      <c r="O987" s="60">
        <f>VLOOKUP($E987,$D$2:$O$1757,12,FALSE)*$F987</f>
        <v>4</v>
      </c>
    </row>
    <row r="988" spans="1:15" x14ac:dyDescent="0.3">
      <c r="A988" s="57"/>
      <c r="B988" s="57"/>
      <c r="C988" s="57"/>
      <c r="D988" s="57"/>
      <c r="E988" s="57" t="s">
        <v>372</v>
      </c>
      <c r="F988" s="57">
        <v>3</v>
      </c>
      <c r="G988" s="58">
        <f>VLOOKUP($E988,$D$2:$O$1757,4,FALSE)*F988</f>
        <v>0</v>
      </c>
      <c r="H988" s="58">
        <f>VLOOKUP($E988,$D$2:$O$1757,5,FALSE)*$F988</f>
        <v>0</v>
      </c>
      <c r="I988" s="58">
        <f>VLOOKUP($E988,$D$2:$O$1757,6,FALSE)*$F988</f>
        <v>0</v>
      </c>
      <c r="J988" s="58">
        <f>VLOOKUP($E988,$D$2:$O$1757,7,FALSE)*$F988</f>
        <v>3</v>
      </c>
      <c r="K988" s="58">
        <f>VLOOKUP($E988,$D$2:$O$1757,8,FALSE)*$F988</f>
        <v>0</v>
      </c>
      <c r="L988" s="58">
        <f>VLOOKUP($E988,$D$2:$O$1757,9,FALSE)*$F988</f>
        <v>6</v>
      </c>
      <c r="M988" s="58">
        <f>VLOOKUP($E988,$D$2:$O$1757,10,FALSE)*$F988</f>
        <v>0</v>
      </c>
      <c r="N988" s="59">
        <f>VLOOKUP($E988,$D$2:$O$1757,11,FALSE)*$F988</f>
        <v>6</v>
      </c>
      <c r="O988" s="60">
        <f>VLOOKUP($E988,$D$2:$O$1757,12,FALSE)*$F988</f>
        <v>6</v>
      </c>
    </row>
    <row r="989" spans="1:15" x14ac:dyDescent="0.3">
      <c r="A989" s="57"/>
      <c r="B989" s="57"/>
      <c r="C989" s="57"/>
      <c r="D989" s="57"/>
      <c r="E989" s="57" t="s">
        <v>373</v>
      </c>
      <c r="F989" s="57">
        <v>2</v>
      </c>
      <c r="G989" s="58">
        <f>VLOOKUP($E989,$D$2:$O$1757,4,FALSE)*F989</f>
        <v>0</v>
      </c>
      <c r="H989" s="58">
        <f>VLOOKUP($E989,$D$2:$O$1757,5,FALSE)*$F989</f>
        <v>0</v>
      </c>
      <c r="I989" s="58">
        <f>VLOOKUP($E989,$D$2:$O$1757,6,FALSE)*$F989</f>
        <v>2</v>
      </c>
      <c r="J989" s="58">
        <f>VLOOKUP($E989,$D$2:$O$1757,7,FALSE)*$F989</f>
        <v>0</v>
      </c>
      <c r="K989" s="58">
        <f>VLOOKUP($E989,$D$2:$O$1757,8,FALSE)*$F989</f>
        <v>0</v>
      </c>
      <c r="L989" s="58">
        <f>VLOOKUP($E989,$D$2:$O$1757,9,FALSE)*$F989</f>
        <v>4</v>
      </c>
      <c r="M989" s="58">
        <f>VLOOKUP($E989,$D$2:$O$1757,10,FALSE)*$F989</f>
        <v>0</v>
      </c>
      <c r="N989" s="59">
        <f>VLOOKUP($E989,$D$2:$O$1757,11,FALSE)*$F989</f>
        <v>4</v>
      </c>
      <c r="O989" s="60">
        <f>VLOOKUP($E989,$D$2:$O$1757,12,FALSE)*$F989</f>
        <v>4</v>
      </c>
    </row>
    <row r="990" spans="1:15" x14ac:dyDescent="0.3">
      <c r="A990" s="69">
        <v>4</v>
      </c>
      <c r="B990" s="69" t="s">
        <v>17</v>
      </c>
      <c r="C990" s="69" t="s">
        <v>210</v>
      </c>
      <c r="D990" s="69" t="s">
        <v>352</v>
      </c>
      <c r="E990" s="140">
        <v>7</v>
      </c>
      <c r="F990" s="140"/>
      <c r="G990" s="54">
        <f t="shared" ref="G990:O990" si="480">SUM(G991:G997)</f>
        <v>0</v>
      </c>
      <c r="H990" s="54">
        <f t="shared" si="480"/>
        <v>3</v>
      </c>
      <c r="I990" s="54">
        <f t="shared" si="480"/>
        <v>19</v>
      </c>
      <c r="J990" s="54">
        <f t="shared" si="480"/>
        <v>16</v>
      </c>
      <c r="K990" s="54">
        <f t="shared" si="480"/>
        <v>19</v>
      </c>
      <c r="L990" s="54">
        <f t="shared" si="480"/>
        <v>96</v>
      </c>
      <c r="M990" s="54">
        <f t="shared" si="480"/>
        <v>18</v>
      </c>
      <c r="N990" s="55">
        <f t="shared" si="480"/>
        <v>114</v>
      </c>
      <c r="O990" s="7">
        <f t="shared" si="480"/>
        <v>114</v>
      </c>
    </row>
    <row r="991" spans="1:15" x14ac:dyDescent="0.3">
      <c r="A991" s="57"/>
      <c r="B991" s="57"/>
      <c r="C991" s="57"/>
      <c r="D991" s="57"/>
      <c r="E991" s="57" t="s">
        <v>341</v>
      </c>
      <c r="F991" s="57">
        <v>3</v>
      </c>
      <c r="G991" s="58">
        <f t="shared" ref="G991:G997" si="481">VLOOKUP($E991,$D$2:$O$1757,4,FALSE)*F991</f>
        <v>0</v>
      </c>
      <c r="H991" s="58">
        <f t="shared" ref="H991:H997" si="482">VLOOKUP($E991,$D$2:$O$1757,5,FALSE)*$F991</f>
        <v>3</v>
      </c>
      <c r="I991" s="58">
        <f t="shared" ref="I991:I997" si="483">VLOOKUP($E991,$D$2:$O$1757,6,FALSE)*$F991</f>
        <v>0</v>
      </c>
      <c r="J991" s="58">
        <f t="shared" ref="J991:J997" si="484">VLOOKUP($E991,$D$2:$O$1757,7,FALSE)*$F991</f>
        <v>0</v>
      </c>
      <c r="K991" s="58">
        <f t="shared" ref="K991:K997" si="485">VLOOKUP($E991,$D$2:$O$1757,8,FALSE)*$F991</f>
        <v>0</v>
      </c>
      <c r="L991" s="58">
        <f t="shared" ref="L991:L997" si="486">VLOOKUP($E991,$D$2:$O$1757,9,FALSE)*$F991</f>
        <v>0</v>
      </c>
      <c r="M991" s="58">
        <f t="shared" ref="M991:M997" si="487">VLOOKUP($E991,$D$2:$O$1757,10,FALSE)*$F991</f>
        <v>6</v>
      </c>
      <c r="N991" s="59">
        <f t="shared" ref="N991:N997" si="488">VLOOKUP($E991,$D$2:$O$1757,11,FALSE)*$F991</f>
        <v>6</v>
      </c>
      <c r="O991" s="60">
        <f t="shared" ref="O991:O997" si="489">VLOOKUP($E991,$D$2:$O$1757,12,FALSE)*$F991</f>
        <v>6</v>
      </c>
    </row>
    <row r="992" spans="1:15" x14ac:dyDescent="0.3">
      <c r="A992" s="57"/>
      <c r="B992" s="57"/>
      <c r="C992" s="57"/>
      <c r="D992" s="57"/>
      <c r="E992" s="57" t="s">
        <v>342</v>
      </c>
      <c r="F992" s="57">
        <v>3</v>
      </c>
      <c r="G992" s="58">
        <f t="shared" si="481"/>
        <v>0</v>
      </c>
      <c r="H992" s="58">
        <f t="shared" si="482"/>
        <v>0</v>
      </c>
      <c r="I992" s="58">
        <f t="shared" si="483"/>
        <v>3</v>
      </c>
      <c r="J992" s="58">
        <f t="shared" si="484"/>
        <v>0</v>
      </c>
      <c r="K992" s="58">
        <f t="shared" si="485"/>
        <v>0</v>
      </c>
      <c r="L992" s="58">
        <f t="shared" si="486"/>
        <v>0</v>
      </c>
      <c r="M992" s="58">
        <f t="shared" si="487"/>
        <v>6</v>
      </c>
      <c r="N992" s="59">
        <f t="shared" si="488"/>
        <v>6</v>
      </c>
      <c r="O992" s="60">
        <f t="shared" si="489"/>
        <v>6</v>
      </c>
    </row>
    <row r="993" spans="1:15" x14ac:dyDescent="0.3">
      <c r="A993" s="57"/>
      <c r="B993" s="57"/>
      <c r="C993" s="57"/>
      <c r="D993" s="57"/>
      <c r="E993" s="57" t="s">
        <v>343</v>
      </c>
      <c r="F993" s="57">
        <v>3</v>
      </c>
      <c r="G993" s="58">
        <f t="shared" si="481"/>
        <v>0</v>
      </c>
      <c r="H993" s="58">
        <f t="shared" si="482"/>
        <v>0</v>
      </c>
      <c r="I993" s="58">
        <f t="shared" si="483"/>
        <v>0</v>
      </c>
      <c r="J993" s="58">
        <f t="shared" si="484"/>
        <v>0</v>
      </c>
      <c r="K993" s="58">
        <f t="shared" si="485"/>
        <v>3</v>
      </c>
      <c r="L993" s="58">
        <f t="shared" si="486"/>
        <v>0</v>
      </c>
      <c r="M993" s="58">
        <f t="shared" si="487"/>
        <v>6</v>
      </c>
      <c r="N993" s="59">
        <f t="shared" si="488"/>
        <v>6</v>
      </c>
      <c r="O993" s="60">
        <f t="shared" si="489"/>
        <v>6</v>
      </c>
    </row>
    <row r="994" spans="1:15" x14ac:dyDescent="0.3">
      <c r="A994" s="57"/>
      <c r="B994" s="57"/>
      <c r="C994" s="57"/>
      <c r="D994" s="57"/>
      <c r="E994" s="57" t="s">
        <v>348</v>
      </c>
      <c r="F994" s="57">
        <v>2</v>
      </c>
      <c r="G994" s="58">
        <f t="shared" si="481"/>
        <v>0</v>
      </c>
      <c r="H994" s="58">
        <f t="shared" si="482"/>
        <v>0</v>
      </c>
      <c r="I994" s="58">
        <f t="shared" si="483"/>
        <v>4</v>
      </c>
      <c r="J994" s="58">
        <f t="shared" si="484"/>
        <v>4</v>
      </c>
      <c r="K994" s="58">
        <f t="shared" si="485"/>
        <v>2</v>
      </c>
      <c r="L994" s="58">
        <f t="shared" si="486"/>
        <v>20</v>
      </c>
      <c r="M994" s="58">
        <f t="shared" si="487"/>
        <v>0</v>
      </c>
      <c r="N994" s="59">
        <f t="shared" si="488"/>
        <v>20</v>
      </c>
      <c r="O994" s="60">
        <f t="shared" si="489"/>
        <v>20</v>
      </c>
    </row>
    <row r="995" spans="1:15" x14ac:dyDescent="0.3">
      <c r="A995" s="57"/>
      <c r="B995" s="57"/>
      <c r="C995" s="57"/>
      <c r="D995" s="57"/>
      <c r="E995" s="57" t="s">
        <v>349</v>
      </c>
      <c r="F995" s="57">
        <v>2</v>
      </c>
      <c r="G995" s="58">
        <f t="shared" si="481"/>
        <v>0</v>
      </c>
      <c r="H995" s="58">
        <f t="shared" si="482"/>
        <v>0</v>
      </c>
      <c r="I995" s="58">
        <f t="shared" si="483"/>
        <v>4</v>
      </c>
      <c r="J995" s="58">
        <f t="shared" si="484"/>
        <v>2</v>
      </c>
      <c r="K995" s="58">
        <f t="shared" si="485"/>
        <v>4</v>
      </c>
      <c r="L995" s="58">
        <f t="shared" si="486"/>
        <v>20</v>
      </c>
      <c r="M995" s="58">
        <f t="shared" si="487"/>
        <v>0</v>
      </c>
      <c r="N995" s="59">
        <f t="shared" si="488"/>
        <v>20</v>
      </c>
      <c r="O995" s="60">
        <f t="shared" si="489"/>
        <v>20</v>
      </c>
    </row>
    <row r="996" spans="1:15" x14ac:dyDescent="0.3">
      <c r="A996" s="57"/>
      <c r="B996" s="57"/>
      <c r="C996" s="57"/>
      <c r="D996" s="57"/>
      <c r="E996" s="57" t="s">
        <v>350</v>
      </c>
      <c r="F996" s="57">
        <v>2</v>
      </c>
      <c r="G996" s="58">
        <f t="shared" si="481"/>
        <v>0</v>
      </c>
      <c r="H996" s="58">
        <f t="shared" si="482"/>
        <v>0</v>
      </c>
      <c r="I996" s="58">
        <f t="shared" si="483"/>
        <v>4</v>
      </c>
      <c r="J996" s="58">
        <f t="shared" si="484"/>
        <v>4</v>
      </c>
      <c r="K996" s="58">
        <f t="shared" si="485"/>
        <v>6</v>
      </c>
      <c r="L996" s="58">
        <f t="shared" si="486"/>
        <v>28</v>
      </c>
      <c r="M996" s="58">
        <f t="shared" si="487"/>
        <v>0</v>
      </c>
      <c r="N996" s="59">
        <f t="shared" si="488"/>
        <v>28</v>
      </c>
      <c r="O996" s="60">
        <f t="shared" si="489"/>
        <v>28</v>
      </c>
    </row>
    <row r="997" spans="1:15" x14ac:dyDescent="0.3">
      <c r="A997" s="57"/>
      <c r="B997" s="57"/>
      <c r="C997" s="57"/>
      <c r="D997" s="57"/>
      <c r="E997" s="57" t="s">
        <v>351</v>
      </c>
      <c r="F997" s="57">
        <v>2</v>
      </c>
      <c r="G997" s="58">
        <f t="shared" si="481"/>
        <v>0</v>
      </c>
      <c r="H997" s="58">
        <f t="shared" si="482"/>
        <v>0</v>
      </c>
      <c r="I997" s="58">
        <f t="shared" si="483"/>
        <v>4</v>
      </c>
      <c r="J997" s="58">
        <f t="shared" si="484"/>
        <v>6</v>
      </c>
      <c r="K997" s="58">
        <f t="shared" si="485"/>
        <v>4</v>
      </c>
      <c r="L997" s="58">
        <f t="shared" si="486"/>
        <v>28</v>
      </c>
      <c r="M997" s="58">
        <f t="shared" si="487"/>
        <v>0</v>
      </c>
      <c r="N997" s="59">
        <f t="shared" si="488"/>
        <v>28</v>
      </c>
      <c r="O997" s="60">
        <f t="shared" si="489"/>
        <v>28</v>
      </c>
    </row>
    <row r="998" spans="1:15" x14ac:dyDescent="0.3">
      <c r="A998" s="69">
        <v>4</v>
      </c>
      <c r="B998" s="69" t="s">
        <v>18</v>
      </c>
      <c r="C998" s="69" t="s">
        <v>210</v>
      </c>
      <c r="D998" s="69" t="s">
        <v>374</v>
      </c>
      <c r="E998" s="140"/>
      <c r="F998" s="140"/>
      <c r="G998" s="54"/>
      <c r="H998" s="54"/>
      <c r="I998" s="54"/>
      <c r="J998" s="54"/>
      <c r="K998" s="54">
        <v>1</v>
      </c>
      <c r="L998" s="54">
        <v>2</v>
      </c>
      <c r="M998" s="54"/>
      <c r="N998" s="55">
        <v>2</v>
      </c>
      <c r="O998" s="7">
        <v>2</v>
      </c>
    </row>
    <row r="999" spans="1:15" x14ac:dyDescent="0.3">
      <c r="A999" s="69">
        <v>4</v>
      </c>
      <c r="B999" s="69" t="s">
        <v>18</v>
      </c>
      <c r="C999" s="69" t="s">
        <v>210</v>
      </c>
      <c r="D999" s="69" t="s">
        <v>375</v>
      </c>
      <c r="E999" s="140"/>
      <c r="F999" s="140"/>
      <c r="G999" s="54"/>
      <c r="H999" s="54"/>
      <c r="I999" s="54"/>
      <c r="J999" s="54">
        <v>1</v>
      </c>
      <c r="K999" s="54"/>
      <c r="L999" s="54">
        <v>2</v>
      </c>
      <c r="M999" s="54"/>
      <c r="N999" s="55">
        <v>2</v>
      </c>
      <c r="O999" s="7">
        <v>2</v>
      </c>
    </row>
    <row r="1000" spans="1:15" x14ac:dyDescent="0.3">
      <c r="A1000" s="69">
        <v>4</v>
      </c>
      <c r="B1000" s="69" t="s">
        <v>18</v>
      </c>
      <c r="C1000" s="69" t="s">
        <v>210</v>
      </c>
      <c r="D1000" s="69" t="s">
        <v>376</v>
      </c>
      <c r="E1000" s="140"/>
      <c r="F1000" s="140"/>
      <c r="G1000" s="54"/>
      <c r="H1000" s="54"/>
      <c r="I1000" s="54">
        <v>1</v>
      </c>
      <c r="J1000" s="54"/>
      <c r="K1000" s="54"/>
      <c r="L1000" s="54">
        <v>2</v>
      </c>
      <c r="M1000" s="54"/>
      <c r="N1000" s="55">
        <v>2</v>
      </c>
      <c r="O1000" s="7">
        <v>2</v>
      </c>
    </row>
    <row r="1001" spans="1:15" x14ac:dyDescent="0.3">
      <c r="A1001" s="69">
        <v>4</v>
      </c>
      <c r="B1001" s="69" t="s">
        <v>18</v>
      </c>
      <c r="C1001" s="69" t="s">
        <v>210</v>
      </c>
      <c r="D1001" s="69" t="s">
        <v>360</v>
      </c>
      <c r="E1001" s="140">
        <v>3</v>
      </c>
      <c r="F1001" s="140"/>
      <c r="G1001" s="54">
        <f t="shared" ref="G1001:O1001" si="490">SUM(G1002:G1004)</f>
        <v>0</v>
      </c>
      <c r="H1001" s="54">
        <f t="shared" si="490"/>
        <v>0</v>
      </c>
      <c r="I1001" s="54">
        <f t="shared" si="490"/>
        <v>2</v>
      </c>
      <c r="J1001" s="54">
        <f t="shared" si="490"/>
        <v>2</v>
      </c>
      <c r="K1001" s="54">
        <f t="shared" si="490"/>
        <v>1</v>
      </c>
      <c r="L1001" s="54">
        <f t="shared" si="490"/>
        <v>10</v>
      </c>
      <c r="M1001" s="54">
        <f t="shared" si="490"/>
        <v>0</v>
      </c>
      <c r="N1001" s="55">
        <f t="shared" si="490"/>
        <v>10</v>
      </c>
      <c r="O1001" s="7">
        <f t="shared" si="490"/>
        <v>10</v>
      </c>
    </row>
    <row r="1002" spans="1:15" x14ac:dyDescent="0.3">
      <c r="A1002" s="57"/>
      <c r="B1002" s="57"/>
      <c r="C1002" s="57"/>
      <c r="D1002" s="57"/>
      <c r="E1002" s="57" t="s">
        <v>374</v>
      </c>
      <c r="F1002" s="57">
        <v>1</v>
      </c>
      <c r="G1002" s="58">
        <f>VLOOKUP($E1002,$D$2:$O$1757,4,FALSE)*F1002</f>
        <v>0</v>
      </c>
      <c r="H1002" s="58">
        <f>VLOOKUP($E1002,$D$2:$O$1757,5,FALSE)*$F1002</f>
        <v>0</v>
      </c>
      <c r="I1002" s="58">
        <f>VLOOKUP($E1002,$D$2:$O$1757,6,FALSE)*$F1002</f>
        <v>0</v>
      </c>
      <c r="J1002" s="58">
        <f>VLOOKUP($E1002,$D$2:$O$1757,7,FALSE)*$F1002</f>
        <v>0</v>
      </c>
      <c r="K1002" s="58">
        <f>VLOOKUP($E1002,$D$2:$O$1757,8,FALSE)*$F1002</f>
        <v>1</v>
      </c>
      <c r="L1002" s="58">
        <f>VLOOKUP($E1002,$D$2:$O$1757,9,FALSE)*$F1002</f>
        <v>2</v>
      </c>
      <c r="M1002" s="58">
        <f>VLOOKUP($E1002,$D$2:$O$1757,10,FALSE)*$F1002</f>
        <v>0</v>
      </c>
      <c r="N1002" s="59">
        <f>VLOOKUP($E1002,$D$2:$O$1757,11,FALSE)*$F1002</f>
        <v>2</v>
      </c>
      <c r="O1002" s="60">
        <f>VLOOKUP($E1002,$D$2:$O$1757,12,FALSE)*$F1002</f>
        <v>2</v>
      </c>
    </row>
    <row r="1003" spans="1:15" x14ac:dyDescent="0.3">
      <c r="A1003" s="57"/>
      <c r="B1003" s="57"/>
      <c r="C1003" s="57"/>
      <c r="D1003" s="57"/>
      <c r="E1003" s="57" t="s">
        <v>375</v>
      </c>
      <c r="F1003" s="57">
        <v>2</v>
      </c>
      <c r="G1003" s="58">
        <f>VLOOKUP($E1003,$D$2:$O$1757,4,FALSE)*F1003</f>
        <v>0</v>
      </c>
      <c r="H1003" s="58">
        <f>VLOOKUP($E1003,$D$2:$O$1757,5,FALSE)*$F1003</f>
        <v>0</v>
      </c>
      <c r="I1003" s="58">
        <f>VLOOKUP($E1003,$D$2:$O$1757,6,FALSE)*$F1003</f>
        <v>0</v>
      </c>
      <c r="J1003" s="58">
        <f>VLOOKUP($E1003,$D$2:$O$1757,7,FALSE)*$F1003</f>
        <v>2</v>
      </c>
      <c r="K1003" s="58">
        <f>VLOOKUP($E1003,$D$2:$O$1757,8,FALSE)*$F1003</f>
        <v>0</v>
      </c>
      <c r="L1003" s="58">
        <f>VLOOKUP($E1003,$D$2:$O$1757,9,FALSE)*$F1003</f>
        <v>4</v>
      </c>
      <c r="M1003" s="58">
        <f>VLOOKUP($E1003,$D$2:$O$1757,10,FALSE)*$F1003</f>
        <v>0</v>
      </c>
      <c r="N1003" s="59">
        <f>VLOOKUP($E1003,$D$2:$O$1757,11,FALSE)*$F1003</f>
        <v>4</v>
      </c>
      <c r="O1003" s="60">
        <f>VLOOKUP($E1003,$D$2:$O$1757,12,FALSE)*$F1003</f>
        <v>4</v>
      </c>
    </row>
    <row r="1004" spans="1:15" x14ac:dyDescent="0.3">
      <c r="A1004" s="57"/>
      <c r="B1004" s="57"/>
      <c r="C1004" s="57"/>
      <c r="D1004" s="57"/>
      <c r="E1004" s="57" t="s">
        <v>376</v>
      </c>
      <c r="F1004" s="57">
        <v>2</v>
      </c>
      <c r="G1004" s="58">
        <f>VLOOKUP($E1004,$D$2:$O$1757,4,FALSE)*F1004</f>
        <v>0</v>
      </c>
      <c r="H1004" s="58">
        <f>VLOOKUP($E1004,$D$2:$O$1757,5,FALSE)*$F1004</f>
        <v>0</v>
      </c>
      <c r="I1004" s="58">
        <f>VLOOKUP($E1004,$D$2:$O$1757,6,FALSE)*$F1004</f>
        <v>2</v>
      </c>
      <c r="J1004" s="58">
        <f>VLOOKUP($E1004,$D$2:$O$1757,7,FALSE)*$F1004</f>
        <v>0</v>
      </c>
      <c r="K1004" s="58">
        <f>VLOOKUP($E1004,$D$2:$O$1757,8,FALSE)*$F1004</f>
        <v>0</v>
      </c>
      <c r="L1004" s="58">
        <f>VLOOKUP($E1004,$D$2:$O$1757,9,FALSE)*$F1004</f>
        <v>4</v>
      </c>
      <c r="M1004" s="58">
        <f>VLOOKUP($E1004,$D$2:$O$1757,10,FALSE)*$F1004</f>
        <v>0</v>
      </c>
      <c r="N1004" s="59">
        <f>VLOOKUP($E1004,$D$2:$O$1757,11,FALSE)*$F1004</f>
        <v>4</v>
      </c>
      <c r="O1004" s="60">
        <f>VLOOKUP($E1004,$D$2:$O$1757,12,FALSE)*$F1004</f>
        <v>4</v>
      </c>
    </row>
    <row r="1005" spans="1:15" x14ac:dyDescent="0.3">
      <c r="A1005" s="69">
        <v>4</v>
      </c>
      <c r="B1005" s="69" t="s">
        <v>18</v>
      </c>
      <c r="C1005" s="69" t="s">
        <v>210</v>
      </c>
      <c r="D1005" s="69" t="s">
        <v>361</v>
      </c>
      <c r="E1005" s="140">
        <v>3</v>
      </c>
      <c r="F1005" s="140"/>
      <c r="G1005" s="54">
        <f t="shared" ref="G1005:O1005" si="491">SUM(G1006:G1008)</f>
        <v>0</v>
      </c>
      <c r="H1005" s="54">
        <f t="shared" si="491"/>
        <v>0</v>
      </c>
      <c r="I1005" s="54">
        <f t="shared" si="491"/>
        <v>2</v>
      </c>
      <c r="J1005" s="54">
        <f t="shared" si="491"/>
        <v>1</v>
      </c>
      <c r="K1005" s="54">
        <f t="shared" si="491"/>
        <v>2</v>
      </c>
      <c r="L1005" s="54">
        <f t="shared" si="491"/>
        <v>10</v>
      </c>
      <c r="M1005" s="54">
        <f t="shared" si="491"/>
        <v>0</v>
      </c>
      <c r="N1005" s="55">
        <f t="shared" si="491"/>
        <v>10</v>
      </c>
      <c r="O1005" s="7">
        <f t="shared" si="491"/>
        <v>10</v>
      </c>
    </row>
    <row r="1006" spans="1:15" x14ac:dyDescent="0.3">
      <c r="A1006" s="57"/>
      <c r="B1006" s="57"/>
      <c r="C1006" s="57"/>
      <c r="D1006" s="57"/>
      <c r="E1006" s="57" t="s">
        <v>374</v>
      </c>
      <c r="F1006" s="57">
        <v>2</v>
      </c>
      <c r="G1006" s="58">
        <f>VLOOKUP($E1006,$D$2:$O$1757,4,FALSE)*F1006</f>
        <v>0</v>
      </c>
      <c r="H1006" s="58">
        <f>VLOOKUP($E1006,$D$2:$O$1757,5,FALSE)*$F1006</f>
        <v>0</v>
      </c>
      <c r="I1006" s="58">
        <f>VLOOKUP($E1006,$D$2:$O$1757,6,FALSE)*$F1006</f>
        <v>0</v>
      </c>
      <c r="J1006" s="58">
        <f>VLOOKUP($E1006,$D$2:$O$1757,7,FALSE)*$F1006</f>
        <v>0</v>
      </c>
      <c r="K1006" s="58">
        <f>VLOOKUP($E1006,$D$2:$O$1757,8,FALSE)*$F1006</f>
        <v>2</v>
      </c>
      <c r="L1006" s="58">
        <f>VLOOKUP($E1006,$D$2:$O$1757,9,FALSE)*$F1006</f>
        <v>4</v>
      </c>
      <c r="M1006" s="58">
        <f>VLOOKUP($E1006,$D$2:$O$1757,10,FALSE)*$F1006</f>
        <v>0</v>
      </c>
      <c r="N1006" s="59">
        <f>VLOOKUP($E1006,$D$2:$O$1757,11,FALSE)*$F1006</f>
        <v>4</v>
      </c>
      <c r="O1006" s="60">
        <f>VLOOKUP($E1006,$D$2:$O$1757,12,FALSE)*$F1006</f>
        <v>4</v>
      </c>
    </row>
    <row r="1007" spans="1:15" x14ac:dyDescent="0.3">
      <c r="A1007" s="57"/>
      <c r="B1007" s="57"/>
      <c r="C1007" s="57"/>
      <c r="D1007" s="57"/>
      <c r="E1007" s="57" t="s">
        <v>375</v>
      </c>
      <c r="F1007" s="57">
        <v>1</v>
      </c>
      <c r="G1007" s="58">
        <f>VLOOKUP($E1007,$D$2:$O$1757,4,FALSE)*F1007</f>
        <v>0</v>
      </c>
      <c r="H1007" s="58">
        <f>VLOOKUP($E1007,$D$2:$O$1757,5,FALSE)*$F1007</f>
        <v>0</v>
      </c>
      <c r="I1007" s="58">
        <f>VLOOKUP($E1007,$D$2:$O$1757,6,FALSE)*$F1007</f>
        <v>0</v>
      </c>
      <c r="J1007" s="58">
        <f>VLOOKUP($E1007,$D$2:$O$1757,7,FALSE)*$F1007</f>
        <v>1</v>
      </c>
      <c r="K1007" s="58">
        <f>VLOOKUP($E1007,$D$2:$O$1757,8,FALSE)*$F1007</f>
        <v>0</v>
      </c>
      <c r="L1007" s="58">
        <f>VLOOKUP($E1007,$D$2:$O$1757,9,FALSE)*$F1007</f>
        <v>2</v>
      </c>
      <c r="M1007" s="58">
        <f>VLOOKUP($E1007,$D$2:$O$1757,10,FALSE)*$F1007</f>
        <v>0</v>
      </c>
      <c r="N1007" s="59">
        <f>VLOOKUP($E1007,$D$2:$O$1757,11,FALSE)*$F1007</f>
        <v>2</v>
      </c>
      <c r="O1007" s="60">
        <f>VLOOKUP($E1007,$D$2:$O$1757,12,FALSE)*$F1007</f>
        <v>2</v>
      </c>
    </row>
    <row r="1008" spans="1:15" x14ac:dyDescent="0.3">
      <c r="A1008" s="57"/>
      <c r="B1008" s="57"/>
      <c r="C1008" s="57"/>
      <c r="D1008" s="57"/>
      <c r="E1008" s="57" t="s">
        <v>376</v>
      </c>
      <c r="F1008" s="57">
        <v>2</v>
      </c>
      <c r="G1008" s="58">
        <f>VLOOKUP($E1008,$D$2:$O$1757,4,FALSE)*F1008</f>
        <v>0</v>
      </c>
      <c r="H1008" s="58">
        <f>VLOOKUP($E1008,$D$2:$O$1757,5,FALSE)*$F1008</f>
        <v>0</v>
      </c>
      <c r="I1008" s="58">
        <f>VLOOKUP($E1008,$D$2:$O$1757,6,FALSE)*$F1008</f>
        <v>2</v>
      </c>
      <c r="J1008" s="58">
        <f>VLOOKUP($E1008,$D$2:$O$1757,7,FALSE)*$F1008</f>
        <v>0</v>
      </c>
      <c r="K1008" s="58">
        <f>VLOOKUP($E1008,$D$2:$O$1757,8,FALSE)*$F1008</f>
        <v>0</v>
      </c>
      <c r="L1008" s="58">
        <f>VLOOKUP($E1008,$D$2:$O$1757,9,FALSE)*$F1008</f>
        <v>4</v>
      </c>
      <c r="M1008" s="58">
        <f>VLOOKUP($E1008,$D$2:$O$1757,10,FALSE)*$F1008</f>
        <v>0</v>
      </c>
      <c r="N1008" s="59">
        <f>VLOOKUP($E1008,$D$2:$O$1757,11,FALSE)*$F1008</f>
        <v>4</v>
      </c>
      <c r="O1008" s="60">
        <f>VLOOKUP($E1008,$D$2:$O$1757,12,FALSE)*$F1008</f>
        <v>4</v>
      </c>
    </row>
    <row r="1009" spans="1:15" x14ac:dyDescent="0.3">
      <c r="A1009" s="69">
        <v>4</v>
      </c>
      <c r="B1009" s="69" t="s">
        <v>18</v>
      </c>
      <c r="C1009" s="69" t="s">
        <v>210</v>
      </c>
      <c r="D1009" s="69" t="s">
        <v>362</v>
      </c>
      <c r="E1009" s="140">
        <v>3</v>
      </c>
      <c r="F1009" s="140"/>
      <c r="G1009" s="54">
        <f t="shared" ref="G1009:O1009" si="492">SUM(G1010:G1012)</f>
        <v>0</v>
      </c>
      <c r="H1009" s="54">
        <f t="shared" si="492"/>
        <v>0</v>
      </c>
      <c r="I1009" s="54">
        <f t="shared" si="492"/>
        <v>2</v>
      </c>
      <c r="J1009" s="54">
        <f t="shared" si="492"/>
        <v>2</v>
      </c>
      <c r="K1009" s="54">
        <f t="shared" si="492"/>
        <v>3</v>
      </c>
      <c r="L1009" s="54">
        <f t="shared" si="492"/>
        <v>14</v>
      </c>
      <c r="M1009" s="54">
        <f t="shared" si="492"/>
        <v>0</v>
      </c>
      <c r="N1009" s="55">
        <f t="shared" si="492"/>
        <v>14</v>
      </c>
      <c r="O1009" s="7">
        <f t="shared" si="492"/>
        <v>14</v>
      </c>
    </row>
    <row r="1010" spans="1:15" x14ac:dyDescent="0.3">
      <c r="A1010" s="57"/>
      <c r="B1010" s="57"/>
      <c r="C1010" s="57"/>
      <c r="D1010" s="57"/>
      <c r="E1010" s="57" t="s">
        <v>374</v>
      </c>
      <c r="F1010" s="57">
        <v>3</v>
      </c>
      <c r="G1010" s="58">
        <f>VLOOKUP($E1010,$D$2:$O$1757,4,FALSE)*F1010</f>
        <v>0</v>
      </c>
      <c r="H1010" s="58">
        <f>VLOOKUP($E1010,$D$2:$O$1757,5,FALSE)*$F1010</f>
        <v>0</v>
      </c>
      <c r="I1010" s="58">
        <f>VLOOKUP($E1010,$D$2:$O$1757,6,FALSE)*$F1010</f>
        <v>0</v>
      </c>
      <c r="J1010" s="58">
        <f>VLOOKUP($E1010,$D$2:$O$1757,7,FALSE)*$F1010</f>
        <v>0</v>
      </c>
      <c r="K1010" s="58">
        <f>VLOOKUP($E1010,$D$2:$O$1757,8,FALSE)*$F1010</f>
        <v>3</v>
      </c>
      <c r="L1010" s="58">
        <f>VLOOKUP($E1010,$D$2:$O$1757,9,FALSE)*$F1010</f>
        <v>6</v>
      </c>
      <c r="M1010" s="58">
        <f>VLOOKUP($E1010,$D$2:$O$1757,10,FALSE)*$F1010</f>
        <v>0</v>
      </c>
      <c r="N1010" s="59">
        <f>VLOOKUP($E1010,$D$2:$O$1757,11,FALSE)*$F1010</f>
        <v>6</v>
      </c>
      <c r="O1010" s="60">
        <f>VLOOKUP($E1010,$D$2:$O$1757,12,FALSE)*$F1010</f>
        <v>6</v>
      </c>
    </row>
    <row r="1011" spans="1:15" x14ac:dyDescent="0.3">
      <c r="A1011" s="57"/>
      <c r="B1011" s="57"/>
      <c r="C1011" s="57"/>
      <c r="D1011" s="57"/>
      <c r="E1011" s="57" t="s">
        <v>375</v>
      </c>
      <c r="F1011" s="57">
        <v>2</v>
      </c>
      <c r="G1011" s="58">
        <f>VLOOKUP($E1011,$D$2:$O$1757,4,FALSE)*F1011</f>
        <v>0</v>
      </c>
      <c r="H1011" s="58">
        <f>VLOOKUP($E1011,$D$2:$O$1757,5,FALSE)*$F1011</f>
        <v>0</v>
      </c>
      <c r="I1011" s="58">
        <f>VLOOKUP($E1011,$D$2:$O$1757,6,FALSE)*$F1011</f>
        <v>0</v>
      </c>
      <c r="J1011" s="58">
        <f>VLOOKUP($E1011,$D$2:$O$1757,7,FALSE)*$F1011</f>
        <v>2</v>
      </c>
      <c r="K1011" s="58">
        <f>VLOOKUP($E1011,$D$2:$O$1757,8,FALSE)*$F1011</f>
        <v>0</v>
      </c>
      <c r="L1011" s="58">
        <f>VLOOKUP($E1011,$D$2:$O$1757,9,FALSE)*$F1011</f>
        <v>4</v>
      </c>
      <c r="M1011" s="58">
        <f>VLOOKUP($E1011,$D$2:$O$1757,10,FALSE)*$F1011</f>
        <v>0</v>
      </c>
      <c r="N1011" s="59">
        <f>VLOOKUP($E1011,$D$2:$O$1757,11,FALSE)*$F1011</f>
        <v>4</v>
      </c>
      <c r="O1011" s="60">
        <f>VLOOKUP($E1011,$D$2:$O$1757,12,FALSE)*$F1011</f>
        <v>4</v>
      </c>
    </row>
    <row r="1012" spans="1:15" x14ac:dyDescent="0.3">
      <c r="A1012" s="57"/>
      <c r="B1012" s="57"/>
      <c r="C1012" s="57"/>
      <c r="D1012" s="57"/>
      <c r="E1012" s="57" t="s">
        <v>376</v>
      </c>
      <c r="F1012" s="57">
        <v>2</v>
      </c>
      <c r="G1012" s="58">
        <f>VLOOKUP($E1012,$D$2:$O$1757,4,FALSE)*F1012</f>
        <v>0</v>
      </c>
      <c r="H1012" s="58">
        <f>VLOOKUP($E1012,$D$2:$O$1757,5,FALSE)*$F1012</f>
        <v>0</v>
      </c>
      <c r="I1012" s="58">
        <f>VLOOKUP($E1012,$D$2:$O$1757,6,FALSE)*$F1012</f>
        <v>2</v>
      </c>
      <c r="J1012" s="58">
        <f>VLOOKUP($E1012,$D$2:$O$1757,7,FALSE)*$F1012</f>
        <v>0</v>
      </c>
      <c r="K1012" s="58">
        <f>VLOOKUP($E1012,$D$2:$O$1757,8,FALSE)*$F1012</f>
        <v>0</v>
      </c>
      <c r="L1012" s="58">
        <f>VLOOKUP($E1012,$D$2:$O$1757,9,FALSE)*$F1012</f>
        <v>4</v>
      </c>
      <c r="M1012" s="58">
        <f>VLOOKUP($E1012,$D$2:$O$1757,10,FALSE)*$F1012</f>
        <v>0</v>
      </c>
      <c r="N1012" s="59">
        <f>VLOOKUP($E1012,$D$2:$O$1757,11,FALSE)*$F1012</f>
        <v>4</v>
      </c>
      <c r="O1012" s="60">
        <f>VLOOKUP($E1012,$D$2:$O$1757,12,FALSE)*$F1012</f>
        <v>4</v>
      </c>
    </row>
    <row r="1013" spans="1:15" x14ac:dyDescent="0.3">
      <c r="A1013" s="69">
        <v>4</v>
      </c>
      <c r="B1013" s="69" t="s">
        <v>18</v>
      </c>
      <c r="C1013" s="69" t="s">
        <v>210</v>
      </c>
      <c r="D1013" s="69" t="s">
        <v>363</v>
      </c>
      <c r="E1013" s="140">
        <v>3</v>
      </c>
      <c r="F1013" s="140"/>
      <c r="G1013" s="54">
        <f t="shared" ref="G1013:O1013" si="493">SUM(G1014:G1016)</f>
        <v>0</v>
      </c>
      <c r="H1013" s="54">
        <f t="shared" si="493"/>
        <v>0</v>
      </c>
      <c r="I1013" s="54">
        <f t="shared" si="493"/>
        <v>2</v>
      </c>
      <c r="J1013" s="54">
        <f t="shared" si="493"/>
        <v>3</v>
      </c>
      <c r="K1013" s="54">
        <f t="shared" si="493"/>
        <v>2</v>
      </c>
      <c r="L1013" s="54">
        <f t="shared" si="493"/>
        <v>14</v>
      </c>
      <c r="M1013" s="54">
        <f t="shared" si="493"/>
        <v>0</v>
      </c>
      <c r="N1013" s="55">
        <f t="shared" si="493"/>
        <v>14</v>
      </c>
      <c r="O1013" s="7">
        <f t="shared" si="493"/>
        <v>14</v>
      </c>
    </row>
    <row r="1014" spans="1:15" x14ac:dyDescent="0.3">
      <c r="A1014" s="57"/>
      <c r="B1014" s="57"/>
      <c r="C1014" s="57"/>
      <c r="D1014" s="57"/>
      <c r="E1014" s="57" t="s">
        <v>374</v>
      </c>
      <c r="F1014" s="57">
        <v>2</v>
      </c>
      <c r="G1014" s="58">
        <f>VLOOKUP($E1014,$D$2:$O$1757,4,FALSE)*F1014</f>
        <v>0</v>
      </c>
      <c r="H1014" s="58">
        <f>VLOOKUP($E1014,$D$2:$O$1757,5,FALSE)*$F1014</f>
        <v>0</v>
      </c>
      <c r="I1014" s="58">
        <f>VLOOKUP($E1014,$D$2:$O$1757,6,FALSE)*$F1014</f>
        <v>0</v>
      </c>
      <c r="J1014" s="58">
        <f>VLOOKUP($E1014,$D$2:$O$1757,7,FALSE)*$F1014</f>
        <v>0</v>
      </c>
      <c r="K1014" s="58">
        <f>VLOOKUP($E1014,$D$2:$O$1757,8,FALSE)*$F1014</f>
        <v>2</v>
      </c>
      <c r="L1014" s="58">
        <f>VLOOKUP($E1014,$D$2:$O$1757,9,FALSE)*$F1014</f>
        <v>4</v>
      </c>
      <c r="M1014" s="58">
        <f>VLOOKUP($E1014,$D$2:$O$1757,10,FALSE)*$F1014</f>
        <v>0</v>
      </c>
      <c r="N1014" s="59">
        <f>VLOOKUP($E1014,$D$2:$O$1757,11,FALSE)*$F1014</f>
        <v>4</v>
      </c>
      <c r="O1014" s="60">
        <f>VLOOKUP($E1014,$D$2:$O$1757,12,FALSE)*$F1014</f>
        <v>4</v>
      </c>
    </row>
    <row r="1015" spans="1:15" x14ac:dyDescent="0.3">
      <c r="A1015" s="57"/>
      <c r="B1015" s="57"/>
      <c r="C1015" s="57"/>
      <c r="D1015" s="57"/>
      <c r="E1015" s="57" t="s">
        <v>375</v>
      </c>
      <c r="F1015" s="57">
        <v>3</v>
      </c>
      <c r="G1015" s="58">
        <f>VLOOKUP($E1015,$D$2:$O$1757,4,FALSE)*F1015</f>
        <v>0</v>
      </c>
      <c r="H1015" s="58">
        <f>VLOOKUP($E1015,$D$2:$O$1757,5,FALSE)*$F1015</f>
        <v>0</v>
      </c>
      <c r="I1015" s="58">
        <f>VLOOKUP($E1015,$D$2:$O$1757,6,FALSE)*$F1015</f>
        <v>0</v>
      </c>
      <c r="J1015" s="58">
        <f>VLOOKUP($E1015,$D$2:$O$1757,7,FALSE)*$F1015</f>
        <v>3</v>
      </c>
      <c r="K1015" s="58">
        <f>VLOOKUP($E1015,$D$2:$O$1757,8,FALSE)*$F1015</f>
        <v>0</v>
      </c>
      <c r="L1015" s="58">
        <f>VLOOKUP($E1015,$D$2:$O$1757,9,FALSE)*$F1015</f>
        <v>6</v>
      </c>
      <c r="M1015" s="58">
        <f>VLOOKUP($E1015,$D$2:$O$1757,10,FALSE)*$F1015</f>
        <v>0</v>
      </c>
      <c r="N1015" s="59">
        <f>VLOOKUP($E1015,$D$2:$O$1757,11,FALSE)*$F1015</f>
        <v>6</v>
      </c>
      <c r="O1015" s="60">
        <f>VLOOKUP($E1015,$D$2:$O$1757,12,FALSE)*$F1015</f>
        <v>6</v>
      </c>
    </row>
    <row r="1016" spans="1:15" x14ac:dyDescent="0.3">
      <c r="A1016" s="57"/>
      <c r="B1016" s="57"/>
      <c r="C1016" s="57"/>
      <c r="D1016" s="57"/>
      <c r="E1016" s="57" t="s">
        <v>376</v>
      </c>
      <c r="F1016" s="57">
        <v>2</v>
      </c>
      <c r="G1016" s="58">
        <f>VLOOKUP($E1016,$D$2:$O$1757,4,FALSE)*F1016</f>
        <v>0</v>
      </c>
      <c r="H1016" s="58">
        <f>VLOOKUP($E1016,$D$2:$O$1757,5,FALSE)*$F1016</f>
        <v>0</v>
      </c>
      <c r="I1016" s="58">
        <f>VLOOKUP($E1016,$D$2:$O$1757,6,FALSE)*$F1016</f>
        <v>2</v>
      </c>
      <c r="J1016" s="58">
        <f>VLOOKUP($E1016,$D$2:$O$1757,7,FALSE)*$F1016</f>
        <v>0</v>
      </c>
      <c r="K1016" s="58">
        <f>VLOOKUP($E1016,$D$2:$O$1757,8,FALSE)*$F1016</f>
        <v>0</v>
      </c>
      <c r="L1016" s="58">
        <f>VLOOKUP($E1016,$D$2:$O$1757,9,FALSE)*$F1016</f>
        <v>4</v>
      </c>
      <c r="M1016" s="58">
        <f>VLOOKUP($E1016,$D$2:$O$1757,10,FALSE)*$F1016</f>
        <v>0</v>
      </c>
      <c r="N1016" s="59">
        <f>VLOOKUP($E1016,$D$2:$O$1757,11,FALSE)*$F1016</f>
        <v>4</v>
      </c>
      <c r="O1016" s="60">
        <f>VLOOKUP($E1016,$D$2:$O$1757,12,FALSE)*$F1016</f>
        <v>4</v>
      </c>
    </row>
    <row r="1017" spans="1:15" x14ac:dyDescent="0.3">
      <c r="A1017" s="69">
        <v>4</v>
      </c>
      <c r="B1017" s="69" t="s">
        <v>18</v>
      </c>
      <c r="C1017" s="69" t="s">
        <v>210</v>
      </c>
      <c r="D1017" s="69" t="s">
        <v>364</v>
      </c>
      <c r="E1017" s="140">
        <v>7</v>
      </c>
      <c r="F1017" s="140"/>
      <c r="G1017" s="54">
        <f t="shared" ref="G1017:O1017" si="494">SUM(G1018:G1024)</f>
        <v>0</v>
      </c>
      <c r="H1017" s="54">
        <f t="shared" si="494"/>
        <v>3</v>
      </c>
      <c r="I1017" s="54">
        <f t="shared" si="494"/>
        <v>19</v>
      </c>
      <c r="J1017" s="54">
        <f t="shared" si="494"/>
        <v>16</v>
      </c>
      <c r="K1017" s="54">
        <f t="shared" si="494"/>
        <v>19</v>
      </c>
      <c r="L1017" s="54">
        <f t="shared" si="494"/>
        <v>96</v>
      </c>
      <c r="M1017" s="54">
        <f t="shared" si="494"/>
        <v>18</v>
      </c>
      <c r="N1017" s="55">
        <f t="shared" si="494"/>
        <v>114</v>
      </c>
      <c r="O1017" s="7">
        <f t="shared" si="494"/>
        <v>114</v>
      </c>
    </row>
    <row r="1018" spans="1:15" x14ac:dyDescent="0.3">
      <c r="A1018" s="57"/>
      <c r="B1018" s="57"/>
      <c r="C1018" s="57"/>
      <c r="D1018" s="57"/>
      <c r="E1018" s="57" t="s">
        <v>353</v>
      </c>
      <c r="F1018" s="57">
        <v>3</v>
      </c>
      <c r="G1018" s="58">
        <f t="shared" ref="G1018:G1024" si="495">VLOOKUP($E1018,$D$2:$O$1757,4,FALSE)*F1018</f>
        <v>0</v>
      </c>
      <c r="H1018" s="58">
        <f t="shared" ref="H1018:H1024" si="496">VLOOKUP($E1018,$D$2:$O$1757,5,FALSE)*$F1018</f>
        <v>3</v>
      </c>
      <c r="I1018" s="58">
        <f t="shared" ref="I1018:I1024" si="497">VLOOKUP($E1018,$D$2:$O$1757,6,FALSE)*$F1018</f>
        <v>0</v>
      </c>
      <c r="J1018" s="58">
        <f t="shared" ref="J1018:J1024" si="498">VLOOKUP($E1018,$D$2:$O$1757,7,FALSE)*$F1018</f>
        <v>0</v>
      </c>
      <c r="K1018" s="58">
        <f t="shared" ref="K1018:K1024" si="499">VLOOKUP($E1018,$D$2:$O$1757,8,FALSE)*$F1018</f>
        <v>0</v>
      </c>
      <c r="L1018" s="58">
        <f t="shared" ref="L1018:L1024" si="500">VLOOKUP($E1018,$D$2:$O$1757,9,FALSE)*$F1018</f>
        <v>0</v>
      </c>
      <c r="M1018" s="58">
        <f t="shared" ref="M1018:M1024" si="501">VLOOKUP($E1018,$D$2:$O$1757,10,FALSE)*$F1018</f>
        <v>6</v>
      </c>
      <c r="N1018" s="59">
        <f t="shared" ref="N1018:N1024" si="502">VLOOKUP($E1018,$D$2:$O$1757,11,FALSE)*$F1018</f>
        <v>6</v>
      </c>
      <c r="O1018" s="60">
        <f t="shared" ref="O1018:O1024" si="503">VLOOKUP($E1018,$D$2:$O$1757,12,FALSE)*$F1018</f>
        <v>6</v>
      </c>
    </row>
    <row r="1019" spans="1:15" x14ac:dyDescent="0.3">
      <c r="A1019" s="57"/>
      <c r="B1019" s="57"/>
      <c r="C1019" s="57"/>
      <c r="D1019" s="57"/>
      <c r="E1019" s="57" t="s">
        <v>354</v>
      </c>
      <c r="F1019" s="57">
        <v>3</v>
      </c>
      <c r="G1019" s="58">
        <f t="shared" si="495"/>
        <v>0</v>
      </c>
      <c r="H1019" s="58">
        <f t="shared" si="496"/>
        <v>0</v>
      </c>
      <c r="I1019" s="58">
        <f t="shared" si="497"/>
        <v>3</v>
      </c>
      <c r="J1019" s="58">
        <f t="shared" si="498"/>
        <v>0</v>
      </c>
      <c r="K1019" s="58">
        <f t="shared" si="499"/>
        <v>0</v>
      </c>
      <c r="L1019" s="58">
        <f t="shared" si="500"/>
        <v>0</v>
      </c>
      <c r="M1019" s="58">
        <f t="shared" si="501"/>
        <v>6</v>
      </c>
      <c r="N1019" s="59">
        <f t="shared" si="502"/>
        <v>6</v>
      </c>
      <c r="O1019" s="60">
        <f t="shared" si="503"/>
        <v>6</v>
      </c>
    </row>
    <row r="1020" spans="1:15" x14ac:dyDescent="0.3">
      <c r="A1020" s="57"/>
      <c r="B1020" s="57"/>
      <c r="C1020" s="57"/>
      <c r="D1020" s="57"/>
      <c r="E1020" s="57" t="s">
        <v>355</v>
      </c>
      <c r="F1020" s="57">
        <v>3</v>
      </c>
      <c r="G1020" s="58">
        <f t="shared" si="495"/>
        <v>0</v>
      </c>
      <c r="H1020" s="58">
        <f t="shared" si="496"/>
        <v>0</v>
      </c>
      <c r="I1020" s="58">
        <f t="shared" si="497"/>
        <v>0</v>
      </c>
      <c r="J1020" s="58">
        <f t="shared" si="498"/>
        <v>0</v>
      </c>
      <c r="K1020" s="58">
        <f t="shared" si="499"/>
        <v>3</v>
      </c>
      <c r="L1020" s="58">
        <f t="shared" si="500"/>
        <v>0</v>
      </c>
      <c r="M1020" s="58">
        <f t="shared" si="501"/>
        <v>6</v>
      </c>
      <c r="N1020" s="59">
        <f t="shared" si="502"/>
        <v>6</v>
      </c>
      <c r="O1020" s="60">
        <f t="shared" si="503"/>
        <v>6</v>
      </c>
    </row>
    <row r="1021" spans="1:15" x14ac:dyDescent="0.3">
      <c r="A1021" s="57"/>
      <c r="B1021" s="57"/>
      <c r="C1021" s="57"/>
      <c r="D1021" s="57"/>
      <c r="E1021" s="57" t="s">
        <v>360</v>
      </c>
      <c r="F1021" s="57">
        <v>2</v>
      </c>
      <c r="G1021" s="58">
        <f t="shared" si="495"/>
        <v>0</v>
      </c>
      <c r="H1021" s="58">
        <f t="shared" si="496"/>
        <v>0</v>
      </c>
      <c r="I1021" s="58">
        <f t="shared" si="497"/>
        <v>4</v>
      </c>
      <c r="J1021" s="58">
        <f t="shared" si="498"/>
        <v>4</v>
      </c>
      <c r="K1021" s="58">
        <f t="shared" si="499"/>
        <v>2</v>
      </c>
      <c r="L1021" s="58">
        <f t="shared" si="500"/>
        <v>20</v>
      </c>
      <c r="M1021" s="58">
        <f t="shared" si="501"/>
        <v>0</v>
      </c>
      <c r="N1021" s="59">
        <f t="shared" si="502"/>
        <v>20</v>
      </c>
      <c r="O1021" s="60">
        <f t="shared" si="503"/>
        <v>20</v>
      </c>
    </row>
    <row r="1022" spans="1:15" x14ac:dyDescent="0.3">
      <c r="A1022" s="57"/>
      <c r="B1022" s="57"/>
      <c r="C1022" s="57"/>
      <c r="D1022" s="57"/>
      <c r="E1022" s="57" t="s">
        <v>361</v>
      </c>
      <c r="F1022" s="57">
        <v>2</v>
      </c>
      <c r="G1022" s="58">
        <f t="shared" si="495"/>
        <v>0</v>
      </c>
      <c r="H1022" s="58">
        <f t="shared" si="496"/>
        <v>0</v>
      </c>
      <c r="I1022" s="58">
        <f t="shared" si="497"/>
        <v>4</v>
      </c>
      <c r="J1022" s="58">
        <f t="shared" si="498"/>
        <v>2</v>
      </c>
      <c r="K1022" s="58">
        <f t="shared" si="499"/>
        <v>4</v>
      </c>
      <c r="L1022" s="58">
        <f t="shared" si="500"/>
        <v>20</v>
      </c>
      <c r="M1022" s="58">
        <f t="shared" si="501"/>
        <v>0</v>
      </c>
      <c r="N1022" s="59">
        <f t="shared" si="502"/>
        <v>20</v>
      </c>
      <c r="O1022" s="60">
        <f t="shared" si="503"/>
        <v>20</v>
      </c>
    </row>
    <row r="1023" spans="1:15" x14ac:dyDescent="0.3">
      <c r="A1023" s="57"/>
      <c r="B1023" s="57"/>
      <c r="C1023" s="57"/>
      <c r="D1023" s="57"/>
      <c r="E1023" s="57" t="s">
        <v>362</v>
      </c>
      <c r="F1023" s="57">
        <v>2</v>
      </c>
      <c r="G1023" s="58">
        <f t="shared" si="495"/>
        <v>0</v>
      </c>
      <c r="H1023" s="58">
        <f t="shared" si="496"/>
        <v>0</v>
      </c>
      <c r="I1023" s="58">
        <f t="shared" si="497"/>
        <v>4</v>
      </c>
      <c r="J1023" s="58">
        <f t="shared" si="498"/>
        <v>4</v>
      </c>
      <c r="K1023" s="58">
        <f t="shared" si="499"/>
        <v>6</v>
      </c>
      <c r="L1023" s="58">
        <f t="shared" si="500"/>
        <v>28</v>
      </c>
      <c r="M1023" s="58">
        <f t="shared" si="501"/>
        <v>0</v>
      </c>
      <c r="N1023" s="59">
        <f t="shared" si="502"/>
        <v>28</v>
      </c>
      <c r="O1023" s="60">
        <f t="shared" si="503"/>
        <v>28</v>
      </c>
    </row>
    <row r="1024" spans="1:15" x14ac:dyDescent="0.3">
      <c r="A1024" s="57"/>
      <c r="B1024" s="57"/>
      <c r="C1024" s="57"/>
      <c r="D1024" s="57"/>
      <c r="E1024" s="57" t="s">
        <v>363</v>
      </c>
      <c r="F1024" s="57">
        <v>2</v>
      </c>
      <c r="G1024" s="58">
        <f t="shared" si="495"/>
        <v>0</v>
      </c>
      <c r="H1024" s="58">
        <f t="shared" si="496"/>
        <v>0</v>
      </c>
      <c r="I1024" s="58">
        <f t="shared" si="497"/>
        <v>4</v>
      </c>
      <c r="J1024" s="58">
        <f t="shared" si="498"/>
        <v>6</v>
      </c>
      <c r="K1024" s="58">
        <f t="shared" si="499"/>
        <v>4</v>
      </c>
      <c r="L1024" s="58">
        <f t="shared" si="500"/>
        <v>28</v>
      </c>
      <c r="M1024" s="58">
        <f t="shared" si="501"/>
        <v>0</v>
      </c>
      <c r="N1024" s="59">
        <f t="shared" si="502"/>
        <v>28</v>
      </c>
      <c r="O1024" s="60">
        <f t="shared" si="503"/>
        <v>28</v>
      </c>
    </row>
    <row r="1025" spans="1:15" x14ac:dyDescent="0.3">
      <c r="A1025" s="70">
        <v>5</v>
      </c>
      <c r="B1025" s="71" t="s">
        <v>16</v>
      </c>
      <c r="C1025" s="70" t="s">
        <v>74</v>
      </c>
      <c r="D1025" s="70" t="s">
        <v>377</v>
      </c>
      <c r="E1025" s="138"/>
      <c r="F1025" s="138"/>
      <c r="G1025" s="51">
        <v>100</v>
      </c>
      <c r="H1025" s="51"/>
      <c r="I1025" s="51"/>
      <c r="J1025" s="51"/>
      <c r="K1025" s="51"/>
      <c r="L1025" s="51">
        <v>100</v>
      </c>
      <c r="M1025" s="51"/>
      <c r="N1025" s="52">
        <v>100</v>
      </c>
      <c r="O1025" s="53">
        <v>100</v>
      </c>
    </row>
    <row r="1026" spans="1:15" x14ac:dyDescent="0.3">
      <c r="A1026" s="70">
        <v>5</v>
      </c>
      <c r="B1026" s="70" t="s">
        <v>16</v>
      </c>
      <c r="C1026" s="70" t="s">
        <v>74</v>
      </c>
      <c r="D1026" s="70" t="s">
        <v>378</v>
      </c>
      <c r="E1026" s="138"/>
      <c r="F1026" s="138"/>
      <c r="G1026" s="51">
        <v>100</v>
      </c>
      <c r="H1026" s="51"/>
      <c r="I1026" s="51"/>
      <c r="J1026" s="51"/>
      <c r="K1026" s="51"/>
      <c r="L1026" s="51">
        <v>100</v>
      </c>
      <c r="M1026" s="51"/>
      <c r="N1026" s="52">
        <v>100</v>
      </c>
      <c r="O1026" s="53">
        <v>100</v>
      </c>
    </row>
    <row r="1027" spans="1:15" x14ac:dyDescent="0.3">
      <c r="A1027" s="70">
        <v>5</v>
      </c>
      <c r="B1027" s="70" t="s">
        <v>14</v>
      </c>
      <c r="C1027" s="70" t="s">
        <v>74</v>
      </c>
      <c r="D1027" s="70" t="s">
        <v>379</v>
      </c>
      <c r="E1027" s="138"/>
      <c r="F1027" s="138"/>
      <c r="G1027" s="51">
        <v>100</v>
      </c>
      <c r="H1027" s="51"/>
      <c r="I1027" s="51"/>
      <c r="J1027" s="51"/>
      <c r="K1027" s="51"/>
      <c r="L1027" s="51">
        <v>100</v>
      </c>
      <c r="M1027" s="51"/>
      <c r="N1027" s="52">
        <v>100</v>
      </c>
      <c r="O1027" s="53">
        <v>100</v>
      </c>
    </row>
    <row r="1028" spans="1:15" x14ac:dyDescent="0.3">
      <c r="A1028" s="70">
        <v>5</v>
      </c>
      <c r="B1028" s="70" t="s">
        <v>17</v>
      </c>
      <c r="C1028" s="70" t="s">
        <v>74</v>
      </c>
      <c r="D1028" s="70" t="s">
        <v>380</v>
      </c>
      <c r="E1028" s="138"/>
      <c r="F1028" s="138"/>
      <c r="G1028" s="51">
        <v>100</v>
      </c>
      <c r="H1028" s="51"/>
      <c r="I1028" s="51"/>
      <c r="J1028" s="51"/>
      <c r="K1028" s="51"/>
      <c r="L1028" s="51">
        <v>100</v>
      </c>
      <c r="M1028" s="51"/>
      <c r="N1028" s="52">
        <v>100</v>
      </c>
      <c r="O1028" s="53">
        <v>100</v>
      </c>
    </row>
    <row r="1029" spans="1:15" x14ac:dyDescent="0.3">
      <c r="A1029" s="70">
        <v>5</v>
      </c>
      <c r="B1029" s="70" t="s">
        <v>73</v>
      </c>
      <c r="C1029" s="70" t="s">
        <v>74</v>
      </c>
      <c r="D1029" s="70" t="s">
        <v>381</v>
      </c>
      <c r="E1029" s="57" t="s">
        <v>209</v>
      </c>
      <c r="F1029" s="57">
        <v>2</v>
      </c>
      <c r="G1029" s="58">
        <f>VLOOKUP($E1029,$D$2:$O$1757,4,FALSE)*F1029</f>
        <v>0</v>
      </c>
      <c r="H1029" s="58">
        <f>VLOOKUP($E1029,$D$2:$O$1757,5,FALSE)*$F1029</f>
        <v>0</v>
      </c>
      <c r="I1029" s="58">
        <f>VLOOKUP($E1029,$D$2:$O$1757,6,FALSE)*$F1029</f>
        <v>0</v>
      </c>
      <c r="J1029" s="58">
        <f>VLOOKUP($E1029,$D$2:$O$1757,7,FALSE)*$F1029</f>
        <v>0</v>
      </c>
      <c r="K1029" s="58">
        <f>VLOOKUP($E1029,$D$2:$O$1757,8,FALSE)*$F1029</f>
        <v>0</v>
      </c>
      <c r="L1029" s="58">
        <f>VLOOKUP($E1029,$D$2:$O$1757,9,FALSE)*$F1029</f>
        <v>6</v>
      </c>
      <c r="M1029" s="58">
        <f>VLOOKUP($E1029,$D$2:$O$1757,10,FALSE)*$F1029</f>
        <v>0</v>
      </c>
      <c r="N1029" s="59">
        <f>VLOOKUP($E1029,$D$2:$O$1757,11,FALSE)*$F1029</f>
        <v>8</v>
      </c>
      <c r="O1029" s="60">
        <f>VLOOKUP($E1029,$D$2:$O$1757,12,FALSE)*$F1029</f>
        <v>0</v>
      </c>
    </row>
    <row r="1030" spans="1:15" x14ac:dyDescent="0.3">
      <c r="A1030" s="70">
        <v>5</v>
      </c>
      <c r="B1030" s="70" t="s">
        <v>14</v>
      </c>
      <c r="C1030" s="71" t="s">
        <v>75</v>
      </c>
      <c r="D1030" s="71" t="s">
        <v>382</v>
      </c>
      <c r="E1030" s="140"/>
      <c r="F1030" s="140"/>
      <c r="G1030" s="54">
        <v>1</v>
      </c>
      <c r="H1030" s="54"/>
      <c r="I1030" s="54">
        <v>1</v>
      </c>
      <c r="J1030" s="54"/>
      <c r="K1030" s="54"/>
      <c r="L1030" s="54"/>
      <c r="M1030" s="54">
        <v>1</v>
      </c>
      <c r="N1030" s="55">
        <v>3</v>
      </c>
      <c r="O1030" s="7">
        <v>1</v>
      </c>
    </row>
    <row r="1031" spans="1:15" x14ac:dyDescent="0.3">
      <c r="A1031" s="70">
        <v>5</v>
      </c>
      <c r="B1031" s="70" t="s">
        <v>14</v>
      </c>
      <c r="C1031" s="71" t="s">
        <v>75</v>
      </c>
      <c r="D1031" s="71" t="s">
        <v>383</v>
      </c>
      <c r="E1031" s="140"/>
      <c r="F1031" s="140"/>
      <c r="G1031" s="54">
        <v>1</v>
      </c>
      <c r="H1031" s="54"/>
      <c r="I1031" s="54"/>
      <c r="J1031" s="54"/>
      <c r="K1031" s="54">
        <v>1</v>
      </c>
      <c r="L1031" s="54"/>
      <c r="M1031" s="54">
        <v>1</v>
      </c>
      <c r="N1031" s="55">
        <v>3</v>
      </c>
      <c r="O1031" s="7">
        <v>1</v>
      </c>
    </row>
    <row r="1032" spans="1:15" x14ac:dyDescent="0.3">
      <c r="A1032" s="70">
        <v>5</v>
      </c>
      <c r="B1032" s="70" t="s">
        <v>14</v>
      </c>
      <c r="C1032" s="71" t="s">
        <v>75</v>
      </c>
      <c r="D1032" s="71" t="s">
        <v>384</v>
      </c>
      <c r="E1032" s="140"/>
      <c r="F1032" s="140"/>
      <c r="G1032" s="54">
        <v>2</v>
      </c>
      <c r="H1032" s="54"/>
      <c r="I1032" s="54"/>
      <c r="J1032" s="54"/>
      <c r="K1032" s="54"/>
      <c r="L1032" s="54"/>
      <c r="M1032" s="54">
        <v>1</v>
      </c>
      <c r="N1032" s="55">
        <v>3</v>
      </c>
      <c r="O1032" s="7">
        <v>1</v>
      </c>
    </row>
    <row r="1033" spans="1:15" x14ac:dyDescent="0.3">
      <c r="A1033" s="70">
        <v>5</v>
      </c>
      <c r="B1033" s="70" t="s">
        <v>14</v>
      </c>
      <c r="C1033" s="71" t="s">
        <v>75</v>
      </c>
      <c r="D1033" s="71" t="s">
        <v>385</v>
      </c>
      <c r="E1033" s="142"/>
      <c r="F1033" s="140"/>
      <c r="G1033" s="54"/>
      <c r="H1033" s="54"/>
      <c r="I1033" s="54">
        <v>3</v>
      </c>
      <c r="J1033" s="54">
        <v>2</v>
      </c>
      <c r="K1033" s="54">
        <v>3</v>
      </c>
      <c r="L1033" s="54"/>
      <c r="M1033" s="54">
        <v>3</v>
      </c>
      <c r="N1033" s="55">
        <v>5</v>
      </c>
      <c r="O1033" s="7">
        <v>3</v>
      </c>
    </row>
    <row r="1034" spans="1:15" x14ac:dyDescent="0.3">
      <c r="A1034" s="70">
        <v>5</v>
      </c>
      <c r="B1034" s="70" t="s">
        <v>14</v>
      </c>
      <c r="C1034" s="71" t="s">
        <v>75</v>
      </c>
      <c r="D1034" s="71" t="s">
        <v>386</v>
      </c>
      <c r="E1034" s="140"/>
      <c r="F1034" s="140"/>
      <c r="G1034" s="54">
        <v>3</v>
      </c>
      <c r="H1034" s="54">
        <v>3</v>
      </c>
      <c r="I1034" s="54"/>
      <c r="J1034" s="54">
        <v>2</v>
      </c>
      <c r="K1034" s="54"/>
      <c r="L1034" s="54"/>
      <c r="M1034" s="54">
        <v>3</v>
      </c>
      <c r="N1034" s="55">
        <v>5</v>
      </c>
      <c r="O1034" s="7">
        <v>3</v>
      </c>
    </row>
    <row r="1035" spans="1:15" x14ac:dyDescent="0.3">
      <c r="A1035" s="70">
        <v>5</v>
      </c>
      <c r="B1035" s="70" t="s">
        <v>14</v>
      </c>
      <c r="C1035" s="71" t="s">
        <v>75</v>
      </c>
      <c r="D1035" s="71" t="s">
        <v>387</v>
      </c>
      <c r="E1035" s="140">
        <v>5</v>
      </c>
      <c r="F1035" s="140"/>
      <c r="G1035" s="54">
        <f t="shared" ref="G1035:O1035" si="504">SUM(G1036:G1040)</f>
        <v>12</v>
      </c>
      <c r="H1035" s="54">
        <f t="shared" si="504"/>
        <v>3</v>
      </c>
      <c r="I1035" s="54">
        <f t="shared" si="504"/>
        <v>6</v>
      </c>
      <c r="J1035" s="54">
        <f t="shared" si="504"/>
        <v>4</v>
      </c>
      <c r="K1035" s="54">
        <f t="shared" si="504"/>
        <v>5</v>
      </c>
      <c r="L1035" s="54">
        <f t="shared" si="504"/>
        <v>0</v>
      </c>
      <c r="M1035" s="54">
        <f t="shared" si="504"/>
        <v>13</v>
      </c>
      <c r="N1035" s="55">
        <f t="shared" si="504"/>
        <v>31</v>
      </c>
      <c r="O1035" s="7">
        <f t="shared" si="504"/>
        <v>13</v>
      </c>
    </row>
    <row r="1036" spans="1:15" x14ac:dyDescent="0.3">
      <c r="A1036" s="56"/>
      <c r="B1036" s="56"/>
      <c r="C1036" s="56"/>
      <c r="D1036" s="56"/>
      <c r="E1036" s="57" t="s">
        <v>382</v>
      </c>
      <c r="F1036" s="57">
        <v>3</v>
      </c>
      <c r="G1036" s="58">
        <f>VLOOKUP($E1036,$D$2:$O$1757,4,FALSE)*F1036</f>
        <v>3</v>
      </c>
      <c r="H1036" s="58">
        <f>VLOOKUP($E1036,$D$2:$O$1757,5,FALSE)*$F1036</f>
        <v>0</v>
      </c>
      <c r="I1036" s="58">
        <f>VLOOKUP($E1036,$D$2:$O$1757,6,FALSE)*$F1036</f>
        <v>3</v>
      </c>
      <c r="J1036" s="58">
        <f>VLOOKUP($E1036,$D$2:$O$1757,7,FALSE)*$F1036</f>
        <v>0</v>
      </c>
      <c r="K1036" s="58">
        <f>VLOOKUP($E1036,$D$2:$O$1757,8,FALSE)*$F1036</f>
        <v>0</v>
      </c>
      <c r="L1036" s="58">
        <f>VLOOKUP($E1036,$D$2:$O$1757,9,FALSE)*$F1036</f>
        <v>0</v>
      </c>
      <c r="M1036" s="58">
        <f>VLOOKUP($E1036,$D$2:$O$1757,10,FALSE)*$F1036</f>
        <v>3</v>
      </c>
      <c r="N1036" s="59">
        <f>VLOOKUP($E1036,$D$2:$O$1757,11,FALSE)*$F1036</f>
        <v>9</v>
      </c>
      <c r="O1036" s="60">
        <f>VLOOKUP($E1036,$D$2:$O$1757,12,FALSE)*$F1036</f>
        <v>3</v>
      </c>
    </row>
    <row r="1037" spans="1:15" x14ac:dyDescent="0.3">
      <c r="A1037" s="56"/>
      <c r="B1037" s="56"/>
      <c r="C1037" s="56"/>
      <c r="D1037" s="56"/>
      <c r="E1037" s="57" t="s">
        <v>383</v>
      </c>
      <c r="F1037" s="57">
        <v>2</v>
      </c>
      <c r="G1037" s="58">
        <f>VLOOKUP($E1037,$D$2:$O$1757,4,FALSE)*F1037</f>
        <v>2</v>
      </c>
      <c r="H1037" s="58">
        <f>VLOOKUP($E1037,$D$2:$O$1757,5,FALSE)*$F1037</f>
        <v>0</v>
      </c>
      <c r="I1037" s="58">
        <f>VLOOKUP($E1037,$D$2:$O$1757,6,FALSE)*$F1037</f>
        <v>0</v>
      </c>
      <c r="J1037" s="58">
        <f>VLOOKUP($E1037,$D$2:$O$1757,7,FALSE)*$F1037</f>
        <v>0</v>
      </c>
      <c r="K1037" s="58">
        <f>VLOOKUP($E1037,$D$2:$O$1757,8,FALSE)*$F1037</f>
        <v>2</v>
      </c>
      <c r="L1037" s="58">
        <f>VLOOKUP($E1037,$D$2:$O$1757,9,FALSE)*$F1037</f>
        <v>0</v>
      </c>
      <c r="M1037" s="58">
        <f>VLOOKUP($E1037,$D$2:$O$1757,10,FALSE)*$F1037</f>
        <v>2</v>
      </c>
      <c r="N1037" s="59">
        <f>VLOOKUP($E1037,$D$2:$O$1757,11,FALSE)*$F1037</f>
        <v>6</v>
      </c>
      <c r="O1037" s="60">
        <f>VLOOKUP($E1037,$D$2:$O$1757,12,FALSE)*$F1037</f>
        <v>2</v>
      </c>
    </row>
    <row r="1038" spans="1:15" x14ac:dyDescent="0.3">
      <c r="A1038" s="56"/>
      <c r="B1038" s="56"/>
      <c r="C1038" s="56"/>
      <c r="D1038" s="56"/>
      <c r="E1038" s="57" t="s">
        <v>384</v>
      </c>
      <c r="F1038" s="57">
        <v>2</v>
      </c>
      <c r="G1038" s="58">
        <f>VLOOKUP($E1038,$D$2:$O$1757,4,FALSE)*F1038</f>
        <v>4</v>
      </c>
      <c r="H1038" s="58">
        <f>VLOOKUP($E1038,$D$2:$O$1757,5,FALSE)*$F1038</f>
        <v>0</v>
      </c>
      <c r="I1038" s="58">
        <f>VLOOKUP($E1038,$D$2:$O$1757,6,FALSE)*$F1038</f>
        <v>0</v>
      </c>
      <c r="J1038" s="58">
        <f>VLOOKUP($E1038,$D$2:$O$1757,7,FALSE)*$F1038</f>
        <v>0</v>
      </c>
      <c r="K1038" s="58">
        <f>VLOOKUP($E1038,$D$2:$O$1757,8,FALSE)*$F1038</f>
        <v>0</v>
      </c>
      <c r="L1038" s="58">
        <f>VLOOKUP($E1038,$D$2:$O$1757,9,FALSE)*$F1038</f>
        <v>0</v>
      </c>
      <c r="M1038" s="58">
        <f>VLOOKUP($E1038,$D$2:$O$1757,10,FALSE)*$F1038</f>
        <v>2</v>
      </c>
      <c r="N1038" s="59">
        <f>VLOOKUP($E1038,$D$2:$O$1757,11,FALSE)*$F1038</f>
        <v>6</v>
      </c>
      <c r="O1038" s="60">
        <f>VLOOKUP($E1038,$D$2:$O$1757,12,FALSE)*$F1038</f>
        <v>2</v>
      </c>
    </row>
    <row r="1039" spans="1:15" x14ac:dyDescent="0.3">
      <c r="A1039" s="56"/>
      <c r="B1039" s="56"/>
      <c r="C1039" s="56"/>
      <c r="D1039" s="56"/>
      <c r="E1039" s="57" t="s">
        <v>385</v>
      </c>
      <c r="F1039" s="57">
        <v>1</v>
      </c>
      <c r="G1039" s="58">
        <f>VLOOKUP($E1039,$D$2:$O$1757,4,FALSE)*F1039</f>
        <v>0</v>
      </c>
      <c r="H1039" s="58">
        <f>VLOOKUP($E1039,$D$2:$O$1757,5,FALSE)*$F1039</f>
        <v>0</v>
      </c>
      <c r="I1039" s="58">
        <f>VLOOKUP($E1039,$D$2:$O$1757,6,FALSE)*$F1039</f>
        <v>3</v>
      </c>
      <c r="J1039" s="58">
        <f>VLOOKUP($E1039,$D$2:$O$1757,7,FALSE)*$F1039</f>
        <v>2</v>
      </c>
      <c r="K1039" s="58">
        <f>VLOOKUP($E1039,$D$2:$O$1757,8,FALSE)*$F1039</f>
        <v>3</v>
      </c>
      <c r="L1039" s="58">
        <f>VLOOKUP($E1039,$D$2:$O$1757,9,FALSE)*$F1039</f>
        <v>0</v>
      </c>
      <c r="M1039" s="58">
        <f>VLOOKUP($E1039,$D$2:$O$1757,10,FALSE)*$F1039</f>
        <v>3</v>
      </c>
      <c r="N1039" s="59">
        <f>VLOOKUP($E1039,$D$2:$O$1757,11,FALSE)*$F1039</f>
        <v>5</v>
      </c>
      <c r="O1039" s="60">
        <f>VLOOKUP($E1039,$D$2:$O$1757,12,FALSE)*$F1039</f>
        <v>3</v>
      </c>
    </row>
    <row r="1040" spans="1:15" x14ac:dyDescent="0.3">
      <c r="A1040" s="56"/>
      <c r="B1040" s="56"/>
      <c r="C1040" s="56"/>
      <c r="D1040" s="56"/>
      <c r="E1040" s="57" t="s">
        <v>386</v>
      </c>
      <c r="F1040" s="57">
        <v>1</v>
      </c>
      <c r="G1040" s="58">
        <f>VLOOKUP($E1040,$D$2:$O$1757,4,FALSE)*F1040</f>
        <v>3</v>
      </c>
      <c r="H1040" s="58">
        <f>VLOOKUP($E1040,$D$2:$O$1757,5,FALSE)*$F1040</f>
        <v>3</v>
      </c>
      <c r="I1040" s="58">
        <f>VLOOKUP($E1040,$D$2:$O$1757,6,FALSE)*$F1040</f>
        <v>0</v>
      </c>
      <c r="J1040" s="58">
        <f>VLOOKUP($E1040,$D$2:$O$1757,7,FALSE)*$F1040</f>
        <v>2</v>
      </c>
      <c r="K1040" s="58">
        <f>VLOOKUP($E1040,$D$2:$O$1757,8,FALSE)*$F1040</f>
        <v>0</v>
      </c>
      <c r="L1040" s="58">
        <f>VLOOKUP($E1040,$D$2:$O$1757,9,FALSE)*$F1040</f>
        <v>0</v>
      </c>
      <c r="M1040" s="58">
        <f>VLOOKUP($E1040,$D$2:$O$1757,10,FALSE)*$F1040</f>
        <v>3</v>
      </c>
      <c r="N1040" s="59">
        <f>VLOOKUP($E1040,$D$2:$O$1757,11,FALSE)*$F1040</f>
        <v>5</v>
      </c>
      <c r="O1040" s="60">
        <f>VLOOKUP($E1040,$D$2:$O$1757,12,FALSE)*$F1040</f>
        <v>3</v>
      </c>
    </row>
    <row r="1041" spans="1:15" x14ac:dyDescent="0.3">
      <c r="A1041" s="70">
        <v>5</v>
      </c>
      <c r="B1041" s="70" t="s">
        <v>14</v>
      </c>
      <c r="C1041" s="71" t="s">
        <v>75</v>
      </c>
      <c r="D1041" s="71" t="s">
        <v>388</v>
      </c>
      <c r="E1041" s="140">
        <v>7</v>
      </c>
      <c r="F1041" s="140"/>
      <c r="G1041" s="54">
        <f t="shared" ref="G1041:O1041" si="505">SUM(G1042:G1048)</f>
        <v>57</v>
      </c>
      <c r="H1041" s="54">
        <f t="shared" si="505"/>
        <v>103</v>
      </c>
      <c r="I1041" s="54">
        <f t="shared" si="505"/>
        <v>69</v>
      </c>
      <c r="J1041" s="54">
        <f t="shared" si="505"/>
        <v>48</v>
      </c>
      <c r="K1041" s="54">
        <f t="shared" si="505"/>
        <v>71</v>
      </c>
      <c r="L1041" s="54">
        <f t="shared" si="505"/>
        <v>64</v>
      </c>
      <c r="M1041" s="54">
        <f t="shared" si="505"/>
        <v>86</v>
      </c>
      <c r="N1041" s="55">
        <f t="shared" si="505"/>
        <v>354</v>
      </c>
      <c r="O1041" s="7">
        <f t="shared" si="505"/>
        <v>150</v>
      </c>
    </row>
    <row r="1042" spans="1:15" x14ac:dyDescent="0.3">
      <c r="A1042" s="56"/>
      <c r="B1042" s="56"/>
      <c r="C1042" s="56"/>
      <c r="D1042" s="56"/>
      <c r="E1042" s="57" t="s">
        <v>387</v>
      </c>
      <c r="F1042" s="57">
        <v>2</v>
      </c>
      <c r="G1042" s="58">
        <f t="shared" ref="G1042:G1048" si="506">VLOOKUP($E1042,$D$2:$O$1757,4,FALSE)*F1042</f>
        <v>24</v>
      </c>
      <c r="H1042" s="58">
        <f t="shared" ref="H1042:H1048" si="507">VLOOKUP($E1042,$D$2:$O$1757,5,FALSE)*$F1042</f>
        <v>6</v>
      </c>
      <c r="I1042" s="58">
        <f t="shared" ref="I1042:I1048" si="508">VLOOKUP($E1042,$D$2:$O$1757,6,FALSE)*$F1042</f>
        <v>12</v>
      </c>
      <c r="J1042" s="58">
        <f t="shared" ref="J1042:J1048" si="509">VLOOKUP($E1042,$D$2:$O$1757,7,FALSE)*$F1042</f>
        <v>8</v>
      </c>
      <c r="K1042" s="58">
        <f t="shared" ref="K1042:K1048" si="510">VLOOKUP($E1042,$D$2:$O$1757,8,FALSE)*$F1042</f>
        <v>10</v>
      </c>
      <c r="L1042" s="58">
        <f t="shared" ref="L1042:L1048" si="511">VLOOKUP($E1042,$D$2:$O$1757,9,FALSE)*$F1042</f>
        <v>0</v>
      </c>
      <c r="M1042" s="58">
        <f t="shared" ref="M1042:M1048" si="512">VLOOKUP($E1042,$D$2:$O$1757,10,FALSE)*$F1042</f>
        <v>26</v>
      </c>
      <c r="N1042" s="59">
        <f t="shared" ref="N1042:N1048" si="513">VLOOKUP($E1042,$D$2:$O$1757,11,FALSE)*$F1042</f>
        <v>62</v>
      </c>
      <c r="O1042" s="60">
        <f t="shared" ref="O1042:O1048" si="514">VLOOKUP($E1042,$D$2:$O$1757,12,FALSE)*$F1042</f>
        <v>26</v>
      </c>
    </row>
    <row r="1043" spans="1:15" x14ac:dyDescent="0.3">
      <c r="A1043" s="56"/>
      <c r="B1043" s="56"/>
      <c r="C1043" s="56"/>
      <c r="D1043" s="56"/>
      <c r="E1043" s="57" t="s">
        <v>389</v>
      </c>
      <c r="F1043" s="57">
        <v>2</v>
      </c>
      <c r="G1043" s="58">
        <f t="shared" si="506"/>
        <v>0</v>
      </c>
      <c r="H1043" s="58">
        <f t="shared" si="507"/>
        <v>4</v>
      </c>
      <c r="I1043" s="58">
        <f t="shared" si="508"/>
        <v>10</v>
      </c>
      <c r="J1043" s="58">
        <f t="shared" si="509"/>
        <v>4</v>
      </c>
      <c r="K1043" s="58">
        <f t="shared" si="510"/>
        <v>6</v>
      </c>
      <c r="L1043" s="58">
        <f t="shared" si="511"/>
        <v>4</v>
      </c>
      <c r="M1043" s="58">
        <f t="shared" si="512"/>
        <v>6</v>
      </c>
      <c r="N1043" s="59">
        <f t="shared" si="513"/>
        <v>22</v>
      </c>
      <c r="O1043" s="60">
        <f t="shared" si="514"/>
        <v>10</v>
      </c>
    </row>
    <row r="1044" spans="1:15" x14ac:dyDescent="0.3">
      <c r="A1044" s="56"/>
      <c r="B1044" s="56"/>
      <c r="C1044" s="56"/>
      <c r="D1044" s="56"/>
      <c r="E1044" s="57" t="s">
        <v>390</v>
      </c>
      <c r="F1044" s="57">
        <v>2</v>
      </c>
      <c r="G1044" s="58">
        <f t="shared" si="506"/>
        <v>6</v>
      </c>
      <c r="H1044" s="58">
        <f t="shared" si="507"/>
        <v>10</v>
      </c>
      <c r="I1044" s="58">
        <f t="shared" si="508"/>
        <v>0</v>
      </c>
      <c r="J1044" s="58">
        <f t="shared" si="509"/>
        <v>4</v>
      </c>
      <c r="K1044" s="58">
        <f t="shared" si="510"/>
        <v>4</v>
      </c>
      <c r="L1044" s="58">
        <f t="shared" si="511"/>
        <v>4</v>
      </c>
      <c r="M1044" s="58">
        <f t="shared" si="512"/>
        <v>6</v>
      </c>
      <c r="N1044" s="59">
        <f t="shared" si="513"/>
        <v>22</v>
      </c>
      <c r="O1044" s="60">
        <f t="shared" si="514"/>
        <v>10</v>
      </c>
    </row>
    <row r="1045" spans="1:15" x14ac:dyDescent="0.3">
      <c r="A1045" s="56"/>
      <c r="B1045" s="56"/>
      <c r="C1045" s="56"/>
      <c r="D1045" s="56"/>
      <c r="E1045" s="57" t="s">
        <v>391</v>
      </c>
      <c r="F1045" s="57">
        <v>2</v>
      </c>
      <c r="G1045" s="58">
        <f t="shared" si="506"/>
        <v>0</v>
      </c>
      <c r="H1045" s="58">
        <f t="shared" si="507"/>
        <v>8</v>
      </c>
      <c r="I1045" s="58">
        <f t="shared" si="508"/>
        <v>10</v>
      </c>
      <c r="J1045" s="58">
        <f t="shared" si="509"/>
        <v>4</v>
      </c>
      <c r="K1045" s="58">
        <f t="shared" si="510"/>
        <v>10</v>
      </c>
      <c r="L1045" s="58">
        <f t="shared" si="511"/>
        <v>8</v>
      </c>
      <c r="M1045" s="58">
        <f t="shared" si="512"/>
        <v>6</v>
      </c>
      <c r="N1045" s="59">
        <f t="shared" si="513"/>
        <v>34</v>
      </c>
      <c r="O1045" s="60">
        <f t="shared" si="514"/>
        <v>14</v>
      </c>
    </row>
    <row r="1046" spans="1:15" x14ac:dyDescent="0.3">
      <c r="A1046" s="56"/>
      <c r="B1046" s="56"/>
      <c r="C1046" s="56"/>
      <c r="D1046" s="56"/>
      <c r="E1046" s="57" t="s">
        <v>392</v>
      </c>
      <c r="F1046" s="57">
        <v>2</v>
      </c>
      <c r="G1046" s="58">
        <f t="shared" si="506"/>
        <v>6</v>
      </c>
      <c r="H1046" s="58">
        <f t="shared" si="507"/>
        <v>14</v>
      </c>
      <c r="I1046" s="58">
        <f t="shared" si="508"/>
        <v>4</v>
      </c>
      <c r="J1046" s="58">
        <f t="shared" si="509"/>
        <v>4</v>
      </c>
      <c r="K1046" s="58">
        <f t="shared" si="510"/>
        <v>4</v>
      </c>
      <c r="L1046" s="58">
        <f t="shared" si="511"/>
        <v>8</v>
      </c>
      <c r="M1046" s="58">
        <f t="shared" si="512"/>
        <v>6</v>
      </c>
      <c r="N1046" s="59">
        <f t="shared" si="513"/>
        <v>34</v>
      </c>
      <c r="O1046" s="60">
        <f t="shared" si="514"/>
        <v>14</v>
      </c>
    </row>
    <row r="1047" spans="1:15" x14ac:dyDescent="0.3">
      <c r="A1047" s="56"/>
      <c r="B1047" s="56"/>
      <c r="C1047" s="56"/>
      <c r="D1047" s="56"/>
      <c r="E1047" s="57" t="s">
        <v>393</v>
      </c>
      <c r="F1047" s="57">
        <v>2</v>
      </c>
      <c r="G1047" s="58">
        <f t="shared" si="506"/>
        <v>6</v>
      </c>
      <c r="H1047" s="58">
        <f t="shared" si="507"/>
        <v>20</v>
      </c>
      <c r="I1047" s="58">
        <f t="shared" si="508"/>
        <v>12</v>
      </c>
      <c r="J1047" s="58">
        <f t="shared" si="509"/>
        <v>8</v>
      </c>
      <c r="K1047" s="58">
        <f t="shared" si="510"/>
        <v>14</v>
      </c>
      <c r="L1047" s="58">
        <f t="shared" si="511"/>
        <v>14</v>
      </c>
      <c r="M1047" s="58">
        <f t="shared" si="512"/>
        <v>12</v>
      </c>
      <c r="N1047" s="59">
        <f t="shared" si="513"/>
        <v>62</v>
      </c>
      <c r="O1047" s="60">
        <f t="shared" si="514"/>
        <v>26</v>
      </c>
    </row>
    <row r="1048" spans="1:15" x14ac:dyDescent="0.3">
      <c r="A1048" s="56"/>
      <c r="B1048" s="56"/>
      <c r="C1048" s="56"/>
      <c r="D1048" s="56"/>
      <c r="E1048" s="57" t="s">
        <v>394</v>
      </c>
      <c r="F1048" s="57">
        <v>1</v>
      </c>
      <c r="G1048" s="58">
        <f t="shared" si="506"/>
        <v>15</v>
      </c>
      <c r="H1048" s="58">
        <f t="shared" si="507"/>
        <v>41</v>
      </c>
      <c r="I1048" s="58">
        <f t="shared" si="508"/>
        <v>21</v>
      </c>
      <c r="J1048" s="58">
        <f t="shared" si="509"/>
        <v>16</v>
      </c>
      <c r="K1048" s="58">
        <f t="shared" si="510"/>
        <v>23</v>
      </c>
      <c r="L1048" s="58">
        <f t="shared" si="511"/>
        <v>26</v>
      </c>
      <c r="M1048" s="58">
        <f t="shared" si="512"/>
        <v>24</v>
      </c>
      <c r="N1048" s="59">
        <f t="shared" si="513"/>
        <v>118</v>
      </c>
      <c r="O1048" s="60">
        <f t="shared" si="514"/>
        <v>50</v>
      </c>
    </row>
    <row r="1049" spans="1:15" x14ac:dyDescent="0.3">
      <c r="A1049" s="70">
        <v>5</v>
      </c>
      <c r="B1049" s="70" t="s">
        <v>16</v>
      </c>
      <c r="C1049" s="71" t="s">
        <v>75</v>
      </c>
      <c r="D1049" s="71" t="s">
        <v>395</v>
      </c>
      <c r="E1049" s="140"/>
      <c r="F1049" s="140"/>
      <c r="G1049" s="54">
        <v>1</v>
      </c>
      <c r="H1049" s="54"/>
      <c r="I1049" s="54">
        <v>1</v>
      </c>
      <c r="J1049" s="54"/>
      <c r="K1049" s="54"/>
      <c r="L1049" s="54"/>
      <c r="M1049" s="54">
        <v>1</v>
      </c>
      <c r="N1049" s="55">
        <v>3</v>
      </c>
      <c r="O1049" s="7">
        <v>1</v>
      </c>
    </row>
    <row r="1050" spans="1:15" x14ac:dyDescent="0.3">
      <c r="A1050" s="70">
        <v>5</v>
      </c>
      <c r="B1050" s="70" t="s">
        <v>16</v>
      </c>
      <c r="C1050" s="71" t="s">
        <v>75</v>
      </c>
      <c r="D1050" s="71" t="s">
        <v>396</v>
      </c>
      <c r="E1050" s="140"/>
      <c r="F1050" s="140"/>
      <c r="G1050" s="54"/>
      <c r="H1050" s="54">
        <v>1</v>
      </c>
      <c r="I1050" s="54"/>
      <c r="J1050" s="54"/>
      <c r="K1050" s="54">
        <v>1</v>
      </c>
      <c r="L1050" s="54"/>
      <c r="M1050" s="54">
        <v>1</v>
      </c>
      <c r="N1050" s="55">
        <v>3</v>
      </c>
      <c r="O1050" s="7">
        <v>1</v>
      </c>
    </row>
    <row r="1051" spans="1:15" x14ac:dyDescent="0.3">
      <c r="A1051" s="70">
        <v>5</v>
      </c>
      <c r="B1051" s="70" t="s">
        <v>16</v>
      </c>
      <c r="C1051" s="71" t="s">
        <v>75</v>
      </c>
      <c r="D1051" s="71" t="s">
        <v>397</v>
      </c>
      <c r="E1051" s="140"/>
      <c r="F1051" s="140"/>
      <c r="G1051" s="54">
        <v>2</v>
      </c>
      <c r="H1051" s="54"/>
      <c r="I1051" s="54"/>
      <c r="J1051" s="54"/>
      <c r="K1051" s="54"/>
      <c r="L1051" s="54"/>
      <c r="M1051" s="54">
        <v>1</v>
      </c>
      <c r="N1051" s="55">
        <v>3</v>
      </c>
      <c r="O1051" s="7">
        <v>1</v>
      </c>
    </row>
    <row r="1052" spans="1:15" x14ac:dyDescent="0.3">
      <c r="A1052" s="70">
        <v>5</v>
      </c>
      <c r="B1052" s="70" t="s">
        <v>16</v>
      </c>
      <c r="C1052" s="71" t="s">
        <v>75</v>
      </c>
      <c r="D1052" s="71" t="s">
        <v>398</v>
      </c>
      <c r="E1052" s="140"/>
      <c r="F1052" s="140"/>
      <c r="G1052" s="54"/>
      <c r="H1052" s="54"/>
      <c r="I1052" s="54">
        <v>3</v>
      </c>
      <c r="J1052" s="54">
        <v>2</v>
      </c>
      <c r="K1052" s="54">
        <v>3</v>
      </c>
      <c r="L1052" s="54"/>
      <c r="M1052" s="54">
        <v>3</v>
      </c>
      <c r="N1052" s="55">
        <v>5</v>
      </c>
      <c r="O1052" s="7">
        <v>3</v>
      </c>
    </row>
    <row r="1053" spans="1:15" x14ac:dyDescent="0.3">
      <c r="A1053" s="70">
        <v>5</v>
      </c>
      <c r="B1053" s="70" t="s">
        <v>16</v>
      </c>
      <c r="C1053" s="71" t="s">
        <v>75</v>
      </c>
      <c r="D1053" s="71" t="s">
        <v>399</v>
      </c>
      <c r="E1053" s="140"/>
      <c r="F1053" s="140"/>
      <c r="G1053" s="54">
        <v>3</v>
      </c>
      <c r="H1053" s="54">
        <v>3</v>
      </c>
      <c r="I1053" s="54"/>
      <c r="J1053" s="54">
        <v>2</v>
      </c>
      <c r="K1053" s="54"/>
      <c r="L1053" s="54"/>
      <c r="M1053" s="54">
        <v>3</v>
      </c>
      <c r="N1053" s="55">
        <v>5</v>
      </c>
      <c r="O1053" s="7">
        <v>3</v>
      </c>
    </row>
    <row r="1054" spans="1:15" x14ac:dyDescent="0.3">
      <c r="A1054" s="70">
        <v>5</v>
      </c>
      <c r="B1054" s="70" t="s">
        <v>16</v>
      </c>
      <c r="C1054" s="71" t="s">
        <v>75</v>
      </c>
      <c r="D1054" s="71" t="s">
        <v>400</v>
      </c>
      <c r="E1054" s="140">
        <v>5</v>
      </c>
      <c r="F1054" s="140"/>
      <c r="G1054" s="54">
        <f t="shared" ref="G1054:O1054" si="515">SUM(G1055:G1059)</f>
        <v>10</v>
      </c>
      <c r="H1054" s="54">
        <f t="shared" si="515"/>
        <v>5</v>
      </c>
      <c r="I1054" s="54">
        <f t="shared" si="515"/>
        <v>6</v>
      </c>
      <c r="J1054" s="54">
        <f t="shared" si="515"/>
        <v>4</v>
      </c>
      <c r="K1054" s="54">
        <f t="shared" si="515"/>
        <v>5</v>
      </c>
      <c r="L1054" s="54">
        <f t="shared" si="515"/>
        <v>0</v>
      </c>
      <c r="M1054" s="54">
        <f t="shared" si="515"/>
        <v>13</v>
      </c>
      <c r="N1054" s="55">
        <f t="shared" si="515"/>
        <v>31</v>
      </c>
      <c r="O1054" s="7">
        <f t="shared" si="515"/>
        <v>13</v>
      </c>
    </row>
    <row r="1055" spans="1:15" x14ac:dyDescent="0.3">
      <c r="A1055" s="56"/>
      <c r="B1055" s="56"/>
      <c r="C1055" s="56"/>
      <c r="D1055" s="56"/>
      <c r="E1055" s="57" t="s">
        <v>395</v>
      </c>
      <c r="F1055" s="57">
        <v>3</v>
      </c>
      <c r="G1055" s="58">
        <f>VLOOKUP($E1055,$D$2:$O$1757,4,FALSE)*F1055</f>
        <v>3</v>
      </c>
      <c r="H1055" s="58">
        <f>VLOOKUP($E1055,$D$2:$O$1757,5,FALSE)*$F1055</f>
        <v>0</v>
      </c>
      <c r="I1055" s="58">
        <f>VLOOKUP($E1055,$D$2:$O$1757,6,FALSE)*$F1055</f>
        <v>3</v>
      </c>
      <c r="J1055" s="58">
        <f>VLOOKUP($E1055,$D$2:$O$1757,7,FALSE)*$F1055</f>
        <v>0</v>
      </c>
      <c r="K1055" s="58">
        <f>VLOOKUP($E1055,$D$2:$O$1757,8,FALSE)*$F1055</f>
        <v>0</v>
      </c>
      <c r="L1055" s="58">
        <f>VLOOKUP($E1055,$D$2:$O$1757,9,FALSE)*$F1055</f>
        <v>0</v>
      </c>
      <c r="M1055" s="58">
        <f>VLOOKUP($E1055,$D$2:$O$1757,10,FALSE)*$F1055</f>
        <v>3</v>
      </c>
      <c r="N1055" s="59">
        <f>VLOOKUP($E1055,$D$2:$O$1757,11,FALSE)*$F1055</f>
        <v>9</v>
      </c>
      <c r="O1055" s="60">
        <f>VLOOKUP($E1055,$D$2:$O$1757,12,FALSE)*$F1055</f>
        <v>3</v>
      </c>
    </row>
    <row r="1056" spans="1:15" x14ac:dyDescent="0.3">
      <c r="A1056" s="56"/>
      <c r="B1056" s="56"/>
      <c r="C1056" s="56"/>
      <c r="D1056" s="56"/>
      <c r="E1056" s="57" t="s">
        <v>396</v>
      </c>
      <c r="F1056" s="57">
        <v>2</v>
      </c>
      <c r="G1056" s="58">
        <f>VLOOKUP($E1056,$D$2:$O$1757,4,FALSE)*F1056</f>
        <v>0</v>
      </c>
      <c r="H1056" s="58">
        <f>VLOOKUP($E1056,$D$2:$O$1757,5,FALSE)*$F1056</f>
        <v>2</v>
      </c>
      <c r="I1056" s="58">
        <f>VLOOKUP($E1056,$D$2:$O$1757,6,FALSE)*$F1056</f>
        <v>0</v>
      </c>
      <c r="J1056" s="58">
        <f>VLOOKUP($E1056,$D$2:$O$1757,7,FALSE)*$F1056</f>
        <v>0</v>
      </c>
      <c r="K1056" s="58">
        <f>VLOOKUP($E1056,$D$2:$O$1757,8,FALSE)*$F1056</f>
        <v>2</v>
      </c>
      <c r="L1056" s="58">
        <f>VLOOKUP($E1056,$D$2:$O$1757,9,FALSE)*$F1056</f>
        <v>0</v>
      </c>
      <c r="M1056" s="58">
        <f>VLOOKUP($E1056,$D$2:$O$1757,10,FALSE)*$F1056</f>
        <v>2</v>
      </c>
      <c r="N1056" s="59">
        <f>VLOOKUP($E1056,$D$2:$O$1757,11,FALSE)*$F1056</f>
        <v>6</v>
      </c>
      <c r="O1056" s="60">
        <f>VLOOKUP($E1056,$D$2:$O$1757,12,FALSE)*$F1056</f>
        <v>2</v>
      </c>
    </row>
    <row r="1057" spans="1:15" x14ac:dyDescent="0.3">
      <c r="A1057" s="56"/>
      <c r="B1057" s="56"/>
      <c r="C1057" s="56"/>
      <c r="D1057" s="56"/>
      <c r="E1057" s="57" t="s">
        <v>397</v>
      </c>
      <c r="F1057" s="57">
        <v>2</v>
      </c>
      <c r="G1057" s="58">
        <f>VLOOKUP($E1057,$D$2:$O$1757,4,FALSE)*F1057</f>
        <v>4</v>
      </c>
      <c r="H1057" s="58">
        <f>VLOOKUP($E1057,$D$2:$O$1757,5,FALSE)*$F1057</f>
        <v>0</v>
      </c>
      <c r="I1057" s="58">
        <f>VLOOKUP($E1057,$D$2:$O$1757,6,FALSE)*$F1057</f>
        <v>0</v>
      </c>
      <c r="J1057" s="58">
        <f>VLOOKUP($E1057,$D$2:$O$1757,7,FALSE)*$F1057</f>
        <v>0</v>
      </c>
      <c r="K1057" s="58">
        <f>VLOOKUP($E1057,$D$2:$O$1757,8,FALSE)*$F1057</f>
        <v>0</v>
      </c>
      <c r="L1057" s="58">
        <f>VLOOKUP($E1057,$D$2:$O$1757,9,FALSE)*$F1057</f>
        <v>0</v>
      </c>
      <c r="M1057" s="58">
        <f>VLOOKUP($E1057,$D$2:$O$1757,10,FALSE)*$F1057</f>
        <v>2</v>
      </c>
      <c r="N1057" s="59">
        <f>VLOOKUP($E1057,$D$2:$O$1757,11,FALSE)*$F1057</f>
        <v>6</v>
      </c>
      <c r="O1057" s="60">
        <f>VLOOKUP($E1057,$D$2:$O$1757,12,FALSE)*$F1057</f>
        <v>2</v>
      </c>
    </row>
    <row r="1058" spans="1:15" x14ac:dyDescent="0.3">
      <c r="A1058" s="56"/>
      <c r="B1058" s="56"/>
      <c r="C1058" s="56"/>
      <c r="D1058" s="56"/>
      <c r="E1058" s="57" t="s">
        <v>398</v>
      </c>
      <c r="F1058" s="57">
        <v>1</v>
      </c>
      <c r="G1058" s="58">
        <f>VLOOKUP($E1058,$D$2:$O$1757,4,FALSE)*F1058</f>
        <v>0</v>
      </c>
      <c r="H1058" s="58">
        <f>VLOOKUP($E1058,$D$2:$O$1757,5,FALSE)*$F1058</f>
        <v>0</v>
      </c>
      <c r="I1058" s="58">
        <f>VLOOKUP($E1058,$D$2:$O$1757,6,FALSE)*$F1058</f>
        <v>3</v>
      </c>
      <c r="J1058" s="58">
        <f>VLOOKUP($E1058,$D$2:$O$1757,7,FALSE)*$F1058</f>
        <v>2</v>
      </c>
      <c r="K1058" s="58">
        <f>VLOOKUP($E1058,$D$2:$O$1757,8,FALSE)*$F1058</f>
        <v>3</v>
      </c>
      <c r="L1058" s="58">
        <f>VLOOKUP($E1058,$D$2:$O$1757,9,FALSE)*$F1058</f>
        <v>0</v>
      </c>
      <c r="M1058" s="58">
        <f>VLOOKUP($E1058,$D$2:$O$1757,10,FALSE)*$F1058</f>
        <v>3</v>
      </c>
      <c r="N1058" s="59">
        <f>VLOOKUP($E1058,$D$2:$O$1757,11,FALSE)*$F1058</f>
        <v>5</v>
      </c>
      <c r="O1058" s="60">
        <f>VLOOKUP($E1058,$D$2:$O$1757,12,FALSE)*$F1058</f>
        <v>3</v>
      </c>
    </row>
    <row r="1059" spans="1:15" x14ac:dyDescent="0.3">
      <c r="A1059" s="56"/>
      <c r="B1059" s="56"/>
      <c r="C1059" s="56"/>
      <c r="D1059" s="56"/>
      <c r="E1059" s="57" t="s">
        <v>399</v>
      </c>
      <c r="F1059" s="57">
        <v>1</v>
      </c>
      <c r="G1059" s="58">
        <f>VLOOKUP($E1059,$D$2:$O$1757,4,FALSE)*F1059</f>
        <v>3</v>
      </c>
      <c r="H1059" s="58">
        <f>VLOOKUP($E1059,$D$2:$O$1757,5,FALSE)*$F1059</f>
        <v>3</v>
      </c>
      <c r="I1059" s="58">
        <f>VLOOKUP($E1059,$D$2:$O$1757,6,FALSE)*$F1059</f>
        <v>0</v>
      </c>
      <c r="J1059" s="58">
        <f>VLOOKUP($E1059,$D$2:$O$1757,7,FALSE)*$F1059</f>
        <v>2</v>
      </c>
      <c r="K1059" s="58">
        <f>VLOOKUP($E1059,$D$2:$O$1757,8,FALSE)*$F1059</f>
        <v>0</v>
      </c>
      <c r="L1059" s="58">
        <f>VLOOKUP($E1059,$D$2:$O$1757,9,FALSE)*$F1059</f>
        <v>0</v>
      </c>
      <c r="M1059" s="58">
        <f>VLOOKUP($E1059,$D$2:$O$1757,10,FALSE)*$F1059</f>
        <v>3</v>
      </c>
      <c r="N1059" s="59">
        <f>VLOOKUP($E1059,$D$2:$O$1757,11,FALSE)*$F1059</f>
        <v>5</v>
      </c>
      <c r="O1059" s="60">
        <f>VLOOKUP($E1059,$D$2:$O$1757,12,FALSE)*$F1059</f>
        <v>3</v>
      </c>
    </row>
    <row r="1060" spans="1:15" x14ac:dyDescent="0.3">
      <c r="A1060" s="70">
        <v>5</v>
      </c>
      <c r="B1060" s="70" t="s">
        <v>16</v>
      </c>
      <c r="C1060" s="71" t="s">
        <v>75</v>
      </c>
      <c r="D1060" s="71" t="s">
        <v>401</v>
      </c>
      <c r="E1060" s="140">
        <v>7</v>
      </c>
      <c r="F1060" s="140"/>
      <c r="G1060" s="54">
        <f t="shared" ref="G1060:O1060" si="516">SUM(G1061:G1067)</f>
        <v>83</v>
      </c>
      <c r="H1060" s="54">
        <f t="shared" si="516"/>
        <v>43</v>
      </c>
      <c r="I1060" s="54">
        <f t="shared" si="516"/>
        <v>69</v>
      </c>
      <c r="J1060" s="54">
        <f t="shared" si="516"/>
        <v>82</v>
      </c>
      <c r="K1060" s="54">
        <f t="shared" si="516"/>
        <v>71</v>
      </c>
      <c r="L1060" s="54">
        <f t="shared" si="516"/>
        <v>64</v>
      </c>
      <c r="M1060" s="54">
        <f t="shared" si="516"/>
        <v>86</v>
      </c>
      <c r="N1060" s="55">
        <f t="shared" si="516"/>
        <v>354</v>
      </c>
      <c r="O1060" s="7">
        <f t="shared" si="516"/>
        <v>150</v>
      </c>
    </row>
    <row r="1061" spans="1:15" x14ac:dyDescent="0.3">
      <c r="A1061" s="56"/>
      <c r="B1061" s="56"/>
      <c r="C1061" s="56"/>
      <c r="D1061" s="56"/>
      <c r="E1061" s="57" t="s">
        <v>400</v>
      </c>
      <c r="F1061" s="57">
        <v>2</v>
      </c>
      <c r="G1061" s="58">
        <f t="shared" ref="G1061:G1067" si="517">VLOOKUP($E1061,$D$2:$O$1757,4,FALSE)*F1061</f>
        <v>20</v>
      </c>
      <c r="H1061" s="58">
        <f t="shared" ref="H1061:H1067" si="518">VLOOKUP($E1061,$D$2:$O$1757,5,FALSE)*$F1061</f>
        <v>10</v>
      </c>
      <c r="I1061" s="58">
        <f t="shared" ref="I1061:I1067" si="519">VLOOKUP($E1061,$D$2:$O$1757,6,FALSE)*$F1061</f>
        <v>12</v>
      </c>
      <c r="J1061" s="58">
        <f t="shared" ref="J1061:J1067" si="520">VLOOKUP($E1061,$D$2:$O$1757,7,FALSE)*$F1061</f>
        <v>8</v>
      </c>
      <c r="K1061" s="58">
        <f t="shared" ref="K1061:K1067" si="521">VLOOKUP($E1061,$D$2:$O$1757,8,FALSE)*$F1061</f>
        <v>10</v>
      </c>
      <c r="L1061" s="58">
        <f t="shared" ref="L1061:L1067" si="522">VLOOKUP($E1061,$D$2:$O$1757,9,FALSE)*$F1061</f>
        <v>0</v>
      </c>
      <c r="M1061" s="58">
        <f t="shared" ref="M1061:M1067" si="523">VLOOKUP($E1061,$D$2:$O$1757,10,FALSE)*$F1061</f>
        <v>26</v>
      </c>
      <c r="N1061" s="59">
        <f t="shared" ref="N1061:N1067" si="524">VLOOKUP($E1061,$D$2:$O$1757,11,FALSE)*$F1061</f>
        <v>62</v>
      </c>
      <c r="O1061" s="60">
        <f t="shared" ref="O1061:O1067" si="525">VLOOKUP($E1061,$D$2:$O$1757,12,FALSE)*$F1061</f>
        <v>26</v>
      </c>
    </row>
    <row r="1062" spans="1:15" x14ac:dyDescent="0.3">
      <c r="A1062" s="56"/>
      <c r="B1062" s="56"/>
      <c r="C1062" s="56"/>
      <c r="D1062" s="56"/>
      <c r="E1062" s="57" t="s">
        <v>402</v>
      </c>
      <c r="F1062" s="57">
        <v>2</v>
      </c>
      <c r="G1062" s="58">
        <f t="shared" si="517"/>
        <v>4</v>
      </c>
      <c r="H1062" s="58">
        <f t="shared" si="518"/>
        <v>0</v>
      </c>
      <c r="I1062" s="58">
        <f t="shared" si="519"/>
        <v>10</v>
      </c>
      <c r="J1062" s="58">
        <f t="shared" si="520"/>
        <v>4</v>
      </c>
      <c r="K1062" s="58">
        <f t="shared" si="521"/>
        <v>6</v>
      </c>
      <c r="L1062" s="58">
        <f t="shared" si="522"/>
        <v>4</v>
      </c>
      <c r="M1062" s="58">
        <f t="shared" si="523"/>
        <v>6</v>
      </c>
      <c r="N1062" s="59">
        <f t="shared" si="524"/>
        <v>22</v>
      </c>
      <c r="O1062" s="60">
        <f t="shared" si="525"/>
        <v>10</v>
      </c>
    </row>
    <row r="1063" spans="1:15" x14ac:dyDescent="0.3">
      <c r="A1063" s="56"/>
      <c r="B1063" s="56"/>
      <c r="C1063" s="56"/>
      <c r="D1063" s="56"/>
      <c r="E1063" s="57" t="s">
        <v>403</v>
      </c>
      <c r="F1063" s="57">
        <v>2</v>
      </c>
      <c r="G1063" s="58">
        <f t="shared" si="517"/>
        <v>6</v>
      </c>
      <c r="H1063" s="58">
        <f t="shared" si="518"/>
        <v>6</v>
      </c>
      <c r="I1063" s="58">
        <f t="shared" si="519"/>
        <v>0</v>
      </c>
      <c r="J1063" s="58">
        <f t="shared" si="520"/>
        <v>8</v>
      </c>
      <c r="K1063" s="58">
        <f t="shared" si="521"/>
        <v>4</v>
      </c>
      <c r="L1063" s="58">
        <f t="shared" si="522"/>
        <v>4</v>
      </c>
      <c r="M1063" s="58">
        <f t="shared" si="523"/>
        <v>6</v>
      </c>
      <c r="N1063" s="59">
        <f t="shared" si="524"/>
        <v>22</v>
      </c>
      <c r="O1063" s="60">
        <f t="shared" si="525"/>
        <v>10</v>
      </c>
    </row>
    <row r="1064" spans="1:15" x14ac:dyDescent="0.3">
      <c r="A1064" s="56"/>
      <c r="B1064" s="56"/>
      <c r="C1064" s="56"/>
      <c r="D1064" s="56"/>
      <c r="E1064" s="57" t="s">
        <v>404</v>
      </c>
      <c r="F1064" s="57">
        <v>2</v>
      </c>
      <c r="G1064" s="58">
        <f t="shared" si="517"/>
        <v>4</v>
      </c>
      <c r="H1064" s="58">
        <f t="shared" si="518"/>
        <v>0</v>
      </c>
      <c r="I1064" s="58">
        <f t="shared" si="519"/>
        <v>10</v>
      </c>
      <c r="J1064" s="58">
        <f t="shared" si="520"/>
        <v>8</v>
      </c>
      <c r="K1064" s="58">
        <f t="shared" si="521"/>
        <v>10</v>
      </c>
      <c r="L1064" s="58">
        <f t="shared" si="522"/>
        <v>8</v>
      </c>
      <c r="M1064" s="58">
        <f t="shared" si="523"/>
        <v>6</v>
      </c>
      <c r="N1064" s="59">
        <f t="shared" si="524"/>
        <v>34</v>
      </c>
      <c r="O1064" s="60">
        <f t="shared" si="525"/>
        <v>14</v>
      </c>
    </row>
    <row r="1065" spans="1:15" x14ac:dyDescent="0.3">
      <c r="A1065" s="56"/>
      <c r="B1065" s="56"/>
      <c r="C1065" s="56"/>
      <c r="D1065" s="56"/>
      <c r="E1065" s="57" t="s">
        <v>405</v>
      </c>
      <c r="F1065" s="57">
        <v>2</v>
      </c>
      <c r="G1065" s="58">
        <f t="shared" si="517"/>
        <v>10</v>
      </c>
      <c r="H1065" s="58">
        <f t="shared" si="518"/>
        <v>6</v>
      </c>
      <c r="I1065" s="58">
        <f t="shared" si="519"/>
        <v>4</v>
      </c>
      <c r="J1065" s="58">
        <f t="shared" si="520"/>
        <v>8</v>
      </c>
      <c r="K1065" s="58">
        <f t="shared" si="521"/>
        <v>4</v>
      </c>
      <c r="L1065" s="58">
        <f t="shared" si="522"/>
        <v>8</v>
      </c>
      <c r="M1065" s="58">
        <f t="shared" si="523"/>
        <v>6</v>
      </c>
      <c r="N1065" s="59">
        <f t="shared" si="524"/>
        <v>34</v>
      </c>
      <c r="O1065" s="60">
        <f t="shared" si="525"/>
        <v>14</v>
      </c>
    </row>
    <row r="1066" spans="1:15" x14ac:dyDescent="0.3">
      <c r="A1066" s="56"/>
      <c r="B1066" s="56"/>
      <c r="C1066" s="56"/>
      <c r="D1066" s="56"/>
      <c r="E1066" s="57" t="s">
        <v>406</v>
      </c>
      <c r="F1066" s="57">
        <v>2</v>
      </c>
      <c r="G1066" s="58">
        <f t="shared" si="517"/>
        <v>12</v>
      </c>
      <c r="H1066" s="58">
        <f t="shared" si="518"/>
        <v>6</v>
      </c>
      <c r="I1066" s="58">
        <f t="shared" si="519"/>
        <v>12</v>
      </c>
      <c r="J1066" s="58">
        <f t="shared" si="520"/>
        <v>16</v>
      </c>
      <c r="K1066" s="58">
        <f t="shared" si="521"/>
        <v>14</v>
      </c>
      <c r="L1066" s="58">
        <f t="shared" si="522"/>
        <v>14</v>
      </c>
      <c r="M1066" s="58">
        <f t="shared" si="523"/>
        <v>12</v>
      </c>
      <c r="N1066" s="59">
        <f t="shared" si="524"/>
        <v>62</v>
      </c>
      <c r="O1066" s="60">
        <f t="shared" si="525"/>
        <v>26</v>
      </c>
    </row>
    <row r="1067" spans="1:15" x14ac:dyDescent="0.3">
      <c r="A1067" s="56"/>
      <c r="B1067" s="56"/>
      <c r="C1067" s="56"/>
      <c r="D1067" s="56"/>
      <c r="E1067" s="57" t="s">
        <v>407</v>
      </c>
      <c r="F1067" s="57">
        <v>1</v>
      </c>
      <c r="G1067" s="58">
        <f t="shared" si="517"/>
        <v>27</v>
      </c>
      <c r="H1067" s="58">
        <f t="shared" si="518"/>
        <v>15</v>
      </c>
      <c r="I1067" s="58">
        <f t="shared" si="519"/>
        <v>21</v>
      </c>
      <c r="J1067" s="58">
        <f t="shared" si="520"/>
        <v>30</v>
      </c>
      <c r="K1067" s="58">
        <f t="shared" si="521"/>
        <v>23</v>
      </c>
      <c r="L1067" s="58">
        <f t="shared" si="522"/>
        <v>26</v>
      </c>
      <c r="M1067" s="58">
        <f t="shared" si="523"/>
        <v>24</v>
      </c>
      <c r="N1067" s="59">
        <f t="shared" si="524"/>
        <v>118</v>
      </c>
      <c r="O1067" s="60">
        <f t="shared" si="525"/>
        <v>50</v>
      </c>
    </row>
    <row r="1068" spans="1:15" x14ac:dyDescent="0.3">
      <c r="A1068" s="70">
        <v>5</v>
      </c>
      <c r="B1068" s="70" t="s">
        <v>17</v>
      </c>
      <c r="C1068" s="71" t="s">
        <v>75</v>
      </c>
      <c r="D1068" s="71" t="s">
        <v>408</v>
      </c>
      <c r="E1068" s="140"/>
      <c r="F1068" s="140"/>
      <c r="G1068" s="54">
        <v>1</v>
      </c>
      <c r="H1068" s="54">
        <v>1</v>
      </c>
      <c r="I1068" s="54"/>
      <c r="J1068" s="54"/>
      <c r="K1068" s="54"/>
      <c r="L1068" s="54"/>
      <c r="M1068" s="54">
        <v>1</v>
      </c>
      <c r="N1068" s="55">
        <v>3</v>
      </c>
      <c r="O1068" s="7">
        <v>1</v>
      </c>
    </row>
    <row r="1069" spans="1:15" x14ac:dyDescent="0.3">
      <c r="A1069" s="70">
        <v>5</v>
      </c>
      <c r="B1069" s="70" t="s">
        <v>17</v>
      </c>
      <c r="C1069" s="71" t="s">
        <v>75</v>
      </c>
      <c r="D1069" s="71" t="s">
        <v>409</v>
      </c>
      <c r="E1069" s="140"/>
      <c r="F1069" s="140"/>
      <c r="G1069" s="54">
        <v>1</v>
      </c>
      <c r="H1069" s="54"/>
      <c r="I1069" s="54"/>
      <c r="J1069" s="54"/>
      <c r="K1069" s="54">
        <v>1</v>
      </c>
      <c r="L1069" s="54"/>
      <c r="M1069" s="54">
        <v>1</v>
      </c>
      <c r="N1069" s="55">
        <v>3</v>
      </c>
      <c r="O1069" s="7">
        <v>1</v>
      </c>
    </row>
    <row r="1070" spans="1:15" x14ac:dyDescent="0.3">
      <c r="A1070" s="70">
        <v>5</v>
      </c>
      <c r="B1070" s="70" t="s">
        <v>17</v>
      </c>
      <c r="C1070" s="71" t="s">
        <v>75</v>
      </c>
      <c r="D1070" s="71" t="s">
        <v>410</v>
      </c>
      <c r="E1070" s="140"/>
      <c r="F1070" s="140"/>
      <c r="G1070" s="54">
        <v>2</v>
      </c>
      <c r="H1070" s="54"/>
      <c r="I1070" s="54"/>
      <c r="J1070" s="54"/>
      <c r="K1070" s="54"/>
      <c r="L1070" s="54"/>
      <c r="M1070" s="54">
        <v>1</v>
      </c>
      <c r="N1070" s="55">
        <v>3</v>
      </c>
      <c r="O1070" s="7">
        <v>1</v>
      </c>
    </row>
    <row r="1071" spans="1:15" x14ac:dyDescent="0.3">
      <c r="A1071" s="70">
        <v>5</v>
      </c>
      <c r="B1071" s="70" t="s">
        <v>17</v>
      </c>
      <c r="C1071" s="71" t="s">
        <v>75</v>
      </c>
      <c r="D1071" s="71" t="s">
        <v>411</v>
      </c>
      <c r="E1071" s="140"/>
      <c r="F1071" s="140"/>
      <c r="G1071" s="54"/>
      <c r="H1071" s="54"/>
      <c r="I1071" s="54">
        <v>3</v>
      </c>
      <c r="J1071" s="54">
        <v>2</v>
      </c>
      <c r="K1071" s="54">
        <v>3</v>
      </c>
      <c r="L1071" s="54"/>
      <c r="M1071" s="54">
        <v>3</v>
      </c>
      <c r="N1071" s="55">
        <v>5</v>
      </c>
      <c r="O1071" s="7">
        <v>3</v>
      </c>
    </row>
    <row r="1072" spans="1:15" x14ac:dyDescent="0.3">
      <c r="A1072" s="70">
        <v>5</v>
      </c>
      <c r="B1072" s="70" t="s">
        <v>17</v>
      </c>
      <c r="C1072" s="71" t="s">
        <v>75</v>
      </c>
      <c r="D1072" s="71" t="s">
        <v>412</v>
      </c>
      <c r="E1072" s="140"/>
      <c r="F1072" s="140"/>
      <c r="G1072" s="54">
        <v>3</v>
      </c>
      <c r="H1072" s="54">
        <v>3</v>
      </c>
      <c r="I1072" s="54"/>
      <c r="J1072" s="54">
        <v>2</v>
      </c>
      <c r="K1072" s="54"/>
      <c r="L1072" s="54"/>
      <c r="M1072" s="54">
        <v>3</v>
      </c>
      <c r="N1072" s="55">
        <v>5</v>
      </c>
      <c r="O1072" s="7">
        <v>3</v>
      </c>
    </row>
    <row r="1073" spans="1:15" x14ac:dyDescent="0.3">
      <c r="A1073" s="70">
        <v>5</v>
      </c>
      <c r="B1073" s="70" t="s">
        <v>17</v>
      </c>
      <c r="C1073" s="71" t="s">
        <v>75</v>
      </c>
      <c r="D1073" s="71" t="s">
        <v>413</v>
      </c>
      <c r="E1073" s="140">
        <v>5</v>
      </c>
      <c r="F1073" s="140"/>
      <c r="G1073" s="54">
        <f t="shared" ref="G1073:O1073" si="526">SUM(G1074:G1078)</f>
        <v>12</v>
      </c>
      <c r="H1073" s="54">
        <f t="shared" si="526"/>
        <v>6</v>
      </c>
      <c r="I1073" s="54">
        <f t="shared" si="526"/>
        <v>3</v>
      </c>
      <c r="J1073" s="54">
        <f t="shared" si="526"/>
        <v>4</v>
      </c>
      <c r="K1073" s="54">
        <f t="shared" si="526"/>
        <v>5</v>
      </c>
      <c r="L1073" s="54">
        <f t="shared" si="526"/>
        <v>0</v>
      </c>
      <c r="M1073" s="54">
        <f t="shared" si="526"/>
        <v>13</v>
      </c>
      <c r="N1073" s="55">
        <f t="shared" si="526"/>
        <v>31</v>
      </c>
      <c r="O1073" s="7">
        <f t="shared" si="526"/>
        <v>13</v>
      </c>
    </row>
    <row r="1074" spans="1:15" x14ac:dyDescent="0.3">
      <c r="A1074" s="56"/>
      <c r="B1074" s="56"/>
      <c r="C1074" s="56"/>
      <c r="D1074" s="56"/>
      <c r="E1074" s="57" t="s">
        <v>408</v>
      </c>
      <c r="F1074" s="57">
        <v>3</v>
      </c>
      <c r="G1074" s="58">
        <f>VLOOKUP($E1074,$D$2:$O$1757,4,FALSE)*F1074</f>
        <v>3</v>
      </c>
      <c r="H1074" s="58">
        <f>VLOOKUP($E1074,$D$2:$O$1757,5,FALSE)*$F1074</f>
        <v>3</v>
      </c>
      <c r="I1074" s="58">
        <f>VLOOKUP($E1074,$D$2:$O$1757,6,FALSE)*$F1074</f>
        <v>0</v>
      </c>
      <c r="J1074" s="58">
        <f>VLOOKUP($E1074,$D$2:$O$1757,7,FALSE)*$F1074</f>
        <v>0</v>
      </c>
      <c r="K1074" s="58">
        <f>VLOOKUP($E1074,$D$2:$O$1757,8,FALSE)*$F1074</f>
        <v>0</v>
      </c>
      <c r="L1074" s="58">
        <f>VLOOKUP($E1074,$D$2:$O$1757,9,FALSE)*$F1074</f>
        <v>0</v>
      </c>
      <c r="M1074" s="58">
        <f>VLOOKUP($E1074,$D$2:$O$1757,10,FALSE)*$F1074</f>
        <v>3</v>
      </c>
      <c r="N1074" s="59">
        <f>VLOOKUP($E1074,$D$2:$O$1757,11,FALSE)*$F1074</f>
        <v>9</v>
      </c>
      <c r="O1074" s="60">
        <f>VLOOKUP($E1074,$D$2:$O$1757,12,FALSE)*$F1074</f>
        <v>3</v>
      </c>
    </row>
    <row r="1075" spans="1:15" x14ac:dyDescent="0.3">
      <c r="A1075" s="56"/>
      <c r="B1075" s="56"/>
      <c r="C1075" s="56"/>
      <c r="D1075" s="56"/>
      <c r="E1075" s="57" t="s">
        <v>409</v>
      </c>
      <c r="F1075" s="57">
        <v>2</v>
      </c>
      <c r="G1075" s="58">
        <f>VLOOKUP($E1075,$D$2:$O$1757,4,FALSE)*F1075</f>
        <v>2</v>
      </c>
      <c r="H1075" s="58">
        <f>VLOOKUP($E1075,$D$2:$O$1757,5,FALSE)*$F1075</f>
        <v>0</v>
      </c>
      <c r="I1075" s="58">
        <f>VLOOKUP($E1075,$D$2:$O$1757,6,FALSE)*$F1075</f>
        <v>0</v>
      </c>
      <c r="J1075" s="58">
        <f>VLOOKUP($E1075,$D$2:$O$1757,7,FALSE)*$F1075</f>
        <v>0</v>
      </c>
      <c r="K1075" s="58">
        <f>VLOOKUP($E1075,$D$2:$O$1757,8,FALSE)*$F1075</f>
        <v>2</v>
      </c>
      <c r="L1075" s="58">
        <f>VLOOKUP($E1075,$D$2:$O$1757,9,FALSE)*$F1075</f>
        <v>0</v>
      </c>
      <c r="M1075" s="58">
        <f>VLOOKUP($E1075,$D$2:$O$1757,10,FALSE)*$F1075</f>
        <v>2</v>
      </c>
      <c r="N1075" s="59">
        <f>VLOOKUP($E1075,$D$2:$O$1757,11,FALSE)*$F1075</f>
        <v>6</v>
      </c>
      <c r="O1075" s="60">
        <f>VLOOKUP($E1075,$D$2:$O$1757,12,FALSE)*$F1075</f>
        <v>2</v>
      </c>
    </row>
    <row r="1076" spans="1:15" x14ac:dyDescent="0.3">
      <c r="A1076" s="56"/>
      <c r="B1076" s="56"/>
      <c r="C1076" s="56"/>
      <c r="D1076" s="56"/>
      <c r="E1076" s="57" t="s">
        <v>410</v>
      </c>
      <c r="F1076" s="57">
        <v>2</v>
      </c>
      <c r="G1076" s="58">
        <f>VLOOKUP($E1076,$D$2:$O$1757,4,FALSE)*F1076</f>
        <v>4</v>
      </c>
      <c r="H1076" s="58">
        <f>VLOOKUP($E1076,$D$2:$O$1757,5,FALSE)*$F1076</f>
        <v>0</v>
      </c>
      <c r="I1076" s="58">
        <f>VLOOKUP($E1076,$D$2:$O$1757,6,FALSE)*$F1076</f>
        <v>0</v>
      </c>
      <c r="J1076" s="58">
        <f>VLOOKUP($E1076,$D$2:$O$1757,7,FALSE)*$F1076</f>
        <v>0</v>
      </c>
      <c r="K1076" s="58">
        <f>VLOOKUP($E1076,$D$2:$O$1757,8,FALSE)*$F1076</f>
        <v>0</v>
      </c>
      <c r="L1076" s="58">
        <f>VLOOKUP($E1076,$D$2:$O$1757,9,FALSE)*$F1076</f>
        <v>0</v>
      </c>
      <c r="M1076" s="58">
        <f>VLOOKUP($E1076,$D$2:$O$1757,10,FALSE)*$F1076</f>
        <v>2</v>
      </c>
      <c r="N1076" s="59">
        <f>VLOOKUP($E1076,$D$2:$O$1757,11,FALSE)*$F1076</f>
        <v>6</v>
      </c>
      <c r="O1076" s="60">
        <f>VLOOKUP($E1076,$D$2:$O$1757,12,FALSE)*$F1076</f>
        <v>2</v>
      </c>
    </row>
    <row r="1077" spans="1:15" x14ac:dyDescent="0.3">
      <c r="A1077" s="56"/>
      <c r="B1077" s="56"/>
      <c r="C1077" s="56"/>
      <c r="D1077" s="56"/>
      <c r="E1077" s="57" t="s">
        <v>411</v>
      </c>
      <c r="F1077" s="57">
        <v>1</v>
      </c>
      <c r="G1077" s="58">
        <f>VLOOKUP($E1077,$D$2:$O$1757,4,FALSE)*F1077</f>
        <v>0</v>
      </c>
      <c r="H1077" s="58">
        <f>VLOOKUP($E1077,$D$2:$O$1757,5,FALSE)*$F1077</f>
        <v>0</v>
      </c>
      <c r="I1077" s="58">
        <f>VLOOKUP($E1077,$D$2:$O$1757,6,FALSE)*$F1077</f>
        <v>3</v>
      </c>
      <c r="J1077" s="58">
        <f>VLOOKUP($E1077,$D$2:$O$1757,7,FALSE)*$F1077</f>
        <v>2</v>
      </c>
      <c r="K1077" s="58">
        <f>VLOOKUP($E1077,$D$2:$O$1757,8,FALSE)*$F1077</f>
        <v>3</v>
      </c>
      <c r="L1077" s="58">
        <f>VLOOKUP($E1077,$D$2:$O$1757,9,FALSE)*$F1077</f>
        <v>0</v>
      </c>
      <c r="M1077" s="58">
        <f>VLOOKUP($E1077,$D$2:$O$1757,10,FALSE)*$F1077</f>
        <v>3</v>
      </c>
      <c r="N1077" s="59">
        <f>VLOOKUP($E1077,$D$2:$O$1757,11,FALSE)*$F1077</f>
        <v>5</v>
      </c>
      <c r="O1077" s="60">
        <f>VLOOKUP($E1077,$D$2:$O$1757,12,FALSE)*$F1077</f>
        <v>3</v>
      </c>
    </row>
    <row r="1078" spans="1:15" x14ac:dyDescent="0.3">
      <c r="A1078" s="56"/>
      <c r="B1078" s="56"/>
      <c r="C1078" s="56"/>
      <c r="D1078" s="56"/>
      <c r="E1078" s="57" t="s">
        <v>412</v>
      </c>
      <c r="F1078" s="57">
        <v>1</v>
      </c>
      <c r="G1078" s="58">
        <f>VLOOKUP($E1078,$D$2:$O$1757,4,FALSE)*F1078</f>
        <v>3</v>
      </c>
      <c r="H1078" s="58">
        <f>VLOOKUP($E1078,$D$2:$O$1757,5,FALSE)*$F1078</f>
        <v>3</v>
      </c>
      <c r="I1078" s="58">
        <f>VLOOKUP($E1078,$D$2:$O$1757,6,FALSE)*$F1078</f>
        <v>0</v>
      </c>
      <c r="J1078" s="58">
        <f>VLOOKUP($E1078,$D$2:$O$1757,7,FALSE)*$F1078</f>
        <v>2</v>
      </c>
      <c r="K1078" s="58">
        <f>VLOOKUP($E1078,$D$2:$O$1757,8,FALSE)*$F1078</f>
        <v>0</v>
      </c>
      <c r="L1078" s="58">
        <f>VLOOKUP($E1078,$D$2:$O$1757,9,FALSE)*$F1078</f>
        <v>0</v>
      </c>
      <c r="M1078" s="58">
        <f>VLOOKUP($E1078,$D$2:$O$1757,10,FALSE)*$F1078</f>
        <v>3</v>
      </c>
      <c r="N1078" s="59">
        <f>VLOOKUP($E1078,$D$2:$O$1757,11,FALSE)*$F1078</f>
        <v>5</v>
      </c>
      <c r="O1078" s="60">
        <f>VLOOKUP($E1078,$D$2:$O$1757,12,FALSE)*$F1078</f>
        <v>3</v>
      </c>
    </row>
    <row r="1079" spans="1:15" x14ac:dyDescent="0.3">
      <c r="A1079" s="70">
        <v>5</v>
      </c>
      <c r="B1079" s="70" t="s">
        <v>17</v>
      </c>
      <c r="C1079" s="71" t="s">
        <v>75</v>
      </c>
      <c r="D1079" s="71" t="s">
        <v>414</v>
      </c>
      <c r="E1079" s="140">
        <v>7</v>
      </c>
      <c r="F1079" s="140"/>
      <c r="G1079" s="54">
        <f t="shared" ref="G1079:N1079" si="527">SUM(G1080:G1086)</f>
        <v>51</v>
      </c>
      <c r="H1079" s="54">
        <f t="shared" si="527"/>
        <v>69</v>
      </c>
      <c r="I1079" s="54">
        <f t="shared" si="527"/>
        <v>73</v>
      </c>
      <c r="J1079" s="54">
        <f t="shared" si="527"/>
        <v>82</v>
      </c>
      <c r="K1079" s="54">
        <f t="shared" si="527"/>
        <v>73</v>
      </c>
      <c r="L1079" s="54">
        <f t="shared" si="527"/>
        <v>64</v>
      </c>
      <c r="M1079" s="54">
        <f t="shared" si="527"/>
        <v>86</v>
      </c>
      <c r="N1079" s="55">
        <f t="shared" si="527"/>
        <v>354</v>
      </c>
      <c r="O1079" s="7">
        <f>SUM(O1080:O1086)</f>
        <v>150</v>
      </c>
    </row>
    <row r="1080" spans="1:15" x14ac:dyDescent="0.3">
      <c r="A1080" s="56"/>
      <c r="B1080" s="56"/>
      <c r="C1080" s="56"/>
      <c r="D1080" s="56"/>
      <c r="E1080" s="57" t="s">
        <v>413</v>
      </c>
      <c r="F1080" s="57">
        <v>2</v>
      </c>
      <c r="G1080" s="58">
        <f t="shared" ref="G1080:G1086" si="528">VLOOKUP($E1080,$D$2:$O$1757,4,FALSE)*F1080</f>
        <v>24</v>
      </c>
      <c r="H1080" s="58">
        <f t="shared" ref="H1080:H1086" si="529">VLOOKUP($E1080,$D$2:$O$1757,5,FALSE)*$F1080</f>
        <v>12</v>
      </c>
      <c r="I1080" s="58">
        <f t="shared" ref="I1080:I1086" si="530">VLOOKUP($E1080,$D$2:$O$1757,6,FALSE)*$F1080</f>
        <v>6</v>
      </c>
      <c r="J1080" s="58">
        <f t="shared" ref="J1080:J1086" si="531">VLOOKUP($E1080,$D$2:$O$1757,7,FALSE)*$F1080</f>
        <v>8</v>
      </c>
      <c r="K1080" s="58">
        <f t="shared" ref="K1080:K1086" si="532">VLOOKUP($E1080,$D$2:$O$1757,8,FALSE)*$F1080</f>
        <v>10</v>
      </c>
      <c r="L1080" s="58">
        <f t="shared" ref="L1080:L1086" si="533">VLOOKUP($E1080,$D$2:$O$1757,9,FALSE)*$F1080</f>
        <v>0</v>
      </c>
      <c r="M1080" s="58">
        <f t="shared" ref="M1080:M1086" si="534">VLOOKUP($E1080,$D$2:$O$1757,10,FALSE)*$F1080</f>
        <v>26</v>
      </c>
      <c r="N1080" s="59">
        <f t="shared" ref="N1080:N1086" si="535">VLOOKUP($E1080,$D$2:$O$1757,11,FALSE)*$F1080</f>
        <v>62</v>
      </c>
      <c r="O1080" s="60">
        <f t="shared" ref="O1080:O1086" si="536">VLOOKUP($E1080,$D$2:$O$1757,12,FALSE)*$F1080</f>
        <v>26</v>
      </c>
    </row>
    <row r="1081" spans="1:15" x14ac:dyDescent="0.3">
      <c r="A1081" s="56"/>
      <c r="B1081" s="56"/>
      <c r="C1081" s="56"/>
      <c r="D1081" s="56"/>
      <c r="E1081" s="57" t="s">
        <v>415</v>
      </c>
      <c r="F1081" s="57">
        <v>2</v>
      </c>
      <c r="G1081" s="58">
        <f t="shared" si="528"/>
        <v>0</v>
      </c>
      <c r="H1081" s="58">
        <f t="shared" si="529"/>
        <v>0</v>
      </c>
      <c r="I1081" s="58">
        <f t="shared" si="530"/>
        <v>10</v>
      </c>
      <c r="J1081" s="58">
        <f t="shared" si="531"/>
        <v>8</v>
      </c>
      <c r="K1081" s="58">
        <f t="shared" si="532"/>
        <v>6</v>
      </c>
      <c r="L1081" s="58">
        <f t="shared" si="533"/>
        <v>4</v>
      </c>
      <c r="M1081" s="58">
        <f t="shared" si="534"/>
        <v>6</v>
      </c>
      <c r="N1081" s="59">
        <f t="shared" si="535"/>
        <v>22</v>
      </c>
      <c r="O1081" s="60">
        <f t="shared" si="536"/>
        <v>10</v>
      </c>
    </row>
    <row r="1082" spans="1:15" x14ac:dyDescent="0.3">
      <c r="A1082" s="56"/>
      <c r="B1082" s="56"/>
      <c r="C1082" s="56"/>
      <c r="D1082" s="56"/>
      <c r="E1082" s="57" t="s">
        <v>416</v>
      </c>
      <c r="F1082" s="57">
        <v>2</v>
      </c>
      <c r="G1082" s="58">
        <f t="shared" si="528"/>
        <v>6</v>
      </c>
      <c r="H1082" s="58">
        <f t="shared" si="529"/>
        <v>10</v>
      </c>
      <c r="I1082" s="58">
        <f t="shared" si="530"/>
        <v>0</v>
      </c>
      <c r="J1082" s="58">
        <f t="shared" si="531"/>
        <v>4</v>
      </c>
      <c r="K1082" s="58">
        <f t="shared" si="532"/>
        <v>4</v>
      </c>
      <c r="L1082" s="58">
        <f t="shared" si="533"/>
        <v>4</v>
      </c>
      <c r="M1082" s="58">
        <f t="shared" si="534"/>
        <v>6</v>
      </c>
      <c r="N1082" s="59">
        <f t="shared" si="535"/>
        <v>22</v>
      </c>
      <c r="O1082" s="60">
        <f t="shared" si="536"/>
        <v>10</v>
      </c>
    </row>
    <row r="1083" spans="1:15" x14ac:dyDescent="0.3">
      <c r="A1083" s="56"/>
      <c r="B1083" s="56"/>
      <c r="C1083" s="56"/>
      <c r="D1083" s="56"/>
      <c r="E1083" s="57" t="s">
        <v>417</v>
      </c>
      <c r="F1083" s="57">
        <v>2</v>
      </c>
      <c r="G1083" s="58">
        <f t="shared" si="528"/>
        <v>6</v>
      </c>
      <c r="H1083" s="58">
        <f t="shared" si="529"/>
        <v>14</v>
      </c>
      <c r="I1083" s="58">
        <f t="shared" si="530"/>
        <v>0</v>
      </c>
      <c r="J1083" s="58">
        <f t="shared" si="531"/>
        <v>4</v>
      </c>
      <c r="K1083" s="58">
        <f t="shared" si="532"/>
        <v>8</v>
      </c>
      <c r="L1083" s="58">
        <f t="shared" si="533"/>
        <v>8</v>
      </c>
      <c r="M1083" s="58">
        <f t="shared" si="534"/>
        <v>6</v>
      </c>
      <c r="N1083" s="59">
        <f t="shared" si="535"/>
        <v>34</v>
      </c>
      <c r="O1083" s="60">
        <f t="shared" si="536"/>
        <v>14</v>
      </c>
    </row>
    <row r="1084" spans="1:15" x14ac:dyDescent="0.3">
      <c r="A1084" s="56"/>
      <c r="B1084" s="56"/>
      <c r="C1084" s="56"/>
      <c r="D1084" s="56"/>
      <c r="E1084" s="57" t="s">
        <v>418</v>
      </c>
      <c r="F1084" s="57">
        <v>2</v>
      </c>
      <c r="G1084" s="58">
        <f t="shared" si="528"/>
        <v>0</v>
      </c>
      <c r="H1084" s="58">
        <f t="shared" si="529"/>
        <v>0</v>
      </c>
      <c r="I1084" s="58">
        <f t="shared" si="530"/>
        <v>14</v>
      </c>
      <c r="J1084" s="58">
        <f t="shared" si="531"/>
        <v>12</v>
      </c>
      <c r="K1084" s="58">
        <f t="shared" si="532"/>
        <v>6</v>
      </c>
      <c r="L1084" s="58">
        <f t="shared" si="533"/>
        <v>8</v>
      </c>
      <c r="M1084" s="58">
        <f t="shared" si="534"/>
        <v>6</v>
      </c>
      <c r="N1084" s="59">
        <f t="shared" si="535"/>
        <v>34</v>
      </c>
      <c r="O1084" s="60">
        <f t="shared" si="536"/>
        <v>14</v>
      </c>
    </row>
    <row r="1085" spans="1:15" x14ac:dyDescent="0.3">
      <c r="A1085" s="56"/>
      <c r="B1085" s="56"/>
      <c r="C1085" s="56"/>
      <c r="D1085" s="56"/>
      <c r="E1085" s="57" t="s">
        <v>419</v>
      </c>
      <c r="F1085" s="57">
        <v>2</v>
      </c>
      <c r="G1085" s="58">
        <f t="shared" si="528"/>
        <v>6</v>
      </c>
      <c r="H1085" s="58">
        <f t="shared" si="529"/>
        <v>14</v>
      </c>
      <c r="I1085" s="58">
        <f t="shared" si="530"/>
        <v>12</v>
      </c>
      <c r="J1085" s="58">
        <f t="shared" si="531"/>
        <v>14</v>
      </c>
      <c r="K1085" s="58">
        <f t="shared" si="532"/>
        <v>14</v>
      </c>
      <c r="L1085" s="58">
        <f t="shared" si="533"/>
        <v>14</v>
      </c>
      <c r="M1085" s="58">
        <f t="shared" si="534"/>
        <v>12</v>
      </c>
      <c r="N1085" s="59">
        <f t="shared" si="535"/>
        <v>62</v>
      </c>
      <c r="O1085" s="60">
        <f t="shared" si="536"/>
        <v>26</v>
      </c>
    </row>
    <row r="1086" spans="1:15" x14ac:dyDescent="0.3">
      <c r="A1086" s="56"/>
      <c r="B1086" s="56"/>
      <c r="C1086" s="56"/>
      <c r="D1086" s="56"/>
      <c r="E1086" s="57" t="s">
        <v>420</v>
      </c>
      <c r="F1086" s="57">
        <v>1</v>
      </c>
      <c r="G1086" s="58">
        <f t="shared" si="528"/>
        <v>9</v>
      </c>
      <c r="H1086" s="58">
        <f t="shared" si="529"/>
        <v>19</v>
      </c>
      <c r="I1086" s="58">
        <f t="shared" si="530"/>
        <v>31</v>
      </c>
      <c r="J1086" s="58">
        <f t="shared" si="531"/>
        <v>32</v>
      </c>
      <c r="K1086" s="58">
        <f t="shared" si="532"/>
        <v>25</v>
      </c>
      <c r="L1086" s="58">
        <f t="shared" si="533"/>
        <v>26</v>
      </c>
      <c r="M1086" s="58">
        <f t="shared" si="534"/>
        <v>24</v>
      </c>
      <c r="N1086" s="59">
        <f t="shared" si="535"/>
        <v>118</v>
      </c>
      <c r="O1086" s="60">
        <f t="shared" si="536"/>
        <v>50</v>
      </c>
    </row>
    <row r="1087" spans="1:15" x14ac:dyDescent="0.3">
      <c r="A1087" s="70">
        <v>5</v>
      </c>
      <c r="B1087" s="71" t="s">
        <v>18</v>
      </c>
      <c r="C1087" s="71" t="s">
        <v>75</v>
      </c>
      <c r="D1087" s="71" t="s">
        <v>421</v>
      </c>
      <c r="E1087" s="140"/>
      <c r="F1087" s="140"/>
      <c r="G1087" s="54">
        <v>1</v>
      </c>
      <c r="H1087" s="54"/>
      <c r="I1087" s="54"/>
      <c r="J1087" s="54">
        <v>1</v>
      </c>
      <c r="K1087" s="54"/>
      <c r="L1087" s="54"/>
      <c r="M1087" s="54">
        <v>1</v>
      </c>
      <c r="N1087" s="55">
        <v>3</v>
      </c>
      <c r="O1087" s="7">
        <v>1</v>
      </c>
    </row>
    <row r="1088" spans="1:15" x14ac:dyDescent="0.3">
      <c r="A1088" s="70">
        <v>5</v>
      </c>
      <c r="B1088" s="71" t="s">
        <v>18</v>
      </c>
      <c r="C1088" s="71" t="s">
        <v>75</v>
      </c>
      <c r="D1088" s="71" t="s">
        <v>422</v>
      </c>
      <c r="E1088" s="140"/>
      <c r="F1088" s="140"/>
      <c r="G1088" s="54">
        <v>1</v>
      </c>
      <c r="H1088" s="54">
        <v>1</v>
      </c>
      <c r="I1088" s="54"/>
      <c r="J1088" s="54"/>
      <c r="K1088" s="54"/>
      <c r="L1088" s="54"/>
      <c r="M1088" s="54">
        <v>1</v>
      </c>
      <c r="N1088" s="55">
        <v>3</v>
      </c>
      <c r="O1088" s="7">
        <v>1</v>
      </c>
    </row>
    <row r="1089" spans="1:15" x14ac:dyDescent="0.3">
      <c r="A1089" s="70">
        <v>5</v>
      </c>
      <c r="B1089" s="71" t="s">
        <v>18</v>
      </c>
      <c r="C1089" s="71" t="s">
        <v>75</v>
      </c>
      <c r="D1089" s="71" t="s">
        <v>423</v>
      </c>
      <c r="E1089" s="140"/>
      <c r="F1089" s="140"/>
      <c r="G1089" s="54">
        <v>2</v>
      </c>
      <c r="H1089" s="54"/>
      <c r="I1089" s="54"/>
      <c r="J1089" s="54"/>
      <c r="K1089" s="54"/>
      <c r="L1089" s="54"/>
      <c r="M1089" s="54">
        <v>1</v>
      </c>
      <c r="N1089" s="55">
        <v>3</v>
      </c>
      <c r="O1089" s="7">
        <v>1</v>
      </c>
    </row>
    <row r="1090" spans="1:15" x14ac:dyDescent="0.3">
      <c r="A1090" s="70">
        <v>5</v>
      </c>
      <c r="B1090" s="71" t="s">
        <v>18</v>
      </c>
      <c r="C1090" s="71" t="s">
        <v>75</v>
      </c>
      <c r="D1090" s="71" t="s">
        <v>424</v>
      </c>
      <c r="E1090" s="140"/>
      <c r="F1090" s="140"/>
      <c r="G1090" s="54">
        <v>2</v>
      </c>
      <c r="H1090" s="54"/>
      <c r="I1090" s="54">
        <v>3</v>
      </c>
      <c r="J1090" s="54">
        <v>3</v>
      </c>
      <c r="K1090" s="54"/>
      <c r="L1090" s="54"/>
      <c r="M1090" s="54">
        <v>3</v>
      </c>
      <c r="N1090" s="55">
        <v>5</v>
      </c>
      <c r="O1090" s="7">
        <v>3</v>
      </c>
    </row>
    <row r="1091" spans="1:15" x14ac:dyDescent="0.3">
      <c r="A1091" s="70">
        <v>5</v>
      </c>
      <c r="B1091" s="71" t="s">
        <v>18</v>
      </c>
      <c r="C1091" s="71" t="s">
        <v>75</v>
      </c>
      <c r="D1091" s="71" t="s">
        <v>425</v>
      </c>
      <c r="E1091" s="140"/>
      <c r="F1091" s="140"/>
      <c r="G1091" s="54">
        <v>3</v>
      </c>
      <c r="H1091" s="54">
        <v>3</v>
      </c>
      <c r="I1091" s="54"/>
      <c r="J1091" s="54">
        <v>2</v>
      </c>
      <c r="K1091" s="54"/>
      <c r="L1091" s="54"/>
      <c r="M1091" s="54">
        <v>3</v>
      </c>
      <c r="N1091" s="55">
        <v>5</v>
      </c>
      <c r="O1091" s="7">
        <v>3</v>
      </c>
    </row>
    <row r="1092" spans="1:15" x14ac:dyDescent="0.3">
      <c r="A1092" s="70">
        <v>5</v>
      </c>
      <c r="B1092" s="71" t="s">
        <v>18</v>
      </c>
      <c r="C1092" s="71" t="s">
        <v>75</v>
      </c>
      <c r="D1092" s="71" t="s">
        <v>426</v>
      </c>
      <c r="E1092" s="140">
        <v>5</v>
      </c>
      <c r="F1092" s="140"/>
      <c r="G1092" s="54">
        <f t="shared" ref="G1092:O1092" si="537">SUM(G1093:G1097)</f>
        <v>14</v>
      </c>
      <c r="H1092" s="54">
        <f t="shared" si="537"/>
        <v>5</v>
      </c>
      <c r="I1092" s="54">
        <f t="shared" si="537"/>
        <v>3</v>
      </c>
      <c r="J1092" s="54">
        <f t="shared" si="537"/>
        <v>8</v>
      </c>
      <c r="K1092" s="54">
        <f t="shared" si="537"/>
        <v>0</v>
      </c>
      <c r="L1092" s="54">
        <f t="shared" si="537"/>
        <v>0</v>
      </c>
      <c r="M1092" s="54">
        <f t="shared" si="537"/>
        <v>13</v>
      </c>
      <c r="N1092" s="55">
        <f t="shared" si="537"/>
        <v>31</v>
      </c>
      <c r="O1092" s="7">
        <f t="shared" si="537"/>
        <v>13</v>
      </c>
    </row>
    <row r="1093" spans="1:15" x14ac:dyDescent="0.3">
      <c r="A1093" s="56"/>
      <c r="B1093" s="56"/>
      <c r="C1093" s="56"/>
      <c r="D1093" s="56"/>
      <c r="E1093" s="57" t="s">
        <v>421</v>
      </c>
      <c r="F1093" s="57">
        <v>3</v>
      </c>
      <c r="G1093" s="58">
        <f>VLOOKUP($E1093,$D$2:$O$1757,4,FALSE)*F1093</f>
        <v>3</v>
      </c>
      <c r="H1093" s="58">
        <f>VLOOKUP($E1093,$D$2:$O$1757,5,FALSE)*$F1093</f>
        <v>0</v>
      </c>
      <c r="I1093" s="58">
        <f>VLOOKUP($E1093,$D$2:$O$1757,6,FALSE)*$F1093</f>
        <v>0</v>
      </c>
      <c r="J1093" s="58">
        <f>VLOOKUP($E1093,$D$2:$O$1757,7,FALSE)*$F1093</f>
        <v>3</v>
      </c>
      <c r="K1093" s="58">
        <f>VLOOKUP($E1093,$D$2:$O$1757,8,FALSE)*$F1093</f>
        <v>0</v>
      </c>
      <c r="L1093" s="58">
        <f>VLOOKUP($E1093,$D$2:$O$1757,9,FALSE)*$F1093</f>
        <v>0</v>
      </c>
      <c r="M1093" s="58">
        <f>VLOOKUP($E1093,$D$2:$O$1757,10,FALSE)*$F1093</f>
        <v>3</v>
      </c>
      <c r="N1093" s="59">
        <f>VLOOKUP($E1093,$D$2:$O$1757,11,FALSE)*$F1093</f>
        <v>9</v>
      </c>
      <c r="O1093" s="60">
        <f>VLOOKUP($E1093,$D$2:$O$1757,12,FALSE)*$F1093</f>
        <v>3</v>
      </c>
    </row>
    <row r="1094" spans="1:15" x14ac:dyDescent="0.3">
      <c r="A1094" s="56"/>
      <c r="B1094" s="56"/>
      <c r="C1094" s="56"/>
      <c r="D1094" s="56"/>
      <c r="E1094" s="57" t="s">
        <v>422</v>
      </c>
      <c r="F1094" s="57">
        <v>2</v>
      </c>
      <c r="G1094" s="58">
        <f>VLOOKUP($E1094,$D$2:$O$1757,4,FALSE)*F1094</f>
        <v>2</v>
      </c>
      <c r="H1094" s="58">
        <f>VLOOKUP($E1094,$D$2:$O$1757,5,FALSE)*$F1094</f>
        <v>2</v>
      </c>
      <c r="I1094" s="58">
        <f>VLOOKUP($E1094,$D$2:$O$1757,6,FALSE)*$F1094</f>
        <v>0</v>
      </c>
      <c r="J1094" s="58">
        <f>VLOOKUP($E1094,$D$2:$O$1757,7,FALSE)*$F1094</f>
        <v>0</v>
      </c>
      <c r="K1094" s="58">
        <f>VLOOKUP($E1094,$D$2:$O$1757,8,FALSE)*$F1094</f>
        <v>0</v>
      </c>
      <c r="L1094" s="58">
        <f>VLOOKUP($E1094,$D$2:$O$1757,9,FALSE)*$F1094</f>
        <v>0</v>
      </c>
      <c r="M1094" s="58">
        <f>VLOOKUP($E1094,$D$2:$O$1757,10,FALSE)*$F1094</f>
        <v>2</v>
      </c>
      <c r="N1094" s="59">
        <f>VLOOKUP($E1094,$D$2:$O$1757,11,FALSE)*$F1094</f>
        <v>6</v>
      </c>
      <c r="O1094" s="60">
        <f>VLOOKUP($E1094,$D$2:$O$1757,12,FALSE)*$F1094</f>
        <v>2</v>
      </c>
    </row>
    <row r="1095" spans="1:15" x14ac:dyDescent="0.3">
      <c r="A1095" s="56"/>
      <c r="B1095" s="56"/>
      <c r="C1095" s="56"/>
      <c r="D1095" s="56"/>
      <c r="E1095" s="57" t="s">
        <v>423</v>
      </c>
      <c r="F1095" s="57">
        <v>2</v>
      </c>
      <c r="G1095" s="58">
        <f>VLOOKUP($E1095,$D$2:$O$1757,4,FALSE)*F1095</f>
        <v>4</v>
      </c>
      <c r="H1095" s="58">
        <f>VLOOKUP($E1095,$D$2:$O$1757,5,FALSE)*$F1095</f>
        <v>0</v>
      </c>
      <c r="I1095" s="58">
        <f>VLOOKUP($E1095,$D$2:$O$1757,6,FALSE)*$F1095</f>
        <v>0</v>
      </c>
      <c r="J1095" s="58">
        <f>VLOOKUP($E1095,$D$2:$O$1757,7,FALSE)*$F1095</f>
        <v>0</v>
      </c>
      <c r="K1095" s="58">
        <f>VLOOKUP($E1095,$D$2:$O$1757,8,FALSE)*$F1095</f>
        <v>0</v>
      </c>
      <c r="L1095" s="58">
        <f>VLOOKUP($E1095,$D$2:$O$1757,9,FALSE)*$F1095</f>
        <v>0</v>
      </c>
      <c r="M1095" s="58">
        <f>VLOOKUP($E1095,$D$2:$O$1757,10,FALSE)*$F1095</f>
        <v>2</v>
      </c>
      <c r="N1095" s="59">
        <f>VLOOKUP($E1095,$D$2:$O$1757,11,FALSE)*$F1095</f>
        <v>6</v>
      </c>
      <c r="O1095" s="60">
        <f>VLOOKUP($E1095,$D$2:$O$1757,12,FALSE)*$F1095</f>
        <v>2</v>
      </c>
    </row>
    <row r="1096" spans="1:15" x14ac:dyDescent="0.3">
      <c r="A1096" s="56"/>
      <c r="B1096" s="56"/>
      <c r="C1096" s="56"/>
      <c r="D1096" s="56"/>
      <c r="E1096" s="57" t="s">
        <v>424</v>
      </c>
      <c r="F1096" s="57">
        <v>1</v>
      </c>
      <c r="G1096" s="58">
        <f>VLOOKUP($E1096,$D$2:$O$1757,4,FALSE)*F1096</f>
        <v>2</v>
      </c>
      <c r="H1096" s="58">
        <f>VLOOKUP($E1096,$D$2:$O$1757,5,FALSE)*$F1096</f>
        <v>0</v>
      </c>
      <c r="I1096" s="58">
        <f>VLOOKUP($E1096,$D$2:$O$1757,6,FALSE)*$F1096</f>
        <v>3</v>
      </c>
      <c r="J1096" s="58">
        <f>VLOOKUP($E1096,$D$2:$O$1757,7,FALSE)*$F1096</f>
        <v>3</v>
      </c>
      <c r="K1096" s="58">
        <f>VLOOKUP($E1096,$D$2:$O$1757,8,FALSE)*$F1096</f>
        <v>0</v>
      </c>
      <c r="L1096" s="58">
        <f>VLOOKUP($E1096,$D$2:$O$1757,9,FALSE)*$F1096</f>
        <v>0</v>
      </c>
      <c r="M1096" s="58">
        <f>VLOOKUP($E1096,$D$2:$O$1757,10,FALSE)*$F1096</f>
        <v>3</v>
      </c>
      <c r="N1096" s="59">
        <f>VLOOKUP($E1096,$D$2:$O$1757,11,FALSE)*$F1096</f>
        <v>5</v>
      </c>
      <c r="O1096" s="60">
        <f>VLOOKUP($E1096,$D$2:$O$1757,12,FALSE)*$F1096</f>
        <v>3</v>
      </c>
    </row>
    <row r="1097" spans="1:15" x14ac:dyDescent="0.3">
      <c r="A1097" s="56"/>
      <c r="B1097" s="56"/>
      <c r="C1097" s="56"/>
      <c r="D1097" s="56"/>
      <c r="E1097" s="57" t="s">
        <v>425</v>
      </c>
      <c r="F1097" s="57">
        <v>1</v>
      </c>
      <c r="G1097" s="58">
        <f>VLOOKUP($E1097,$D$2:$O$1757,4,FALSE)*F1097</f>
        <v>3</v>
      </c>
      <c r="H1097" s="58">
        <f>VLOOKUP($E1097,$D$2:$O$1757,5,FALSE)*$F1097</f>
        <v>3</v>
      </c>
      <c r="I1097" s="58">
        <f>VLOOKUP($E1097,$D$2:$O$1757,6,FALSE)*$F1097</f>
        <v>0</v>
      </c>
      <c r="J1097" s="58">
        <f>VLOOKUP($E1097,$D$2:$O$1757,7,FALSE)*$F1097</f>
        <v>2</v>
      </c>
      <c r="K1097" s="58">
        <f>VLOOKUP($E1097,$D$2:$O$1757,8,FALSE)*$F1097</f>
        <v>0</v>
      </c>
      <c r="L1097" s="58">
        <f>VLOOKUP($E1097,$D$2:$O$1757,9,FALSE)*$F1097</f>
        <v>0</v>
      </c>
      <c r="M1097" s="58">
        <f>VLOOKUP($E1097,$D$2:$O$1757,10,FALSE)*$F1097</f>
        <v>3</v>
      </c>
      <c r="N1097" s="59">
        <f>VLOOKUP($E1097,$D$2:$O$1757,11,FALSE)*$F1097</f>
        <v>5</v>
      </c>
      <c r="O1097" s="60">
        <f>VLOOKUP($E1097,$D$2:$O$1757,12,FALSE)*$F1097</f>
        <v>3</v>
      </c>
    </row>
    <row r="1098" spans="1:15" x14ac:dyDescent="0.3">
      <c r="A1098" s="70">
        <v>5</v>
      </c>
      <c r="B1098" s="71" t="s">
        <v>18</v>
      </c>
      <c r="C1098" s="71" t="s">
        <v>75</v>
      </c>
      <c r="D1098" s="71" t="s">
        <v>427</v>
      </c>
      <c r="E1098" s="140">
        <v>7</v>
      </c>
      <c r="F1098" s="140"/>
      <c r="G1098" s="54">
        <f t="shared" ref="G1098:O1098" si="538">SUM(G1099:G1105)</f>
        <v>115</v>
      </c>
      <c r="H1098" s="54">
        <f t="shared" si="538"/>
        <v>63</v>
      </c>
      <c r="I1098" s="54">
        <f t="shared" si="538"/>
        <v>77</v>
      </c>
      <c r="J1098" s="54">
        <f t="shared" si="538"/>
        <v>67</v>
      </c>
      <c r="K1098" s="54">
        <f t="shared" si="538"/>
        <v>26</v>
      </c>
      <c r="L1098" s="54">
        <f t="shared" si="538"/>
        <v>64</v>
      </c>
      <c r="M1098" s="54">
        <f t="shared" si="538"/>
        <v>86</v>
      </c>
      <c r="N1098" s="55">
        <f t="shared" si="538"/>
        <v>354</v>
      </c>
      <c r="O1098" s="7">
        <f t="shared" si="538"/>
        <v>150</v>
      </c>
    </row>
    <row r="1099" spans="1:15" x14ac:dyDescent="0.3">
      <c r="A1099" s="56"/>
      <c r="B1099" s="56"/>
      <c r="C1099" s="56"/>
      <c r="D1099" s="56"/>
      <c r="E1099" s="57" t="s">
        <v>426</v>
      </c>
      <c r="F1099" s="57">
        <v>2</v>
      </c>
      <c r="G1099" s="58">
        <f t="shared" ref="G1099:G1105" si="539">VLOOKUP($E1099,$D$2:$O$1757,4,FALSE)*F1099</f>
        <v>28</v>
      </c>
      <c r="H1099" s="58">
        <f t="shared" ref="H1099:H1105" si="540">VLOOKUP($E1099,$D$2:$O$1757,5,FALSE)*$F1099</f>
        <v>10</v>
      </c>
      <c r="I1099" s="58">
        <f t="shared" ref="I1099:I1105" si="541">VLOOKUP($E1099,$D$2:$O$1757,6,FALSE)*$F1099</f>
        <v>6</v>
      </c>
      <c r="J1099" s="58">
        <f t="shared" ref="J1099:J1105" si="542">VLOOKUP($E1099,$D$2:$O$1757,7,FALSE)*$F1099</f>
        <v>16</v>
      </c>
      <c r="K1099" s="58">
        <f t="shared" ref="K1099:K1105" si="543">VLOOKUP($E1099,$D$2:$O$1757,8,FALSE)*$F1099</f>
        <v>0</v>
      </c>
      <c r="L1099" s="58">
        <f t="shared" ref="L1099:L1105" si="544">VLOOKUP($E1099,$D$2:$O$1757,9,FALSE)*$F1099</f>
        <v>0</v>
      </c>
      <c r="M1099" s="58">
        <f t="shared" ref="M1099:M1105" si="545">VLOOKUP($E1099,$D$2:$O$1757,10,FALSE)*$F1099</f>
        <v>26</v>
      </c>
      <c r="N1099" s="59">
        <f t="shared" ref="N1099:N1105" si="546">VLOOKUP($E1099,$D$2:$O$1757,11,FALSE)*$F1099</f>
        <v>62</v>
      </c>
      <c r="O1099" s="60">
        <f t="shared" ref="O1099:O1105" si="547">VLOOKUP($E1099,$D$2:$O$1757,12,FALSE)*$F1099</f>
        <v>26</v>
      </c>
    </row>
    <row r="1100" spans="1:15" x14ac:dyDescent="0.3">
      <c r="A1100" s="56"/>
      <c r="B1100" s="56"/>
      <c r="C1100" s="56"/>
      <c r="D1100" s="56"/>
      <c r="E1100" s="57" t="s">
        <v>428</v>
      </c>
      <c r="F1100" s="57">
        <v>2</v>
      </c>
      <c r="G1100" s="58">
        <f t="shared" si="539"/>
        <v>8</v>
      </c>
      <c r="H1100" s="58">
        <f t="shared" si="540"/>
        <v>0</v>
      </c>
      <c r="I1100" s="58">
        <f t="shared" si="541"/>
        <v>10</v>
      </c>
      <c r="J1100" s="58">
        <f t="shared" si="542"/>
        <v>6</v>
      </c>
      <c r="K1100" s="58">
        <f t="shared" si="543"/>
        <v>0</v>
      </c>
      <c r="L1100" s="58">
        <f t="shared" si="544"/>
        <v>4</v>
      </c>
      <c r="M1100" s="58">
        <f t="shared" si="545"/>
        <v>6</v>
      </c>
      <c r="N1100" s="59">
        <f t="shared" si="546"/>
        <v>22</v>
      </c>
      <c r="O1100" s="60">
        <f t="shared" si="547"/>
        <v>10</v>
      </c>
    </row>
    <row r="1101" spans="1:15" x14ac:dyDescent="0.3">
      <c r="A1101" s="56"/>
      <c r="B1101" s="56"/>
      <c r="C1101" s="56"/>
      <c r="D1101" s="56"/>
      <c r="E1101" s="57" t="s">
        <v>429</v>
      </c>
      <c r="F1101" s="57">
        <v>2</v>
      </c>
      <c r="G1101" s="58">
        <f t="shared" si="539"/>
        <v>6</v>
      </c>
      <c r="H1101" s="58">
        <f t="shared" si="540"/>
        <v>10</v>
      </c>
      <c r="I1101" s="58">
        <f t="shared" si="541"/>
        <v>0</v>
      </c>
      <c r="J1101" s="58">
        <f t="shared" si="542"/>
        <v>4</v>
      </c>
      <c r="K1101" s="58">
        <f t="shared" si="543"/>
        <v>4</v>
      </c>
      <c r="L1101" s="58">
        <f t="shared" si="544"/>
        <v>4</v>
      </c>
      <c r="M1101" s="58">
        <f t="shared" si="545"/>
        <v>6</v>
      </c>
      <c r="N1101" s="59">
        <f t="shared" si="546"/>
        <v>22</v>
      </c>
      <c r="O1101" s="60">
        <f t="shared" si="547"/>
        <v>10</v>
      </c>
    </row>
    <row r="1102" spans="1:15" x14ac:dyDescent="0.3">
      <c r="A1102" s="56"/>
      <c r="B1102" s="56"/>
      <c r="C1102" s="56"/>
      <c r="D1102" s="56"/>
      <c r="E1102" s="57" t="s">
        <v>430</v>
      </c>
      <c r="F1102" s="57">
        <v>2</v>
      </c>
      <c r="G1102" s="58">
        <f t="shared" si="539"/>
        <v>10</v>
      </c>
      <c r="H1102" s="58">
        <f t="shared" si="540"/>
        <v>10</v>
      </c>
      <c r="I1102" s="58">
        <f t="shared" si="541"/>
        <v>4</v>
      </c>
      <c r="J1102" s="58">
        <f t="shared" si="542"/>
        <v>4</v>
      </c>
      <c r="K1102" s="58">
        <f t="shared" si="543"/>
        <v>4</v>
      </c>
      <c r="L1102" s="58">
        <f t="shared" si="544"/>
        <v>8</v>
      </c>
      <c r="M1102" s="58">
        <f t="shared" si="545"/>
        <v>6</v>
      </c>
      <c r="N1102" s="59">
        <f t="shared" si="546"/>
        <v>34</v>
      </c>
      <c r="O1102" s="60">
        <f t="shared" si="547"/>
        <v>14</v>
      </c>
    </row>
    <row r="1103" spans="1:15" x14ac:dyDescent="0.3">
      <c r="A1103" s="56"/>
      <c r="B1103" s="56"/>
      <c r="C1103" s="56"/>
      <c r="D1103" s="56"/>
      <c r="E1103" s="57" t="s">
        <v>431</v>
      </c>
      <c r="F1103" s="57">
        <v>2</v>
      </c>
      <c r="G1103" s="58">
        <f t="shared" si="539"/>
        <v>8</v>
      </c>
      <c r="H1103" s="58">
        <f t="shared" si="540"/>
        <v>4</v>
      </c>
      <c r="I1103" s="58">
        <f t="shared" si="541"/>
        <v>10</v>
      </c>
      <c r="J1103" s="58">
        <f t="shared" si="542"/>
        <v>6</v>
      </c>
      <c r="K1103" s="58">
        <f t="shared" si="543"/>
        <v>4</v>
      </c>
      <c r="L1103" s="58">
        <f t="shared" si="544"/>
        <v>8</v>
      </c>
      <c r="M1103" s="58">
        <f t="shared" si="545"/>
        <v>6</v>
      </c>
      <c r="N1103" s="59">
        <f t="shared" si="546"/>
        <v>34</v>
      </c>
      <c r="O1103" s="60">
        <f t="shared" si="547"/>
        <v>14</v>
      </c>
    </row>
    <row r="1104" spans="1:15" x14ac:dyDescent="0.3">
      <c r="A1104" s="56"/>
      <c r="B1104" s="56"/>
      <c r="C1104" s="56"/>
      <c r="D1104" s="56"/>
      <c r="E1104" s="57" t="s">
        <v>432</v>
      </c>
      <c r="F1104" s="57">
        <v>2</v>
      </c>
      <c r="G1104" s="58">
        <f t="shared" si="539"/>
        <v>20</v>
      </c>
      <c r="H1104" s="58">
        <f t="shared" si="540"/>
        <v>10</v>
      </c>
      <c r="I1104" s="58">
        <f t="shared" si="541"/>
        <v>16</v>
      </c>
      <c r="J1104" s="58">
        <f t="shared" si="542"/>
        <v>10</v>
      </c>
      <c r="K1104" s="58">
        <f t="shared" si="543"/>
        <v>4</v>
      </c>
      <c r="L1104" s="58">
        <f t="shared" si="544"/>
        <v>14</v>
      </c>
      <c r="M1104" s="58">
        <f t="shared" si="545"/>
        <v>12</v>
      </c>
      <c r="N1104" s="59">
        <f t="shared" si="546"/>
        <v>62</v>
      </c>
      <c r="O1104" s="60">
        <f t="shared" si="547"/>
        <v>26</v>
      </c>
    </row>
    <row r="1105" spans="1:15" x14ac:dyDescent="0.3">
      <c r="A1105" s="56"/>
      <c r="B1105" s="56"/>
      <c r="C1105" s="56"/>
      <c r="D1105" s="56"/>
      <c r="E1105" s="57" t="s">
        <v>433</v>
      </c>
      <c r="F1105" s="57">
        <v>1</v>
      </c>
      <c r="G1105" s="58">
        <f t="shared" si="539"/>
        <v>35</v>
      </c>
      <c r="H1105" s="58">
        <f t="shared" si="540"/>
        <v>19</v>
      </c>
      <c r="I1105" s="58">
        <f t="shared" si="541"/>
        <v>31</v>
      </c>
      <c r="J1105" s="58">
        <f t="shared" si="542"/>
        <v>21</v>
      </c>
      <c r="K1105" s="58">
        <f t="shared" si="543"/>
        <v>10</v>
      </c>
      <c r="L1105" s="58">
        <f t="shared" si="544"/>
        <v>26</v>
      </c>
      <c r="M1105" s="58">
        <f t="shared" si="545"/>
        <v>24</v>
      </c>
      <c r="N1105" s="59">
        <f t="shared" si="546"/>
        <v>118</v>
      </c>
      <c r="O1105" s="60">
        <f t="shared" si="547"/>
        <v>50</v>
      </c>
    </row>
    <row r="1106" spans="1:15" x14ac:dyDescent="0.3">
      <c r="A1106" s="70">
        <v>5</v>
      </c>
      <c r="B1106" s="71" t="s">
        <v>14</v>
      </c>
      <c r="C1106" s="71" t="s">
        <v>210</v>
      </c>
      <c r="D1106" s="71" t="s">
        <v>434</v>
      </c>
      <c r="E1106" s="140"/>
      <c r="F1106" s="140"/>
      <c r="G1106" s="54"/>
      <c r="H1106" s="54">
        <v>1</v>
      </c>
      <c r="I1106" s="54">
        <v>1</v>
      </c>
      <c r="J1106" s="54"/>
      <c r="K1106" s="54"/>
      <c r="L1106" s="54">
        <v>1</v>
      </c>
      <c r="M1106" s="54"/>
      <c r="N1106" s="55">
        <v>3</v>
      </c>
      <c r="O1106" s="7">
        <v>1</v>
      </c>
    </row>
    <row r="1107" spans="1:15" x14ac:dyDescent="0.3">
      <c r="A1107" s="70">
        <v>5</v>
      </c>
      <c r="B1107" s="71" t="s">
        <v>14</v>
      </c>
      <c r="C1107" s="71" t="s">
        <v>210</v>
      </c>
      <c r="D1107" s="71" t="s">
        <v>435</v>
      </c>
      <c r="E1107" s="140"/>
      <c r="F1107" s="140"/>
      <c r="G1107" s="54"/>
      <c r="H1107" s="54">
        <v>1</v>
      </c>
      <c r="I1107" s="54"/>
      <c r="J1107" s="54"/>
      <c r="K1107" s="54">
        <v>1</v>
      </c>
      <c r="L1107" s="54">
        <v>1</v>
      </c>
      <c r="M1107" s="54"/>
      <c r="N1107" s="55">
        <v>3</v>
      </c>
      <c r="O1107" s="7">
        <v>1</v>
      </c>
    </row>
    <row r="1108" spans="1:15" x14ac:dyDescent="0.3">
      <c r="A1108" s="70">
        <v>5</v>
      </c>
      <c r="B1108" s="71" t="s">
        <v>14</v>
      </c>
      <c r="C1108" s="71" t="s">
        <v>210</v>
      </c>
      <c r="D1108" s="71" t="s">
        <v>389</v>
      </c>
      <c r="E1108" s="140">
        <v>2</v>
      </c>
      <c r="F1108" s="140"/>
      <c r="G1108" s="54">
        <f>SUM(G1109:G1110)</f>
        <v>0</v>
      </c>
      <c r="H1108" s="54">
        <f t="shared" ref="H1108:M1108" si="548">SUM(H1109:H1110)</f>
        <v>2</v>
      </c>
      <c r="I1108" s="54">
        <f t="shared" si="548"/>
        <v>5</v>
      </c>
      <c r="J1108" s="54">
        <f t="shared" si="548"/>
        <v>2</v>
      </c>
      <c r="K1108" s="54">
        <f t="shared" si="548"/>
        <v>3</v>
      </c>
      <c r="L1108" s="54">
        <f t="shared" si="548"/>
        <v>2</v>
      </c>
      <c r="M1108" s="54">
        <f t="shared" si="548"/>
        <v>3</v>
      </c>
      <c r="N1108" s="55">
        <f>SUM(N1109:N1110)</f>
        <v>11</v>
      </c>
      <c r="O1108" s="7">
        <f>SUM(O1109:O1110)</f>
        <v>5</v>
      </c>
    </row>
    <row r="1109" spans="1:15" x14ac:dyDescent="0.3">
      <c r="A1109" s="56"/>
      <c r="B1109" s="56"/>
      <c r="C1109" s="56"/>
      <c r="D1109" s="56"/>
      <c r="E1109" s="57" t="s">
        <v>385</v>
      </c>
      <c r="F1109" s="57">
        <v>1</v>
      </c>
      <c r="G1109" s="58">
        <f>VLOOKUP($E1109,$D$2:$O$1757,4,FALSE)*F1109</f>
        <v>0</v>
      </c>
      <c r="H1109" s="58">
        <f>VLOOKUP($E1109,$D$2:$O$1757,5,FALSE)*$F1109</f>
        <v>0</v>
      </c>
      <c r="I1109" s="58">
        <f>VLOOKUP($E1109,$D$2:$O$1757,6,FALSE)*$F1109</f>
        <v>3</v>
      </c>
      <c r="J1109" s="58">
        <f>VLOOKUP($E1109,$D$2:$O$1757,7,FALSE)*$F1109</f>
        <v>2</v>
      </c>
      <c r="K1109" s="58">
        <f>VLOOKUP($E1109,$D$2:$O$1757,8,FALSE)*$F1109</f>
        <v>3</v>
      </c>
      <c r="L1109" s="58">
        <f>VLOOKUP($E1109,$D$2:$O$1757,9,FALSE)*$F1109</f>
        <v>0</v>
      </c>
      <c r="M1109" s="58">
        <f>VLOOKUP($E1109,$D$2:$O$1757,10,FALSE)*$F1109</f>
        <v>3</v>
      </c>
      <c r="N1109" s="59">
        <f>VLOOKUP($E1109,$D$2:$O$1757,11,FALSE)*$F1109</f>
        <v>5</v>
      </c>
      <c r="O1109" s="60">
        <f>VLOOKUP($E1109,$D$2:$O$1757,12,FALSE)*$F1109</f>
        <v>3</v>
      </c>
    </row>
    <row r="1110" spans="1:15" x14ac:dyDescent="0.3">
      <c r="A1110" s="56"/>
      <c r="B1110" s="56"/>
      <c r="C1110" s="56"/>
      <c r="D1110" s="56"/>
      <c r="E1110" s="57" t="s">
        <v>434</v>
      </c>
      <c r="F1110" s="57">
        <v>2</v>
      </c>
      <c r="G1110" s="58">
        <f>VLOOKUP($E1110,$D$2:$O$1757,4,FALSE)*F1110</f>
        <v>0</v>
      </c>
      <c r="H1110" s="58">
        <f>VLOOKUP($E1110,$D$2:$O$1757,5,FALSE)*$F1110</f>
        <v>2</v>
      </c>
      <c r="I1110" s="58">
        <f>VLOOKUP($E1110,$D$2:$O$1757,6,FALSE)*$F1110</f>
        <v>2</v>
      </c>
      <c r="J1110" s="58">
        <f>VLOOKUP($E1110,$D$2:$O$1757,7,FALSE)*$F1110</f>
        <v>0</v>
      </c>
      <c r="K1110" s="58">
        <f>VLOOKUP($E1110,$D$2:$O$1757,8,FALSE)*$F1110</f>
        <v>0</v>
      </c>
      <c r="L1110" s="58">
        <f>VLOOKUP($E1110,$D$2:$O$1757,9,FALSE)*$F1110</f>
        <v>2</v>
      </c>
      <c r="M1110" s="58">
        <f>VLOOKUP($E1110,$D$2:$O$1757,10,FALSE)*$F1110</f>
        <v>0</v>
      </c>
      <c r="N1110" s="59">
        <f>VLOOKUP($E1110,$D$2:$O$1757,11,FALSE)*$F1110</f>
        <v>6</v>
      </c>
      <c r="O1110" s="60">
        <f>VLOOKUP($E1110,$D$2:$O$1757,12,FALSE)*$F1110</f>
        <v>2</v>
      </c>
    </row>
    <row r="1111" spans="1:15" x14ac:dyDescent="0.3">
      <c r="A1111" s="70">
        <v>5</v>
      </c>
      <c r="B1111" s="71" t="s">
        <v>14</v>
      </c>
      <c r="C1111" s="71" t="s">
        <v>210</v>
      </c>
      <c r="D1111" s="71" t="s">
        <v>390</v>
      </c>
      <c r="E1111" s="140">
        <v>2</v>
      </c>
      <c r="F1111" s="140"/>
      <c r="G1111" s="54">
        <f t="shared" ref="G1111:O1111" si="549">SUM(G1112:G1113)</f>
        <v>3</v>
      </c>
      <c r="H1111" s="54">
        <f t="shared" si="549"/>
        <v>5</v>
      </c>
      <c r="I1111" s="54">
        <f t="shared" si="549"/>
        <v>0</v>
      </c>
      <c r="J1111" s="54">
        <f t="shared" si="549"/>
        <v>2</v>
      </c>
      <c r="K1111" s="54">
        <f t="shared" si="549"/>
        <v>2</v>
      </c>
      <c r="L1111" s="54">
        <f t="shared" si="549"/>
        <v>2</v>
      </c>
      <c r="M1111" s="54">
        <f t="shared" si="549"/>
        <v>3</v>
      </c>
      <c r="N1111" s="55">
        <f t="shared" si="549"/>
        <v>11</v>
      </c>
      <c r="O1111" s="7">
        <f t="shared" si="549"/>
        <v>5</v>
      </c>
    </row>
    <row r="1112" spans="1:15" x14ac:dyDescent="0.3">
      <c r="A1112" s="56"/>
      <c r="B1112" s="56"/>
      <c r="C1112" s="56"/>
      <c r="D1112" s="56"/>
      <c r="E1112" s="57" t="s">
        <v>386</v>
      </c>
      <c r="F1112" s="57">
        <v>1</v>
      </c>
      <c r="G1112" s="58">
        <f>VLOOKUP($E1112,$D$2:$O$1757,4,FALSE)*F1112</f>
        <v>3</v>
      </c>
      <c r="H1112" s="58">
        <f>VLOOKUP($E1112,$D$2:$O$1757,5,FALSE)*$F1112</f>
        <v>3</v>
      </c>
      <c r="I1112" s="58">
        <f>VLOOKUP($E1112,$D$2:$O$1757,6,FALSE)*$F1112</f>
        <v>0</v>
      </c>
      <c r="J1112" s="58">
        <f>VLOOKUP($E1112,$D$2:$O$1757,7,FALSE)*$F1112</f>
        <v>2</v>
      </c>
      <c r="K1112" s="58">
        <f>VLOOKUP($E1112,$D$2:$O$1757,8,FALSE)*$F1112</f>
        <v>0</v>
      </c>
      <c r="L1112" s="58">
        <f>VLOOKUP($E1112,$D$2:$O$1757,9,FALSE)*$F1112</f>
        <v>0</v>
      </c>
      <c r="M1112" s="58">
        <f>VLOOKUP($E1112,$D$2:$O$1757,10,FALSE)*$F1112</f>
        <v>3</v>
      </c>
      <c r="N1112" s="59">
        <f>VLOOKUP($E1112,$D$2:$O$1757,11,FALSE)*$F1112</f>
        <v>5</v>
      </c>
      <c r="O1112" s="60">
        <f>VLOOKUP($E1112,$D$2:$O$1757,12,FALSE)*$F1112</f>
        <v>3</v>
      </c>
    </row>
    <row r="1113" spans="1:15" x14ac:dyDescent="0.3">
      <c r="A1113" s="56"/>
      <c r="B1113" s="56"/>
      <c r="C1113" s="56"/>
      <c r="D1113" s="56"/>
      <c r="E1113" s="57" t="s">
        <v>435</v>
      </c>
      <c r="F1113" s="57">
        <v>2</v>
      </c>
      <c r="G1113" s="58">
        <f>VLOOKUP($E1113,$D$2:$O$1757,4,FALSE)*F1113</f>
        <v>0</v>
      </c>
      <c r="H1113" s="58">
        <f>VLOOKUP($E1113,$D$2:$O$1757,5,FALSE)*$F1113</f>
        <v>2</v>
      </c>
      <c r="I1113" s="58">
        <f>VLOOKUP($E1113,$D$2:$O$1757,6,FALSE)*$F1113</f>
        <v>0</v>
      </c>
      <c r="J1113" s="58">
        <f>VLOOKUP($E1113,$D$2:$O$1757,7,FALSE)*$F1113</f>
        <v>0</v>
      </c>
      <c r="K1113" s="58">
        <f>VLOOKUP($E1113,$D$2:$O$1757,8,FALSE)*$F1113</f>
        <v>2</v>
      </c>
      <c r="L1113" s="58">
        <f>VLOOKUP($E1113,$D$2:$O$1757,9,FALSE)*$F1113</f>
        <v>2</v>
      </c>
      <c r="M1113" s="58">
        <f>VLOOKUP($E1113,$D$2:$O$1757,10,FALSE)*$F1113</f>
        <v>0</v>
      </c>
      <c r="N1113" s="59">
        <f>VLOOKUP($E1113,$D$2:$O$1757,11,FALSE)*$F1113</f>
        <v>6</v>
      </c>
      <c r="O1113" s="60">
        <f>VLOOKUP($E1113,$D$2:$O$1757,12,FALSE)*$F1113</f>
        <v>2</v>
      </c>
    </row>
    <row r="1114" spans="1:15" x14ac:dyDescent="0.3">
      <c r="A1114" s="70">
        <v>5</v>
      </c>
      <c r="B1114" s="71" t="s">
        <v>14</v>
      </c>
      <c r="C1114" s="71" t="s">
        <v>210</v>
      </c>
      <c r="D1114" s="71" t="s">
        <v>391</v>
      </c>
      <c r="E1114" s="140">
        <v>2</v>
      </c>
      <c r="F1114" s="140"/>
      <c r="G1114" s="54">
        <f t="shared" ref="G1114:O1114" si="550">SUM(G1115:G1116)</f>
        <v>0</v>
      </c>
      <c r="H1114" s="54">
        <f t="shared" si="550"/>
        <v>4</v>
      </c>
      <c r="I1114" s="54">
        <f t="shared" si="550"/>
        <v>5</v>
      </c>
      <c r="J1114" s="54">
        <f t="shared" si="550"/>
        <v>2</v>
      </c>
      <c r="K1114" s="54">
        <f t="shared" si="550"/>
        <v>5</v>
      </c>
      <c r="L1114" s="54">
        <f t="shared" si="550"/>
        <v>4</v>
      </c>
      <c r="M1114" s="54">
        <f t="shared" si="550"/>
        <v>3</v>
      </c>
      <c r="N1114" s="55">
        <f t="shared" si="550"/>
        <v>17</v>
      </c>
      <c r="O1114" s="7">
        <f t="shared" si="550"/>
        <v>7</v>
      </c>
    </row>
    <row r="1115" spans="1:15" x14ac:dyDescent="0.3">
      <c r="A1115" s="56"/>
      <c r="B1115" s="56"/>
      <c r="C1115" s="56"/>
      <c r="D1115" s="56"/>
      <c r="E1115" s="57" t="s">
        <v>435</v>
      </c>
      <c r="F1115" s="57">
        <v>2</v>
      </c>
      <c r="G1115" s="58">
        <f>VLOOKUP($E1115,$D$2:$O$1757,4,FALSE)*F1115</f>
        <v>0</v>
      </c>
      <c r="H1115" s="58">
        <f>VLOOKUP($E1115,$D$2:$O$1757,5,FALSE)*$F1115</f>
        <v>2</v>
      </c>
      <c r="I1115" s="58">
        <f>VLOOKUP($E1115,$D$2:$O$1757,6,FALSE)*$F1115</f>
        <v>0</v>
      </c>
      <c r="J1115" s="58">
        <f>VLOOKUP($E1115,$D$2:$O$1757,7,FALSE)*$F1115</f>
        <v>0</v>
      </c>
      <c r="K1115" s="58">
        <f>VLOOKUP($E1115,$D$2:$O$1757,8,FALSE)*$F1115</f>
        <v>2</v>
      </c>
      <c r="L1115" s="58">
        <f>VLOOKUP($E1115,$D$2:$O$1757,9,FALSE)*$F1115</f>
        <v>2</v>
      </c>
      <c r="M1115" s="58">
        <f>VLOOKUP($E1115,$D$2:$O$1757,10,FALSE)*$F1115</f>
        <v>0</v>
      </c>
      <c r="N1115" s="59">
        <f>VLOOKUP($E1115,$D$2:$O$1757,11,FALSE)*$F1115</f>
        <v>6</v>
      </c>
      <c r="O1115" s="60">
        <f>VLOOKUP($E1115,$D$2:$O$1757,12,FALSE)*$F1115</f>
        <v>2</v>
      </c>
    </row>
    <row r="1116" spans="1:15" x14ac:dyDescent="0.3">
      <c r="A1116" s="56"/>
      <c r="B1116" s="56"/>
      <c r="C1116" s="56"/>
      <c r="D1116" s="56"/>
      <c r="E1116" s="57" t="s">
        <v>389</v>
      </c>
      <c r="F1116" s="57">
        <v>1</v>
      </c>
      <c r="G1116" s="58">
        <f>VLOOKUP($E1116,$D$2:$O$1757,4,FALSE)*F1116</f>
        <v>0</v>
      </c>
      <c r="H1116" s="58">
        <f>VLOOKUP($E1116,$D$2:$O$1757,5,FALSE)*$F1116</f>
        <v>2</v>
      </c>
      <c r="I1116" s="58">
        <f>VLOOKUP($E1116,$D$2:$O$1757,6,FALSE)*$F1116</f>
        <v>5</v>
      </c>
      <c r="J1116" s="58">
        <f>VLOOKUP($E1116,$D$2:$O$1757,7,FALSE)*$F1116</f>
        <v>2</v>
      </c>
      <c r="K1116" s="58">
        <f>VLOOKUP($E1116,$D$2:$O$1757,8,FALSE)*$F1116</f>
        <v>3</v>
      </c>
      <c r="L1116" s="58">
        <f>VLOOKUP($E1116,$D$2:$O$1757,9,FALSE)*$F1116</f>
        <v>2</v>
      </c>
      <c r="M1116" s="58">
        <f>VLOOKUP($E1116,$D$2:$O$1757,10,FALSE)*$F1116</f>
        <v>3</v>
      </c>
      <c r="N1116" s="59">
        <f>VLOOKUP($E1116,$D$2:$O$1757,11,FALSE)*$F1116</f>
        <v>11</v>
      </c>
      <c r="O1116" s="60">
        <f>VLOOKUP($E1116,$D$2:$O$1757,12,FALSE)*$F1116</f>
        <v>5</v>
      </c>
    </row>
    <row r="1117" spans="1:15" x14ac:dyDescent="0.3">
      <c r="A1117" s="70">
        <v>5</v>
      </c>
      <c r="B1117" s="71" t="s">
        <v>14</v>
      </c>
      <c r="C1117" s="71" t="s">
        <v>210</v>
      </c>
      <c r="D1117" s="71" t="s">
        <v>392</v>
      </c>
      <c r="E1117" s="140">
        <v>2</v>
      </c>
      <c r="F1117" s="140"/>
      <c r="G1117" s="54">
        <f t="shared" ref="G1117:O1117" si="551">SUM(G1118:G1119)</f>
        <v>3</v>
      </c>
      <c r="H1117" s="54">
        <f t="shared" si="551"/>
        <v>7</v>
      </c>
      <c r="I1117" s="54">
        <f t="shared" si="551"/>
        <v>2</v>
      </c>
      <c r="J1117" s="54">
        <f t="shared" si="551"/>
        <v>2</v>
      </c>
      <c r="K1117" s="54">
        <f t="shared" si="551"/>
        <v>2</v>
      </c>
      <c r="L1117" s="54">
        <f t="shared" si="551"/>
        <v>4</v>
      </c>
      <c r="M1117" s="54">
        <f t="shared" si="551"/>
        <v>3</v>
      </c>
      <c r="N1117" s="55">
        <f t="shared" si="551"/>
        <v>17</v>
      </c>
      <c r="O1117" s="7">
        <f t="shared" si="551"/>
        <v>7</v>
      </c>
    </row>
    <row r="1118" spans="1:15" x14ac:dyDescent="0.3">
      <c r="A1118" s="56"/>
      <c r="B1118" s="56"/>
      <c r="C1118" s="56"/>
      <c r="D1118" s="56"/>
      <c r="E1118" s="57" t="s">
        <v>434</v>
      </c>
      <c r="F1118" s="57">
        <v>2</v>
      </c>
      <c r="G1118" s="58">
        <f>VLOOKUP($E1118,$D$2:$O$1757,4,FALSE)*F1118</f>
        <v>0</v>
      </c>
      <c r="H1118" s="58">
        <f>VLOOKUP($E1118,$D$2:$O$1757,5,FALSE)*$F1118</f>
        <v>2</v>
      </c>
      <c r="I1118" s="58">
        <f>VLOOKUP($E1118,$D$2:$O$1757,6,FALSE)*$F1118</f>
        <v>2</v>
      </c>
      <c r="J1118" s="58">
        <f>VLOOKUP($E1118,$D$2:$O$1757,7,FALSE)*$F1118</f>
        <v>0</v>
      </c>
      <c r="K1118" s="58">
        <f>VLOOKUP($E1118,$D$2:$O$1757,8,FALSE)*$F1118</f>
        <v>0</v>
      </c>
      <c r="L1118" s="58">
        <f>VLOOKUP($E1118,$D$2:$O$1757,9,FALSE)*$F1118</f>
        <v>2</v>
      </c>
      <c r="M1118" s="58">
        <f>VLOOKUP($E1118,$D$2:$O$1757,10,FALSE)*$F1118</f>
        <v>0</v>
      </c>
      <c r="N1118" s="59">
        <f>VLOOKUP($E1118,$D$2:$O$1757,11,FALSE)*$F1118</f>
        <v>6</v>
      </c>
      <c r="O1118" s="60">
        <f>VLOOKUP($E1118,$D$2:$O$1757,12,FALSE)*$F1118</f>
        <v>2</v>
      </c>
    </row>
    <row r="1119" spans="1:15" x14ac:dyDescent="0.3">
      <c r="A1119" s="56"/>
      <c r="B1119" s="56"/>
      <c r="C1119" s="56"/>
      <c r="D1119" s="56"/>
      <c r="E1119" s="57" t="s">
        <v>390</v>
      </c>
      <c r="F1119" s="57">
        <v>1</v>
      </c>
      <c r="G1119" s="58">
        <f>VLOOKUP($E1119,$D$2:$O$1757,4,FALSE)*F1119</f>
        <v>3</v>
      </c>
      <c r="H1119" s="58">
        <f>VLOOKUP($E1119,$D$2:$O$1757,5,FALSE)*$F1119</f>
        <v>5</v>
      </c>
      <c r="I1119" s="58">
        <f>VLOOKUP($E1119,$D$2:$O$1757,6,FALSE)*$F1119</f>
        <v>0</v>
      </c>
      <c r="J1119" s="58">
        <f>VLOOKUP($E1119,$D$2:$O$1757,7,FALSE)*$F1119</f>
        <v>2</v>
      </c>
      <c r="K1119" s="58">
        <f>VLOOKUP($E1119,$D$2:$O$1757,8,FALSE)*$F1119</f>
        <v>2</v>
      </c>
      <c r="L1119" s="58">
        <f>VLOOKUP($E1119,$D$2:$O$1757,9,FALSE)*$F1119</f>
        <v>2</v>
      </c>
      <c r="M1119" s="58">
        <f>VLOOKUP($E1119,$D$2:$O$1757,10,FALSE)*$F1119</f>
        <v>3</v>
      </c>
      <c r="N1119" s="59">
        <f>VLOOKUP($E1119,$D$2:$O$1757,11,FALSE)*$F1119</f>
        <v>11</v>
      </c>
      <c r="O1119" s="60">
        <f>VLOOKUP($E1119,$D$2:$O$1757,12,FALSE)*$F1119</f>
        <v>5</v>
      </c>
    </row>
    <row r="1120" spans="1:15" x14ac:dyDescent="0.3">
      <c r="A1120" s="70">
        <v>5</v>
      </c>
      <c r="B1120" s="71" t="s">
        <v>14</v>
      </c>
      <c r="C1120" s="71" t="s">
        <v>210</v>
      </c>
      <c r="D1120" s="71" t="s">
        <v>393</v>
      </c>
      <c r="E1120" s="140">
        <v>3</v>
      </c>
      <c r="F1120" s="140"/>
      <c r="G1120" s="54">
        <f t="shared" ref="G1120:O1120" si="552">SUM(G1121:G1123)</f>
        <v>3</v>
      </c>
      <c r="H1120" s="54">
        <f t="shared" si="552"/>
        <v>10</v>
      </c>
      <c r="I1120" s="54">
        <f t="shared" si="552"/>
        <v>6</v>
      </c>
      <c r="J1120" s="54">
        <f t="shared" si="552"/>
        <v>4</v>
      </c>
      <c r="K1120" s="54">
        <f t="shared" si="552"/>
        <v>7</v>
      </c>
      <c r="L1120" s="54">
        <f t="shared" si="552"/>
        <v>7</v>
      </c>
      <c r="M1120" s="54">
        <f t="shared" si="552"/>
        <v>6</v>
      </c>
      <c r="N1120" s="55">
        <f t="shared" si="552"/>
        <v>31</v>
      </c>
      <c r="O1120" s="7">
        <f t="shared" si="552"/>
        <v>13</v>
      </c>
    </row>
    <row r="1121" spans="1:15" x14ac:dyDescent="0.3">
      <c r="A1121" s="56"/>
      <c r="B1121" s="56"/>
      <c r="C1121" s="56"/>
      <c r="D1121" s="56"/>
      <c r="E1121" s="57" t="s">
        <v>434</v>
      </c>
      <c r="F1121" s="57">
        <v>1</v>
      </c>
      <c r="G1121" s="58">
        <f>VLOOKUP($E1121,$D$2:$O$1757,4,FALSE)*F1121</f>
        <v>0</v>
      </c>
      <c r="H1121" s="58">
        <f>VLOOKUP($E1121,$D$2:$O$1757,5,FALSE)*$F1121</f>
        <v>1</v>
      </c>
      <c r="I1121" s="58">
        <f>VLOOKUP($E1121,$D$2:$O$1757,6,FALSE)*$F1121</f>
        <v>1</v>
      </c>
      <c r="J1121" s="58">
        <f>VLOOKUP($E1121,$D$2:$O$1757,7,FALSE)*$F1121</f>
        <v>0</v>
      </c>
      <c r="K1121" s="58">
        <f>VLOOKUP($E1121,$D$2:$O$1757,8,FALSE)*$F1121</f>
        <v>0</v>
      </c>
      <c r="L1121" s="58">
        <f>VLOOKUP($E1121,$D$2:$O$1757,9,FALSE)*$F1121</f>
        <v>1</v>
      </c>
      <c r="M1121" s="58">
        <f>VLOOKUP($E1121,$D$2:$O$1757,10,FALSE)*$F1121</f>
        <v>0</v>
      </c>
      <c r="N1121" s="59">
        <f>VLOOKUP($E1121,$D$2:$O$1757,11,FALSE)*$F1121</f>
        <v>3</v>
      </c>
      <c r="O1121" s="60">
        <f>VLOOKUP($E1121,$D$2:$O$1757,12,FALSE)*$F1121</f>
        <v>1</v>
      </c>
    </row>
    <row r="1122" spans="1:15" x14ac:dyDescent="0.3">
      <c r="A1122" s="56"/>
      <c r="B1122" s="56"/>
      <c r="C1122" s="56"/>
      <c r="D1122" s="56"/>
      <c r="E1122" s="57" t="s">
        <v>390</v>
      </c>
      <c r="F1122" s="57">
        <v>1</v>
      </c>
      <c r="G1122" s="58">
        <f>VLOOKUP($E1122,$D$2:$O$1757,4,FALSE)*F1122</f>
        <v>3</v>
      </c>
      <c r="H1122" s="58">
        <f>VLOOKUP($E1122,$D$2:$O$1757,5,FALSE)*$F1122</f>
        <v>5</v>
      </c>
      <c r="I1122" s="58">
        <f>VLOOKUP($E1122,$D$2:$O$1757,6,FALSE)*$F1122</f>
        <v>0</v>
      </c>
      <c r="J1122" s="58">
        <f>VLOOKUP($E1122,$D$2:$O$1757,7,FALSE)*$F1122</f>
        <v>2</v>
      </c>
      <c r="K1122" s="58">
        <f>VLOOKUP($E1122,$D$2:$O$1757,8,FALSE)*$F1122</f>
        <v>2</v>
      </c>
      <c r="L1122" s="58">
        <f>VLOOKUP($E1122,$D$2:$O$1757,9,FALSE)*$F1122</f>
        <v>2</v>
      </c>
      <c r="M1122" s="58">
        <f>VLOOKUP($E1122,$D$2:$O$1757,10,FALSE)*$F1122</f>
        <v>3</v>
      </c>
      <c r="N1122" s="59">
        <f>VLOOKUP($E1122,$D$2:$O$1757,11,FALSE)*$F1122</f>
        <v>11</v>
      </c>
      <c r="O1122" s="60">
        <f>VLOOKUP($E1122,$D$2:$O$1757,12,FALSE)*$F1122</f>
        <v>5</v>
      </c>
    </row>
    <row r="1123" spans="1:15" x14ac:dyDescent="0.3">
      <c r="A1123" s="56"/>
      <c r="B1123" s="56"/>
      <c r="C1123" s="56"/>
      <c r="D1123" s="56"/>
      <c r="E1123" s="57" t="s">
        <v>391</v>
      </c>
      <c r="F1123" s="57">
        <v>1</v>
      </c>
      <c r="G1123" s="58">
        <f>VLOOKUP($E1123,$D$2:$O$1757,4,FALSE)*F1123</f>
        <v>0</v>
      </c>
      <c r="H1123" s="58">
        <f>VLOOKUP($E1123,$D$2:$O$1757,5,FALSE)*$F1123</f>
        <v>4</v>
      </c>
      <c r="I1123" s="58">
        <f>VLOOKUP($E1123,$D$2:$O$1757,6,FALSE)*$F1123</f>
        <v>5</v>
      </c>
      <c r="J1123" s="58">
        <f>VLOOKUP($E1123,$D$2:$O$1757,7,FALSE)*$F1123</f>
        <v>2</v>
      </c>
      <c r="K1123" s="58">
        <f>VLOOKUP($E1123,$D$2:$O$1757,8,FALSE)*$F1123</f>
        <v>5</v>
      </c>
      <c r="L1123" s="58">
        <f>VLOOKUP($E1123,$D$2:$O$1757,9,FALSE)*$F1123</f>
        <v>4</v>
      </c>
      <c r="M1123" s="58">
        <f>VLOOKUP($E1123,$D$2:$O$1757,10,FALSE)*$F1123</f>
        <v>3</v>
      </c>
      <c r="N1123" s="59">
        <f>VLOOKUP($E1123,$D$2:$O$1757,11,FALSE)*$F1123</f>
        <v>17</v>
      </c>
      <c r="O1123" s="60">
        <f>VLOOKUP($E1123,$D$2:$O$1757,12,FALSE)*$F1123</f>
        <v>7</v>
      </c>
    </row>
    <row r="1124" spans="1:15" x14ac:dyDescent="0.3">
      <c r="A1124" s="70">
        <v>5</v>
      </c>
      <c r="B1124" s="71" t="s">
        <v>14</v>
      </c>
      <c r="C1124" s="71" t="s">
        <v>210</v>
      </c>
      <c r="D1124" s="71" t="s">
        <v>394</v>
      </c>
      <c r="E1124" s="140">
        <v>4</v>
      </c>
      <c r="F1124" s="140"/>
      <c r="G1124" s="54">
        <f t="shared" ref="G1124:O1124" si="553">SUM(G1125:G1128)</f>
        <v>15</v>
      </c>
      <c r="H1124" s="54">
        <f t="shared" si="553"/>
        <v>41</v>
      </c>
      <c r="I1124" s="54">
        <f t="shared" si="553"/>
        <v>21</v>
      </c>
      <c r="J1124" s="54">
        <f t="shared" si="553"/>
        <v>16</v>
      </c>
      <c r="K1124" s="54">
        <f t="shared" si="553"/>
        <v>23</v>
      </c>
      <c r="L1124" s="54">
        <f t="shared" si="553"/>
        <v>26</v>
      </c>
      <c r="M1124" s="54">
        <f t="shared" si="553"/>
        <v>24</v>
      </c>
      <c r="N1124" s="55">
        <f t="shared" si="553"/>
        <v>118</v>
      </c>
      <c r="O1124" s="7">
        <f t="shared" si="553"/>
        <v>50</v>
      </c>
    </row>
    <row r="1125" spans="1:15" x14ac:dyDescent="0.3">
      <c r="A1125" s="57"/>
      <c r="B1125" s="57"/>
      <c r="C1125" s="57"/>
      <c r="D1125" s="57"/>
      <c r="E1125" s="57" t="s">
        <v>389</v>
      </c>
      <c r="F1125" s="57">
        <v>1</v>
      </c>
      <c r="G1125" s="58">
        <f>VLOOKUP($E1125,$D$2:$O$1757,4,FALSE)*F1125</f>
        <v>0</v>
      </c>
      <c r="H1125" s="58">
        <f>VLOOKUP($E1125,$D$2:$O$1757,5,FALSE)*$F1125</f>
        <v>2</v>
      </c>
      <c r="I1125" s="58">
        <f>VLOOKUP($E1125,$D$2:$O$1757,6,FALSE)*$F1125</f>
        <v>5</v>
      </c>
      <c r="J1125" s="58">
        <f>VLOOKUP($E1125,$D$2:$O$1757,7,FALSE)*$F1125</f>
        <v>2</v>
      </c>
      <c r="K1125" s="58">
        <f>VLOOKUP($E1125,$D$2:$O$1757,8,FALSE)*$F1125</f>
        <v>3</v>
      </c>
      <c r="L1125" s="58">
        <f>VLOOKUP($E1125,$D$2:$O$1757,9,FALSE)*$F1125</f>
        <v>2</v>
      </c>
      <c r="M1125" s="58">
        <f>VLOOKUP($E1125,$D$2:$O$1757,10,FALSE)*$F1125</f>
        <v>3</v>
      </c>
      <c r="N1125" s="59">
        <f>VLOOKUP($E1125,$D$2:$O$1757,11,FALSE)*$F1125</f>
        <v>11</v>
      </c>
      <c r="O1125" s="60">
        <f>VLOOKUP($E1125,$D$2:$O$1757,12,FALSE)*$F1125</f>
        <v>5</v>
      </c>
    </row>
    <row r="1126" spans="1:15" x14ac:dyDescent="0.3">
      <c r="A1126" s="57"/>
      <c r="B1126" s="57"/>
      <c r="C1126" s="57"/>
      <c r="D1126" s="57"/>
      <c r="E1126" s="57" t="s">
        <v>390</v>
      </c>
      <c r="F1126" s="57">
        <v>1</v>
      </c>
      <c r="G1126" s="58">
        <f>VLOOKUP($E1126,$D$2:$O$1757,4,FALSE)*F1126</f>
        <v>3</v>
      </c>
      <c r="H1126" s="58">
        <f>VLOOKUP($E1126,$D$2:$O$1757,5,FALSE)*$F1126</f>
        <v>5</v>
      </c>
      <c r="I1126" s="58">
        <f>VLOOKUP($E1126,$D$2:$O$1757,6,FALSE)*$F1126</f>
        <v>0</v>
      </c>
      <c r="J1126" s="58">
        <f>VLOOKUP($E1126,$D$2:$O$1757,7,FALSE)*$F1126</f>
        <v>2</v>
      </c>
      <c r="K1126" s="58">
        <f>VLOOKUP($E1126,$D$2:$O$1757,8,FALSE)*$F1126</f>
        <v>2</v>
      </c>
      <c r="L1126" s="58">
        <f>VLOOKUP($E1126,$D$2:$O$1757,9,FALSE)*$F1126</f>
        <v>2</v>
      </c>
      <c r="M1126" s="58">
        <f>VLOOKUP($E1126,$D$2:$O$1757,10,FALSE)*$F1126</f>
        <v>3</v>
      </c>
      <c r="N1126" s="59">
        <f>VLOOKUP($E1126,$D$2:$O$1757,11,FALSE)*$F1126</f>
        <v>11</v>
      </c>
      <c r="O1126" s="60">
        <f>VLOOKUP($E1126,$D$2:$O$1757,12,FALSE)*$F1126</f>
        <v>5</v>
      </c>
    </row>
    <row r="1127" spans="1:15" x14ac:dyDescent="0.3">
      <c r="A1127" s="57"/>
      <c r="B1127" s="57"/>
      <c r="C1127" s="57"/>
      <c r="D1127" s="57"/>
      <c r="E1127" s="57" t="s">
        <v>392</v>
      </c>
      <c r="F1127" s="57">
        <v>2</v>
      </c>
      <c r="G1127" s="58">
        <f>VLOOKUP($E1127,$D$2:$O$1757,4,FALSE)*F1127</f>
        <v>6</v>
      </c>
      <c r="H1127" s="58">
        <f>VLOOKUP($E1127,$D$2:$O$1757,5,FALSE)*$F1127</f>
        <v>14</v>
      </c>
      <c r="I1127" s="58">
        <f>VLOOKUP($E1127,$D$2:$O$1757,6,FALSE)*$F1127</f>
        <v>4</v>
      </c>
      <c r="J1127" s="58">
        <f>VLOOKUP($E1127,$D$2:$O$1757,7,FALSE)*$F1127</f>
        <v>4</v>
      </c>
      <c r="K1127" s="58">
        <f>VLOOKUP($E1127,$D$2:$O$1757,8,FALSE)*$F1127</f>
        <v>4</v>
      </c>
      <c r="L1127" s="58">
        <f>VLOOKUP($E1127,$D$2:$O$1757,9,FALSE)*$F1127</f>
        <v>8</v>
      </c>
      <c r="M1127" s="58">
        <f>VLOOKUP($E1127,$D$2:$O$1757,10,FALSE)*$F1127</f>
        <v>6</v>
      </c>
      <c r="N1127" s="59">
        <f>VLOOKUP($E1127,$D$2:$O$1757,11,FALSE)*$F1127</f>
        <v>34</v>
      </c>
      <c r="O1127" s="60">
        <f>VLOOKUP($E1127,$D$2:$O$1757,12,FALSE)*$F1127</f>
        <v>14</v>
      </c>
    </row>
    <row r="1128" spans="1:15" x14ac:dyDescent="0.3">
      <c r="A1128" s="57"/>
      <c r="B1128" s="57"/>
      <c r="C1128" s="57"/>
      <c r="D1128" s="57"/>
      <c r="E1128" s="57" t="s">
        <v>393</v>
      </c>
      <c r="F1128" s="57">
        <v>2</v>
      </c>
      <c r="G1128" s="58">
        <f>VLOOKUP($E1128,$D$2:$O$1757,4,FALSE)*F1128</f>
        <v>6</v>
      </c>
      <c r="H1128" s="58">
        <f>VLOOKUP($E1128,$D$2:$O$1757,5,FALSE)*$F1128</f>
        <v>20</v>
      </c>
      <c r="I1128" s="58">
        <f>VLOOKUP($E1128,$D$2:$O$1757,6,FALSE)*$F1128</f>
        <v>12</v>
      </c>
      <c r="J1128" s="58">
        <f>VLOOKUP($E1128,$D$2:$O$1757,7,FALSE)*$F1128</f>
        <v>8</v>
      </c>
      <c r="K1128" s="58">
        <f>VLOOKUP($E1128,$D$2:$O$1757,8,FALSE)*$F1128</f>
        <v>14</v>
      </c>
      <c r="L1128" s="58">
        <f>VLOOKUP($E1128,$D$2:$O$1757,9,FALSE)*$F1128</f>
        <v>14</v>
      </c>
      <c r="M1128" s="58">
        <f>VLOOKUP($E1128,$D$2:$O$1757,10,FALSE)*$F1128</f>
        <v>12</v>
      </c>
      <c r="N1128" s="59">
        <f>VLOOKUP($E1128,$D$2:$O$1757,11,FALSE)*$F1128</f>
        <v>62</v>
      </c>
      <c r="O1128" s="60">
        <f>VLOOKUP($E1128,$D$2:$O$1757,12,FALSE)*$F1128</f>
        <v>26</v>
      </c>
    </row>
    <row r="1129" spans="1:15" x14ac:dyDescent="0.3">
      <c r="A1129" s="70">
        <v>5</v>
      </c>
      <c r="B1129" s="71" t="s">
        <v>16</v>
      </c>
      <c r="C1129" s="71" t="s">
        <v>210</v>
      </c>
      <c r="D1129" s="71" t="s">
        <v>436</v>
      </c>
      <c r="E1129" s="140"/>
      <c r="F1129" s="140"/>
      <c r="G1129" s="54">
        <v>1</v>
      </c>
      <c r="H1129" s="54"/>
      <c r="I1129" s="54">
        <v>1</v>
      </c>
      <c r="J1129" s="54"/>
      <c r="K1129" s="54"/>
      <c r="L1129" s="54">
        <v>1</v>
      </c>
      <c r="M1129" s="54"/>
      <c r="N1129" s="55">
        <v>3</v>
      </c>
      <c r="O1129" s="7">
        <v>1</v>
      </c>
    </row>
    <row r="1130" spans="1:15" x14ac:dyDescent="0.3">
      <c r="A1130" s="70">
        <v>5</v>
      </c>
      <c r="B1130" s="71" t="s">
        <v>16</v>
      </c>
      <c r="C1130" s="71" t="s">
        <v>210</v>
      </c>
      <c r="D1130" s="71" t="s">
        <v>437</v>
      </c>
      <c r="E1130" s="140"/>
      <c r="F1130" s="140"/>
      <c r="G1130" s="54"/>
      <c r="H1130" s="54"/>
      <c r="I1130" s="54"/>
      <c r="J1130" s="54">
        <v>1</v>
      </c>
      <c r="K1130" s="54">
        <v>1</v>
      </c>
      <c r="L1130" s="54">
        <v>1</v>
      </c>
      <c r="M1130" s="54"/>
      <c r="N1130" s="55">
        <v>3</v>
      </c>
      <c r="O1130" s="7">
        <v>1</v>
      </c>
    </row>
    <row r="1131" spans="1:15" x14ac:dyDescent="0.3">
      <c r="A1131" s="70">
        <v>5</v>
      </c>
      <c r="B1131" s="71" t="s">
        <v>16</v>
      </c>
      <c r="C1131" s="71" t="s">
        <v>210</v>
      </c>
      <c r="D1131" s="71" t="s">
        <v>402</v>
      </c>
      <c r="E1131" s="140">
        <v>2</v>
      </c>
      <c r="F1131" s="140"/>
      <c r="G1131" s="54">
        <f t="shared" ref="G1131:O1131" si="554">SUM(G1132:G1133)</f>
        <v>2</v>
      </c>
      <c r="H1131" s="54">
        <f t="shared" si="554"/>
        <v>0</v>
      </c>
      <c r="I1131" s="54">
        <f t="shared" si="554"/>
        <v>5</v>
      </c>
      <c r="J1131" s="54">
        <f t="shared" si="554"/>
        <v>2</v>
      </c>
      <c r="K1131" s="54">
        <f t="shared" si="554"/>
        <v>3</v>
      </c>
      <c r="L1131" s="54">
        <f t="shared" si="554"/>
        <v>2</v>
      </c>
      <c r="M1131" s="54">
        <f t="shared" si="554"/>
        <v>3</v>
      </c>
      <c r="N1131" s="55">
        <f t="shared" si="554"/>
        <v>11</v>
      </c>
      <c r="O1131" s="7">
        <f t="shared" si="554"/>
        <v>5</v>
      </c>
    </row>
    <row r="1132" spans="1:15" x14ac:dyDescent="0.3">
      <c r="A1132" s="56"/>
      <c r="B1132" s="56"/>
      <c r="C1132" s="56"/>
      <c r="D1132" s="56"/>
      <c r="E1132" s="57" t="s">
        <v>398</v>
      </c>
      <c r="F1132" s="57">
        <v>1</v>
      </c>
      <c r="G1132" s="58">
        <f>VLOOKUP($E1132,$D$2:$O$1757,4,FALSE)*F1132</f>
        <v>0</v>
      </c>
      <c r="H1132" s="58">
        <f>VLOOKUP($E1132,$D$2:$O$1757,5,FALSE)*$F1132</f>
        <v>0</v>
      </c>
      <c r="I1132" s="58">
        <f>VLOOKUP($E1132,$D$2:$O$1757,6,FALSE)*$F1132</f>
        <v>3</v>
      </c>
      <c r="J1132" s="58">
        <f>VLOOKUP($E1132,$D$2:$O$1757,7,FALSE)*$F1132</f>
        <v>2</v>
      </c>
      <c r="K1132" s="58">
        <f>VLOOKUP($E1132,$D$2:$O$1757,8,FALSE)*$F1132</f>
        <v>3</v>
      </c>
      <c r="L1132" s="58">
        <f>VLOOKUP($E1132,$D$2:$O$1757,9,FALSE)*$F1132</f>
        <v>0</v>
      </c>
      <c r="M1132" s="58">
        <f>VLOOKUP($E1132,$D$2:$O$1757,10,FALSE)*$F1132</f>
        <v>3</v>
      </c>
      <c r="N1132" s="59">
        <f>VLOOKUP($E1132,$D$2:$O$1757,11,FALSE)*$F1132</f>
        <v>5</v>
      </c>
      <c r="O1132" s="60">
        <f>VLOOKUP($E1132,$D$2:$O$1757,12,FALSE)*$F1132</f>
        <v>3</v>
      </c>
    </row>
    <row r="1133" spans="1:15" x14ac:dyDescent="0.3">
      <c r="A1133" s="56"/>
      <c r="B1133" s="56"/>
      <c r="C1133" s="56"/>
      <c r="D1133" s="56"/>
      <c r="E1133" s="57" t="s">
        <v>436</v>
      </c>
      <c r="F1133" s="57">
        <v>2</v>
      </c>
      <c r="G1133" s="58">
        <f>VLOOKUP($E1133,$D$2:$O$1757,4,FALSE)*F1133</f>
        <v>2</v>
      </c>
      <c r="H1133" s="58">
        <f>VLOOKUP($E1133,$D$2:$O$1757,5,FALSE)*$F1133</f>
        <v>0</v>
      </c>
      <c r="I1133" s="58">
        <f>VLOOKUP($E1133,$D$2:$O$1757,6,FALSE)*$F1133</f>
        <v>2</v>
      </c>
      <c r="J1133" s="58">
        <f>VLOOKUP($E1133,$D$2:$O$1757,7,FALSE)*$F1133</f>
        <v>0</v>
      </c>
      <c r="K1133" s="58">
        <f>VLOOKUP($E1133,$D$2:$O$1757,8,FALSE)*$F1133</f>
        <v>0</v>
      </c>
      <c r="L1133" s="58">
        <f>VLOOKUP($E1133,$D$2:$O$1757,9,FALSE)*$F1133</f>
        <v>2</v>
      </c>
      <c r="M1133" s="58">
        <f>VLOOKUP($E1133,$D$2:$O$1757,10,FALSE)*$F1133</f>
        <v>0</v>
      </c>
      <c r="N1133" s="59">
        <f>VLOOKUP($E1133,$D$2:$O$1757,11,FALSE)*$F1133</f>
        <v>6</v>
      </c>
      <c r="O1133" s="60">
        <f>VLOOKUP($E1133,$D$2:$O$1757,12,FALSE)*$F1133</f>
        <v>2</v>
      </c>
    </row>
    <row r="1134" spans="1:15" x14ac:dyDescent="0.3">
      <c r="A1134" s="70">
        <v>5</v>
      </c>
      <c r="B1134" s="71" t="s">
        <v>16</v>
      </c>
      <c r="C1134" s="71" t="s">
        <v>210</v>
      </c>
      <c r="D1134" s="71" t="s">
        <v>403</v>
      </c>
      <c r="E1134" s="140">
        <v>2</v>
      </c>
      <c r="F1134" s="140"/>
      <c r="G1134" s="54">
        <f t="shared" ref="G1134:O1134" si="555">SUM(G1135:G1136)</f>
        <v>3</v>
      </c>
      <c r="H1134" s="54">
        <f t="shared" si="555"/>
        <v>3</v>
      </c>
      <c r="I1134" s="54">
        <f t="shared" si="555"/>
        <v>0</v>
      </c>
      <c r="J1134" s="54">
        <f t="shared" si="555"/>
        <v>4</v>
      </c>
      <c r="K1134" s="54">
        <f t="shared" si="555"/>
        <v>2</v>
      </c>
      <c r="L1134" s="54">
        <f t="shared" si="555"/>
        <v>2</v>
      </c>
      <c r="M1134" s="54">
        <f t="shared" si="555"/>
        <v>3</v>
      </c>
      <c r="N1134" s="55">
        <f t="shared" si="555"/>
        <v>11</v>
      </c>
      <c r="O1134" s="7">
        <f t="shared" si="555"/>
        <v>5</v>
      </c>
    </row>
    <row r="1135" spans="1:15" x14ac:dyDescent="0.3">
      <c r="A1135" s="57"/>
      <c r="B1135" s="57"/>
      <c r="C1135" s="57"/>
      <c r="D1135" s="57"/>
      <c r="E1135" s="57" t="s">
        <v>399</v>
      </c>
      <c r="F1135" s="57">
        <v>1</v>
      </c>
      <c r="G1135" s="58">
        <f>VLOOKUP($E1135,$D$2:$O$1757,4,FALSE)*F1135</f>
        <v>3</v>
      </c>
      <c r="H1135" s="58">
        <f>VLOOKUP($E1135,$D$2:$O$1757,5,FALSE)*$F1135</f>
        <v>3</v>
      </c>
      <c r="I1135" s="58">
        <f>VLOOKUP($E1135,$D$2:$O$1757,6,FALSE)*$F1135</f>
        <v>0</v>
      </c>
      <c r="J1135" s="58">
        <f>VLOOKUP($E1135,$D$2:$O$1757,7,FALSE)*$F1135</f>
        <v>2</v>
      </c>
      <c r="K1135" s="58">
        <f>VLOOKUP($E1135,$D$2:$O$1757,8,FALSE)*$F1135</f>
        <v>0</v>
      </c>
      <c r="L1135" s="58">
        <f>VLOOKUP($E1135,$D$2:$O$1757,9,FALSE)*$F1135</f>
        <v>0</v>
      </c>
      <c r="M1135" s="58">
        <f>VLOOKUP($E1135,$D$2:$O$1757,10,FALSE)*$F1135</f>
        <v>3</v>
      </c>
      <c r="N1135" s="59">
        <f>VLOOKUP($E1135,$D$2:$O$1757,11,FALSE)*$F1135</f>
        <v>5</v>
      </c>
      <c r="O1135" s="60">
        <f>VLOOKUP($E1135,$D$2:$O$1757,12,FALSE)*$F1135</f>
        <v>3</v>
      </c>
    </row>
    <row r="1136" spans="1:15" x14ac:dyDescent="0.3">
      <c r="A1136" s="57"/>
      <c r="B1136" s="57"/>
      <c r="C1136" s="57"/>
      <c r="D1136" s="57"/>
      <c r="E1136" s="57" t="s">
        <v>437</v>
      </c>
      <c r="F1136" s="57">
        <v>2</v>
      </c>
      <c r="G1136" s="58">
        <f>VLOOKUP($E1136,$D$2:$O$1757,4,FALSE)*F1136</f>
        <v>0</v>
      </c>
      <c r="H1136" s="58">
        <f>VLOOKUP($E1136,$D$2:$O$1757,5,FALSE)*$F1136</f>
        <v>0</v>
      </c>
      <c r="I1136" s="58">
        <f>VLOOKUP($E1136,$D$2:$O$1757,6,FALSE)*$F1136</f>
        <v>0</v>
      </c>
      <c r="J1136" s="58">
        <f>VLOOKUP($E1136,$D$2:$O$1757,7,FALSE)*$F1136</f>
        <v>2</v>
      </c>
      <c r="K1136" s="58">
        <f>VLOOKUP($E1136,$D$2:$O$1757,8,FALSE)*$F1136</f>
        <v>2</v>
      </c>
      <c r="L1136" s="58">
        <f>VLOOKUP($E1136,$D$2:$O$1757,9,FALSE)*$F1136</f>
        <v>2</v>
      </c>
      <c r="M1136" s="58">
        <f>VLOOKUP($E1136,$D$2:$O$1757,10,FALSE)*$F1136</f>
        <v>0</v>
      </c>
      <c r="N1136" s="59">
        <f>VLOOKUP($E1136,$D$2:$O$1757,11,FALSE)*$F1136</f>
        <v>6</v>
      </c>
      <c r="O1136" s="60">
        <f>VLOOKUP($E1136,$D$2:$O$1757,12,FALSE)*$F1136</f>
        <v>2</v>
      </c>
    </row>
    <row r="1137" spans="1:15" x14ac:dyDescent="0.3">
      <c r="A1137" s="70">
        <v>5</v>
      </c>
      <c r="B1137" s="71" t="s">
        <v>16</v>
      </c>
      <c r="C1137" s="71" t="s">
        <v>210</v>
      </c>
      <c r="D1137" s="71" t="s">
        <v>404</v>
      </c>
      <c r="E1137" s="140">
        <v>2</v>
      </c>
      <c r="F1137" s="140"/>
      <c r="G1137" s="54">
        <f t="shared" ref="G1137:O1137" si="556">SUM(G1138:G1139)</f>
        <v>2</v>
      </c>
      <c r="H1137" s="54">
        <f t="shared" si="556"/>
        <v>0</v>
      </c>
      <c r="I1137" s="54">
        <f t="shared" si="556"/>
        <v>5</v>
      </c>
      <c r="J1137" s="54">
        <f t="shared" si="556"/>
        <v>4</v>
      </c>
      <c r="K1137" s="54">
        <f t="shared" si="556"/>
        <v>5</v>
      </c>
      <c r="L1137" s="54">
        <f t="shared" si="556"/>
        <v>4</v>
      </c>
      <c r="M1137" s="54">
        <f t="shared" si="556"/>
        <v>3</v>
      </c>
      <c r="N1137" s="55">
        <f t="shared" si="556"/>
        <v>17</v>
      </c>
      <c r="O1137" s="7">
        <f t="shared" si="556"/>
        <v>7</v>
      </c>
    </row>
    <row r="1138" spans="1:15" x14ac:dyDescent="0.3">
      <c r="A1138" s="57"/>
      <c r="B1138" s="57"/>
      <c r="C1138" s="57"/>
      <c r="D1138" s="57"/>
      <c r="E1138" s="57" t="s">
        <v>437</v>
      </c>
      <c r="F1138" s="57">
        <v>2</v>
      </c>
      <c r="G1138" s="58">
        <f>VLOOKUP($E1138,$D$2:$O$1757,4,FALSE)*F1138</f>
        <v>0</v>
      </c>
      <c r="H1138" s="58">
        <f>VLOOKUP($E1138,$D$2:$O$1757,5,FALSE)*$F1138</f>
        <v>0</v>
      </c>
      <c r="I1138" s="58">
        <f>VLOOKUP($E1138,$D$2:$O$1757,6,FALSE)*$F1138</f>
        <v>0</v>
      </c>
      <c r="J1138" s="58">
        <f>VLOOKUP($E1138,$D$2:$O$1757,7,FALSE)*$F1138</f>
        <v>2</v>
      </c>
      <c r="K1138" s="58">
        <f>VLOOKUP($E1138,$D$2:$O$1757,8,FALSE)*$F1138</f>
        <v>2</v>
      </c>
      <c r="L1138" s="58">
        <f>VLOOKUP($E1138,$D$2:$O$1757,9,FALSE)*$F1138</f>
        <v>2</v>
      </c>
      <c r="M1138" s="58">
        <f>VLOOKUP($E1138,$D$2:$O$1757,10,FALSE)*$F1138</f>
        <v>0</v>
      </c>
      <c r="N1138" s="59">
        <f>VLOOKUP($E1138,$D$2:$O$1757,11,FALSE)*$F1138</f>
        <v>6</v>
      </c>
      <c r="O1138" s="60">
        <f>VLOOKUP($E1138,$D$2:$O$1757,12,FALSE)*$F1138</f>
        <v>2</v>
      </c>
    </row>
    <row r="1139" spans="1:15" x14ac:dyDescent="0.3">
      <c r="A1139" s="57"/>
      <c r="B1139" s="57"/>
      <c r="C1139" s="57"/>
      <c r="D1139" s="57"/>
      <c r="E1139" s="57" t="s">
        <v>402</v>
      </c>
      <c r="F1139" s="57">
        <v>1</v>
      </c>
      <c r="G1139" s="58">
        <f>VLOOKUP($E1139,$D$2:$O$1757,4,FALSE)*F1139</f>
        <v>2</v>
      </c>
      <c r="H1139" s="58">
        <f>VLOOKUP($E1139,$D$2:$O$1757,5,FALSE)*$F1139</f>
        <v>0</v>
      </c>
      <c r="I1139" s="58">
        <f>VLOOKUP($E1139,$D$2:$O$1757,6,FALSE)*$F1139</f>
        <v>5</v>
      </c>
      <c r="J1139" s="58">
        <f>VLOOKUP($E1139,$D$2:$O$1757,7,FALSE)*$F1139</f>
        <v>2</v>
      </c>
      <c r="K1139" s="58">
        <f>VLOOKUP($E1139,$D$2:$O$1757,8,FALSE)*$F1139</f>
        <v>3</v>
      </c>
      <c r="L1139" s="58">
        <f>VLOOKUP($E1139,$D$2:$O$1757,9,FALSE)*$F1139</f>
        <v>2</v>
      </c>
      <c r="M1139" s="58">
        <f>VLOOKUP($E1139,$D$2:$O$1757,10,FALSE)*$F1139</f>
        <v>3</v>
      </c>
      <c r="N1139" s="59">
        <f>VLOOKUP($E1139,$D$2:$O$1757,11,FALSE)*$F1139</f>
        <v>11</v>
      </c>
      <c r="O1139" s="60">
        <f>VLOOKUP($E1139,$D$2:$O$1757,12,FALSE)*$F1139</f>
        <v>5</v>
      </c>
    </row>
    <row r="1140" spans="1:15" x14ac:dyDescent="0.3">
      <c r="A1140" s="70">
        <v>5</v>
      </c>
      <c r="B1140" s="71" t="s">
        <v>16</v>
      </c>
      <c r="C1140" s="71" t="s">
        <v>210</v>
      </c>
      <c r="D1140" s="71" t="s">
        <v>405</v>
      </c>
      <c r="E1140" s="140">
        <v>2</v>
      </c>
      <c r="F1140" s="140"/>
      <c r="G1140" s="54">
        <f t="shared" ref="G1140:O1140" si="557">SUM(G1141:G1142)</f>
        <v>5</v>
      </c>
      <c r="H1140" s="54">
        <f t="shared" si="557"/>
        <v>3</v>
      </c>
      <c r="I1140" s="54">
        <f t="shared" si="557"/>
        <v>2</v>
      </c>
      <c r="J1140" s="54">
        <f t="shared" si="557"/>
        <v>4</v>
      </c>
      <c r="K1140" s="54">
        <f t="shared" si="557"/>
        <v>2</v>
      </c>
      <c r="L1140" s="54">
        <f t="shared" si="557"/>
        <v>4</v>
      </c>
      <c r="M1140" s="54">
        <f t="shared" si="557"/>
        <v>3</v>
      </c>
      <c r="N1140" s="55">
        <f t="shared" si="557"/>
        <v>17</v>
      </c>
      <c r="O1140" s="7">
        <f t="shared" si="557"/>
        <v>7</v>
      </c>
    </row>
    <row r="1141" spans="1:15" x14ac:dyDescent="0.3">
      <c r="A1141" s="57"/>
      <c r="B1141" s="57"/>
      <c r="C1141" s="57"/>
      <c r="D1141" s="57"/>
      <c r="E1141" s="57" t="s">
        <v>436</v>
      </c>
      <c r="F1141" s="57">
        <v>2</v>
      </c>
      <c r="G1141" s="58">
        <f>VLOOKUP($E1141,$D$2:$O$1757,4,FALSE)*F1141</f>
        <v>2</v>
      </c>
      <c r="H1141" s="58">
        <f>VLOOKUP($E1141,$D$2:$O$1757,5,FALSE)*$F1141</f>
        <v>0</v>
      </c>
      <c r="I1141" s="58">
        <f>VLOOKUP($E1141,$D$2:$O$1757,6,FALSE)*$F1141</f>
        <v>2</v>
      </c>
      <c r="J1141" s="58">
        <f>VLOOKUP($E1141,$D$2:$O$1757,7,FALSE)*$F1141</f>
        <v>0</v>
      </c>
      <c r="K1141" s="58">
        <f>VLOOKUP($E1141,$D$2:$O$1757,8,FALSE)*$F1141</f>
        <v>0</v>
      </c>
      <c r="L1141" s="58">
        <f>VLOOKUP($E1141,$D$2:$O$1757,9,FALSE)*$F1141</f>
        <v>2</v>
      </c>
      <c r="M1141" s="58">
        <f>VLOOKUP($E1141,$D$2:$O$1757,10,FALSE)*$F1141</f>
        <v>0</v>
      </c>
      <c r="N1141" s="59">
        <f>VLOOKUP($E1141,$D$2:$O$1757,11,FALSE)*$F1141</f>
        <v>6</v>
      </c>
      <c r="O1141" s="60">
        <f>VLOOKUP($E1141,$D$2:$O$1757,12,FALSE)*$F1141</f>
        <v>2</v>
      </c>
    </row>
    <row r="1142" spans="1:15" x14ac:dyDescent="0.3">
      <c r="A1142" s="57"/>
      <c r="B1142" s="57"/>
      <c r="C1142" s="57"/>
      <c r="D1142" s="57"/>
      <c r="E1142" s="57" t="s">
        <v>403</v>
      </c>
      <c r="F1142" s="57">
        <v>1</v>
      </c>
      <c r="G1142" s="58">
        <f>VLOOKUP($E1142,$D$2:$O$1757,4,FALSE)*F1142</f>
        <v>3</v>
      </c>
      <c r="H1142" s="58">
        <f>VLOOKUP($E1142,$D$2:$O$1757,5,FALSE)*$F1142</f>
        <v>3</v>
      </c>
      <c r="I1142" s="58">
        <f>VLOOKUP($E1142,$D$2:$O$1757,6,FALSE)*$F1142</f>
        <v>0</v>
      </c>
      <c r="J1142" s="58">
        <f>VLOOKUP($E1142,$D$2:$O$1757,7,FALSE)*$F1142</f>
        <v>4</v>
      </c>
      <c r="K1142" s="58">
        <f>VLOOKUP($E1142,$D$2:$O$1757,8,FALSE)*$F1142</f>
        <v>2</v>
      </c>
      <c r="L1142" s="58">
        <f>VLOOKUP($E1142,$D$2:$O$1757,9,FALSE)*$F1142</f>
        <v>2</v>
      </c>
      <c r="M1142" s="58">
        <f>VLOOKUP($E1142,$D$2:$O$1757,10,FALSE)*$F1142</f>
        <v>3</v>
      </c>
      <c r="N1142" s="59">
        <f>VLOOKUP($E1142,$D$2:$O$1757,11,FALSE)*$F1142</f>
        <v>11</v>
      </c>
      <c r="O1142" s="60">
        <f>VLOOKUP($E1142,$D$2:$O$1757,12,FALSE)*$F1142</f>
        <v>5</v>
      </c>
    </row>
    <row r="1143" spans="1:15" x14ac:dyDescent="0.3">
      <c r="A1143" s="70">
        <v>5</v>
      </c>
      <c r="B1143" s="71" t="s">
        <v>16</v>
      </c>
      <c r="C1143" s="71" t="s">
        <v>210</v>
      </c>
      <c r="D1143" s="71" t="s">
        <v>406</v>
      </c>
      <c r="E1143" s="140">
        <v>3</v>
      </c>
      <c r="F1143" s="140"/>
      <c r="G1143" s="54">
        <f t="shared" ref="G1143:O1143" si="558">SUM(G1144:G1146)</f>
        <v>6</v>
      </c>
      <c r="H1143" s="54">
        <f t="shared" si="558"/>
        <v>3</v>
      </c>
      <c r="I1143" s="54">
        <f t="shared" si="558"/>
        <v>6</v>
      </c>
      <c r="J1143" s="54">
        <f t="shared" si="558"/>
        <v>8</v>
      </c>
      <c r="K1143" s="54">
        <f t="shared" si="558"/>
        <v>7</v>
      </c>
      <c r="L1143" s="54">
        <f t="shared" si="558"/>
        <v>7</v>
      </c>
      <c r="M1143" s="54">
        <f t="shared" si="558"/>
        <v>6</v>
      </c>
      <c r="N1143" s="55">
        <f t="shared" si="558"/>
        <v>31</v>
      </c>
      <c r="O1143" s="7">
        <f t="shared" si="558"/>
        <v>13</v>
      </c>
    </row>
    <row r="1144" spans="1:15" x14ac:dyDescent="0.3">
      <c r="A1144" s="57"/>
      <c r="B1144" s="57"/>
      <c r="C1144" s="57"/>
      <c r="D1144" s="57"/>
      <c r="E1144" s="57" t="s">
        <v>436</v>
      </c>
      <c r="F1144" s="57">
        <v>1</v>
      </c>
      <c r="G1144" s="58">
        <f>VLOOKUP($E1144,$D$2:$O$1757,4,FALSE)*F1144</f>
        <v>1</v>
      </c>
      <c r="H1144" s="58">
        <f>VLOOKUP($E1144,$D$2:$O$1757,5,FALSE)*$F1144</f>
        <v>0</v>
      </c>
      <c r="I1144" s="58">
        <f>VLOOKUP($E1144,$D$2:$O$1757,6,FALSE)*$F1144</f>
        <v>1</v>
      </c>
      <c r="J1144" s="58">
        <f>VLOOKUP($E1144,$D$2:$O$1757,7,FALSE)*$F1144</f>
        <v>0</v>
      </c>
      <c r="K1144" s="58">
        <f>VLOOKUP($E1144,$D$2:$O$1757,8,FALSE)*$F1144</f>
        <v>0</v>
      </c>
      <c r="L1144" s="58">
        <f>VLOOKUP($E1144,$D$2:$O$1757,9,FALSE)*$F1144</f>
        <v>1</v>
      </c>
      <c r="M1144" s="58">
        <f>VLOOKUP($E1144,$D$2:$O$1757,10,FALSE)*$F1144</f>
        <v>0</v>
      </c>
      <c r="N1144" s="59">
        <f>VLOOKUP($E1144,$D$2:$O$1757,11,FALSE)*$F1144</f>
        <v>3</v>
      </c>
      <c r="O1144" s="60">
        <f>VLOOKUP($E1144,$D$2:$O$1757,12,FALSE)*$F1144</f>
        <v>1</v>
      </c>
    </row>
    <row r="1145" spans="1:15" x14ac:dyDescent="0.3">
      <c r="A1145" s="57"/>
      <c r="B1145" s="57"/>
      <c r="C1145" s="57"/>
      <c r="D1145" s="57"/>
      <c r="E1145" s="57" t="s">
        <v>403</v>
      </c>
      <c r="F1145" s="57">
        <v>1</v>
      </c>
      <c r="G1145" s="58">
        <f>VLOOKUP($E1145,$D$2:$O$1757,4,FALSE)*F1145</f>
        <v>3</v>
      </c>
      <c r="H1145" s="58">
        <f>VLOOKUP($E1145,$D$2:$O$1757,5,FALSE)*$F1145</f>
        <v>3</v>
      </c>
      <c r="I1145" s="58">
        <f>VLOOKUP($E1145,$D$2:$O$1757,6,FALSE)*$F1145</f>
        <v>0</v>
      </c>
      <c r="J1145" s="58">
        <f>VLOOKUP($E1145,$D$2:$O$1757,7,FALSE)*$F1145</f>
        <v>4</v>
      </c>
      <c r="K1145" s="58">
        <f>VLOOKUP($E1145,$D$2:$O$1757,8,FALSE)*$F1145</f>
        <v>2</v>
      </c>
      <c r="L1145" s="58">
        <f>VLOOKUP($E1145,$D$2:$O$1757,9,FALSE)*$F1145</f>
        <v>2</v>
      </c>
      <c r="M1145" s="58">
        <f>VLOOKUP($E1145,$D$2:$O$1757,10,FALSE)*$F1145</f>
        <v>3</v>
      </c>
      <c r="N1145" s="59">
        <f>VLOOKUP($E1145,$D$2:$O$1757,11,FALSE)*$F1145</f>
        <v>11</v>
      </c>
      <c r="O1145" s="60">
        <f>VLOOKUP($E1145,$D$2:$O$1757,12,FALSE)*$F1145</f>
        <v>5</v>
      </c>
    </row>
    <row r="1146" spans="1:15" x14ac:dyDescent="0.3">
      <c r="A1146" s="57"/>
      <c r="B1146" s="57"/>
      <c r="C1146" s="57"/>
      <c r="D1146" s="57"/>
      <c r="E1146" s="57" t="s">
        <v>404</v>
      </c>
      <c r="F1146" s="57">
        <v>1</v>
      </c>
      <c r="G1146" s="58">
        <f>VLOOKUP($E1146,$D$2:$O$1757,4,FALSE)*F1146</f>
        <v>2</v>
      </c>
      <c r="H1146" s="58">
        <f>VLOOKUP($E1146,$D$2:$O$1757,5,FALSE)*$F1146</f>
        <v>0</v>
      </c>
      <c r="I1146" s="58">
        <f>VLOOKUP($E1146,$D$2:$O$1757,6,FALSE)*$F1146</f>
        <v>5</v>
      </c>
      <c r="J1146" s="58">
        <f>VLOOKUP($E1146,$D$2:$O$1757,7,FALSE)*$F1146</f>
        <v>4</v>
      </c>
      <c r="K1146" s="58">
        <f>VLOOKUP($E1146,$D$2:$O$1757,8,FALSE)*$F1146</f>
        <v>5</v>
      </c>
      <c r="L1146" s="58">
        <f>VLOOKUP($E1146,$D$2:$O$1757,9,FALSE)*$F1146</f>
        <v>4</v>
      </c>
      <c r="M1146" s="58">
        <f>VLOOKUP($E1146,$D$2:$O$1757,10,FALSE)*$F1146</f>
        <v>3</v>
      </c>
      <c r="N1146" s="59">
        <f>VLOOKUP($E1146,$D$2:$O$1757,11,FALSE)*$F1146</f>
        <v>17</v>
      </c>
      <c r="O1146" s="60">
        <f>VLOOKUP($E1146,$D$2:$O$1757,12,FALSE)*$F1146</f>
        <v>7</v>
      </c>
    </row>
    <row r="1147" spans="1:15" x14ac:dyDescent="0.3">
      <c r="A1147" s="70">
        <v>5</v>
      </c>
      <c r="B1147" s="71" t="s">
        <v>16</v>
      </c>
      <c r="C1147" s="71" t="s">
        <v>210</v>
      </c>
      <c r="D1147" s="71" t="s">
        <v>407</v>
      </c>
      <c r="E1147" s="140">
        <v>4</v>
      </c>
      <c r="F1147" s="140"/>
      <c r="G1147" s="54">
        <f t="shared" ref="G1147:O1147" si="559">SUM(G1148:G1151)</f>
        <v>27</v>
      </c>
      <c r="H1147" s="54">
        <f t="shared" si="559"/>
        <v>15</v>
      </c>
      <c r="I1147" s="54">
        <f t="shared" si="559"/>
        <v>21</v>
      </c>
      <c r="J1147" s="54">
        <f t="shared" si="559"/>
        <v>30</v>
      </c>
      <c r="K1147" s="54">
        <f t="shared" si="559"/>
        <v>23</v>
      </c>
      <c r="L1147" s="54">
        <f t="shared" si="559"/>
        <v>26</v>
      </c>
      <c r="M1147" s="54">
        <f t="shared" si="559"/>
        <v>24</v>
      </c>
      <c r="N1147" s="55">
        <f t="shared" si="559"/>
        <v>118</v>
      </c>
      <c r="O1147" s="7">
        <f t="shared" si="559"/>
        <v>50</v>
      </c>
    </row>
    <row r="1148" spans="1:15" x14ac:dyDescent="0.3">
      <c r="A1148" s="57"/>
      <c r="B1148" s="57"/>
      <c r="C1148" s="57"/>
      <c r="D1148" s="57"/>
      <c r="E1148" s="57" t="s">
        <v>402</v>
      </c>
      <c r="F1148" s="57">
        <v>1</v>
      </c>
      <c r="G1148" s="58">
        <f>VLOOKUP($E1148,$D$2:$O$1757,4,FALSE)*F1148</f>
        <v>2</v>
      </c>
      <c r="H1148" s="58">
        <f>VLOOKUP($E1148,$D$2:$O$1757,5,FALSE)*$F1148</f>
        <v>0</v>
      </c>
      <c r="I1148" s="58">
        <f>VLOOKUP($E1148,$D$2:$O$1757,6,FALSE)*$F1148</f>
        <v>5</v>
      </c>
      <c r="J1148" s="58">
        <f>VLOOKUP($E1148,$D$2:$O$1757,7,FALSE)*$F1148</f>
        <v>2</v>
      </c>
      <c r="K1148" s="58">
        <f>VLOOKUP($E1148,$D$2:$O$1757,8,FALSE)*$F1148</f>
        <v>3</v>
      </c>
      <c r="L1148" s="58">
        <f>VLOOKUP($E1148,$D$2:$O$1757,9,FALSE)*$F1148</f>
        <v>2</v>
      </c>
      <c r="M1148" s="58">
        <f>VLOOKUP($E1148,$D$2:$O$1757,10,FALSE)*$F1148</f>
        <v>3</v>
      </c>
      <c r="N1148" s="59">
        <f>VLOOKUP($E1148,$D$2:$O$1757,11,FALSE)*$F1148</f>
        <v>11</v>
      </c>
      <c r="O1148" s="60">
        <f>VLOOKUP($E1148,$D$2:$O$1757,12,FALSE)*$F1148</f>
        <v>5</v>
      </c>
    </row>
    <row r="1149" spans="1:15" x14ac:dyDescent="0.3">
      <c r="A1149" s="57"/>
      <c r="B1149" s="57"/>
      <c r="C1149" s="57"/>
      <c r="D1149" s="57"/>
      <c r="E1149" s="57" t="s">
        <v>403</v>
      </c>
      <c r="F1149" s="57">
        <v>1</v>
      </c>
      <c r="G1149" s="58">
        <f>VLOOKUP($E1149,$D$2:$O$1757,4,FALSE)*F1149</f>
        <v>3</v>
      </c>
      <c r="H1149" s="58">
        <f>VLOOKUP($E1149,$D$2:$O$1757,5,FALSE)*$F1149</f>
        <v>3</v>
      </c>
      <c r="I1149" s="58">
        <f>VLOOKUP($E1149,$D$2:$O$1757,6,FALSE)*$F1149</f>
        <v>0</v>
      </c>
      <c r="J1149" s="58">
        <f>VLOOKUP($E1149,$D$2:$O$1757,7,FALSE)*$F1149</f>
        <v>4</v>
      </c>
      <c r="K1149" s="58">
        <f>VLOOKUP($E1149,$D$2:$O$1757,8,FALSE)*$F1149</f>
        <v>2</v>
      </c>
      <c r="L1149" s="58">
        <f>VLOOKUP($E1149,$D$2:$O$1757,9,FALSE)*$F1149</f>
        <v>2</v>
      </c>
      <c r="M1149" s="58">
        <f>VLOOKUP($E1149,$D$2:$O$1757,10,FALSE)*$F1149</f>
        <v>3</v>
      </c>
      <c r="N1149" s="59">
        <f>VLOOKUP($E1149,$D$2:$O$1757,11,FALSE)*$F1149</f>
        <v>11</v>
      </c>
      <c r="O1149" s="60">
        <f>VLOOKUP($E1149,$D$2:$O$1757,12,FALSE)*$F1149</f>
        <v>5</v>
      </c>
    </row>
    <row r="1150" spans="1:15" x14ac:dyDescent="0.3">
      <c r="A1150" s="57"/>
      <c r="B1150" s="57"/>
      <c r="C1150" s="57"/>
      <c r="D1150" s="57"/>
      <c r="E1150" s="57" t="s">
        <v>405</v>
      </c>
      <c r="F1150" s="57">
        <v>2</v>
      </c>
      <c r="G1150" s="58">
        <f>VLOOKUP($E1150,$D$2:$O$1757,4,FALSE)*F1150</f>
        <v>10</v>
      </c>
      <c r="H1150" s="58">
        <f>VLOOKUP($E1150,$D$2:$O$1757,5,FALSE)*$F1150</f>
        <v>6</v>
      </c>
      <c r="I1150" s="58">
        <f>VLOOKUP($E1150,$D$2:$O$1757,6,FALSE)*$F1150</f>
        <v>4</v>
      </c>
      <c r="J1150" s="58">
        <f>VLOOKUP($E1150,$D$2:$O$1757,7,FALSE)*$F1150</f>
        <v>8</v>
      </c>
      <c r="K1150" s="58">
        <f>VLOOKUP($E1150,$D$2:$O$1757,8,FALSE)*$F1150</f>
        <v>4</v>
      </c>
      <c r="L1150" s="58">
        <f>VLOOKUP($E1150,$D$2:$O$1757,9,FALSE)*$F1150</f>
        <v>8</v>
      </c>
      <c r="M1150" s="58">
        <f>VLOOKUP($E1150,$D$2:$O$1757,10,FALSE)*$F1150</f>
        <v>6</v>
      </c>
      <c r="N1150" s="59">
        <f>VLOOKUP($E1150,$D$2:$O$1757,11,FALSE)*$F1150</f>
        <v>34</v>
      </c>
      <c r="O1150" s="60">
        <f>VLOOKUP($E1150,$D$2:$O$1757,12,FALSE)*$F1150</f>
        <v>14</v>
      </c>
    </row>
    <row r="1151" spans="1:15" x14ac:dyDescent="0.3">
      <c r="A1151" s="57"/>
      <c r="B1151" s="57"/>
      <c r="C1151" s="57"/>
      <c r="D1151" s="57"/>
      <c r="E1151" s="57" t="s">
        <v>406</v>
      </c>
      <c r="F1151" s="57">
        <v>2</v>
      </c>
      <c r="G1151" s="58">
        <f>VLOOKUP($E1151,$D$2:$O$1757,4,FALSE)*F1151</f>
        <v>12</v>
      </c>
      <c r="H1151" s="58">
        <f>VLOOKUP($E1151,$D$2:$O$1757,5,FALSE)*$F1151</f>
        <v>6</v>
      </c>
      <c r="I1151" s="58">
        <f>VLOOKUP($E1151,$D$2:$O$1757,6,FALSE)*$F1151</f>
        <v>12</v>
      </c>
      <c r="J1151" s="58">
        <f>VLOOKUP($E1151,$D$2:$O$1757,7,FALSE)*$F1151</f>
        <v>16</v>
      </c>
      <c r="K1151" s="58">
        <f>VLOOKUP($E1151,$D$2:$O$1757,8,FALSE)*$F1151</f>
        <v>14</v>
      </c>
      <c r="L1151" s="58">
        <f>VLOOKUP($E1151,$D$2:$O$1757,9,FALSE)*$F1151</f>
        <v>14</v>
      </c>
      <c r="M1151" s="58">
        <f>VLOOKUP($E1151,$D$2:$O$1757,10,FALSE)*$F1151</f>
        <v>12</v>
      </c>
      <c r="N1151" s="59">
        <f>VLOOKUP($E1151,$D$2:$O$1757,11,FALSE)*$F1151</f>
        <v>62</v>
      </c>
      <c r="O1151" s="60">
        <f>VLOOKUP($E1151,$D$2:$O$1757,12,FALSE)*$F1151</f>
        <v>26</v>
      </c>
    </row>
    <row r="1152" spans="1:15" x14ac:dyDescent="0.3">
      <c r="A1152" s="70">
        <v>5</v>
      </c>
      <c r="B1152" s="71" t="s">
        <v>17</v>
      </c>
      <c r="C1152" s="71" t="s">
        <v>210</v>
      </c>
      <c r="D1152" s="71" t="s">
        <v>438</v>
      </c>
      <c r="E1152" s="140"/>
      <c r="F1152" s="140"/>
      <c r="G1152" s="54"/>
      <c r="H1152" s="54"/>
      <c r="I1152" s="54">
        <v>1</v>
      </c>
      <c r="J1152" s="54">
        <v>1</v>
      </c>
      <c r="K1152" s="54"/>
      <c r="L1152" s="54">
        <v>1</v>
      </c>
      <c r="M1152" s="54"/>
      <c r="N1152" s="55">
        <v>3</v>
      </c>
      <c r="O1152" s="7">
        <v>1</v>
      </c>
    </row>
    <row r="1153" spans="1:15" x14ac:dyDescent="0.3">
      <c r="A1153" s="70">
        <v>5</v>
      </c>
      <c r="B1153" s="71" t="s">
        <v>17</v>
      </c>
      <c r="C1153" s="71" t="s">
        <v>210</v>
      </c>
      <c r="D1153" s="71" t="s">
        <v>439</v>
      </c>
      <c r="E1153" s="140"/>
      <c r="F1153" s="140"/>
      <c r="G1153" s="54"/>
      <c r="H1153" s="54">
        <v>1</v>
      </c>
      <c r="I1153" s="54"/>
      <c r="J1153" s="54"/>
      <c r="K1153" s="54">
        <v>1</v>
      </c>
      <c r="L1153" s="54">
        <v>1</v>
      </c>
      <c r="M1153" s="54"/>
      <c r="N1153" s="55">
        <v>3</v>
      </c>
      <c r="O1153" s="7">
        <v>1</v>
      </c>
    </row>
    <row r="1154" spans="1:15" x14ac:dyDescent="0.3">
      <c r="A1154" s="70">
        <v>5</v>
      </c>
      <c r="B1154" s="71" t="s">
        <v>17</v>
      </c>
      <c r="C1154" s="71" t="s">
        <v>210</v>
      </c>
      <c r="D1154" s="71" t="s">
        <v>415</v>
      </c>
      <c r="E1154" s="140">
        <v>2</v>
      </c>
      <c r="F1154" s="140"/>
      <c r="G1154" s="54">
        <f t="shared" ref="G1154:O1154" si="560">SUM(G1155:G1156)</f>
        <v>0</v>
      </c>
      <c r="H1154" s="54">
        <f t="shared" si="560"/>
        <v>0</v>
      </c>
      <c r="I1154" s="54">
        <f t="shared" si="560"/>
        <v>5</v>
      </c>
      <c r="J1154" s="54">
        <f t="shared" si="560"/>
        <v>4</v>
      </c>
      <c r="K1154" s="54">
        <f t="shared" si="560"/>
        <v>3</v>
      </c>
      <c r="L1154" s="54">
        <f t="shared" si="560"/>
        <v>2</v>
      </c>
      <c r="M1154" s="54">
        <f t="shared" si="560"/>
        <v>3</v>
      </c>
      <c r="N1154" s="55">
        <f t="shared" si="560"/>
        <v>11</v>
      </c>
      <c r="O1154" s="7">
        <f t="shared" si="560"/>
        <v>5</v>
      </c>
    </row>
    <row r="1155" spans="1:15" x14ac:dyDescent="0.3">
      <c r="A1155" s="57"/>
      <c r="B1155" s="57"/>
      <c r="C1155" s="57"/>
      <c r="D1155" s="57"/>
      <c r="E1155" s="57" t="s">
        <v>411</v>
      </c>
      <c r="F1155" s="57">
        <v>1</v>
      </c>
      <c r="G1155" s="58">
        <f>VLOOKUP($E1155,$D$2:$O$1757,4,FALSE)*F1155</f>
        <v>0</v>
      </c>
      <c r="H1155" s="58">
        <f>VLOOKUP($E1155,$D$2:$O$1757,5,FALSE)*$F1155</f>
        <v>0</v>
      </c>
      <c r="I1155" s="58">
        <f>VLOOKUP($E1155,$D$2:$O$1757,6,FALSE)*$F1155</f>
        <v>3</v>
      </c>
      <c r="J1155" s="58">
        <f>VLOOKUP($E1155,$D$2:$O$1757,7,FALSE)*$F1155</f>
        <v>2</v>
      </c>
      <c r="K1155" s="58">
        <f>VLOOKUP($E1155,$D$2:$O$1757,8,FALSE)*$F1155</f>
        <v>3</v>
      </c>
      <c r="L1155" s="58">
        <f>VLOOKUP($E1155,$D$2:$O$1757,9,FALSE)*$F1155</f>
        <v>0</v>
      </c>
      <c r="M1155" s="58">
        <f>VLOOKUP($E1155,$D$2:$O$1757,10,FALSE)*$F1155</f>
        <v>3</v>
      </c>
      <c r="N1155" s="59">
        <f>VLOOKUP($E1155,$D$2:$O$1757,11,FALSE)*$F1155</f>
        <v>5</v>
      </c>
      <c r="O1155" s="60">
        <f>VLOOKUP($E1155,$D$2:$O$1757,12,FALSE)*$F1155</f>
        <v>3</v>
      </c>
    </row>
    <row r="1156" spans="1:15" x14ac:dyDescent="0.3">
      <c r="A1156" s="57"/>
      <c r="B1156" s="57"/>
      <c r="C1156" s="57"/>
      <c r="D1156" s="57"/>
      <c r="E1156" s="57" t="s">
        <v>438</v>
      </c>
      <c r="F1156" s="57">
        <v>2</v>
      </c>
      <c r="G1156" s="58">
        <f>VLOOKUP($E1156,$D$2:$O$1757,4,FALSE)*F1156</f>
        <v>0</v>
      </c>
      <c r="H1156" s="58">
        <f>VLOOKUP($E1156,$D$2:$O$1757,5,FALSE)*$F1156</f>
        <v>0</v>
      </c>
      <c r="I1156" s="58">
        <f>VLOOKUP($E1156,$D$2:$O$1757,6,FALSE)*$F1156</f>
        <v>2</v>
      </c>
      <c r="J1156" s="58">
        <f>VLOOKUP($E1156,$D$2:$O$1757,7,FALSE)*$F1156</f>
        <v>2</v>
      </c>
      <c r="K1156" s="58">
        <f>VLOOKUP($E1156,$D$2:$O$1757,8,FALSE)*$F1156</f>
        <v>0</v>
      </c>
      <c r="L1156" s="58">
        <f>VLOOKUP($E1156,$D$2:$O$1757,9,FALSE)*$F1156</f>
        <v>2</v>
      </c>
      <c r="M1156" s="58">
        <f>VLOOKUP($E1156,$D$2:$O$1757,10,FALSE)*$F1156</f>
        <v>0</v>
      </c>
      <c r="N1156" s="59">
        <f>VLOOKUP($E1156,$D$2:$O$1757,11,FALSE)*$F1156</f>
        <v>6</v>
      </c>
      <c r="O1156" s="60">
        <f>VLOOKUP($E1156,$D$2:$O$1757,12,FALSE)*$F1156</f>
        <v>2</v>
      </c>
    </row>
    <row r="1157" spans="1:15" x14ac:dyDescent="0.3">
      <c r="A1157" s="70">
        <v>5</v>
      </c>
      <c r="B1157" s="71" t="s">
        <v>17</v>
      </c>
      <c r="C1157" s="71" t="s">
        <v>210</v>
      </c>
      <c r="D1157" s="71" t="s">
        <v>416</v>
      </c>
      <c r="E1157" s="140">
        <v>2</v>
      </c>
      <c r="F1157" s="140"/>
      <c r="G1157" s="54">
        <f t="shared" ref="G1157:O1157" si="561">SUM(G1158:G1159)</f>
        <v>3</v>
      </c>
      <c r="H1157" s="54">
        <f t="shared" si="561"/>
        <v>5</v>
      </c>
      <c r="I1157" s="54">
        <f t="shared" si="561"/>
        <v>0</v>
      </c>
      <c r="J1157" s="54">
        <f t="shared" si="561"/>
        <v>2</v>
      </c>
      <c r="K1157" s="54">
        <f t="shared" si="561"/>
        <v>2</v>
      </c>
      <c r="L1157" s="54">
        <f t="shared" si="561"/>
        <v>2</v>
      </c>
      <c r="M1157" s="54">
        <f t="shared" si="561"/>
        <v>3</v>
      </c>
      <c r="N1157" s="55">
        <f t="shared" si="561"/>
        <v>11</v>
      </c>
      <c r="O1157" s="7">
        <f t="shared" si="561"/>
        <v>5</v>
      </c>
    </row>
    <row r="1158" spans="1:15" x14ac:dyDescent="0.3">
      <c r="A1158" s="57"/>
      <c r="B1158" s="57"/>
      <c r="C1158" s="57"/>
      <c r="D1158" s="57"/>
      <c r="E1158" s="57" t="s">
        <v>412</v>
      </c>
      <c r="F1158" s="57">
        <v>1</v>
      </c>
      <c r="G1158" s="58">
        <f>VLOOKUP($E1158,$D$2:$O$1757,4,FALSE)*F1158</f>
        <v>3</v>
      </c>
      <c r="H1158" s="58">
        <f>VLOOKUP($E1158,$D$2:$O$1757,5,FALSE)*$F1158</f>
        <v>3</v>
      </c>
      <c r="I1158" s="58">
        <f>VLOOKUP($E1158,$D$2:$O$1757,6,FALSE)*$F1158</f>
        <v>0</v>
      </c>
      <c r="J1158" s="58">
        <f>VLOOKUP($E1158,$D$2:$O$1757,7,FALSE)*$F1158</f>
        <v>2</v>
      </c>
      <c r="K1158" s="58">
        <f>VLOOKUP($E1158,$D$2:$O$1757,8,FALSE)*$F1158</f>
        <v>0</v>
      </c>
      <c r="L1158" s="58">
        <f>VLOOKUP($E1158,$D$2:$O$1757,9,FALSE)*$F1158</f>
        <v>0</v>
      </c>
      <c r="M1158" s="58">
        <f>VLOOKUP($E1158,$D$2:$O$1757,10,FALSE)*$F1158</f>
        <v>3</v>
      </c>
      <c r="N1158" s="59">
        <f>VLOOKUP($E1158,$D$2:$O$1757,11,FALSE)*$F1158</f>
        <v>5</v>
      </c>
      <c r="O1158" s="60">
        <f>VLOOKUP($E1158,$D$2:$O$1757,12,FALSE)*$F1158</f>
        <v>3</v>
      </c>
    </row>
    <row r="1159" spans="1:15" x14ac:dyDescent="0.3">
      <c r="A1159" s="57"/>
      <c r="B1159" s="57"/>
      <c r="C1159" s="57"/>
      <c r="D1159" s="57"/>
      <c r="E1159" s="57" t="s">
        <v>439</v>
      </c>
      <c r="F1159" s="57">
        <v>2</v>
      </c>
      <c r="G1159" s="58">
        <f>VLOOKUP($E1159,$D$2:$O$1757,4,FALSE)*F1159</f>
        <v>0</v>
      </c>
      <c r="H1159" s="58">
        <f>VLOOKUP($E1159,$D$2:$O$1757,5,FALSE)*$F1159</f>
        <v>2</v>
      </c>
      <c r="I1159" s="58">
        <f>VLOOKUP($E1159,$D$2:$O$1757,6,FALSE)*$F1159</f>
        <v>0</v>
      </c>
      <c r="J1159" s="58">
        <f>VLOOKUP($E1159,$D$2:$O$1757,7,FALSE)*$F1159</f>
        <v>0</v>
      </c>
      <c r="K1159" s="58">
        <f>VLOOKUP($E1159,$D$2:$O$1757,8,FALSE)*$F1159</f>
        <v>2</v>
      </c>
      <c r="L1159" s="58">
        <f>VLOOKUP($E1159,$D$2:$O$1757,9,FALSE)*$F1159</f>
        <v>2</v>
      </c>
      <c r="M1159" s="58">
        <f>VLOOKUP($E1159,$D$2:$O$1757,10,FALSE)*$F1159</f>
        <v>0</v>
      </c>
      <c r="N1159" s="59">
        <f>VLOOKUP($E1159,$D$2:$O$1757,11,FALSE)*$F1159</f>
        <v>6</v>
      </c>
      <c r="O1159" s="60">
        <f>VLOOKUP($E1159,$D$2:$O$1757,12,FALSE)*$F1159</f>
        <v>2</v>
      </c>
    </row>
    <row r="1160" spans="1:15" x14ac:dyDescent="0.3">
      <c r="A1160" s="70">
        <v>5</v>
      </c>
      <c r="B1160" s="71" t="s">
        <v>17</v>
      </c>
      <c r="C1160" s="71" t="s">
        <v>210</v>
      </c>
      <c r="D1160" s="71" t="s">
        <v>417</v>
      </c>
      <c r="E1160" s="140">
        <v>2</v>
      </c>
      <c r="F1160" s="140"/>
      <c r="G1160" s="54">
        <f t="shared" ref="G1160:O1160" si="562">SUM(G1161:G1162)</f>
        <v>3</v>
      </c>
      <c r="H1160" s="54">
        <f t="shared" si="562"/>
        <v>7</v>
      </c>
      <c r="I1160" s="54">
        <f t="shared" si="562"/>
        <v>0</v>
      </c>
      <c r="J1160" s="54">
        <f t="shared" si="562"/>
        <v>2</v>
      </c>
      <c r="K1160" s="54">
        <f t="shared" si="562"/>
        <v>4</v>
      </c>
      <c r="L1160" s="54">
        <f t="shared" si="562"/>
        <v>4</v>
      </c>
      <c r="M1160" s="54">
        <f t="shared" si="562"/>
        <v>3</v>
      </c>
      <c r="N1160" s="55">
        <f t="shared" si="562"/>
        <v>17</v>
      </c>
      <c r="O1160" s="7">
        <f t="shared" si="562"/>
        <v>7</v>
      </c>
    </row>
    <row r="1161" spans="1:15" x14ac:dyDescent="0.3">
      <c r="A1161" s="57"/>
      <c r="B1161" s="57"/>
      <c r="C1161" s="57"/>
      <c r="D1161" s="57"/>
      <c r="E1161" s="57" t="s">
        <v>439</v>
      </c>
      <c r="F1161" s="57">
        <v>2</v>
      </c>
      <c r="G1161" s="58">
        <f>VLOOKUP($E1161,$D$2:$O$1757,4,FALSE)*F1161</f>
        <v>0</v>
      </c>
      <c r="H1161" s="58">
        <f>VLOOKUP($E1161,$D$2:$O$1757,5,FALSE)*$F1161</f>
        <v>2</v>
      </c>
      <c r="I1161" s="58">
        <f>VLOOKUP($E1161,$D$2:$O$1757,6,FALSE)*$F1161</f>
        <v>0</v>
      </c>
      <c r="J1161" s="58">
        <f>VLOOKUP($E1161,$D$2:$O$1757,7,FALSE)*$F1161</f>
        <v>0</v>
      </c>
      <c r="K1161" s="58">
        <f>VLOOKUP($E1161,$D$2:$O$1757,8,FALSE)*$F1161</f>
        <v>2</v>
      </c>
      <c r="L1161" s="58">
        <f>VLOOKUP($E1161,$D$2:$O$1757,9,FALSE)*$F1161</f>
        <v>2</v>
      </c>
      <c r="M1161" s="58">
        <f>VLOOKUP($E1161,$D$2:$O$1757,10,FALSE)*$F1161</f>
        <v>0</v>
      </c>
      <c r="N1161" s="59">
        <f>VLOOKUP($E1161,$D$2:$O$1757,11,FALSE)*$F1161</f>
        <v>6</v>
      </c>
      <c r="O1161" s="60">
        <f>VLOOKUP($E1161,$D$2:$O$1757,12,FALSE)*$F1161</f>
        <v>2</v>
      </c>
    </row>
    <row r="1162" spans="1:15" x14ac:dyDescent="0.3">
      <c r="A1162" s="57"/>
      <c r="B1162" s="57"/>
      <c r="C1162" s="57"/>
      <c r="D1162" s="57"/>
      <c r="E1162" s="57" t="s">
        <v>416</v>
      </c>
      <c r="F1162" s="57">
        <v>1</v>
      </c>
      <c r="G1162" s="58">
        <f>VLOOKUP($E1162,$D$2:$O$1757,4,FALSE)*F1162</f>
        <v>3</v>
      </c>
      <c r="H1162" s="58">
        <f>VLOOKUP($E1162,$D$2:$O$1757,5,FALSE)*$F1162</f>
        <v>5</v>
      </c>
      <c r="I1162" s="58">
        <f>VLOOKUP($E1162,$D$2:$O$1757,6,FALSE)*$F1162</f>
        <v>0</v>
      </c>
      <c r="J1162" s="58">
        <f>VLOOKUP($E1162,$D$2:$O$1757,7,FALSE)*$F1162</f>
        <v>2</v>
      </c>
      <c r="K1162" s="58">
        <f>VLOOKUP($E1162,$D$2:$O$1757,8,FALSE)*$F1162</f>
        <v>2</v>
      </c>
      <c r="L1162" s="58">
        <f>VLOOKUP($E1162,$D$2:$O$1757,9,FALSE)*$F1162</f>
        <v>2</v>
      </c>
      <c r="M1162" s="58">
        <f>VLOOKUP($E1162,$D$2:$O$1757,10,FALSE)*$F1162</f>
        <v>3</v>
      </c>
      <c r="N1162" s="59">
        <f>VLOOKUP($E1162,$D$2:$O$1757,11,FALSE)*$F1162</f>
        <v>11</v>
      </c>
      <c r="O1162" s="60">
        <f>VLOOKUP($E1162,$D$2:$O$1757,12,FALSE)*$F1162</f>
        <v>5</v>
      </c>
    </row>
    <row r="1163" spans="1:15" x14ac:dyDescent="0.3">
      <c r="A1163" s="70">
        <v>5</v>
      </c>
      <c r="B1163" s="71" t="s">
        <v>17</v>
      </c>
      <c r="C1163" s="71" t="s">
        <v>210</v>
      </c>
      <c r="D1163" s="71" t="s">
        <v>418</v>
      </c>
      <c r="E1163" s="140">
        <v>2</v>
      </c>
      <c r="F1163" s="140"/>
      <c r="G1163" s="54">
        <f t="shared" ref="G1163:O1163" si="563">SUM(G1164:G1165)</f>
        <v>0</v>
      </c>
      <c r="H1163" s="54">
        <f t="shared" si="563"/>
        <v>0</v>
      </c>
      <c r="I1163" s="54">
        <f t="shared" si="563"/>
        <v>7</v>
      </c>
      <c r="J1163" s="54">
        <f t="shared" si="563"/>
        <v>6</v>
      </c>
      <c r="K1163" s="54">
        <f t="shared" si="563"/>
        <v>3</v>
      </c>
      <c r="L1163" s="54">
        <f t="shared" si="563"/>
        <v>4</v>
      </c>
      <c r="M1163" s="54">
        <f t="shared" si="563"/>
        <v>3</v>
      </c>
      <c r="N1163" s="55">
        <f t="shared" si="563"/>
        <v>17</v>
      </c>
      <c r="O1163" s="7">
        <f t="shared" si="563"/>
        <v>7</v>
      </c>
    </row>
    <row r="1164" spans="1:15" x14ac:dyDescent="0.3">
      <c r="A1164" s="57"/>
      <c r="B1164" s="57"/>
      <c r="C1164" s="57"/>
      <c r="D1164" s="57"/>
      <c r="E1164" s="57" t="s">
        <v>438</v>
      </c>
      <c r="F1164" s="57">
        <v>2</v>
      </c>
      <c r="G1164" s="58">
        <f>VLOOKUP($E1164,$D$2:$O$1757,4,FALSE)*F1164</f>
        <v>0</v>
      </c>
      <c r="H1164" s="58">
        <f>VLOOKUP($E1164,$D$2:$O$1757,5,FALSE)*$F1164</f>
        <v>0</v>
      </c>
      <c r="I1164" s="58">
        <f>VLOOKUP($E1164,$D$2:$O$1757,6,FALSE)*$F1164</f>
        <v>2</v>
      </c>
      <c r="J1164" s="58">
        <f>VLOOKUP($E1164,$D$2:$O$1757,7,FALSE)*$F1164</f>
        <v>2</v>
      </c>
      <c r="K1164" s="58">
        <f>VLOOKUP($E1164,$D$2:$O$1757,8,FALSE)*$F1164</f>
        <v>0</v>
      </c>
      <c r="L1164" s="58">
        <f>VLOOKUP($E1164,$D$2:$O$1757,9,FALSE)*$F1164</f>
        <v>2</v>
      </c>
      <c r="M1164" s="58">
        <f>VLOOKUP($E1164,$D$2:$O$1757,10,FALSE)*$F1164</f>
        <v>0</v>
      </c>
      <c r="N1164" s="59">
        <f>VLOOKUP($E1164,$D$2:$O$1757,11,FALSE)*$F1164</f>
        <v>6</v>
      </c>
      <c r="O1164" s="60">
        <f>VLOOKUP($E1164,$D$2:$O$1757,12,FALSE)*$F1164</f>
        <v>2</v>
      </c>
    </row>
    <row r="1165" spans="1:15" x14ac:dyDescent="0.3">
      <c r="A1165" s="57"/>
      <c r="B1165" s="57"/>
      <c r="C1165" s="57"/>
      <c r="D1165" s="57"/>
      <c r="E1165" s="57" t="s">
        <v>415</v>
      </c>
      <c r="F1165" s="57">
        <v>1</v>
      </c>
      <c r="G1165" s="58">
        <f>VLOOKUP($E1165,$D$2:$O$1757,4,FALSE)*F1165</f>
        <v>0</v>
      </c>
      <c r="H1165" s="58">
        <f>VLOOKUP($E1165,$D$2:$O$1757,5,FALSE)*$F1165</f>
        <v>0</v>
      </c>
      <c r="I1165" s="58">
        <f>VLOOKUP($E1165,$D$2:$O$1757,6,FALSE)*$F1165</f>
        <v>5</v>
      </c>
      <c r="J1165" s="58">
        <f>VLOOKUP($E1165,$D$2:$O$1757,7,FALSE)*$F1165</f>
        <v>4</v>
      </c>
      <c r="K1165" s="58">
        <f>VLOOKUP($E1165,$D$2:$O$1757,8,FALSE)*$F1165</f>
        <v>3</v>
      </c>
      <c r="L1165" s="58">
        <f>VLOOKUP($E1165,$D$2:$O$1757,9,FALSE)*$F1165</f>
        <v>2</v>
      </c>
      <c r="M1165" s="58">
        <f>VLOOKUP($E1165,$D$2:$O$1757,10,FALSE)*$F1165</f>
        <v>3</v>
      </c>
      <c r="N1165" s="59">
        <f>VLOOKUP($E1165,$D$2:$O$1757,11,FALSE)*$F1165</f>
        <v>11</v>
      </c>
      <c r="O1165" s="60">
        <f>VLOOKUP($E1165,$D$2:$O$1757,12,FALSE)*$F1165</f>
        <v>5</v>
      </c>
    </row>
    <row r="1166" spans="1:15" x14ac:dyDescent="0.3">
      <c r="A1166" s="70">
        <v>5</v>
      </c>
      <c r="B1166" s="71" t="s">
        <v>17</v>
      </c>
      <c r="C1166" s="71" t="s">
        <v>210</v>
      </c>
      <c r="D1166" s="71" t="s">
        <v>419</v>
      </c>
      <c r="E1166" s="140">
        <v>3</v>
      </c>
      <c r="F1166" s="140"/>
      <c r="G1166" s="54">
        <f t="shared" ref="G1166:O1166" si="564">SUM(G1167:G1169)</f>
        <v>3</v>
      </c>
      <c r="H1166" s="54">
        <f t="shared" si="564"/>
        <v>7</v>
      </c>
      <c r="I1166" s="54">
        <f t="shared" si="564"/>
        <v>6</v>
      </c>
      <c r="J1166" s="54">
        <f t="shared" si="564"/>
        <v>7</v>
      </c>
      <c r="K1166" s="54">
        <f t="shared" si="564"/>
        <v>7</v>
      </c>
      <c r="L1166" s="54">
        <f t="shared" si="564"/>
        <v>7</v>
      </c>
      <c r="M1166" s="54">
        <f t="shared" si="564"/>
        <v>6</v>
      </c>
      <c r="N1166" s="55">
        <f t="shared" si="564"/>
        <v>31</v>
      </c>
      <c r="O1166" s="7">
        <f t="shared" si="564"/>
        <v>13</v>
      </c>
    </row>
    <row r="1167" spans="1:15" x14ac:dyDescent="0.3">
      <c r="A1167" s="57"/>
      <c r="B1167" s="57"/>
      <c r="C1167" s="57"/>
      <c r="D1167" s="57"/>
      <c r="E1167" s="57" t="s">
        <v>438</v>
      </c>
      <c r="F1167" s="57">
        <v>1</v>
      </c>
      <c r="G1167" s="58">
        <f>VLOOKUP($E1167,$D$2:$O$1757,4,FALSE)*F1167</f>
        <v>0</v>
      </c>
      <c r="H1167" s="58">
        <f>VLOOKUP($E1167,$D$2:$O$1757,5,FALSE)*$F1167</f>
        <v>0</v>
      </c>
      <c r="I1167" s="58">
        <f>VLOOKUP($E1167,$D$2:$O$1757,6,FALSE)*$F1167</f>
        <v>1</v>
      </c>
      <c r="J1167" s="58">
        <f>VLOOKUP($E1167,$D$2:$O$1757,7,FALSE)*$F1167</f>
        <v>1</v>
      </c>
      <c r="K1167" s="58">
        <f>VLOOKUP($E1167,$D$2:$O$1757,8,FALSE)*$F1167</f>
        <v>0</v>
      </c>
      <c r="L1167" s="58">
        <f>VLOOKUP($E1167,$D$2:$O$1757,9,FALSE)*$F1167</f>
        <v>1</v>
      </c>
      <c r="M1167" s="58">
        <f>VLOOKUP($E1167,$D$2:$O$1757,10,FALSE)*$F1167</f>
        <v>0</v>
      </c>
      <c r="N1167" s="59">
        <f>VLOOKUP($E1167,$D$2:$O$1757,11,FALSE)*$F1167</f>
        <v>3</v>
      </c>
      <c r="O1167" s="60">
        <f>VLOOKUP($E1167,$D$2:$O$1757,12,FALSE)*$F1167</f>
        <v>1</v>
      </c>
    </row>
    <row r="1168" spans="1:15" x14ac:dyDescent="0.3">
      <c r="A1168" s="57"/>
      <c r="B1168" s="57"/>
      <c r="C1168" s="57"/>
      <c r="D1168" s="57"/>
      <c r="E1168" s="57" t="s">
        <v>415</v>
      </c>
      <c r="F1168" s="57">
        <v>1</v>
      </c>
      <c r="G1168" s="58">
        <f>VLOOKUP($E1168,$D$2:$O$1757,4,FALSE)*F1168</f>
        <v>0</v>
      </c>
      <c r="H1168" s="58">
        <f>VLOOKUP($E1168,$D$2:$O$1757,5,FALSE)*$F1168</f>
        <v>0</v>
      </c>
      <c r="I1168" s="58">
        <f>VLOOKUP($E1168,$D$2:$O$1757,6,FALSE)*$F1168</f>
        <v>5</v>
      </c>
      <c r="J1168" s="58">
        <f>VLOOKUP($E1168,$D$2:$O$1757,7,FALSE)*$F1168</f>
        <v>4</v>
      </c>
      <c r="K1168" s="58">
        <f>VLOOKUP($E1168,$D$2:$O$1757,8,FALSE)*$F1168</f>
        <v>3</v>
      </c>
      <c r="L1168" s="58">
        <f>VLOOKUP($E1168,$D$2:$O$1757,9,FALSE)*$F1168</f>
        <v>2</v>
      </c>
      <c r="M1168" s="58">
        <f>VLOOKUP($E1168,$D$2:$O$1757,10,FALSE)*$F1168</f>
        <v>3</v>
      </c>
      <c r="N1168" s="59">
        <f>VLOOKUP($E1168,$D$2:$O$1757,11,FALSE)*$F1168</f>
        <v>11</v>
      </c>
      <c r="O1168" s="60">
        <f>VLOOKUP($E1168,$D$2:$O$1757,12,FALSE)*$F1168</f>
        <v>5</v>
      </c>
    </row>
    <row r="1169" spans="1:15" x14ac:dyDescent="0.3">
      <c r="A1169" s="57"/>
      <c r="B1169" s="57"/>
      <c r="C1169" s="57"/>
      <c r="D1169" s="57"/>
      <c r="E1169" s="57" t="s">
        <v>417</v>
      </c>
      <c r="F1169" s="57">
        <v>1</v>
      </c>
      <c r="G1169" s="58">
        <f>VLOOKUP($E1169,$D$2:$O$1757,4,FALSE)*F1169</f>
        <v>3</v>
      </c>
      <c r="H1169" s="58">
        <f>VLOOKUP($E1169,$D$2:$O$1757,5,FALSE)*$F1169</f>
        <v>7</v>
      </c>
      <c r="I1169" s="58">
        <f>VLOOKUP($E1169,$D$2:$O$1757,6,FALSE)*$F1169</f>
        <v>0</v>
      </c>
      <c r="J1169" s="58">
        <f>VLOOKUP($E1169,$D$2:$O$1757,7,FALSE)*$F1169</f>
        <v>2</v>
      </c>
      <c r="K1169" s="58">
        <f>VLOOKUP($E1169,$D$2:$O$1757,8,FALSE)*$F1169</f>
        <v>4</v>
      </c>
      <c r="L1169" s="58">
        <f>VLOOKUP($E1169,$D$2:$O$1757,9,FALSE)*$F1169</f>
        <v>4</v>
      </c>
      <c r="M1169" s="58">
        <f>VLOOKUP($E1169,$D$2:$O$1757,10,FALSE)*$F1169</f>
        <v>3</v>
      </c>
      <c r="N1169" s="59">
        <f>VLOOKUP($E1169,$D$2:$O$1757,11,FALSE)*$F1169</f>
        <v>17</v>
      </c>
      <c r="O1169" s="60">
        <f>VLOOKUP($E1169,$D$2:$O$1757,12,FALSE)*$F1169</f>
        <v>7</v>
      </c>
    </row>
    <row r="1170" spans="1:15" x14ac:dyDescent="0.3">
      <c r="A1170" s="70">
        <v>5</v>
      </c>
      <c r="B1170" s="71" t="s">
        <v>17</v>
      </c>
      <c r="C1170" s="71" t="s">
        <v>210</v>
      </c>
      <c r="D1170" s="71" t="s">
        <v>420</v>
      </c>
      <c r="E1170" s="140">
        <v>4</v>
      </c>
      <c r="F1170" s="140"/>
      <c r="G1170" s="54">
        <f t="shared" ref="G1170:O1170" si="565">SUM(G1171:G1174)</f>
        <v>9</v>
      </c>
      <c r="H1170" s="54">
        <f t="shared" si="565"/>
        <v>19</v>
      </c>
      <c r="I1170" s="54">
        <f t="shared" si="565"/>
        <v>31</v>
      </c>
      <c r="J1170" s="54">
        <f t="shared" si="565"/>
        <v>32</v>
      </c>
      <c r="K1170" s="54">
        <f t="shared" si="565"/>
        <v>25</v>
      </c>
      <c r="L1170" s="54">
        <f t="shared" si="565"/>
        <v>26</v>
      </c>
      <c r="M1170" s="54">
        <f t="shared" si="565"/>
        <v>24</v>
      </c>
      <c r="N1170" s="55">
        <f t="shared" si="565"/>
        <v>118</v>
      </c>
      <c r="O1170" s="7">
        <f t="shared" si="565"/>
        <v>50</v>
      </c>
    </row>
    <row r="1171" spans="1:15" x14ac:dyDescent="0.3">
      <c r="A1171" s="57"/>
      <c r="B1171" s="57"/>
      <c r="C1171" s="57"/>
      <c r="D1171" s="57"/>
      <c r="E1171" s="57" t="s">
        <v>415</v>
      </c>
      <c r="F1171" s="57">
        <v>1</v>
      </c>
      <c r="G1171" s="58">
        <f>VLOOKUP($E1171,$D$2:$O$1757,4,FALSE)*F1171</f>
        <v>0</v>
      </c>
      <c r="H1171" s="58">
        <f>VLOOKUP($E1171,$D$2:$O$1757,5,FALSE)*$F1171</f>
        <v>0</v>
      </c>
      <c r="I1171" s="58">
        <f>VLOOKUP($E1171,$D$2:$O$1757,6,FALSE)*$F1171</f>
        <v>5</v>
      </c>
      <c r="J1171" s="58">
        <f>VLOOKUP($E1171,$D$2:$O$1757,7,FALSE)*$F1171</f>
        <v>4</v>
      </c>
      <c r="K1171" s="58">
        <f>VLOOKUP($E1171,$D$2:$O$1757,8,FALSE)*$F1171</f>
        <v>3</v>
      </c>
      <c r="L1171" s="58">
        <f>VLOOKUP($E1171,$D$2:$O$1757,9,FALSE)*$F1171</f>
        <v>2</v>
      </c>
      <c r="M1171" s="58">
        <f>VLOOKUP($E1171,$D$2:$O$1757,10,FALSE)*$F1171</f>
        <v>3</v>
      </c>
      <c r="N1171" s="59">
        <f>VLOOKUP($E1171,$D$2:$O$1757,11,FALSE)*$F1171</f>
        <v>11</v>
      </c>
      <c r="O1171" s="60">
        <f>VLOOKUP($E1171,$D$2:$O$1757,12,FALSE)*$F1171</f>
        <v>5</v>
      </c>
    </row>
    <row r="1172" spans="1:15" x14ac:dyDescent="0.3">
      <c r="A1172" s="57"/>
      <c r="B1172" s="57"/>
      <c r="C1172" s="57"/>
      <c r="D1172" s="57"/>
      <c r="E1172" s="57" t="s">
        <v>416</v>
      </c>
      <c r="F1172" s="57">
        <v>1</v>
      </c>
      <c r="G1172" s="58">
        <f>VLOOKUP($E1172,$D$2:$O$1757,4,FALSE)*F1172</f>
        <v>3</v>
      </c>
      <c r="H1172" s="58">
        <f>VLOOKUP($E1172,$D$2:$O$1757,5,FALSE)*$F1172</f>
        <v>5</v>
      </c>
      <c r="I1172" s="58">
        <f>VLOOKUP($E1172,$D$2:$O$1757,6,FALSE)*$F1172</f>
        <v>0</v>
      </c>
      <c r="J1172" s="58">
        <f>VLOOKUP($E1172,$D$2:$O$1757,7,FALSE)*$F1172</f>
        <v>2</v>
      </c>
      <c r="K1172" s="58">
        <f>VLOOKUP($E1172,$D$2:$O$1757,8,FALSE)*$F1172</f>
        <v>2</v>
      </c>
      <c r="L1172" s="58">
        <f>VLOOKUP($E1172,$D$2:$O$1757,9,FALSE)*$F1172</f>
        <v>2</v>
      </c>
      <c r="M1172" s="58">
        <f>VLOOKUP($E1172,$D$2:$O$1757,10,FALSE)*$F1172</f>
        <v>3</v>
      </c>
      <c r="N1172" s="59">
        <f>VLOOKUP($E1172,$D$2:$O$1757,11,FALSE)*$F1172</f>
        <v>11</v>
      </c>
      <c r="O1172" s="60">
        <f>VLOOKUP($E1172,$D$2:$O$1757,12,FALSE)*$F1172</f>
        <v>5</v>
      </c>
    </row>
    <row r="1173" spans="1:15" x14ac:dyDescent="0.3">
      <c r="A1173" s="57"/>
      <c r="B1173" s="57"/>
      <c r="C1173" s="57"/>
      <c r="D1173" s="57"/>
      <c r="E1173" s="57" t="s">
        <v>418</v>
      </c>
      <c r="F1173" s="57">
        <v>2</v>
      </c>
      <c r="G1173" s="58">
        <f>VLOOKUP($E1173,$D$2:$O$1757,4,FALSE)*F1173</f>
        <v>0</v>
      </c>
      <c r="H1173" s="58">
        <f>VLOOKUP($E1173,$D$2:$O$1757,5,FALSE)*$F1173</f>
        <v>0</v>
      </c>
      <c r="I1173" s="58">
        <f>VLOOKUP($E1173,$D$2:$O$1757,6,FALSE)*$F1173</f>
        <v>14</v>
      </c>
      <c r="J1173" s="58">
        <f>VLOOKUP($E1173,$D$2:$O$1757,7,FALSE)*$F1173</f>
        <v>12</v>
      </c>
      <c r="K1173" s="58">
        <f>VLOOKUP($E1173,$D$2:$O$1757,8,FALSE)*$F1173</f>
        <v>6</v>
      </c>
      <c r="L1173" s="58">
        <f>VLOOKUP($E1173,$D$2:$O$1757,9,FALSE)*$F1173</f>
        <v>8</v>
      </c>
      <c r="M1173" s="58">
        <f>VLOOKUP($E1173,$D$2:$O$1757,10,FALSE)*$F1173</f>
        <v>6</v>
      </c>
      <c r="N1173" s="59">
        <f>VLOOKUP($E1173,$D$2:$O$1757,11,FALSE)*$F1173</f>
        <v>34</v>
      </c>
      <c r="O1173" s="60">
        <f>VLOOKUP($E1173,$D$2:$O$1757,12,FALSE)*$F1173</f>
        <v>14</v>
      </c>
    </row>
    <row r="1174" spans="1:15" x14ac:dyDescent="0.3">
      <c r="A1174" s="57"/>
      <c r="B1174" s="57"/>
      <c r="C1174" s="57"/>
      <c r="D1174" s="57"/>
      <c r="E1174" s="57" t="s">
        <v>419</v>
      </c>
      <c r="F1174" s="57">
        <v>2</v>
      </c>
      <c r="G1174" s="58">
        <f>VLOOKUP($E1174,$D$2:$O$1757,4,FALSE)*F1174</f>
        <v>6</v>
      </c>
      <c r="H1174" s="58">
        <f>VLOOKUP($E1174,$D$2:$O$1757,5,FALSE)*$F1174</f>
        <v>14</v>
      </c>
      <c r="I1174" s="58">
        <f>VLOOKUP($E1174,$D$2:$O$1757,6,FALSE)*$F1174</f>
        <v>12</v>
      </c>
      <c r="J1174" s="58">
        <f>VLOOKUP($E1174,$D$2:$O$1757,7,FALSE)*$F1174</f>
        <v>14</v>
      </c>
      <c r="K1174" s="58">
        <f>VLOOKUP($E1174,$D$2:$O$1757,8,FALSE)*$F1174</f>
        <v>14</v>
      </c>
      <c r="L1174" s="58">
        <f>VLOOKUP($E1174,$D$2:$O$1757,9,FALSE)*$F1174</f>
        <v>14</v>
      </c>
      <c r="M1174" s="58">
        <f>VLOOKUP($E1174,$D$2:$O$1757,10,FALSE)*$F1174</f>
        <v>12</v>
      </c>
      <c r="N1174" s="59">
        <f>VLOOKUP($E1174,$D$2:$O$1757,11,FALSE)*$F1174</f>
        <v>62</v>
      </c>
      <c r="O1174" s="60">
        <f>VLOOKUP($E1174,$D$2:$O$1757,12,FALSE)*$F1174</f>
        <v>26</v>
      </c>
    </row>
    <row r="1175" spans="1:15" x14ac:dyDescent="0.3">
      <c r="A1175" s="70">
        <v>5</v>
      </c>
      <c r="B1175" s="71" t="s">
        <v>18</v>
      </c>
      <c r="C1175" s="71" t="s">
        <v>210</v>
      </c>
      <c r="D1175" s="71" t="s">
        <v>440</v>
      </c>
      <c r="E1175" s="140"/>
      <c r="F1175" s="140"/>
      <c r="G1175" s="54">
        <v>1</v>
      </c>
      <c r="H1175" s="54"/>
      <c r="I1175" s="54">
        <v>1</v>
      </c>
      <c r="J1175" s="54"/>
      <c r="K1175" s="54"/>
      <c r="L1175" s="54">
        <v>1</v>
      </c>
      <c r="M1175" s="54"/>
      <c r="N1175" s="55">
        <v>3</v>
      </c>
      <c r="O1175" s="7">
        <v>1</v>
      </c>
    </row>
    <row r="1176" spans="1:15" x14ac:dyDescent="0.3">
      <c r="A1176" s="70">
        <v>5</v>
      </c>
      <c r="B1176" s="71" t="s">
        <v>18</v>
      </c>
      <c r="C1176" s="71" t="s">
        <v>210</v>
      </c>
      <c r="D1176" s="71" t="s">
        <v>441</v>
      </c>
      <c r="E1176" s="140"/>
      <c r="F1176" s="140"/>
      <c r="G1176" s="54"/>
      <c r="H1176" s="54">
        <v>1</v>
      </c>
      <c r="I1176" s="54"/>
      <c r="J1176" s="54"/>
      <c r="K1176" s="54">
        <v>1</v>
      </c>
      <c r="L1176" s="54">
        <v>1</v>
      </c>
      <c r="M1176" s="54"/>
      <c r="N1176" s="55">
        <v>3</v>
      </c>
      <c r="O1176" s="7">
        <v>1</v>
      </c>
    </row>
    <row r="1177" spans="1:15" x14ac:dyDescent="0.3">
      <c r="A1177" s="70">
        <v>5</v>
      </c>
      <c r="B1177" s="71" t="s">
        <v>18</v>
      </c>
      <c r="C1177" s="71" t="s">
        <v>210</v>
      </c>
      <c r="D1177" s="71" t="s">
        <v>428</v>
      </c>
      <c r="E1177" s="140">
        <v>2</v>
      </c>
      <c r="F1177" s="140"/>
      <c r="G1177" s="54">
        <f t="shared" ref="G1177:O1177" si="566">SUM(G1178:G1179)</f>
        <v>4</v>
      </c>
      <c r="H1177" s="54">
        <f t="shared" si="566"/>
        <v>0</v>
      </c>
      <c r="I1177" s="54">
        <f t="shared" si="566"/>
        <v>5</v>
      </c>
      <c r="J1177" s="54">
        <f t="shared" si="566"/>
        <v>3</v>
      </c>
      <c r="K1177" s="54">
        <f t="shared" si="566"/>
        <v>0</v>
      </c>
      <c r="L1177" s="54">
        <f t="shared" si="566"/>
        <v>2</v>
      </c>
      <c r="M1177" s="54">
        <f t="shared" si="566"/>
        <v>3</v>
      </c>
      <c r="N1177" s="55">
        <f t="shared" si="566"/>
        <v>11</v>
      </c>
      <c r="O1177" s="7">
        <f t="shared" si="566"/>
        <v>5</v>
      </c>
    </row>
    <row r="1178" spans="1:15" x14ac:dyDescent="0.3">
      <c r="A1178" s="57"/>
      <c r="B1178" s="57"/>
      <c r="C1178" s="57"/>
      <c r="D1178" s="57"/>
      <c r="E1178" s="57" t="s">
        <v>424</v>
      </c>
      <c r="F1178" s="57">
        <v>1</v>
      </c>
      <c r="G1178" s="58">
        <f>VLOOKUP($E1178,$D$2:$O$1757,4,FALSE)*F1178</f>
        <v>2</v>
      </c>
      <c r="H1178" s="58">
        <f>VLOOKUP($E1178,$D$2:$O$1757,5,FALSE)*$F1178</f>
        <v>0</v>
      </c>
      <c r="I1178" s="58">
        <f>VLOOKUP($E1178,$D$2:$O$1757,6,FALSE)*$F1178</f>
        <v>3</v>
      </c>
      <c r="J1178" s="58">
        <f>VLOOKUP($E1178,$D$2:$O$1757,7,FALSE)*$F1178</f>
        <v>3</v>
      </c>
      <c r="K1178" s="58">
        <f>VLOOKUP($E1178,$D$2:$O$1757,8,FALSE)*$F1178</f>
        <v>0</v>
      </c>
      <c r="L1178" s="58">
        <f>VLOOKUP($E1178,$D$2:$O$1757,9,FALSE)*$F1178</f>
        <v>0</v>
      </c>
      <c r="M1178" s="58">
        <f>VLOOKUP($E1178,$D$2:$O$1757,10,FALSE)*$F1178</f>
        <v>3</v>
      </c>
      <c r="N1178" s="59">
        <f>VLOOKUP($E1178,$D$2:$O$1757,11,FALSE)*$F1178</f>
        <v>5</v>
      </c>
      <c r="O1178" s="60">
        <f>VLOOKUP($E1178,$D$2:$O$1757,12,FALSE)*$F1178</f>
        <v>3</v>
      </c>
    </row>
    <row r="1179" spans="1:15" x14ac:dyDescent="0.3">
      <c r="A1179" s="57"/>
      <c r="B1179" s="57"/>
      <c r="C1179" s="57"/>
      <c r="D1179" s="57"/>
      <c r="E1179" s="57" t="s">
        <v>440</v>
      </c>
      <c r="F1179" s="57">
        <v>2</v>
      </c>
      <c r="G1179" s="58">
        <f>VLOOKUP($E1179,$D$2:$O$1757,4,FALSE)*F1179</f>
        <v>2</v>
      </c>
      <c r="H1179" s="58">
        <f>VLOOKUP($E1179,$D$2:$O$1757,5,FALSE)*$F1179</f>
        <v>0</v>
      </c>
      <c r="I1179" s="58">
        <f>VLOOKUP($E1179,$D$2:$O$1757,6,FALSE)*$F1179</f>
        <v>2</v>
      </c>
      <c r="J1179" s="58">
        <f>VLOOKUP($E1179,$D$2:$O$1757,7,FALSE)*$F1179</f>
        <v>0</v>
      </c>
      <c r="K1179" s="58">
        <f>VLOOKUP($E1179,$D$2:$O$1757,8,FALSE)*$F1179</f>
        <v>0</v>
      </c>
      <c r="L1179" s="58">
        <f>VLOOKUP($E1179,$D$2:$O$1757,9,FALSE)*$F1179</f>
        <v>2</v>
      </c>
      <c r="M1179" s="58">
        <f>VLOOKUP($E1179,$D$2:$O$1757,10,FALSE)*$F1179</f>
        <v>0</v>
      </c>
      <c r="N1179" s="59">
        <f>VLOOKUP($E1179,$D$2:$O$1757,11,FALSE)*$F1179</f>
        <v>6</v>
      </c>
      <c r="O1179" s="60">
        <f>VLOOKUP($E1179,$D$2:$O$1757,12,FALSE)*$F1179</f>
        <v>2</v>
      </c>
    </row>
    <row r="1180" spans="1:15" x14ac:dyDescent="0.3">
      <c r="A1180" s="70">
        <v>5</v>
      </c>
      <c r="B1180" s="71" t="s">
        <v>18</v>
      </c>
      <c r="C1180" s="71" t="s">
        <v>210</v>
      </c>
      <c r="D1180" s="71" t="s">
        <v>429</v>
      </c>
      <c r="E1180" s="140">
        <v>2</v>
      </c>
      <c r="F1180" s="140"/>
      <c r="G1180" s="54">
        <f t="shared" ref="G1180:O1180" si="567">SUM(G1181:G1182)</f>
        <v>3</v>
      </c>
      <c r="H1180" s="54">
        <f t="shared" si="567"/>
        <v>5</v>
      </c>
      <c r="I1180" s="54">
        <f t="shared" si="567"/>
        <v>0</v>
      </c>
      <c r="J1180" s="54">
        <f t="shared" si="567"/>
        <v>2</v>
      </c>
      <c r="K1180" s="54">
        <f t="shared" si="567"/>
        <v>2</v>
      </c>
      <c r="L1180" s="54">
        <f t="shared" si="567"/>
        <v>2</v>
      </c>
      <c r="M1180" s="54">
        <f t="shared" si="567"/>
        <v>3</v>
      </c>
      <c r="N1180" s="55">
        <f t="shared" si="567"/>
        <v>11</v>
      </c>
      <c r="O1180" s="7">
        <f t="shared" si="567"/>
        <v>5</v>
      </c>
    </row>
    <row r="1181" spans="1:15" x14ac:dyDescent="0.3">
      <c r="A1181" s="57"/>
      <c r="B1181" s="57"/>
      <c r="C1181" s="57"/>
      <c r="D1181" s="57"/>
      <c r="E1181" s="57" t="s">
        <v>425</v>
      </c>
      <c r="F1181" s="57">
        <v>1</v>
      </c>
      <c r="G1181" s="58">
        <f>VLOOKUP($E1181,$D$2:$O$1757,4,FALSE)*F1181</f>
        <v>3</v>
      </c>
      <c r="H1181" s="58">
        <f>VLOOKUP($E1181,$D$2:$O$1757,5,FALSE)*$F1181</f>
        <v>3</v>
      </c>
      <c r="I1181" s="58">
        <f>VLOOKUP($E1181,$D$2:$O$1757,6,FALSE)*$F1181</f>
        <v>0</v>
      </c>
      <c r="J1181" s="58">
        <f>VLOOKUP($E1181,$D$2:$O$1757,7,FALSE)*$F1181</f>
        <v>2</v>
      </c>
      <c r="K1181" s="58">
        <f>VLOOKUP($E1181,$D$2:$O$1757,8,FALSE)*$F1181</f>
        <v>0</v>
      </c>
      <c r="L1181" s="58">
        <f>VLOOKUP($E1181,$D$2:$O$1757,9,FALSE)*$F1181</f>
        <v>0</v>
      </c>
      <c r="M1181" s="58">
        <f>VLOOKUP($E1181,$D$2:$O$1757,10,FALSE)*$F1181</f>
        <v>3</v>
      </c>
      <c r="N1181" s="59">
        <f>VLOOKUP($E1181,$D$2:$O$1757,11,FALSE)*$F1181</f>
        <v>5</v>
      </c>
      <c r="O1181" s="60">
        <f>VLOOKUP($E1181,$D$2:$O$1757,12,FALSE)*$F1181</f>
        <v>3</v>
      </c>
    </row>
    <row r="1182" spans="1:15" x14ac:dyDescent="0.3">
      <c r="A1182" s="57"/>
      <c r="B1182" s="57"/>
      <c r="C1182" s="57"/>
      <c r="D1182" s="57"/>
      <c r="E1182" s="57" t="s">
        <v>441</v>
      </c>
      <c r="F1182" s="57">
        <v>2</v>
      </c>
      <c r="G1182" s="58">
        <f>VLOOKUP($E1182,$D$2:$O$1757,4,FALSE)*F1182</f>
        <v>0</v>
      </c>
      <c r="H1182" s="58">
        <f>VLOOKUP($E1182,$D$2:$O$1757,5,FALSE)*$F1182</f>
        <v>2</v>
      </c>
      <c r="I1182" s="58">
        <f>VLOOKUP($E1182,$D$2:$O$1757,6,FALSE)*$F1182</f>
        <v>0</v>
      </c>
      <c r="J1182" s="58">
        <f>VLOOKUP($E1182,$D$2:$O$1757,7,FALSE)*$F1182</f>
        <v>0</v>
      </c>
      <c r="K1182" s="58">
        <f>VLOOKUP($E1182,$D$2:$O$1757,8,FALSE)*$F1182</f>
        <v>2</v>
      </c>
      <c r="L1182" s="58">
        <f>VLOOKUP($E1182,$D$2:$O$1757,9,FALSE)*$F1182</f>
        <v>2</v>
      </c>
      <c r="M1182" s="58">
        <f>VLOOKUP($E1182,$D$2:$O$1757,10,FALSE)*$F1182</f>
        <v>0</v>
      </c>
      <c r="N1182" s="59">
        <f>VLOOKUP($E1182,$D$2:$O$1757,11,FALSE)*$F1182</f>
        <v>6</v>
      </c>
      <c r="O1182" s="60">
        <f>VLOOKUP($E1182,$D$2:$O$1757,12,FALSE)*$F1182</f>
        <v>2</v>
      </c>
    </row>
    <row r="1183" spans="1:15" x14ac:dyDescent="0.3">
      <c r="A1183" s="70">
        <v>5</v>
      </c>
      <c r="B1183" s="71" t="s">
        <v>18</v>
      </c>
      <c r="C1183" s="71" t="s">
        <v>210</v>
      </c>
      <c r="D1183" s="71" t="s">
        <v>430</v>
      </c>
      <c r="E1183" s="140">
        <v>2</v>
      </c>
      <c r="F1183" s="140"/>
      <c r="G1183" s="54">
        <f t="shared" ref="G1183:O1183" si="568">SUM(G1184:G1185)</f>
        <v>5</v>
      </c>
      <c r="H1183" s="54">
        <f t="shared" si="568"/>
        <v>5</v>
      </c>
      <c r="I1183" s="54">
        <f t="shared" si="568"/>
        <v>2</v>
      </c>
      <c r="J1183" s="54">
        <f t="shared" si="568"/>
        <v>2</v>
      </c>
      <c r="K1183" s="54">
        <f t="shared" si="568"/>
        <v>2</v>
      </c>
      <c r="L1183" s="54">
        <f t="shared" si="568"/>
        <v>4</v>
      </c>
      <c r="M1183" s="54">
        <f t="shared" si="568"/>
        <v>3</v>
      </c>
      <c r="N1183" s="55">
        <f t="shared" si="568"/>
        <v>17</v>
      </c>
      <c r="O1183" s="7">
        <f t="shared" si="568"/>
        <v>7</v>
      </c>
    </row>
    <row r="1184" spans="1:15" x14ac:dyDescent="0.3">
      <c r="A1184" s="57"/>
      <c r="B1184" s="57"/>
      <c r="C1184" s="57"/>
      <c r="D1184" s="57"/>
      <c r="E1184" s="57" t="s">
        <v>440</v>
      </c>
      <c r="F1184" s="57">
        <v>2</v>
      </c>
      <c r="G1184" s="58">
        <f>VLOOKUP($E1184,$D$2:$O$1757,4,FALSE)*F1184</f>
        <v>2</v>
      </c>
      <c r="H1184" s="58">
        <f>VLOOKUP($E1184,$D$2:$O$1757,5,FALSE)*$F1184</f>
        <v>0</v>
      </c>
      <c r="I1184" s="58">
        <f>VLOOKUP($E1184,$D$2:$O$1757,6,FALSE)*$F1184</f>
        <v>2</v>
      </c>
      <c r="J1184" s="58">
        <f>VLOOKUP($E1184,$D$2:$O$1757,7,FALSE)*$F1184</f>
        <v>0</v>
      </c>
      <c r="K1184" s="58">
        <f>VLOOKUP($E1184,$D$2:$O$1757,8,FALSE)*$F1184</f>
        <v>0</v>
      </c>
      <c r="L1184" s="58">
        <f>VLOOKUP($E1184,$D$2:$O$1757,9,FALSE)*$F1184</f>
        <v>2</v>
      </c>
      <c r="M1184" s="58">
        <f>VLOOKUP($E1184,$D$2:$O$1757,10,FALSE)*$F1184</f>
        <v>0</v>
      </c>
      <c r="N1184" s="59">
        <f>VLOOKUP($E1184,$D$2:$O$1757,11,FALSE)*$F1184</f>
        <v>6</v>
      </c>
      <c r="O1184" s="60">
        <f>VLOOKUP($E1184,$D$2:$O$1757,12,FALSE)*$F1184</f>
        <v>2</v>
      </c>
    </row>
    <row r="1185" spans="1:15" x14ac:dyDescent="0.3">
      <c r="A1185" s="57"/>
      <c r="B1185" s="57"/>
      <c r="C1185" s="57"/>
      <c r="D1185" s="57"/>
      <c r="E1185" s="57" t="s">
        <v>429</v>
      </c>
      <c r="F1185" s="57">
        <v>1</v>
      </c>
      <c r="G1185" s="58">
        <f>VLOOKUP($E1185,$D$2:$O$1757,4,FALSE)*F1185</f>
        <v>3</v>
      </c>
      <c r="H1185" s="58">
        <f>VLOOKUP($E1185,$D$2:$O$1757,5,FALSE)*$F1185</f>
        <v>5</v>
      </c>
      <c r="I1185" s="58">
        <f>VLOOKUP($E1185,$D$2:$O$1757,6,FALSE)*$F1185</f>
        <v>0</v>
      </c>
      <c r="J1185" s="58">
        <f>VLOOKUP($E1185,$D$2:$O$1757,7,FALSE)*$F1185</f>
        <v>2</v>
      </c>
      <c r="K1185" s="58">
        <f>VLOOKUP($E1185,$D$2:$O$1757,8,FALSE)*$F1185</f>
        <v>2</v>
      </c>
      <c r="L1185" s="58">
        <f>VLOOKUP($E1185,$D$2:$O$1757,9,FALSE)*$F1185</f>
        <v>2</v>
      </c>
      <c r="M1185" s="58">
        <f>VLOOKUP($E1185,$D$2:$O$1757,10,FALSE)*$F1185</f>
        <v>3</v>
      </c>
      <c r="N1185" s="59">
        <f>VLOOKUP($E1185,$D$2:$O$1757,11,FALSE)*$F1185</f>
        <v>11</v>
      </c>
      <c r="O1185" s="60">
        <f>VLOOKUP($E1185,$D$2:$O$1757,12,FALSE)*$F1185</f>
        <v>5</v>
      </c>
    </row>
    <row r="1186" spans="1:15" x14ac:dyDescent="0.3">
      <c r="A1186" s="70">
        <v>5</v>
      </c>
      <c r="B1186" s="71" t="s">
        <v>18</v>
      </c>
      <c r="C1186" s="71" t="s">
        <v>210</v>
      </c>
      <c r="D1186" s="71" t="s">
        <v>431</v>
      </c>
      <c r="E1186" s="140">
        <v>2</v>
      </c>
      <c r="F1186" s="140"/>
      <c r="G1186" s="54">
        <f t="shared" ref="G1186:O1186" si="569">SUM(G1187:G1188)</f>
        <v>4</v>
      </c>
      <c r="H1186" s="54">
        <f t="shared" si="569"/>
        <v>2</v>
      </c>
      <c r="I1186" s="54">
        <f t="shared" si="569"/>
        <v>5</v>
      </c>
      <c r="J1186" s="54">
        <f t="shared" si="569"/>
        <v>3</v>
      </c>
      <c r="K1186" s="54">
        <f t="shared" si="569"/>
        <v>2</v>
      </c>
      <c r="L1186" s="54">
        <f t="shared" si="569"/>
        <v>4</v>
      </c>
      <c r="M1186" s="54">
        <f t="shared" si="569"/>
        <v>3</v>
      </c>
      <c r="N1186" s="55">
        <f t="shared" si="569"/>
        <v>17</v>
      </c>
      <c r="O1186" s="7">
        <f t="shared" si="569"/>
        <v>7</v>
      </c>
    </row>
    <row r="1187" spans="1:15" x14ac:dyDescent="0.3">
      <c r="A1187" s="57"/>
      <c r="B1187" s="57"/>
      <c r="C1187" s="57"/>
      <c r="D1187" s="57"/>
      <c r="E1187" s="57" t="s">
        <v>441</v>
      </c>
      <c r="F1187" s="57">
        <v>2</v>
      </c>
      <c r="G1187" s="58">
        <f>VLOOKUP($E1187,$D$2:$O$1757,4,FALSE)*F1187</f>
        <v>0</v>
      </c>
      <c r="H1187" s="58">
        <f>VLOOKUP($E1187,$D$2:$O$1757,5,FALSE)*$F1187</f>
        <v>2</v>
      </c>
      <c r="I1187" s="58">
        <f>VLOOKUP($E1187,$D$2:$O$1757,6,FALSE)*$F1187</f>
        <v>0</v>
      </c>
      <c r="J1187" s="58">
        <f>VLOOKUP($E1187,$D$2:$O$1757,7,FALSE)*$F1187</f>
        <v>0</v>
      </c>
      <c r="K1187" s="58">
        <f>VLOOKUP($E1187,$D$2:$O$1757,8,FALSE)*$F1187</f>
        <v>2</v>
      </c>
      <c r="L1187" s="58">
        <f>VLOOKUP($E1187,$D$2:$O$1757,9,FALSE)*$F1187</f>
        <v>2</v>
      </c>
      <c r="M1187" s="58">
        <f>VLOOKUP($E1187,$D$2:$O$1757,10,FALSE)*$F1187</f>
        <v>0</v>
      </c>
      <c r="N1187" s="59">
        <f>VLOOKUP($E1187,$D$2:$O$1757,11,FALSE)*$F1187</f>
        <v>6</v>
      </c>
      <c r="O1187" s="60">
        <f>VLOOKUP($E1187,$D$2:$O$1757,12,FALSE)*$F1187</f>
        <v>2</v>
      </c>
    </row>
    <row r="1188" spans="1:15" x14ac:dyDescent="0.3">
      <c r="A1188" s="57"/>
      <c r="B1188" s="57"/>
      <c r="C1188" s="57"/>
      <c r="D1188" s="57"/>
      <c r="E1188" s="57" t="s">
        <v>428</v>
      </c>
      <c r="F1188" s="57">
        <v>1</v>
      </c>
      <c r="G1188" s="58">
        <f>VLOOKUP($E1188,$D$2:$O$1757,4,FALSE)*F1188</f>
        <v>4</v>
      </c>
      <c r="H1188" s="58">
        <f>VLOOKUP($E1188,$D$2:$O$1757,5,FALSE)*$F1188</f>
        <v>0</v>
      </c>
      <c r="I1188" s="58">
        <f>VLOOKUP($E1188,$D$2:$O$1757,6,FALSE)*$F1188</f>
        <v>5</v>
      </c>
      <c r="J1188" s="58">
        <f>VLOOKUP($E1188,$D$2:$O$1757,7,FALSE)*$F1188</f>
        <v>3</v>
      </c>
      <c r="K1188" s="58">
        <f>VLOOKUP($E1188,$D$2:$O$1757,8,FALSE)*$F1188</f>
        <v>0</v>
      </c>
      <c r="L1188" s="58">
        <f>VLOOKUP($E1188,$D$2:$O$1757,9,FALSE)*$F1188</f>
        <v>2</v>
      </c>
      <c r="M1188" s="58">
        <f>VLOOKUP($E1188,$D$2:$O$1757,10,FALSE)*$F1188</f>
        <v>3</v>
      </c>
      <c r="N1188" s="59">
        <f>VLOOKUP($E1188,$D$2:$O$1757,11,FALSE)*$F1188</f>
        <v>11</v>
      </c>
      <c r="O1188" s="60">
        <f>VLOOKUP($E1188,$D$2:$O$1757,12,FALSE)*$F1188</f>
        <v>5</v>
      </c>
    </row>
    <row r="1189" spans="1:15" x14ac:dyDescent="0.3">
      <c r="A1189" s="70">
        <v>5</v>
      </c>
      <c r="B1189" s="71" t="s">
        <v>18</v>
      </c>
      <c r="C1189" s="71" t="s">
        <v>210</v>
      </c>
      <c r="D1189" s="71" t="s">
        <v>432</v>
      </c>
      <c r="E1189" s="140">
        <v>3</v>
      </c>
      <c r="F1189" s="140"/>
      <c r="G1189" s="54">
        <f t="shared" ref="G1189:O1189" si="570">SUM(G1190:G1192)</f>
        <v>10</v>
      </c>
      <c r="H1189" s="54">
        <f t="shared" si="570"/>
        <v>5</v>
      </c>
      <c r="I1189" s="54">
        <f t="shared" si="570"/>
        <v>8</v>
      </c>
      <c r="J1189" s="54">
        <f t="shared" si="570"/>
        <v>5</v>
      </c>
      <c r="K1189" s="54">
        <f t="shared" si="570"/>
        <v>2</v>
      </c>
      <c r="L1189" s="54">
        <f t="shared" si="570"/>
        <v>7</v>
      </c>
      <c r="M1189" s="54">
        <f t="shared" si="570"/>
        <v>6</v>
      </c>
      <c r="N1189" s="55">
        <f t="shared" si="570"/>
        <v>31</v>
      </c>
      <c r="O1189" s="7">
        <f t="shared" si="570"/>
        <v>13</v>
      </c>
    </row>
    <row r="1190" spans="1:15" x14ac:dyDescent="0.3">
      <c r="A1190" s="57"/>
      <c r="B1190" s="57"/>
      <c r="C1190" s="57"/>
      <c r="D1190" s="57"/>
      <c r="E1190" s="57" t="s">
        <v>440</v>
      </c>
      <c r="F1190" s="57">
        <v>1</v>
      </c>
      <c r="G1190" s="58">
        <f>VLOOKUP($E1190,$D$2:$O$1757,4,FALSE)*F1190</f>
        <v>1</v>
      </c>
      <c r="H1190" s="58">
        <f>VLOOKUP($E1190,$D$2:$O$1757,5,FALSE)*$F1190</f>
        <v>0</v>
      </c>
      <c r="I1190" s="58">
        <f>VLOOKUP($E1190,$D$2:$O$1757,6,FALSE)*$F1190</f>
        <v>1</v>
      </c>
      <c r="J1190" s="58">
        <f>VLOOKUP($E1190,$D$2:$O$1757,7,FALSE)*$F1190</f>
        <v>0</v>
      </c>
      <c r="K1190" s="58">
        <f>VLOOKUP($E1190,$D$2:$O$1757,8,FALSE)*$F1190</f>
        <v>0</v>
      </c>
      <c r="L1190" s="58">
        <f>VLOOKUP($E1190,$D$2:$O$1757,9,FALSE)*$F1190</f>
        <v>1</v>
      </c>
      <c r="M1190" s="58">
        <f>VLOOKUP($E1190,$D$2:$O$1757,10,FALSE)*$F1190</f>
        <v>0</v>
      </c>
      <c r="N1190" s="59">
        <f>VLOOKUP($E1190,$D$2:$O$1757,11,FALSE)*$F1190</f>
        <v>3</v>
      </c>
      <c r="O1190" s="60">
        <f>VLOOKUP($E1190,$D$2:$O$1757,12,FALSE)*$F1190</f>
        <v>1</v>
      </c>
    </row>
    <row r="1191" spans="1:15" x14ac:dyDescent="0.3">
      <c r="A1191" s="57"/>
      <c r="B1191" s="57"/>
      <c r="C1191" s="57"/>
      <c r="D1191" s="57"/>
      <c r="E1191" s="57" t="s">
        <v>428</v>
      </c>
      <c r="F1191" s="57">
        <v>1</v>
      </c>
      <c r="G1191" s="58">
        <f>VLOOKUP($E1191,$D$2:$O$1757,4,FALSE)*F1191</f>
        <v>4</v>
      </c>
      <c r="H1191" s="58">
        <f>VLOOKUP($E1191,$D$2:$O$1757,5,FALSE)*$F1191</f>
        <v>0</v>
      </c>
      <c r="I1191" s="58">
        <f>VLOOKUP($E1191,$D$2:$O$1757,6,FALSE)*$F1191</f>
        <v>5</v>
      </c>
      <c r="J1191" s="58">
        <f>VLOOKUP($E1191,$D$2:$O$1757,7,FALSE)*$F1191</f>
        <v>3</v>
      </c>
      <c r="K1191" s="58">
        <f>VLOOKUP($E1191,$D$2:$O$1757,8,FALSE)*$F1191</f>
        <v>0</v>
      </c>
      <c r="L1191" s="58">
        <f>VLOOKUP($E1191,$D$2:$O$1757,9,FALSE)*$F1191</f>
        <v>2</v>
      </c>
      <c r="M1191" s="58">
        <f>VLOOKUP($E1191,$D$2:$O$1757,10,FALSE)*$F1191</f>
        <v>3</v>
      </c>
      <c r="N1191" s="59">
        <f>VLOOKUP($E1191,$D$2:$O$1757,11,FALSE)*$F1191</f>
        <v>11</v>
      </c>
      <c r="O1191" s="60">
        <f>VLOOKUP($E1191,$D$2:$O$1757,12,FALSE)*$F1191</f>
        <v>5</v>
      </c>
    </row>
    <row r="1192" spans="1:15" x14ac:dyDescent="0.3">
      <c r="A1192" s="57"/>
      <c r="B1192" s="57"/>
      <c r="C1192" s="57"/>
      <c r="D1192" s="57"/>
      <c r="E1192" s="57" t="s">
        <v>430</v>
      </c>
      <c r="F1192" s="57">
        <v>1</v>
      </c>
      <c r="G1192" s="58">
        <f>VLOOKUP($E1192,$D$2:$O$1757,4,FALSE)*F1192</f>
        <v>5</v>
      </c>
      <c r="H1192" s="58">
        <f>VLOOKUP($E1192,$D$2:$O$1757,5,FALSE)*$F1192</f>
        <v>5</v>
      </c>
      <c r="I1192" s="58">
        <f>VLOOKUP($E1192,$D$2:$O$1757,6,FALSE)*$F1192</f>
        <v>2</v>
      </c>
      <c r="J1192" s="58">
        <f>VLOOKUP($E1192,$D$2:$O$1757,7,FALSE)*$F1192</f>
        <v>2</v>
      </c>
      <c r="K1192" s="58">
        <f>VLOOKUP($E1192,$D$2:$O$1757,8,FALSE)*$F1192</f>
        <v>2</v>
      </c>
      <c r="L1192" s="58">
        <f>VLOOKUP($E1192,$D$2:$O$1757,9,FALSE)*$F1192</f>
        <v>4</v>
      </c>
      <c r="M1192" s="58">
        <f>VLOOKUP($E1192,$D$2:$O$1757,10,FALSE)*$F1192</f>
        <v>3</v>
      </c>
      <c r="N1192" s="59">
        <f>VLOOKUP($E1192,$D$2:$O$1757,11,FALSE)*$F1192</f>
        <v>17</v>
      </c>
      <c r="O1192" s="60">
        <f>VLOOKUP($E1192,$D$2:$O$1757,12,FALSE)*$F1192</f>
        <v>7</v>
      </c>
    </row>
    <row r="1193" spans="1:15" x14ac:dyDescent="0.3">
      <c r="A1193" s="70">
        <v>5</v>
      </c>
      <c r="B1193" s="71" t="s">
        <v>18</v>
      </c>
      <c r="C1193" s="71" t="s">
        <v>210</v>
      </c>
      <c r="D1193" s="71" t="s">
        <v>433</v>
      </c>
      <c r="E1193" s="140">
        <v>4</v>
      </c>
      <c r="F1193" s="140"/>
      <c r="G1193" s="54">
        <f t="shared" ref="G1193:O1193" si="571">SUM(G1194:G1197)</f>
        <v>35</v>
      </c>
      <c r="H1193" s="54">
        <f t="shared" si="571"/>
        <v>19</v>
      </c>
      <c r="I1193" s="54">
        <f t="shared" si="571"/>
        <v>31</v>
      </c>
      <c r="J1193" s="54">
        <f t="shared" si="571"/>
        <v>21</v>
      </c>
      <c r="K1193" s="54">
        <f t="shared" si="571"/>
        <v>10</v>
      </c>
      <c r="L1193" s="54">
        <f t="shared" si="571"/>
        <v>26</v>
      </c>
      <c r="M1193" s="54">
        <f t="shared" si="571"/>
        <v>24</v>
      </c>
      <c r="N1193" s="55">
        <f t="shared" si="571"/>
        <v>118</v>
      </c>
      <c r="O1193" s="7">
        <f t="shared" si="571"/>
        <v>50</v>
      </c>
    </row>
    <row r="1194" spans="1:15" x14ac:dyDescent="0.3">
      <c r="A1194" s="57"/>
      <c r="B1194" s="57"/>
      <c r="C1194" s="57"/>
      <c r="D1194" s="57"/>
      <c r="E1194" s="57" t="s">
        <v>428</v>
      </c>
      <c r="F1194" s="57">
        <v>1</v>
      </c>
      <c r="G1194" s="58">
        <f>VLOOKUP($E1194,$D$2:$O$1757,4,FALSE)*F1194</f>
        <v>4</v>
      </c>
      <c r="H1194" s="58">
        <f>VLOOKUP($E1194,$D$2:$O$1757,5,FALSE)*$F1194</f>
        <v>0</v>
      </c>
      <c r="I1194" s="58">
        <f>VLOOKUP($E1194,$D$2:$O$1757,6,FALSE)*$F1194</f>
        <v>5</v>
      </c>
      <c r="J1194" s="58">
        <f>VLOOKUP($E1194,$D$2:$O$1757,7,FALSE)*$F1194</f>
        <v>3</v>
      </c>
      <c r="K1194" s="58">
        <f>VLOOKUP($E1194,$D$2:$O$1757,8,FALSE)*$F1194</f>
        <v>0</v>
      </c>
      <c r="L1194" s="58">
        <f>VLOOKUP($E1194,$D$2:$O$1757,9,FALSE)*$F1194</f>
        <v>2</v>
      </c>
      <c r="M1194" s="58">
        <f>VLOOKUP($E1194,$D$2:$O$1757,10,FALSE)*$F1194</f>
        <v>3</v>
      </c>
      <c r="N1194" s="59">
        <f>VLOOKUP($E1194,$D$2:$O$1757,11,FALSE)*$F1194</f>
        <v>11</v>
      </c>
      <c r="O1194" s="60">
        <f>VLOOKUP($E1194,$D$2:$O$1757,12,FALSE)*$F1194</f>
        <v>5</v>
      </c>
    </row>
    <row r="1195" spans="1:15" x14ac:dyDescent="0.3">
      <c r="A1195" s="57"/>
      <c r="B1195" s="57"/>
      <c r="C1195" s="57"/>
      <c r="D1195" s="57"/>
      <c r="E1195" s="57" t="s">
        <v>429</v>
      </c>
      <c r="F1195" s="57">
        <v>1</v>
      </c>
      <c r="G1195" s="58">
        <f>VLOOKUP($E1195,$D$2:$O$1757,4,FALSE)*F1195</f>
        <v>3</v>
      </c>
      <c r="H1195" s="58">
        <f>VLOOKUP($E1195,$D$2:$O$1757,5,FALSE)*$F1195</f>
        <v>5</v>
      </c>
      <c r="I1195" s="58">
        <f>VLOOKUP($E1195,$D$2:$O$1757,6,FALSE)*$F1195</f>
        <v>0</v>
      </c>
      <c r="J1195" s="58">
        <f>VLOOKUP($E1195,$D$2:$O$1757,7,FALSE)*$F1195</f>
        <v>2</v>
      </c>
      <c r="K1195" s="58">
        <f>VLOOKUP($E1195,$D$2:$O$1757,8,FALSE)*$F1195</f>
        <v>2</v>
      </c>
      <c r="L1195" s="58">
        <f>VLOOKUP($E1195,$D$2:$O$1757,9,FALSE)*$F1195</f>
        <v>2</v>
      </c>
      <c r="M1195" s="58">
        <f>VLOOKUP($E1195,$D$2:$O$1757,10,FALSE)*$F1195</f>
        <v>3</v>
      </c>
      <c r="N1195" s="59">
        <f>VLOOKUP($E1195,$D$2:$O$1757,11,FALSE)*$F1195</f>
        <v>11</v>
      </c>
      <c r="O1195" s="60">
        <f>VLOOKUP($E1195,$D$2:$O$1757,12,FALSE)*$F1195</f>
        <v>5</v>
      </c>
    </row>
    <row r="1196" spans="1:15" x14ac:dyDescent="0.3">
      <c r="A1196" s="57"/>
      <c r="B1196" s="57"/>
      <c r="C1196" s="57"/>
      <c r="D1196" s="57"/>
      <c r="E1196" s="57" t="s">
        <v>431</v>
      </c>
      <c r="F1196" s="57">
        <v>2</v>
      </c>
      <c r="G1196" s="58">
        <f>VLOOKUP($E1196,$D$2:$O$1757,4,FALSE)*F1196</f>
        <v>8</v>
      </c>
      <c r="H1196" s="58">
        <f>VLOOKUP($E1196,$D$2:$O$1757,5,FALSE)*$F1196</f>
        <v>4</v>
      </c>
      <c r="I1196" s="58">
        <f>VLOOKUP($E1196,$D$2:$O$1757,6,FALSE)*$F1196</f>
        <v>10</v>
      </c>
      <c r="J1196" s="58">
        <f>VLOOKUP($E1196,$D$2:$O$1757,7,FALSE)*$F1196</f>
        <v>6</v>
      </c>
      <c r="K1196" s="58">
        <f>VLOOKUP($E1196,$D$2:$O$1757,8,FALSE)*$F1196</f>
        <v>4</v>
      </c>
      <c r="L1196" s="58">
        <f>VLOOKUP($E1196,$D$2:$O$1757,9,FALSE)*$F1196</f>
        <v>8</v>
      </c>
      <c r="M1196" s="58">
        <f>VLOOKUP($E1196,$D$2:$O$1757,10,FALSE)*$F1196</f>
        <v>6</v>
      </c>
      <c r="N1196" s="59">
        <f>VLOOKUP($E1196,$D$2:$O$1757,11,FALSE)*$F1196</f>
        <v>34</v>
      </c>
      <c r="O1196" s="60">
        <f>VLOOKUP($E1196,$D$2:$O$1757,12,FALSE)*$F1196</f>
        <v>14</v>
      </c>
    </row>
    <row r="1197" spans="1:15" x14ac:dyDescent="0.3">
      <c r="A1197" s="57"/>
      <c r="B1197" s="57"/>
      <c r="C1197" s="57"/>
      <c r="D1197" s="57"/>
      <c r="E1197" s="57" t="s">
        <v>432</v>
      </c>
      <c r="F1197" s="57">
        <v>2</v>
      </c>
      <c r="G1197" s="58">
        <f>VLOOKUP($E1197,$D$2:$O$1757,4,FALSE)*F1197</f>
        <v>20</v>
      </c>
      <c r="H1197" s="58">
        <f>VLOOKUP($E1197,$D$2:$O$1757,5,FALSE)*$F1197</f>
        <v>10</v>
      </c>
      <c r="I1197" s="58">
        <f>VLOOKUP($E1197,$D$2:$O$1757,6,FALSE)*$F1197</f>
        <v>16</v>
      </c>
      <c r="J1197" s="58">
        <f>VLOOKUP($E1197,$D$2:$O$1757,7,FALSE)*$F1197</f>
        <v>10</v>
      </c>
      <c r="K1197" s="58">
        <f>VLOOKUP($E1197,$D$2:$O$1757,8,FALSE)*$F1197</f>
        <v>4</v>
      </c>
      <c r="L1197" s="58">
        <f>VLOOKUP($E1197,$D$2:$O$1757,9,FALSE)*$F1197</f>
        <v>14</v>
      </c>
      <c r="M1197" s="58">
        <f>VLOOKUP($E1197,$D$2:$O$1757,10,FALSE)*$F1197</f>
        <v>12</v>
      </c>
      <c r="N1197" s="59">
        <f>VLOOKUP($E1197,$D$2:$O$1757,11,FALSE)*$F1197</f>
        <v>62</v>
      </c>
      <c r="O1197" s="60">
        <f>VLOOKUP($E1197,$D$2:$O$1757,12,FALSE)*$F1197</f>
        <v>26</v>
      </c>
    </row>
    <row r="1198" spans="1:15" x14ac:dyDescent="0.3">
      <c r="A1198" s="70">
        <v>5</v>
      </c>
      <c r="B1198" s="71" t="s">
        <v>73</v>
      </c>
      <c r="C1198" s="71" t="s">
        <v>210</v>
      </c>
      <c r="D1198" s="71" t="s">
        <v>209</v>
      </c>
      <c r="E1198" s="140"/>
      <c r="F1198" s="140"/>
      <c r="G1198" s="54"/>
      <c r="H1198" s="54"/>
      <c r="I1198" s="54"/>
      <c r="J1198" s="54"/>
      <c r="K1198" s="54"/>
      <c r="L1198" s="54">
        <v>3</v>
      </c>
      <c r="M1198" s="54"/>
      <c r="N1198" s="55">
        <v>4</v>
      </c>
      <c r="O1198" s="7"/>
    </row>
    <row r="1199" spans="1:15" x14ac:dyDescent="0.3">
      <c r="A1199" s="70">
        <v>5</v>
      </c>
      <c r="B1199" s="71" t="s">
        <v>73</v>
      </c>
      <c r="C1199" s="71" t="s">
        <v>210</v>
      </c>
      <c r="D1199" s="71" t="s">
        <v>211</v>
      </c>
      <c r="E1199" s="140">
        <v>2</v>
      </c>
      <c r="F1199" s="140"/>
      <c r="G1199" s="54"/>
      <c r="H1199" s="54"/>
      <c r="I1199" s="54"/>
      <c r="J1199" s="54"/>
      <c r="K1199" s="54"/>
      <c r="L1199" s="54"/>
      <c r="M1199" s="54"/>
      <c r="N1199" s="55"/>
      <c r="O1199" s="7"/>
    </row>
    <row r="1200" spans="1:15" x14ac:dyDescent="0.3">
      <c r="A1200" s="57"/>
      <c r="B1200" s="57"/>
      <c r="C1200" s="57"/>
      <c r="D1200" s="57"/>
      <c r="E1200" s="57" t="s">
        <v>442</v>
      </c>
      <c r="F1200" s="57">
        <v>4</v>
      </c>
      <c r="G1200" s="58"/>
      <c r="H1200" s="58"/>
      <c r="I1200" s="58"/>
      <c r="J1200" s="58"/>
      <c r="K1200" s="58"/>
      <c r="L1200" s="58"/>
      <c r="M1200" s="58"/>
      <c r="N1200" s="59"/>
      <c r="O1200" s="60"/>
    </row>
    <row r="1201" spans="1:15" x14ac:dyDescent="0.3">
      <c r="A1201" s="57"/>
      <c r="B1201" s="57"/>
      <c r="C1201" s="57"/>
      <c r="D1201" s="57"/>
      <c r="E1201" s="57" t="s">
        <v>443</v>
      </c>
      <c r="F1201" s="57">
        <v>1</v>
      </c>
      <c r="G1201" s="58"/>
      <c r="H1201" s="58"/>
      <c r="I1201" s="58"/>
      <c r="J1201" s="58"/>
      <c r="K1201" s="58"/>
      <c r="L1201" s="58"/>
      <c r="M1201" s="58"/>
      <c r="N1201" s="59"/>
      <c r="O1201" s="60"/>
    </row>
    <row r="1202" spans="1:15" x14ac:dyDescent="0.3">
      <c r="A1202" s="70">
        <v>5</v>
      </c>
      <c r="B1202" s="71" t="s">
        <v>73</v>
      </c>
      <c r="C1202" s="71" t="s">
        <v>210</v>
      </c>
      <c r="D1202" s="71" t="s">
        <v>442</v>
      </c>
      <c r="E1202" s="140"/>
      <c r="F1202" s="140"/>
      <c r="G1202" s="54"/>
      <c r="H1202" s="54"/>
      <c r="I1202" s="54"/>
      <c r="J1202" s="54"/>
      <c r="K1202" s="54"/>
      <c r="L1202" s="54"/>
      <c r="M1202" s="54"/>
      <c r="N1202" s="55"/>
      <c r="O1202" s="7"/>
    </row>
    <row r="1203" spans="1:15" x14ac:dyDescent="0.3">
      <c r="A1203" s="70">
        <v>5</v>
      </c>
      <c r="B1203" s="71" t="s">
        <v>73</v>
      </c>
      <c r="C1203" s="71" t="s">
        <v>210</v>
      </c>
      <c r="D1203" s="71" t="s">
        <v>444</v>
      </c>
      <c r="E1203" s="140"/>
      <c r="F1203" s="140"/>
      <c r="G1203" s="54"/>
      <c r="H1203" s="54"/>
      <c r="I1203" s="54"/>
      <c r="J1203" s="54"/>
      <c r="K1203" s="54"/>
      <c r="L1203" s="54"/>
      <c r="M1203" s="54"/>
      <c r="N1203" s="55"/>
      <c r="O1203" s="7"/>
    </row>
    <row r="1204" spans="1:15" x14ac:dyDescent="0.3">
      <c r="A1204" s="70">
        <v>5</v>
      </c>
      <c r="B1204" s="71" t="s">
        <v>73</v>
      </c>
      <c r="C1204" s="71" t="s">
        <v>210</v>
      </c>
      <c r="D1204" s="71" t="s">
        <v>443</v>
      </c>
      <c r="E1204" s="140"/>
      <c r="F1204" s="140"/>
      <c r="G1204" s="54"/>
      <c r="H1204" s="54"/>
      <c r="I1204" s="54"/>
      <c r="J1204" s="54"/>
      <c r="K1204" s="54"/>
      <c r="L1204" s="54"/>
      <c r="M1204" s="54"/>
      <c r="N1204" s="55"/>
      <c r="O1204" s="7"/>
    </row>
    <row r="1205" spans="1:15" x14ac:dyDescent="0.3">
      <c r="A1205" s="32">
        <v>6</v>
      </c>
      <c r="B1205" s="32" t="s">
        <v>14</v>
      </c>
      <c r="C1205" s="33" t="s">
        <v>75</v>
      </c>
      <c r="D1205" s="33" t="s">
        <v>212</v>
      </c>
      <c r="E1205" s="140"/>
      <c r="F1205" s="140"/>
      <c r="G1205" s="54">
        <v>1</v>
      </c>
      <c r="H1205" s="54"/>
      <c r="I1205" s="54">
        <v>1</v>
      </c>
      <c r="J1205" s="54"/>
      <c r="K1205" s="54"/>
      <c r="L1205" s="54"/>
      <c r="M1205" s="54">
        <v>1</v>
      </c>
      <c r="N1205" s="55">
        <v>3</v>
      </c>
      <c r="O1205" s="7">
        <v>1</v>
      </c>
    </row>
    <row r="1206" spans="1:15" x14ac:dyDescent="0.3">
      <c r="A1206" s="32">
        <v>6</v>
      </c>
      <c r="B1206" s="32" t="s">
        <v>14</v>
      </c>
      <c r="C1206" s="33" t="s">
        <v>75</v>
      </c>
      <c r="D1206" s="33" t="s">
        <v>213</v>
      </c>
      <c r="E1206" s="140"/>
      <c r="F1206" s="140"/>
      <c r="G1206" s="54">
        <v>1</v>
      </c>
      <c r="H1206" s="54"/>
      <c r="I1206" s="54"/>
      <c r="J1206" s="54"/>
      <c r="K1206" s="54">
        <v>1</v>
      </c>
      <c r="L1206" s="54"/>
      <c r="M1206" s="54">
        <v>1</v>
      </c>
      <c r="N1206" s="55">
        <v>3</v>
      </c>
      <c r="O1206" s="7">
        <v>1</v>
      </c>
    </row>
    <row r="1207" spans="1:15" x14ac:dyDescent="0.3">
      <c r="A1207" s="32">
        <v>6</v>
      </c>
      <c r="B1207" s="32" t="s">
        <v>14</v>
      </c>
      <c r="C1207" s="33" t="s">
        <v>75</v>
      </c>
      <c r="D1207" s="33" t="s">
        <v>214</v>
      </c>
      <c r="E1207" s="140"/>
      <c r="F1207" s="140"/>
      <c r="G1207" s="54">
        <v>1</v>
      </c>
      <c r="H1207" s="54"/>
      <c r="I1207" s="54">
        <v>1</v>
      </c>
      <c r="J1207" s="54"/>
      <c r="K1207" s="54"/>
      <c r="L1207" s="54"/>
      <c r="M1207" s="54">
        <v>1</v>
      </c>
      <c r="N1207" s="55">
        <v>3</v>
      </c>
      <c r="O1207" s="7">
        <v>1</v>
      </c>
    </row>
    <row r="1208" spans="1:15" x14ac:dyDescent="0.3">
      <c r="A1208" s="32">
        <v>6</v>
      </c>
      <c r="B1208" s="32" t="s">
        <v>14</v>
      </c>
      <c r="C1208" s="33" t="s">
        <v>75</v>
      </c>
      <c r="D1208" s="33" t="s">
        <v>215</v>
      </c>
      <c r="E1208" s="140"/>
      <c r="F1208" s="140"/>
      <c r="G1208" s="54">
        <v>1</v>
      </c>
      <c r="H1208" s="54">
        <v>2</v>
      </c>
      <c r="I1208" s="54">
        <v>1</v>
      </c>
      <c r="J1208" s="54">
        <v>2</v>
      </c>
      <c r="K1208" s="54">
        <v>2</v>
      </c>
      <c r="L1208" s="54"/>
      <c r="M1208" s="54">
        <v>3</v>
      </c>
      <c r="N1208" s="55">
        <v>6</v>
      </c>
      <c r="O1208" s="7">
        <v>2</v>
      </c>
    </row>
    <row r="1209" spans="1:15" x14ac:dyDescent="0.3">
      <c r="A1209" s="32">
        <v>6</v>
      </c>
      <c r="B1209" s="32" t="s">
        <v>14</v>
      </c>
      <c r="C1209" s="33" t="s">
        <v>75</v>
      </c>
      <c r="D1209" s="33" t="s">
        <v>216</v>
      </c>
      <c r="E1209" s="140"/>
      <c r="F1209" s="140"/>
      <c r="G1209" s="54">
        <v>1</v>
      </c>
      <c r="H1209" s="54">
        <v>2</v>
      </c>
      <c r="I1209" s="54">
        <v>1</v>
      </c>
      <c r="J1209" s="54">
        <v>2</v>
      </c>
      <c r="K1209" s="54">
        <v>2</v>
      </c>
      <c r="L1209" s="54"/>
      <c r="M1209" s="54">
        <v>3</v>
      </c>
      <c r="N1209" s="55">
        <v>6</v>
      </c>
      <c r="O1209" s="7">
        <v>2</v>
      </c>
    </row>
    <row r="1210" spans="1:15" x14ac:dyDescent="0.3">
      <c r="A1210" s="32">
        <v>6</v>
      </c>
      <c r="B1210" s="32" t="s">
        <v>14</v>
      </c>
      <c r="C1210" s="33" t="s">
        <v>75</v>
      </c>
      <c r="D1210" s="33" t="s">
        <v>217</v>
      </c>
      <c r="E1210" s="140">
        <v>5</v>
      </c>
      <c r="F1210" s="140"/>
      <c r="G1210" s="54">
        <f t="shared" ref="G1210:O1210" si="572">SUM(G1211:G1215)</f>
        <v>9</v>
      </c>
      <c r="H1210" s="54">
        <f t="shared" si="572"/>
        <v>4</v>
      </c>
      <c r="I1210" s="54">
        <f t="shared" si="572"/>
        <v>6</v>
      </c>
      <c r="J1210" s="54">
        <f t="shared" si="572"/>
        <v>4</v>
      </c>
      <c r="K1210" s="54">
        <f t="shared" si="572"/>
        <v>7</v>
      </c>
      <c r="L1210" s="54">
        <f t="shared" si="572"/>
        <v>0</v>
      </c>
      <c r="M1210" s="54">
        <f t="shared" si="572"/>
        <v>13</v>
      </c>
      <c r="N1210" s="55">
        <f t="shared" si="572"/>
        <v>33</v>
      </c>
      <c r="O1210" s="7">
        <f t="shared" si="572"/>
        <v>11</v>
      </c>
    </row>
    <row r="1211" spans="1:15" x14ac:dyDescent="0.3">
      <c r="A1211" s="56"/>
      <c r="B1211" s="56"/>
      <c r="C1211" s="56"/>
      <c r="D1211" s="56"/>
      <c r="E1211" s="57" t="s">
        <v>212</v>
      </c>
      <c r="F1211" s="57">
        <v>2</v>
      </c>
      <c r="G1211" s="58">
        <f>VLOOKUP($E1211,$D$2:$O$1757,4,FALSE)*F1211</f>
        <v>2</v>
      </c>
      <c r="H1211" s="58">
        <f>VLOOKUP($E1211,$D$2:$O$1757,5,FALSE)*$F1211</f>
        <v>0</v>
      </c>
      <c r="I1211" s="58">
        <f>VLOOKUP($E1211,$D$2:$O$1757,6,FALSE)*$F1211</f>
        <v>2</v>
      </c>
      <c r="J1211" s="58">
        <f>VLOOKUP($E1211,$D$2:$O$1757,7,FALSE)*$F1211</f>
        <v>0</v>
      </c>
      <c r="K1211" s="58">
        <f>VLOOKUP($E1211,$D$2:$O$1757,8,FALSE)*$F1211</f>
        <v>0</v>
      </c>
      <c r="L1211" s="58">
        <f>VLOOKUP($E1211,$D$2:$O$1757,9,FALSE)*$F1211</f>
        <v>0</v>
      </c>
      <c r="M1211" s="58">
        <f>VLOOKUP($E1211,$D$2:$O$1757,10,FALSE)*$F1211</f>
        <v>2</v>
      </c>
      <c r="N1211" s="59">
        <f>VLOOKUP($E1211,$D$2:$O$1757,11,FALSE)*$F1211</f>
        <v>6</v>
      </c>
      <c r="O1211" s="60">
        <f>VLOOKUP($E1211,$D$2:$O$1757,12,FALSE)*$F1211</f>
        <v>2</v>
      </c>
    </row>
    <row r="1212" spans="1:15" x14ac:dyDescent="0.3">
      <c r="A1212" s="56"/>
      <c r="B1212" s="56"/>
      <c r="C1212" s="56"/>
      <c r="D1212" s="56"/>
      <c r="E1212" s="57" t="s">
        <v>213</v>
      </c>
      <c r="F1212" s="57">
        <v>3</v>
      </c>
      <c r="G1212" s="58">
        <f>VLOOKUP($E1212,$D$2:$O$1757,4,FALSE)*F1212</f>
        <v>3</v>
      </c>
      <c r="H1212" s="58">
        <f>VLOOKUP($E1212,$D$2:$O$1757,5,FALSE)*$F1212</f>
        <v>0</v>
      </c>
      <c r="I1212" s="58">
        <f>VLOOKUP($E1212,$D$2:$O$1757,6,FALSE)*$F1212</f>
        <v>0</v>
      </c>
      <c r="J1212" s="58">
        <f>VLOOKUP($E1212,$D$2:$O$1757,7,FALSE)*$F1212</f>
        <v>0</v>
      </c>
      <c r="K1212" s="58">
        <f>VLOOKUP($E1212,$D$2:$O$1757,8,FALSE)*$F1212</f>
        <v>3</v>
      </c>
      <c r="L1212" s="58">
        <f>VLOOKUP($E1212,$D$2:$O$1757,9,FALSE)*$F1212</f>
        <v>0</v>
      </c>
      <c r="M1212" s="58">
        <f>VLOOKUP($E1212,$D$2:$O$1757,10,FALSE)*$F1212</f>
        <v>3</v>
      </c>
      <c r="N1212" s="59">
        <f>VLOOKUP($E1212,$D$2:$O$1757,11,FALSE)*$F1212</f>
        <v>9</v>
      </c>
      <c r="O1212" s="60">
        <f>VLOOKUP($E1212,$D$2:$O$1757,12,FALSE)*$F1212</f>
        <v>3</v>
      </c>
    </row>
    <row r="1213" spans="1:15" x14ac:dyDescent="0.3">
      <c r="A1213" s="56"/>
      <c r="B1213" s="56"/>
      <c r="C1213" s="56"/>
      <c r="D1213" s="56"/>
      <c r="E1213" s="57" t="s">
        <v>214</v>
      </c>
      <c r="F1213" s="57">
        <v>2</v>
      </c>
      <c r="G1213" s="58">
        <f>VLOOKUP($E1213,$D$2:$O$1757,4,FALSE)*F1213</f>
        <v>2</v>
      </c>
      <c r="H1213" s="58">
        <f>VLOOKUP($E1213,$D$2:$O$1757,5,FALSE)*$F1213</f>
        <v>0</v>
      </c>
      <c r="I1213" s="58">
        <f>VLOOKUP($E1213,$D$2:$O$1757,6,FALSE)*$F1213</f>
        <v>2</v>
      </c>
      <c r="J1213" s="58">
        <f>VLOOKUP($E1213,$D$2:$O$1757,7,FALSE)*$F1213</f>
        <v>0</v>
      </c>
      <c r="K1213" s="58">
        <f>VLOOKUP($E1213,$D$2:$O$1757,8,FALSE)*$F1213</f>
        <v>0</v>
      </c>
      <c r="L1213" s="58">
        <f>VLOOKUP($E1213,$D$2:$O$1757,9,FALSE)*$F1213</f>
        <v>0</v>
      </c>
      <c r="M1213" s="58">
        <f>VLOOKUP($E1213,$D$2:$O$1757,10,FALSE)*$F1213</f>
        <v>2</v>
      </c>
      <c r="N1213" s="59">
        <f>VLOOKUP($E1213,$D$2:$O$1757,11,FALSE)*$F1213</f>
        <v>6</v>
      </c>
      <c r="O1213" s="60">
        <f>VLOOKUP($E1213,$D$2:$O$1757,12,FALSE)*$F1213</f>
        <v>2</v>
      </c>
    </row>
    <row r="1214" spans="1:15" x14ac:dyDescent="0.3">
      <c r="A1214" s="56"/>
      <c r="B1214" s="56"/>
      <c r="C1214" s="56"/>
      <c r="D1214" s="56"/>
      <c r="E1214" s="57" t="s">
        <v>215</v>
      </c>
      <c r="F1214" s="57">
        <v>1</v>
      </c>
      <c r="G1214" s="58">
        <f>VLOOKUP($E1214,$D$2:$O$1757,4,FALSE)*F1214</f>
        <v>1</v>
      </c>
      <c r="H1214" s="58">
        <f>VLOOKUP($E1214,$D$2:$O$1757,5,FALSE)*$F1214</f>
        <v>2</v>
      </c>
      <c r="I1214" s="58">
        <f>VLOOKUP($E1214,$D$2:$O$1757,6,FALSE)*$F1214</f>
        <v>1</v>
      </c>
      <c r="J1214" s="58">
        <f>VLOOKUP($E1214,$D$2:$O$1757,7,FALSE)*$F1214</f>
        <v>2</v>
      </c>
      <c r="K1214" s="58">
        <f>VLOOKUP($E1214,$D$2:$O$1757,8,FALSE)*$F1214</f>
        <v>2</v>
      </c>
      <c r="L1214" s="58">
        <f>VLOOKUP($E1214,$D$2:$O$1757,9,FALSE)*$F1214</f>
        <v>0</v>
      </c>
      <c r="M1214" s="58">
        <f>VLOOKUP($E1214,$D$2:$O$1757,10,FALSE)*$F1214</f>
        <v>3</v>
      </c>
      <c r="N1214" s="59">
        <f>VLOOKUP($E1214,$D$2:$O$1757,11,FALSE)*$F1214</f>
        <v>6</v>
      </c>
      <c r="O1214" s="60">
        <f>VLOOKUP($E1214,$D$2:$O$1757,12,FALSE)*$F1214</f>
        <v>2</v>
      </c>
    </row>
    <row r="1215" spans="1:15" x14ac:dyDescent="0.3">
      <c r="A1215" s="56"/>
      <c r="B1215" s="56"/>
      <c r="C1215" s="56"/>
      <c r="D1215" s="56"/>
      <c r="E1215" s="57" t="s">
        <v>216</v>
      </c>
      <c r="F1215" s="57">
        <v>1</v>
      </c>
      <c r="G1215" s="58">
        <f>VLOOKUP($E1215,$D$2:$O$1757,4,FALSE)*F1215</f>
        <v>1</v>
      </c>
      <c r="H1215" s="58">
        <f>VLOOKUP($E1215,$D$2:$O$1757,5,FALSE)*$F1215</f>
        <v>2</v>
      </c>
      <c r="I1215" s="58">
        <f>VLOOKUP($E1215,$D$2:$O$1757,6,FALSE)*$F1215</f>
        <v>1</v>
      </c>
      <c r="J1215" s="58">
        <f>VLOOKUP($E1215,$D$2:$O$1757,7,FALSE)*$F1215</f>
        <v>2</v>
      </c>
      <c r="K1215" s="58">
        <f>VLOOKUP($E1215,$D$2:$O$1757,8,FALSE)*$F1215</f>
        <v>2</v>
      </c>
      <c r="L1215" s="58">
        <f>VLOOKUP($E1215,$D$2:$O$1757,9,FALSE)*$F1215</f>
        <v>0</v>
      </c>
      <c r="M1215" s="58">
        <f>VLOOKUP($E1215,$D$2:$O$1757,10,FALSE)*$F1215</f>
        <v>3</v>
      </c>
      <c r="N1215" s="59">
        <f>VLOOKUP($E1215,$D$2:$O$1757,11,FALSE)*$F1215</f>
        <v>6</v>
      </c>
      <c r="O1215" s="60">
        <f>VLOOKUP($E1215,$D$2:$O$1757,12,FALSE)*$F1215</f>
        <v>2</v>
      </c>
    </row>
    <row r="1216" spans="1:15" x14ac:dyDescent="0.3">
      <c r="A1216" s="32">
        <v>6</v>
      </c>
      <c r="B1216" s="32" t="s">
        <v>14</v>
      </c>
      <c r="C1216" s="33" t="s">
        <v>75</v>
      </c>
      <c r="D1216" s="33" t="s">
        <v>218</v>
      </c>
      <c r="E1216" s="140">
        <v>7</v>
      </c>
      <c r="F1216" s="140"/>
      <c r="G1216" s="54">
        <f t="shared" ref="G1216:O1216" si="573">SUM(G1217:G1223)</f>
        <v>78</v>
      </c>
      <c r="H1216" s="54">
        <f t="shared" si="573"/>
        <v>78</v>
      </c>
      <c r="I1216" s="54">
        <f t="shared" si="573"/>
        <v>76</v>
      </c>
      <c r="J1216" s="54">
        <f t="shared" si="573"/>
        <v>77</v>
      </c>
      <c r="K1216" s="54">
        <f t="shared" si="573"/>
        <v>75</v>
      </c>
      <c r="L1216" s="54">
        <f t="shared" si="573"/>
        <v>47</v>
      </c>
      <c r="M1216" s="54">
        <f t="shared" si="573"/>
        <v>118</v>
      </c>
      <c r="N1216" s="55">
        <f t="shared" si="573"/>
        <v>414</v>
      </c>
      <c r="O1216" s="7">
        <f t="shared" si="573"/>
        <v>138</v>
      </c>
    </row>
    <row r="1217" spans="1:15" x14ac:dyDescent="0.3">
      <c r="A1217" s="56"/>
      <c r="B1217" s="56"/>
      <c r="C1217" s="56"/>
      <c r="D1217" s="56"/>
      <c r="E1217" s="57" t="s">
        <v>442</v>
      </c>
      <c r="F1217" s="57">
        <v>5</v>
      </c>
      <c r="G1217" s="58">
        <f t="shared" ref="G1217:G1223" si="574">VLOOKUP($E1217,$D$2:$O$1757,4,FALSE)*F1217</f>
        <v>0</v>
      </c>
      <c r="H1217" s="58">
        <f t="shared" ref="H1217:H1223" si="575">VLOOKUP($E1217,$D$2:$O$1757,5,FALSE)*$F1217</f>
        <v>0</v>
      </c>
      <c r="I1217" s="58">
        <f t="shared" ref="I1217:I1223" si="576">VLOOKUP($E1217,$D$2:$O$1757,6,FALSE)*$F1217</f>
        <v>0</v>
      </c>
      <c r="J1217" s="58">
        <f t="shared" ref="J1217:J1223" si="577">VLOOKUP($E1217,$D$2:$O$1757,7,FALSE)*$F1217</f>
        <v>0</v>
      </c>
      <c r="K1217" s="58">
        <f t="shared" ref="K1217:K1223" si="578">VLOOKUP($E1217,$D$2:$O$1757,8,FALSE)*$F1217</f>
        <v>0</v>
      </c>
      <c r="L1217" s="58">
        <f t="shared" ref="L1217:L1223" si="579">VLOOKUP($E1217,$D$2:$O$1757,9,FALSE)*$F1217</f>
        <v>0</v>
      </c>
      <c r="M1217" s="58">
        <f t="shared" ref="M1217:M1223" si="580">VLOOKUP($E1217,$D$2:$O$1757,10,FALSE)*$F1217</f>
        <v>0</v>
      </c>
      <c r="N1217" s="59">
        <f t="shared" ref="N1217:N1223" si="581">VLOOKUP($E1217,$D$2:$O$1757,11,FALSE)*$F1217</f>
        <v>0</v>
      </c>
      <c r="O1217" s="60">
        <f t="shared" ref="O1217:O1223" si="582">VLOOKUP($E1217,$D$2:$O$1757,12,FALSE)*$F1217</f>
        <v>0</v>
      </c>
    </row>
    <row r="1218" spans="1:15" x14ac:dyDescent="0.3">
      <c r="A1218" s="56"/>
      <c r="B1218" s="56"/>
      <c r="C1218" s="56"/>
      <c r="D1218" s="56"/>
      <c r="E1218" s="57" t="s">
        <v>217</v>
      </c>
      <c r="F1218" s="57">
        <v>3</v>
      </c>
      <c r="G1218" s="58">
        <f t="shared" si="574"/>
        <v>27</v>
      </c>
      <c r="H1218" s="58">
        <f t="shared" si="575"/>
        <v>12</v>
      </c>
      <c r="I1218" s="58">
        <f t="shared" si="576"/>
        <v>18</v>
      </c>
      <c r="J1218" s="58">
        <f t="shared" si="577"/>
        <v>12</v>
      </c>
      <c r="K1218" s="58">
        <f t="shared" si="578"/>
        <v>21</v>
      </c>
      <c r="L1218" s="58">
        <f t="shared" si="579"/>
        <v>0</v>
      </c>
      <c r="M1218" s="58">
        <f t="shared" si="580"/>
        <v>39</v>
      </c>
      <c r="N1218" s="59">
        <f t="shared" si="581"/>
        <v>99</v>
      </c>
      <c r="O1218" s="60">
        <f t="shared" si="582"/>
        <v>33</v>
      </c>
    </row>
    <row r="1219" spans="1:15" x14ac:dyDescent="0.3">
      <c r="A1219" s="56"/>
      <c r="B1219" s="56"/>
      <c r="C1219" s="56"/>
      <c r="D1219" s="56"/>
      <c r="E1219" s="57" t="s">
        <v>243</v>
      </c>
      <c r="F1219" s="57">
        <v>3</v>
      </c>
      <c r="G1219" s="58">
        <f t="shared" si="574"/>
        <v>3</v>
      </c>
      <c r="H1219" s="58">
        <f t="shared" si="575"/>
        <v>9</v>
      </c>
      <c r="I1219" s="58">
        <f t="shared" si="576"/>
        <v>6</v>
      </c>
      <c r="J1219" s="58">
        <f t="shared" si="577"/>
        <v>9</v>
      </c>
      <c r="K1219" s="58">
        <f t="shared" si="578"/>
        <v>9</v>
      </c>
      <c r="L1219" s="58">
        <f t="shared" si="579"/>
        <v>6</v>
      </c>
      <c r="M1219" s="58">
        <f t="shared" si="580"/>
        <v>9</v>
      </c>
      <c r="N1219" s="59">
        <f t="shared" si="581"/>
        <v>36</v>
      </c>
      <c r="O1219" s="60">
        <f t="shared" si="582"/>
        <v>12</v>
      </c>
    </row>
    <row r="1220" spans="1:15" x14ac:dyDescent="0.3">
      <c r="A1220" s="56"/>
      <c r="B1220" s="56"/>
      <c r="C1220" s="56"/>
      <c r="D1220" s="56"/>
      <c r="E1220" s="57" t="s">
        <v>244</v>
      </c>
      <c r="F1220" s="57">
        <v>3</v>
      </c>
      <c r="G1220" s="58">
        <f t="shared" si="574"/>
        <v>6</v>
      </c>
      <c r="H1220" s="58">
        <f t="shared" si="575"/>
        <v>9</v>
      </c>
      <c r="I1220" s="58">
        <f t="shared" si="576"/>
        <v>6</v>
      </c>
      <c r="J1220" s="58">
        <f t="shared" si="577"/>
        <v>9</v>
      </c>
      <c r="K1220" s="58">
        <f t="shared" si="578"/>
        <v>6</v>
      </c>
      <c r="L1220" s="58">
        <f t="shared" si="579"/>
        <v>6</v>
      </c>
      <c r="M1220" s="58">
        <f t="shared" si="580"/>
        <v>9</v>
      </c>
      <c r="N1220" s="59">
        <f t="shared" si="581"/>
        <v>36</v>
      </c>
      <c r="O1220" s="60">
        <f t="shared" si="582"/>
        <v>12</v>
      </c>
    </row>
    <row r="1221" spans="1:15" x14ac:dyDescent="0.3">
      <c r="A1221" s="56"/>
      <c r="B1221" s="56"/>
      <c r="C1221" s="56"/>
      <c r="D1221" s="56"/>
      <c r="E1221" s="57" t="s">
        <v>245</v>
      </c>
      <c r="F1221" s="57">
        <v>3</v>
      </c>
      <c r="G1221" s="58">
        <f t="shared" si="574"/>
        <v>9</v>
      </c>
      <c r="H1221" s="58">
        <f t="shared" si="575"/>
        <v>9</v>
      </c>
      <c r="I1221" s="58">
        <f t="shared" si="576"/>
        <v>9</v>
      </c>
      <c r="J1221" s="58">
        <f t="shared" si="577"/>
        <v>12</v>
      </c>
      <c r="K1221" s="58">
        <f t="shared" si="578"/>
        <v>9</v>
      </c>
      <c r="L1221" s="58">
        <f t="shared" si="579"/>
        <v>9</v>
      </c>
      <c r="M1221" s="58">
        <f t="shared" si="580"/>
        <v>12</v>
      </c>
      <c r="N1221" s="59">
        <f t="shared" si="581"/>
        <v>54</v>
      </c>
      <c r="O1221" s="60">
        <f t="shared" si="582"/>
        <v>18</v>
      </c>
    </row>
    <row r="1222" spans="1:15" x14ac:dyDescent="0.3">
      <c r="A1222" s="56"/>
      <c r="B1222" s="56"/>
      <c r="C1222" s="56"/>
      <c r="D1222" s="56"/>
      <c r="E1222" s="57" t="s">
        <v>246</v>
      </c>
      <c r="F1222" s="57">
        <v>3</v>
      </c>
      <c r="G1222" s="58">
        <f t="shared" si="574"/>
        <v>9</v>
      </c>
      <c r="H1222" s="58">
        <f t="shared" si="575"/>
        <v>12</v>
      </c>
      <c r="I1222" s="58">
        <f t="shared" si="576"/>
        <v>12</v>
      </c>
      <c r="J1222" s="58">
        <f t="shared" si="577"/>
        <v>9</v>
      </c>
      <c r="K1222" s="58">
        <f t="shared" si="578"/>
        <v>6</v>
      </c>
      <c r="L1222" s="58">
        <f t="shared" si="579"/>
        <v>9</v>
      </c>
      <c r="M1222" s="58">
        <f t="shared" si="580"/>
        <v>12</v>
      </c>
      <c r="N1222" s="59">
        <f t="shared" si="581"/>
        <v>54</v>
      </c>
      <c r="O1222" s="60">
        <f t="shared" si="582"/>
        <v>18</v>
      </c>
    </row>
    <row r="1223" spans="1:15" x14ac:dyDescent="0.3">
      <c r="A1223" s="56"/>
      <c r="B1223" s="56"/>
      <c r="C1223" s="56"/>
      <c r="D1223" s="56"/>
      <c r="E1223" s="57" t="s">
        <v>247</v>
      </c>
      <c r="F1223" s="57">
        <v>1</v>
      </c>
      <c r="G1223" s="58">
        <f t="shared" si="574"/>
        <v>24</v>
      </c>
      <c r="H1223" s="58">
        <f t="shared" si="575"/>
        <v>27</v>
      </c>
      <c r="I1223" s="58">
        <f t="shared" si="576"/>
        <v>25</v>
      </c>
      <c r="J1223" s="58">
        <f t="shared" si="577"/>
        <v>26</v>
      </c>
      <c r="K1223" s="58">
        <f t="shared" si="578"/>
        <v>24</v>
      </c>
      <c r="L1223" s="58">
        <f t="shared" si="579"/>
        <v>17</v>
      </c>
      <c r="M1223" s="58">
        <f t="shared" si="580"/>
        <v>37</v>
      </c>
      <c r="N1223" s="59">
        <f t="shared" si="581"/>
        <v>135</v>
      </c>
      <c r="O1223" s="60">
        <f t="shared" si="582"/>
        <v>45</v>
      </c>
    </row>
    <row r="1224" spans="1:15" x14ac:dyDescent="0.3">
      <c r="A1224" s="32">
        <v>6</v>
      </c>
      <c r="B1224" s="32" t="s">
        <v>16</v>
      </c>
      <c r="C1224" s="33" t="s">
        <v>75</v>
      </c>
      <c r="D1224" s="33" t="s">
        <v>219</v>
      </c>
      <c r="E1224" s="140"/>
      <c r="F1224" s="140"/>
      <c r="G1224" s="54"/>
      <c r="H1224" s="54"/>
      <c r="I1224" s="54"/>
      <c r="J1224" s="54">
        <v>1</v>
      </c>
      <c r="K1224" s="54">
        <v>1</v>
      </c>
      <c r="L1224" s="54"/>
      <c r="M1224" s="54">
        <v>1</v>
      </c>
      <c r="N1224" s="55">
        <v>3</v>
      </c>
      <c r="O1224" s="7">
        <v>1</v>
      </c>
    </row>
    <row r="1225" spans="1:15" x14ac:dyDescent="0.3">
      <c r="A1225" s="32">
        <v>6</v>
      </c>
      <c r="B1225" s="32" t="s">
        <v>16</v>
      </c>
      <c r="C1225" s="33" t="s">
        <v>75</v>
      </c>
      <c r="D1225" s="33" t="s">
        <v>220</v>
      </c>
      <c r="E1225" s="140"/>
      <c r="F1225" s="140"/>
      <c r="G1225" s="54"/>
      <c r="H1225" s="54"/>
      <c r="I1225" s="54">
        <v>1</v>
      </c>
      <c r="J1225" s="54"/>
      <c r="K1225" s="54">
        <v>1</v>
      </c>
      <c r="L1225" s="54"/>
      <c r="M1225" s="54">
        <v>1</v>
      </c>
      <c r="N1225" s="55">
        <v>3</v>
      </c>
      <c r="O1225" s="7">
        <v>1</v>
      </c>
    </row>
    <row r="1226" spans="1:15" x14ac:dyDescent="0.3">
      <c r="A1226" s="32">
        <v>6</v>
      </c>
      <c r="B1226" s="32" t="s">
        <v>16</v>
      </c>
      <c r="C1226" s="33" t="s">
        <v>75</v>
      </c>
      <c r="D1226" s="33" t="s">
        <v>221</v>
      </c>
      <c r="E1226" s="140"/>
      <c r="F1226" s="140"/>
      <c r="G1226" s="54"/>
      <c r="H1226" s="54">
        <v>1</v>
      </c>
      <c r="I1226" s="54">
        <v>1</v>
      </c>
      <c r="J1226" s="54"/>
      <c r="K1226" s="54"/>
      <c r="L1226" s="54"/>
      <c r="M1226" s="54">
        <v>1</v>
      </c>
      <c r="N1226" s="55">
        <v>3</v>
      </c>
      <c r="O1226" s="7">
        <v>1</v>
      </c>
    </row>
    <row r="1227" spans="1:15" x14ac:dyDescent="0.3">
      <c r="A1227" s="32">
        <v>6</v>
      </c>
      <c r="B1227" s="32" t="s">
        <v>16</v>
      </c>
      <c r="C1227" s="33" t="s">
        <v>75</v>
      </c>
      <c r="D1227" s="33" t="s">
        <v>222</v>
      </c>
      <c r="E1227" s="140"/>
      <c r="F1227" s="140"/>
      <c r="G1227" s="54">
        <v>2</v>
      </c>
      <c r="H1227" s="54">
        <v>2</v>
      </c>
      <c r="I1227" s="54">
        <v>2</v>
      </c>
      <c r="J1227" s="54">
        <v>1</v>
      </c>
      <c r="K1227" s="54">
        <v>1</v>
      </c>
      <c r="L1227" s="54"/>
      <c r="M1227" s="54">
        <v>3</v>
      </c>
      <c r="N1227" s="55">
        <v>6</v>
      </c>
      <c r="O1227" s="7">
        <v>2</v>
      </c>
    </row>
    <row r="1228" spans="1:15" x14ac:dyDescent="0.3">
      <c r="A1228" s="32">
        <v>6</v>
      </c>
      <c r="B1228" s="32" t="s">
        <v>16</v>
      </c>
      <c r="C1228" s="33" t="s">
        <v>75</v>
      </c>
      <c r="D1228" s="33" t="s">
        <v>223</v>
      </c>
      <c r="E1228" s="140"/>
      <c r="F1228" s="140"/>
      <c r="G1228" s="54">
        <v>2</v>
      </c>
      <c r="H1228" s="54">
        <v>1</v>
      </c>
      <c r="I1228" s="54">
        <v>1</v>
      </c>
      <c r="J1228" s="54">
        <v>2</v>
      </c>
      <c r="K1228" s="54">
        <v>2</v>
      </c>
      <c r="L1228" s="54"/>
      <c r="M1228" s="54">
        <v>3</v>
      </c>
      <c r="N1228" s="55">
        <v>6</v>
      </c>
      <c r="O1228" s="7">
        <v>2</v>
      </c>
    </row>
    <row r="1229" spans="1:15" x14ac:dyDescent="0.3">
      <c r="A1229" s="32">
        <v>6</v>
      </c>
      <c r="B1229" s="32" t="s">
        <v>16</v>
      </c>
      <c r="C1229" s="33" t="s">
        <v>75</v>
      </c>
      <c r="D1229" s="33" t="s">
        <v>224</v>
      </c>
      <c r="E1229" s="140">
        <v>5</v>
      </c>
      <c r="F1229" s="140"/>
      <c r="G1229" s="54">
        <f t="shared" ref="G1229:O1229" si="583">SUM(G1230:G1234)</f>
        <v>4</v>
      </c>
      <c r="H1229" s="54">
        <f t="shared" si="583"/>
        <v>6</v>
      </c>
      <c r="I1229" s="54">
        <f t="shared" si="583"/>
        <v>8</v>
      </c>
      <c r="J1229" s="54">
        <f t="shared" si="583"/>
        <v>5</v>
      </c>
      <c r="K1229" s="54">
        <f t="shared" si="583"/>
        <v>7</v>
      </c>
      <c r="L1229" s="54">
        <f t="shared" si="583"/>
        <v>0</v>
      </c>
      <c r="M1229" s="54">
        <f t="shared" si="583"/>
        <v>13</v>
      </c>
      <c r="N1229" s="55">
        <f t="shared" si="583"/>
        <v>33</v>
      </c>
      <c r="O1229" s="7">
        <f t="shared" si="583"/>
        <v>11</v>
      </c>
    </row>
    <row r="1230" spans="1:15" x14ac:dyDescent="0.3">
      <c r="A1230" s="56"/>
      <c r="B1230" s="56"/>
      <c r="C1230" s="56"/>
      <c r="D1230" s="56"/>
      <c r="E1230" s="57" t="s">
        <v>219</v>
      </c>
      <c r="F1230" s="57">
        <v>2</v>
      </c>
      <c r="G1230" s="58">
        <f>VLOOKUP($E1230,$D$2:$O$1757,4,FALSE)*F1230</f>
        <v>0</v>
      </c>
      <c r="H1230" s="58">
        <f>VLOOKUP($E1230,$D$2:$O$1757,5,FALSE)*$F1230</f>
        <v>0</v>
      </c>
      <c r="I1230" s="58">
        <f>VLOOKUP($E1230,$D$2:$O$1757,6,FALSE)*$F1230</f>
        <v>0</v>
      </c>
      <c r="J1230" s="58">
        <f>VLOOKUP($E1230,$D$2:$O$1757,7,FALSE)*$F1230</f>
        <v>2</v>
      </c>
      <c r="K1230" s="58">
        <f>VLOOKUP($E1230,$D$2:$O$1757,8,FALSE)*$F1230</f>
        <v>2</v>
      </c>
      <c r="L1230" s="58">
        <f>VLOOKUP($E1230,$D$2:$O$1757,9,FALSE)*$F1230</f>
        <v>0</v>
      </c>
      <c r="M1230" s="58">
        <f>VLOOKUP($E1230,$D$2:$O$1757,10,FALSE)*$F1230</f>
        <v>2</v>
      </c>
      <c r="N1230" s="59">
        <f>VLOOKUP($E1230,$D$2:$O$1757,11,FALSE)*$F1230</f>
        <v>6</v>
      </c>
      <c r="O1230" s="60">
        <f>VLOOKUP($E1230,$D$2:$O$1757,12,FALSE)*$F1230</f>
        <v>2</v>
      </c>
    </row>
    <row r="1231" spans="1:15" x14ac:dyDescent="0.3">
      <c r="A1231" s="56"/>
      <c r="B1231" s="56"/>
      <c r="C1231" s="56"/>
      <c r="D1231" s="56"/>
      <c r="E1231" s="57" t="s">
        <v>220</v>
      </c>
      <c r="F1231" s="57">
        <v>2</v>
      </c>
      <c r="G1231" s="58">
        <f>VLOOKUP($E1231,$D$2:$O$1757,4,FALSE)*F1231</f>
        <v>0</v>
      </c>
      <c r="H1231" s="58">
        <f>VLOOKUP($E1231,$D$2:$O$1757,5,FALSE)*$F1231</f>
        <v>0</v>
      </c>
      <c r="I1231" s="58">
        <f>VLOOKUP($E1231,$D$2:$O$1757,6,FALSE)*$F1231</f>
        <v>2</v>
      </c>
      <c r="J1231" s="58">
        <f>VLOOKUP($E1231,$D$2:$O$1757,7,FALSE)*$F1231</f>
        <v>0</v>
      </c>
      <c r="K1231" s="58">
        <f>VLOOKUP($E1231,$D$2:$O$1757,8,FALSE)*$F1231</f>
        <v>2</v>
      </c>
      <c r="L1231" s="58">
        <f>VLOOKUP($E1231,$D$2:$O$1757,9,FALSE)*$F1231</f>
        <v>0</v>
      </c>
      <c r="M1231" s="58">
        <f>VLOOKUP($E1231,$D$2:$O$1757,10,FALSE)*$F1231</f>
        <v>2</v>
      </c>
      <c r="N1231" s="59">
        <f>VLOOKUP($E1231,$D$2:$O$1757,11,FALSE)*$F1231</f>
        <v>6</v>
      </c>
      <c r="O1231" s="60">
        <f>VLOOKUP($E1231,$D$2:$O$1757,12,FALSE)*$F1231</f>
        <v>2</v>
      </c>
    </row>
    <row r="1232" spans="1:15" x14ac:dyDescent="0.3">
      <c r="A1232" s="56"/>
      <c r="B1232" s="56"/>
      <c r="C1232" s="56"/>
      <c r="D1232" s="56"/>
      <c r="E1232" s="57" t="s">
        <v>221</v>
      </c>
      <c r="F1232" s="57">
        <v>3</v>
      </c>
      <c r="G1232" s="58">
        <f>VLOOKUP($E1232,$D$2:$O$1757,4,FALSE)*F1232</f>
        <v>0</v>
      </c>
      <c r="H1232" s="58">
        <f>VLOOKUP($E1232,$D$2:$O$1757,5,FALSE)*$F1232</f>
        <v>3</v>
      </c>
      <c r="I1232" s="58">
        <f>VLOOKUP($E1232,$D$2:$O$1757,6,FALSE)*$F1232</f>
        <v>3</v>
      </c>
      <c r="J1232" s="58">
        <f>VLOOKUP($E1232,$D$2:$O$1757,7,FALSE)*$F1232</f>
        <v>0</v>
      </c>
      <c r="K1232" s="58">
        <f>VLOOKUP($E1232,$D$2:$O$1757,8,FALSE)*$F1232</f>
        <v>0</v>
      </c>
      <c r="L1232" s="58">
        <f>VLOOKUP($E1232,$D$2:$O$1757,9,FALSE)*$F1232</f>
        <v>0</v>
      </c>
      <c r="M1232" s="58">
        <f>VLOOKUP($E1232,$D$2:$O$1757,10,FALSE)*$F1232</f>
        <v>3</v>
      </c>
      <c r="N1232" s="59">
        <f>VLOOKUP($E1232,$D$2:$O$1757,11,FALSE)*$F1232</f>
        <v>9</v>
      </c>
      <c r="O1232" s="60">
        <f>VLOOKUP($E1232,$D$2:$O$1757,12,FALSE)*$F1232</f>
        <v>3</v>
      </c>
    </row>
    <row r="1233" spans="1:15" x14ac:dyDescent="0.3">
      <c r="A1233" s="56"/>
      <c r="B1233" s="56"/>
      <c r="C1233" s="56"/>
      <c r="D1233" s="56"/>
      <c r="E1233" s="57" t="s">
        <v>222</v>
      </c>
      <c r="F1233" s="57">
        <v>1</v>
      </c>
      <c r="G1233" s="58">
        <f>VLOOKUP($E1233,$D$2:$O$1757,4,FALSE)*F1233</f>
        <v>2</v>
      </c>
      <c r="H1233" s="58">
        <f>VLOOKUP($E1233,$D$2:$O$1757,5,FALSE)*$F1233</f>
        <v>2</v>
      </c>
      <c r="I1233" s="58">
        <f>VLOOKUP($E1233,$D$2:$O$1757,6,FALSE)*$F1233</f>
        <v>2</v>
      </c>
      <c r="J1233" s="58">
        <f>VLOOKUP($E1233,$D$2:$O$1757,7,FALSE)*$F1233</f>
        <v>1</v>
      </c>
      <c r="K1233" s="58">
        <f>VLOOKUP($E1233,$D$2:$O$1757,8,FALSE)*$F1233</f>
        <v>1</v>
      </c>
      <c r="L1233" s="58">
        <f>VLOOKUP($E1233,$D$2:$O$1757,9,FALSE)*$F1233</f>
        <v>0</v>
      </c>
      <c r="M1233" s="58">
        <f>VLOOKUP($E1233,$D$2:$O$1757,10,FALSE)*$F1233</f>
        <v>3</v>
      </c>
      <c r="N1233" s="59">
        <f>VLOOKUP($E1233,$D$2:$O$1757,11,FALSE)*$F1233</f>
        <v>6</v>
      </c>
      <c r="O1233" s="60">
        <f>VLOOKUP($E1233,$D$2:$O$1757,12,FALSE)*$F1233</f>
        <v>2</v>
      </c>
    </row>
    <row r="1234" spans="1:15" x14ac:dyDescent="0.3">
      <c r="A1234" s="56"/>
      <c r="B1234" s="56"/>
      <c r="C1234" s="56"/>
      <c r="D1234" s="56"/>
      <c r="E1234" s="57" t="s">
        <v>223</v>
      </c>
      <c r="F1234" s="57">
        <v>1</v>
      </c>
      <c r="G1234" s="58">
        <f>VLOOKUP($E1234,$D$2:$O$1757,4,FALSE)*F1234</f>
        <v>2</v>
      </c>
      <c r="H1234" s="58">
        <f>VLOOKUP($E1234,$D$2:$O$1757,5,FALSE)*$F1234</f>
        <v>1</v>
      </c>
      <c r="I1234" s="58">
        <f>VLOOKUP($E1234,$D$2:$O$1757,6,FALSE)*$F1234</f>
        <v>1</v>
      </c>
      <c r="J1234" s="58">
        <f>VLOOKUP($E1234,$D$2:$O$1757,7,FALSE)*$F1234</f>
        <v>2</v>
      </c>
      <c r="K1234" s="58">
        <f>VLOOKUP($E1234,$D$2:$O$1757,8,FALSE)*$F1234</f>
        <v>2</v>
      </c>
      <c r="L1234" s="58">
        <f>VLOOKUP($E1234,$D$2:$O$1757,9,FALSE)*$F1234</f>
        <v>0</v>
      </c>
      <c r="M1234" s="58">
        <f>VLOOKUP($E1234,$D$2:$O$1757,10,FALSE)*$F1234</f>
        <v>3</v>
      </c>
      <c r="N1234" s="59">
        <f>VLOOKUP($E1234,$D$2:$O$1757,11,FALSE)*$F1234</f>
        <v>6</v>
      </c>
      <c r="O1234" s="60">
        <f>VLOOKUP($E1234,$D$2:$O$1757,12,FALSE)*$F1234</f>
        <v>2</v>
      </c>
    </row>
    <row r="1235" spans="1:15" x14ac:dyDescent="0.3">
      <c r="A1235" s="32">
        <v>6</v>
      </c>
      <c r="B1235" s="32" t="s">
        <v>16</v>
      </c>
      <c r="C1235" s="33" t="s">
        <v>75</v>
      </c>
      <c r="D1235" s="33" t="s">
        <v>225</v>
      </c>
      <c r="E1235" s="140">
        <v>7</v>
      </c>
      <c r="F1235" s="140"/>
      <c r="G1235" s="54">
        <f t="shared" ref="G1235:N1235" si="584">SUM(G1236:G1242)</f>
        <v>73</v>
      </c>
      <c r="H1235" s="54">
        <f t="shared" si="584"/>
        <v>67</v>
      </c>
      <c r="I1235" s="54">
        <f t="shared" si="584"/>
        <v>85</v>
      </c>
      <c r="J1235" s="54">
        <f t="shared" si="584"/>
        <v>80</v>
      </c>
      <c r="K1235" s="54">
        <f t="shared" si="584"/>
        <v>79</v>
      </c>
      <c r="L1235" s="54">
        <f t="shared" si="584"/>
        <v>47</v>
      </c>
      <c r="M1235" s="54">
        <f t="shared" si="584"/>
        <v>118</v>
      </c>
      <c r="N1235" s="55">
        <f t="shared" si="584"/>
        <v>414</v>
      </c>
      <c r="O1235" s="7">
        <f>SUM(O1236:O1242)</f>
        <v>138</v>
      </c>
    </row>
    <row r="1236" spans="1:15" x14ac:dyDescent="0.3">
      <c r="A1236" s="56"/>
      <c r="B1236" s="56"/>
      <c r="C1236" s="56"/>
      <c r="D1236" s="56"/>
      <c r="E1236" s="57" t="s">
        <v>442</v>
      </c>
      <c r="F1236" s="57">
        <v>5</v>
      </c>
      <c r="G1236" s="58">
        <f t="shared" ref="G1236:G1242" si="585">VLOOKUP($E1236,$D$2:$O$1757,4,FALSE)*F1236</f>
        <v>0</v>
      </c>
      <c r="H1236" s="58">
        <f t="shared" ref="H1236:H1242" si="586">VLOOKUP($E1236,$D$2:$O$1757,5,FALSE)*$F1236</f>
        <v>0</v>
      </c>
      <c r="I1236" s="58">
        <f t="shared" ref="I1236:I1242" si="587">VLOOKUP($E1236,$D$2:$O$1757,6,FALSE)*$F1236</f>
        <v>0</v>
      </c>
      <c r="J1236" s="58">
        <f t="shared" ref="J1236:J1242" si="588">VLOOKUP($E1236,$D$2:$O$1757,7,FALSE)*$F1236</f>
        <v>0</v>
      </c>
      <c r="K1236" s="58">
        <f t="shared" ref="K1236:K1242" si="589">VLOOKUP($E1236,$D$2:$O$1757,8,FALSE)*$F1236</f>
        <v>0</v>
      </c>
      <c r="L1236" s="58">
        <f t="shared" ref="L1236:L1242" si="590">VLOOKUP($E1236,$D$2:$O$1757,9,FALSE)*$F1236</f>
        <v>0</v>
      </c>
      <c r="M1236" s="58">
        <f t="shared" ref="M1236:M1242" si="591">VLOOKUP($E1236,$D$2:$O$1757,10,FALSE)*$F1236</f>
        <v>0</v>
      </c>
      <c r="N1236" s="59">
        <f t="shared" ref="N1236:N1242" si="592">VLOOKUP($E1236,$D$2:$O$1757,11,FALSE)*$F1236</f>
        <v>0</v>
      </c>
      <c r="O1236" s="60">
        <f t="shared" ref="O1236:O1242" si="593">VLOOKUP($E1236,$D$2:$O$1757,12,FALSE)*$F1236</f>
        <v>0</v>
      </c>
    </row>
    <row r="1237" spans="1:15" x14ac:dyDescent="0.3">
      <c r="A1237" s="56"/>
      <c r="B1237" s="56"/>
      <c r="C1237" s="56"/>
      <c r="D1237" s="56"/>
      <c r="E1237" s="57" t="s">
        <v>224</v>
      </c>
      <c r="F1237" s="57">
        <v>3</v>
      </c>
      <c r="G1237" s="58">
        <f t="shared" si="585"/>
        <v>12</v>
      </c>
      <c r="H1237" s="58">
        <f t="shared" si="586"/>
        <v>18</v>
      </c>
      <c r="I1237" s="58">
        <f t="shared" si="587"/>
        <v>24</v>
      </c>
      <c r="J1237" s="58">
        <f t="shared" si="588"/>
        <v>15</v>
      </c>
      <c r="K1237" s="58">
        <f t="shared" si="589"/>
        <v>21</v>
      </c>
      <c r="L1237" s="58">
        <f t="shared" si="590"/>
        <v>0</v>
      </c>
      <c r="M1237" s="58">
        <f t="shared" si="591"/>
        <v>39</v>
      </c>
      <c r="N1237" s="59">
        <f t="shared" si="592"/>
        <v>99</v>
      </c>
      <c r="O1237" s="60">
        <f t="shared" si="593"/>
        <v>33</v>
      </c>
    </row>
    <row r="1238" spans="1:15" x14ac:dyDescent="0.3">
      <c r="A1238" s="56"/>
      <c r="B1238" s="56"/>
      <c r="C1238" s="56"/>
      <c r="D1238" s="56"/>
      <c r="E1238" s="57" t="s">
        <v>251</v>
      </c>
      <c r="F1238" s="57">
        <v>3</v>
      </c>
      <c r="G1238" s="58">
        <f t="shared" si="585"/>
        <v>9</v>
      </c>
      <c r="H1238" s="58">
        <f t="shared" si="586"/>
        <v>6</v>
      </c>
      <c r="I1238" s="58">
        <f t="shared" si="587"/>
        <v>9</v>
      </c>
      <c r="J1238" s="58">
        <f t="shared" si="588"/>
        <v>6</v>
      </c>
      <c r="K1238" s="58">
        <f t="shared" si="589"/>
        <v>6</v>
      </c>
      <c r="L1238" s="58">
        <f t="shared" si="590"/>
        <v>6</v>
      </c>
      <c r="M1238" s="58">
        <f t="shared" si="591"/>
        <v>9</v>
      </c>
      <c r="N1238" s="59">
        <f t="shared" si="592"/>
        <v>36</v>
      </c>
      <c r="O1238" s="60">
        <f t="shared" si="593"/>
        <v>12</v>
      </c>
    </row>
    <row r="1239" spans="1:15" x14ac:dyDescent="0.3">
      <c r="A1239" s="56"/>
      <c r="B1239" s="56"/>
      <c r="C1239" s="56"/>
      <c r="D1239" s="56"/>
      <c r="E1239" s="57" t="s">
        <v>252</v>
      </c>
      <c r="F1239" s="57">
        <v>3</v>
      </c>
      <c r="G1239" s="58">
        <f t="shared" si="585"/>
        <v>9</v>
      </c>
      <c r="H1239" s="58">
        <f t="shared" si="586"/>
        <v>6</v>
      </c>
      <c r="I1239" s="58">
        <f t="shared" si="587"/>
        <v>6</v>
      </c>
      <c r="J1239" s="58">
        <f t="shared" si="588"/>
        <v>9</v>
      </c>
      <c r="K1239" s="58">
        <f t="shared" si="589"/>
        <v>6</v>
      </c>
      <c r="L1239" s="58">
        <f t="shared" si="590"/>
        <v>6</v>
      </c>
      <c r="M1239" s="58">
        <f t="shared" si="591"/>
        <v>9</v>
      </c>
      <c r="N1239" s="59">
        <f t="shared" si="592"/>
        <v>36</v>
      </c>
      <c r="O1239" s="60">
        <f t="shared" si="593"/>
        <v>12</v>
      </c>
    </row>
    <row r="1240" spans="1:15" x14ac:dyDescent="0.3">
      <c r="A1240" s="56"/>
      <c r="B1240" s="56"/>
      <c r="C1240" s="56"/>
      <c r="D1240" s="56"/>
      <c r="E1240" s="57" t="s">
        <v>253</v>
      </c>
      <c r="F1240" s="57">
        <v>3</v>
      </c>
      <c r="G1240" s="58">
        <f t="shared" si="585"/>
        <v>9</v>
      </c>
      <c r="H1240" s="58">
        <f t="shared" si="586"/>
        <v>6</v>
      </c>
      <c r="I1240" s="58">
        <f t="shared" si="587"/>
        <v>6</v>
      </c>
      <c r="J1240" s="58">
        <f t="shared" si="588"/>
        <v>15</v>
      </c>
      <c r="K1240" s="58">
        <f t="shared" si="589"/>
        <v>12</v>
      </c>
      <c r="L1240" s="58">
        <f t="shared" si="590"/>
        <v>9</v>
      </c>
      <c r="M1240" s="58">
        <f t="shared" si="591"/>
        <v>12</v>
      </c>
      <c r="N1240" s="59">
        <f t="shared" si="592"/>
        <v>54</v>
      </c>
      <c r="O1240" s="60">
        <f t="shared" si="593"/>
        <v>18</v>
      </c>
    </row>
    <row r="1241" spans="1:15" x14ac:dyDescent="0.3">
      <c r="A1241" s="56"/>
      <c r="B1241" s="56"/>
      <c r="C1241" s="56"/>
      <c r="D1241" s="56"/>
      <c r="E1241" s="57" t="s">
        <v>254</v>
      </c>
      <c r="F1241" s="57">
        <v>3</v>
      </c>
      <c r="G1241" s="58">
        <f t="shared" si="585"/>
        <v>9</v>
      </c>
      <c r="H1241" s="58">
        <f t="shared" si="586"/>
        <v>9</v>
      </c>
      <c r="I1241" s="58">
        <f t="shared" si="587"/>
        <v>12</v>
      </c>
      <c r="J1241" s="58">
        <f t="shared" si="588"/>
        <v>9</v>
      </c>
      <c r="K1241" s="58">
        <f t="shared" si="589"/>
        <v>9</v>
      </c>
      <c r="L1241" s="58">
        <f t="shared" si="590"/>
        <v>9</v>
      </c>
      <c r="M1241" s="58">
        <f t="shared" si="591"/>
        <v>12</v>
      </c>
      <c r="N1241" s="59">
        <f t="shared" si="592"/>
        <v>54</v>
      </c>
      <c r="O1241" s="60">
        <f t="shared" si="593"/>
        <v>18</v>
      </c>
    </row>
    <row r="1242" spans="1:15" x14ac:dyDescent="0.3">
      <c r="A1242" s="56"/>
      <c r="B1242" s="56"/>
      <c r="C1242" s="56"/>
      <c r="D1242" s="56"/>
      <c r="E1242" s="57" t="s">
        <v>255</v>
      </c>
      <c r="F1242" s="57">
        <v>1</v>
      </c>
      <c r="G1242" s="58">
        <f t="shared" si="585"/>
        <v>25</v>
      </c>
      <c r="H1242" s="58">
        <f t="shared" si="586"/>
        <v>22</v>
      </c>
      <c r="I1242" s="58">
        <f t="shared" si="587"/>
        <v>28</v>
      </c>
      <c r="J1242" s="58">
        <f t="shared" si="588"/>
        <v>26</v>
      </c>
      <c r="K1242" s="58">
        <f t="shared" si="589"/>
        <v>25</v>
      </c>
      <c r="L1242" s="58">
        <f t="shared" si="590"/>
        <v>17</v>
      </c>
      <c r="M1242" s="58">
        <f t="shared" si="591"/>
        <v>37</v>
      </c>
      <c r="N1242" s="59">
        <f t="shared" si="592"/>
        <v>135</v>
      </c>
      <c r="O1242" s="60">
        <f t="shared" si="593"/>
        <v>45</v>
      </c>
    </row>
    <row r="1243" spans="1:15" x14ac:dyDescent="0.3">
      <c r="A1243" s="32">
        <v>6</v>
      </c>
      <c r="B1243" s="32" t="s">
        <v>17</v>
      </c>
      <c r="C1243" s="33" t="s">
        <v>75</v>
      </c>
      <c r="D1243" s="33" t="s">
        <v>226</v>
      </c>
      <c r="E1243" s="140"/>
      <c r="F1243" s="140"/>
      <c r="G1243" s="54">
        <v>1</v>
      </c>
      <c r="H1243" s="54">
        <v>1</v>
      </c>
      <c r="I1243" s="54"/>
      <c r="J1243" s="54"/>
      <c r="K1243" s="54"/>
      <c r="L1243" s="54"/>
      <c r="M1243" s="54">
        <v>1</v>
      </c>
      <c r="N1243" s="55">
        <v>3</v>
      </c>
      <c r="O1243" s="7">
        <v>1</v>
      </c>
    </row>
    <row r="1244" spans="1:15" x14ac:dyDescent="0.3">
      <c r="A1244" s="32">
        <v>6</v>
      </c>
      <c r="B1244" s="32" t="s">
        <v>17</v>
      </c>
      <c r="C1244" s="33" t="s">
        <v>75</v>
      </c>
      <c r="D1244" s="33" t="s">
        <v>227</v>
      </c>
      <c r="E1244" s="140"/>
      <c r="F1244" s="140"/>
      <c r="G1244" s="54"/>
      <c r="H1244" s="54"/>
      <c r="I1244" s="54">
        <v>1</v>
      </c>
      <c r="J1244" s="54"/>
      <c r="K1244" s="54">
        <v>1</v>
      </c>
      <c r="L1244" s="54"/>
      <c r="M1244" s="54">
        <v>1</v>
      </c>
      <c r="N1244" s="55">
        <v>3</v>
      </c>
      <c r="O1244" s="7">
        <v>1</v>
      </c>
    </row>
    <row r="1245" spans="1:15" x14ac:dyDescent="0.3">
      <c r="A1245" s="32">
        <v>6</v>
      </c>
      <c r="B1245" s="32" t="s">
        <v>17</v>
      </c>
      <c r="C1245" s="33" t="s">
        <v>75</v>
      </c>
      <c r="D1245" s="33" t="s">
        <v>228</v>
      </c>
      <c r="E1245" s="140"/>
      <c r="F1245" s="140"/>
      <c r="G1245" s="54">
        <v>1</v>
      </c>
      <c r="H1245" s="54"/>
      <c r="I1245" s="54"/>
      <c r="J1245" s="54">
        <v>1</v>
      </c>
      <c r="K1245" s="54"/>
      <c r="L1245" s="54"/>
      <c r="M1245" s="54">
        <v>1</v>
      </c>
      <c r="N1245" s="55">
        <v>3</v>
      </c>
      <c r="O1245" s="7">
        <v>1</v>
      </c>
    </row>
    <row r="1246" spans="1:15" x14ac:dyDescent="0.3">
      <c r="A1246" s="32">
        <v>6</v>
      </c>
      <c r="B1246" s="32" t="s">
        <v>17</v>
      </c>
      <c r="C1246" s="33" t="s">
        <v>75</v>
      </c>
      <c r="D1246" s="33" t="s">
        <v>229</v>
      </c>
      <c r="E1246" s="140"/>
      <c r="F1246" s="140"/>
      <c r="G1246" s="54">
        <v>1</v>
      </c>
      <c r="H1246" s="54">
        <v>2</v>
      </c>
      <c r="I1246" s="54">
        <v>1</v>
      </c>
      <c r="J1246" s="54">
        <v>2</v>
      </c>
      <c r="K1246" s="54">
        <v>2</v>
      </c>
      <c r="L1246" s="54"/>
      <c r="M1246" s="54">
        <v>3</v>
      </c>
      <c r="N1246" s="55">
        <v>6</v>
      </c>
      <c r="O1246" s="7">
        <v>2</v>
      </c>
    </row>
    <row r="1247" spans="1:15" x14ac:dyDescent="0.3">
      <c r="A1247" s="32">
        <v>6</v>
      </c>
      <c r="B1247" s="32" t="s">
        <v>17</v>
      </c>
      <c r="C1247" s="33" t="s">
        <v>75</v>
      </c>
      <c r="D1247" s="33" t="s">
        <v>230</v>
      </c>
      <c r="E1247" s="140"/>
      <c r="F1247" s="140"/>
      <c r="G1247" s="54">
        <v>2</v>
      </c>
      <c r="H1247" s="54">
        <v>1</v>
      </c>
      <c r="I1247" s="54">
        <v>1</v>
      </c>
      <c r="J1247" s="54">
        <v>2</v>
      </c>
      <c r="K1247" s="54">
        <v>2</v>
      </c>
      <c r="L1247" s="54"/>
      <c r="M1247" s="54">
        <v>3</v>
      </c>
      <c r="N1247" s="55">
        <v>6</v>
      </c>
      <c r="O1247" s="7">
        <v>2</v>
      </c>
    </row>
    <row r="1248" spans="1:15" x14ac:dyDescent="0.3">
      <c r="A1248" s="32">
        <v>6</v>
      </c>
      <c r="B1248" s="32" t="s">
        <v>17</v>
      </c>
      <c r="C1248" s="33" t="s">
        <v>75</v>
      </c>
      <c r="D1248" s="33" t="s">
        <v>231</v>
      </c>
      <c r="E1248" s="140">
        <v>5</v>
      </c>
      <c r="F1248" s="140"/>
      <c r="G1248" s="54">
        <f t="shared" ref="G1248:O1248" si="594">SUM(G1249:G1253)</f>
        <v>8</v>
      </c>
      <c r="H1248" s="54">
        <f t="shared" si="594"/>
        <v>5</v>
      </c>
      <c r="I1248" s="54">
        <f t="shared" si="594"/>
        <v>4</v>
      </c>
      <c r="J1248" s="54">
        <f t="shared" si="594"/>
        <v>7</v>
      </c>
      <c r="K1248" s="54">
        <f t="shared" si="594"/>
        <v>6</v>
      </c>
      <c r="L1248" s="54">
        <f t="shared" si="594"/>
        <v>0</v>
      </c>
      <c r="M1248" s="54">
        <f t="shared" si="594"/>
        <v>13</v>
      </c>
      <c r="N1248" s="55">
        <f t="shared" si="594"/>
        <v>33</v>
      </c>
      <c r="O1248" s="7">
        <f t="shared" si="594"/>
        <v>11</v>
      </c>
    </row>
    <row r="1249" spans="1:15" x14ac:dyDescent="0.3">
      <c r="A1249" s="56"/>
      <c r="B1249" s="56"/>
      <c r="C1249" s="56"/>
      <c r="D1249" s="56"/>
      <c r="E1249" s="57" t="s">
        <v>226</v>
      </c>
      <c r="F1249" s="57">
        <v>2</v>
      </c>
      <c r="G1249" s="58">
        <f>VLOOKUP($E1249,$D$2:$O$1757,4,FALSE)*F1249</f>
        <v>2</v>
      </c>
      <c r="H1249" s="58">
        <f>VLOOKUP($E1249,$D$2:$O$1757,5,FALSE)*$F1249</f>
        <v>2</v>
      </c>
      <c r="I1249" s="58">
        <f>VLOOKUP($E1249,$D$2:$O$1757,6,FALSE)*$F1249</f>
        <v>0</v>
      </c>
      <c r="J1249" s="58">
        <f>VLOOKUP($E1249,$D$2:$O$1757,7,FALSE)*$F1249</f>
        <v>0</v>
      </c>
      <c r="K1249" s="58">
        <f>VLOOKUP($E1249,$D$2:$O$1757,8,FALSE)*$F1249</f>
        <v>0</v>
      </c>
      <c r="L1249" s="58">
        <f>VLOOKUP($E1249,$D$2:$O$1757,9,FALSE)*$F1249</f>
        <v>0</v>
      </c>
      <c r="M1249" s="58">
        <f>VLOOKUP($E1249,$D$2:$O$1757,10,FALSE)*$F1249</f>
        <v>2</v>
      </c>
      <c r="N1249" s="59">
        <f>VLOOKUP($E1249,$D$2:$O$1757,11,FALSE)*$F1249</f>
        <v>6</v>
      </c>
      <c r="O1249" s="60">
        <f>VLOOKUP($E1249,$D$2:$O$1757,12,FALSE)*$F1249</f>
        <v>2</v>
      </c>
    </row>
    <row r="1250" spans="1:15" x14ac:dyDescent="0.3">
      <c r="A1250" s="56"/>
      <c r="B1250" s="56"/>
      <c r="C1250" s="56"/>
      <c r="D1250" s="56"/>
      <c r="E1250" s="57" t="s">
        <v>227</v>
      </c>
      <c r="F1250" s="57">
        <v>2</v>
      </c>
      <c r="G1250" s="58">
        <f>VLOOKUP($E1250,$D$2:$O$1757,4,FALSE)*F1250</f>
        <v>0</v>
      </c>
      <c r="H1250" s="58">
        <f>VLOOKUP($E1250,$D$2:$O$1757,5,FALSE)*$F1250</f>
        <v>0</v>
      </c>
      <c r="I1250" s="58">
        <f>VLOOKUP($E1250,$D$2:$O$1757,6,FALSE)*$F1250</f>
        <v>2</v>
      </c>
      <c r="J1250" s="58">
        <f>VLOOKUP($E1250,$D$2:$O$1757,7,FALSE)*$F1250</f>
        <v>0</v>
      </c>
      <c r="K1250" s="58">
        <f>VLOOKUP($E1250,$D$2:$O$1757,8,FALSE)*$F1250</f>
        <v>2</v>
      </c>
      <c r="L1250" s="58">
        <f>VLOOKUP($E1250,$D$2:$O$1757,9,FALSE)*$F1250</f>
        <v>0</v>
      </c>
      <c r="M1250" s="58">
        <f>VLOOKUP($E1250,$D$2:$O$1757,10,FALSE)*$F1250</f>
        <v>2</v>
      </c>
      <c r="N1250" s="59">
        <f>VLOOKUP($E1250,$D$2:$O$1757,11,FALSE)*$F1250</f>
        <v>6</v>
      </c>
      <c r="O1250" s="60">
        <f>VLOOKUP($E1250,$D$2:$O$1757,12,FALSE)*$F1250</f>
        <v>2</v>
      </c>
    </row>
    <row r="1251" spans="1:15" x14ac:dyDescent="0.3">
      <c r="A1251" s="56"/>
      <c r="B1251" s="56"/>
      <c r="C1251" s="56"/>
      <c r="D1251" s="56"/>
      <c r="E1251" s="57" t="s">
        <v>228</v>
      </c>
      <c r="F1251" s="57">
        <v>3</v>
      </c>
      <c r="G1251" s="58">
        <f>VLOOKUP($E1251,$D$2:$O$1757,4,FALSE)*F1251</f>
        <v>3</v>
      </c>
      <c r="H1251" s="58">
        <f>VLOOKUP($E1251,$D$2:$O$1757,5,FALSE)*$F1251</f>
        <v>0</v>
      </c>
      <c r="I1251" s="58">
        <f>VLOOKUP($E1251,$D$2:$O$1757,6,FALSE)*$F1251</f>
        <v>0</v>
      </c>
      <c r="J1251" s="58">
        <f>VLOOKUP($E1251,$D$2:$O$1757,7,FALSE)*$F1251</f>
        <v>3</v>
      </c>
      <c r="K1251" s="58">
        <f>VLOOKUP($E1251,$D$2:$O$1757,8,FALSE)*$F1251</f>
        <v>0</v>
      </c>
      <c r="L1251" s="58">
        <f>VLOOKUP($E1251,$D$2:$O$1757,9,FALSE)*$F1251</f>
        <v>0</v>
      </c>
      <c r="M1251" s="58">
        <f>VLOOKUP($E1251,$D$2:$O$1757,10,FALSE)*$F1251</f>
        <v>3</v>
      </c>
      <c r="N1251" s="59">
        <f>VLOOKUP($E1251,$D$2:$O$1757,11,FALSE)*$F1251</f>
        <v>9</v>
      </c>
      <c r="O1251" s="60">
        <f>VLOOKUP($E1251,$D$2:$O$1757,12,FALSE)*$F1251</f>
        <v>3</v>
      </c>
    </row>
    <row r="1252" spans="1:15" x14ac:dyDescent="0.3">
      <c r="A1252" s="56"/>
      <c r="B1252" s="56"/>
      <c r="C1252" s="56"/>
      <c r="D1252" s="56"/>
      <c r="E1252" s="57" t="s">
        <v>229</v>
      </c>
      <c r="F1252" s="57">
        <v>1</v>
      </c>
      <c r="G1252" s="58">
        <f>VLOOKUP($E1252,$D$2:$O$1757,4,FALSE)*F1252</f>
        <v>1</v>
      </c>
      <c r="H1252" s="58">
        <f>VLOOKUP($E1252,$D$2:$O$1757,5,FALSE)*$F1252</f>
        <v>2</v>
      </c>
      <c r="I1252" s="58">
        <f>VLOOKUP($E1252,$D$2:$O$1757,6,FALSE)*$F1252</f>
        <v>1</v>
      </c>
      <c r="J1252" s="58">
        <f>VLOOKUP($E1252,$D$2:$O$1757,7,FALSE)*$F1252</f>
        <v>2</v>
      </c>
      <c r="K1252" s="58">
        <f>VLOOKUP($E1252,$D$2:$O$1757,8,FALSE)*$F1252</f>
        <v>2</v>
      </c>
      <c r="L1252" s="58">
        <f>VLOOKUP($E1252,$D$2:$O$1757,9,FALSE)*$F1252</f>
        <v>0</v>
      </c>
      <c r="M1252" s="58">
        <f>VLOOKUP($E1252,$D$2:$O$1757,10,FALSE)*$F1252</f>
        <v>3</v>
      </c>
      <c r="N1252" s="59">
        <f>VLOOKUP($E1252,$D$2:$O$1757,11,FALSE)*$F1252</f>
        <v>6</v>
      </c>
      <c r="O1252" s="60">
        <f>VLOOKUP($E1252,$D$2:$O$1757,12,FALSE)*$F1252</f>
        <v>2</v>
      </c>
    </row>
    <row r="1253" spans="1:15" x14ac:dyDescent="0.3">
      <c r="A1253" s="56"/>
      <c r="B1253" s="56"/>
      <c r="C1253" s="56"/>
      <c r="D1253" s="56"/>
      <c r="E1253" s="57" t="s">
        <v>230</v>
      </c>
      <c r="F1253" s="57">
        <v>1</v>
      </c>
      <c r="G1253" s="58">
        <f>VLOOKUP($E1253,$D$2:$O$1757,4,FALSE)*F1253</f>
        <v>2</v>
      </c>
      <c r="H1253" s="58">
        <f>VLOOKUP($E1253,$D$2:$O$1757,5,FALSE)*$F1253</f>
        <v>1</v>
      </c>
      <c r="I1253" s="58">
        <f>VLOOKUP($E1253,$D$2:$O$1757,6,FALSE)*$F1253</f>
        <v>1</v>
      </c>
      <c r="J1253" s="58">
        <f>VLOOKUP($E1253,$D$2:$O$1757,7,FALSE)*$F1253</f>
        <v>2</v>
      </c>
      <c r="K1253" s="58">
        <f>VLOOKUP($E1253,$D$2:$O$1757,8,FALSE)*$F1253</f>
        <v>2</v>
      </c>
      <c r="L1253" s="58">
        <f>VLOOKUP($E1253,$D$2:$O$1757,9,FALSE)*$F1253</f>
        <v>0</v>
      </c>
      <c r="M1253" s="58">
        <f>VLOOKUP($E1253,$D$2:$O$1757,10,FALSE)*$F1253</f>
        <v>3</v>
      </c>
      <c r="N1253" s="59">
        <f>VLOOKUP($E1253,$D$2:$O$1757,11,FALSE)*$F1253</f>
        <v>6</v>
      </c>
      <c r="O1253" s="60">
        <f>VLOOKUP($E1253,$D$2:$O$1757,12,FALSE)*$F1253</f>
        <v>2</v>
      </c>
    </row>
    <row r="1254" spans="1:15" x14ac:dyDescent="0.3">
      <c r="A1254" s="32">
        <v>6</v>
      </c>
      <c r="B1254" s="32" t="s">
        <v>17</v>
      </c>
      <c r="C1254" s="33" t="s">
        <v>75</v>
      </c>
      <c r="D1254" s="33" t="s">
        <v>232</v>
      </c>
      <c r="E1254" s="140">
        <v>7</v>
      </c>
      <c r="F1254" s="140"/>
      <c r="G1254" s="54">
        <f t="shared" ref="G1254:N1254" si="595">SUM(G1255:G1261)</f>
        <v>78</v>
      </c>
      <c r="H1254" s="54">
        <f t="shared" si="595"/>
        <v>72</v>
      </c>
      <c r="I1254" s="54">
        <f t="shared" si="595"/>
        <v>73</v>
      </c>
      <c r="J1254" s="54">
        <f t="shared" si="595"/>
        <v>80</v>
      </c>
      <c r="K1254" s="54">
        <f t="shared" si="595"/>
        <v>81</v>
      </c>
      <c r="L1254" s="54">
        <f t="shared" si="595"/>
        <v>47</v>
      </c>
      <c r="M1254" s="54">
        <f t="shared" si="595"/>
        <v>118</v>
      </c>
      <c r="N1254" s="55">
        <f t="shared" si="595"/>
        <v>414</v>
      </c>
      <c r="O1254" s="7">
        <f>SUM(O1255:O1261)</f>
        <v>138</v>
      </c>
    </row>
    <row r="1255" spans="1:15" x14ac:dyDescent="0.3">
      <c r="A1255" s="56"/>
      <c r="B1255" s="56"/>
      <c r="C1255" s="56"/>
      <c r="D1255" s="56"/>
      <c r="E1255" s="57" t="s">
        <v>442</v>
      </c>
      <c r="F1255" s="57">
        <v>5</v>
      </c>
      <c r="G1255" s="58">
        <f t="shared" ref="G1255:G1261" si="596">VLOOKUP($E1255,$D$2:$O$1757,4,FALSE)*F1255</f>
        <v>0</v>
      </c>
      <c r="H1255" s="58">
        <f t="shared" ref="H1255:H1261" si="597">VLOOKUP($E1255,$D$2:$O$1757,5,FALSE)*$F1255</f>
        <v>0</v>
      </c>
      <c r="I1255" s="58">
        <f t="shared" ref="I1255:I1261" si="598">VLOOKUP($E1255,$D$2:$O$1757,6,FALSE)*$F1255</f>
        <v>0</v>
      </c>
      <c r="J1255" s="58">
        <f t="shared" ref="J1255:J1261" si="599">VLOOKUP($E1255,$D$2:$O$1757,7,FALSE)*$F1255</f>
        <v>0</v>
      </c>
      <c r="K1255" s="58">
        <f t="shared" ref="K1255:K1261" si="600">VLOOKUP($E1255,$D$2:$O$1757,8,FALSE)*$F1255</f>
        <v>0</v>
      </c>
      <c r="L1255" s="58">
        <f t="shared" ref="L1255:L1261" si="601">VLOOKUP($E1255,$D$2:$O$1757,9,FALSE)*$F1255</f>
        <v>0</v>
      </c>
      <c r="M1255" s="58">
        <f t="shared" ref="M1255:M1261" si="602">VLOOKUP($E1255,$D$2:$O$1757,10,FALSE)*$F1255</f>
        <v>0</v>
      </c>
      <c r="N1255" s="59">
        <f t="shared" ref="N1255:N1261" si="603">VLOOKUP($E1255,$D$2:$O$1757,11,FALSE)*$F1255</f>
        <v>0</v>
      </c>
      <c r="O1255" s="60">
        <f t="shared" ref="O1255:O1261" si="604">VLOOKUP($E1255,$D$2:$O$1757,12,FALSE)*$F1255</f>
        <v>0</v>
      </c>
    </row>
    <row r="1256" spans="1:15" x14ac:dyDescent="0.3">
      <c r="A1256" s="56"/>
      <c r="B1256" s="56"/>
      <c r="C1256" s="56"/>
      <c r="D1256" s="56"/>
      <c r="E1256" s="57" t="s">
        <v>231</v>
      </c>
      <c r="F1256" s="57">
        <v>3</v>
      </c>
      <c r="G1256" s="58">
        <f t="shared" si="596"/>
        <v>24</v>
      </c>
      <c r="H1256" s="58">
        <f t="shared" si="597"/>
        <v>15</v>
      </c>
      <c r="I1256" s="58">
        <f t="shared" si="598"/>
        <v>12</v>
      </c>
      <c r="J1256" s="58">
        <f t="shared" si="599"/>
        <v>21</v>
      </c>
      <c r="K1256" s="58">
        <f t="shared" si="600"/>
        <v>18</v>
      </c>
      <c r="L1256" s="58">
        <f t="shared" si="601"/>
        <v>0</v>
      </c>
      <c r="M1256" s="58">
        <f t="shared" si="602"/>
        <v>39</v>
      </c>
      <c r="N1256" s="59">
        <f t="shared" si="603"/>
        <v>99</v>
      </c>
      <c r="O1256" s="60">
        <f t="shared" si="604"/>
        <v>33</v>
      </c>
    </row>
    <row r="1257" spans="1:15" x14ac:dyDescent="0.3">
      <c r="A1257" s="56"/>
      <c r="B1257" s="56"/>
      <c r="C1257" s="56"/>
      <c r="D1257" s="56"/>
      <c r="E1257" s="57" t="s">
        <v>259</v>
      </c>
      <c r="F1257" s="57">
        <v>3</v>
      </c>
      <c r="G1257" s="58">
        <f t="shared" si="596"/>
        <v>6</v>
      </c>
      <c r="H1257" s="58">
        <f t="shared" si="597"/>
        <v>9</v>
      </c>
      <c r="I1257" s="58">
        <f t="shared" si="598"/>
        <v>6</v>
      </c>
      <c r="J1257" s="58">
        <f t="shared" si="599"/>
        <v>9</v>
      </c>
      <c r="K1257" s="58">
        <f t="shared" si="600"/>
        <v>6</v>
      </c>
      <c r="L1257" s="58">
        <f t="shared" si="601"/>
        <v>6</v>
      </c>
      <c r="M1257" s="58">
        <f t="shared" si="602"/>
        <v>9</v>
      </c>
      <c r="N1257" s="59">
        <f t="shared" si="603"/>
        <v>36</v>
      </c>
      <c r="O1257" s="60">
        <f t="shared" si="604"/>
        <v>12</v>
      </c>
    </row>
    <row r="1258" spans="1:15" x14ac:dyDescent="0.3">
      <c r="A1258" s="56"/>
      <c r="B1258" s="56"/>
      <c r="C1258" s="56"/>
      <c r="D1258" s="56"/>
      <c r="E1258" s="57" t="s">
        <v>260</v>
      </c>
      <c r="F1258" s="57">
        <v>3</v>
      </c>
      <c r="G1258" s="58">
        <f t="shared" si="596"/>
        <v>6</v>
      </c>
      <c r="H1258" s="58">
        <f t="shared" si="597"/>
        <v>6</v>
      </c>
      <c r="I1258" s="58">
        <f t="shared" si="598"/>
        <v>9</v>
      </c>
      <c r="J1258" s="58">
        <f t="shared" si="599"/>
        <v>6</v>
      </c>
      <c r="K1258" s="58">
        <f t="shared" si="600"/>
        <v>9</v>
      </c>
      <c r="L1258" s="58">
        <f t="shared" si="601"/>
        <v>6</v>
      </c>
      <c r="M1258" s="58">
        <f t="shared" si="602"/>
        <v>9</v>
      </c>
      <c r="N1258" s="59">
        <f t="shared" si="603"/>
        <v>36</v>
      </c>
      <c r="O1258" s="60">
        <f t="shared" si="604"/>
        <v>12</v>
      </c>
    </row>
    <row r="1259" spans="1:15" x14ac:dyDescent="0.3">
      <c r="A1259" s="56"/>
      <c r="B1259" s="56"/>
      <c r="C1259" s="56"/>
      <c r="D1259" s="56"/>
      <c r="E1259" s="57" t="s">
        <v>261</v>
      </c>
      <c r="F1259" s="57">
        <v>3</v>
      </c>
      <c r="G1259" s="58">
        <f t="shared" si="596"/>
        <v>12</v>
      </c>
      <c r="H1259" s="58">
        <f t="shared" si="597"/>
        <v>9</v>
      </c>
      <c r="I1259" s="58">
        <f t="shared" si="598"/>
        <v>9</v>
      </c>
      <c r="J1259" s="58">
        <f t="shared" si="599"/>
        <v>9</v>
      </c>
      <c r="K1259" s="58">
        <f t="shared" si="600"/>
        <v>9</v>
      </c>
      <c r="L1259" s="58">
        <f t="shared" si="601"/>
        <v>9</v>
      </c>
      <c r="M1259" s="58">
        <f t="shared" si="602"/>
        <v>12</v>
      </c>
      <c r="N1259" s="59">
        <f t="shared" si="603"/>
        <v>54</v>
      </c>
      <c r="O1259" s="60">
        <f t="shared" si="604"/>
        <v>18</v>
      </c>
    </row>
    <row r="1260" spans="1:15" x14ac:dyDescent="0.3">
      <c r="A1260" s="56"/>
      <c r="B1260" s="56"/>
      <c r="C1260" s="56"/>
      <c r="D1260" s="56"/>
      <c r="E1260" s="57" t="s">
        <v>262</v>
      </c>
      <c r="F1260" s="57">
        <v>3</v>
      </c>
      <c r="G1260" s="58">
        <f t="shared" si="596"/>
        <v>6</v>
      </c>
      <c r="H1260" s="58">
        <f t="shared" si="597"/>
        <v>9</v>
      </c>
      <c r="I1260" s="58">
        <f t="shared" si="598"/>
        <v>12</v>
      </c>
      <c r="J1260" s="58">
        <f t="shared" si="599"/>
        <v>9</v>
      </c>
      <c r="K1260" s="58">
        <f t="shared" si="600"/>
        <v>12</v>
      </c>
      <c r="L1260" s="58">
        <f t="shared" si="601"/>
        <v>9</v>
      </c>
      <c r="M1260" s="58">
        <f t="shared" si="602"/>
        <v>12</v>
      </c>
      <c r="N1260" s="59">
        <f t="shared" si="603"/>
        <v>54</v>
      </c>
      <c r="O1260" s="60">
        <f t="shared" si="604"/>
        <v>18</v>
      </c>
    </row>
    <row r="1261" spans="1:15" x14ac:dyDescent="0.3">
      <c r="A1261" s="56"/>
      <c r="B1261" s="56"/>
      <c r="C1261" s="56"/>
      <c r="D1261" s="56"/>
      <c r="E1261" s="57" t="s">
        <v>263</v>
      </c>
      <c r="F1261" s="57">
        <v>1</v>
      </c>
      <c r="G1261" s="58">
        <f t="shared" si="596"/>
        <v>24</v>
      </c>
      <c r="H1261" s="58">
        <f t="shared" si="597"/>
        <v>24</v>
      </c>
      <c r="I1261" s="58">
        <f t="shared" si="598"/>
        <v>25</v>
      </c>
      <c r="J1261" s="58">
        <f t="shared" si="599"/>
        <v>26</v>
      </c>
      <c r="K1261" s="58">
        <f t="shared" si="600"/>
        <v>27</v>
      </c>
      <c r="L1261" s="58">
        <f t="shared" si="601"/>
        <v>17</v>
      </c>
      <c r="M1261" s="58">
        <f t="shared" si="602"/>
        <v>37</v>
      </c>
      <c r="N1261" s="59">
        <f t="shared" si="603"/>
        <v>135</v>
      </c>
      <c r="O1261" s="60">
        <f t="shared" si="604"/>
        <v>45</v>
      </c>
    </row>
    <row r="1262" spans="1:15" x14ac:dyDescent="0.3">
      <c r="A1262" s="32">
        <v>6</v>
      </c>
      <c r="B1262" s="33" t="s">
        <v>18</v>
      </c>
      <c r="C1262" s="33" t="s">
        <v>75</v>
      </c>
      <c r="D1262" s="33" t="s">
        <v>233</v>
      </c>
      <c r="E1262" s="140"/>
      <c r="F1262" s="140"/>
      <c r="G1262" s="54"/>
      <c r="H1262" s="54"/>
      <c r="I1262" s="54">
        <v>1</v>
      </c>
      <c r="J1262" s="54">
        <v>1</v>
      </c>
      <c r="K1262" s="54"/>
      <c r="L1262" s="54"/>
      <c r="M1262" s="54">
        <v>1</v>
      </c>
      <c r="N1262" s="55">
        <v>3</v>
      </c>
      <c r="O1262" s="7">
        <v>1</v>
      </c>
    </row>
    <row r="1263" spans="1:15" x14ac:dyDescent="0.3">
      <c r="A1263" s="32">
        <v>6</v>
      </c>
      <c r="B1263" s="33" t="s">
        <v>18</v>
      </c>
      <c r="C1263" s="33" t="s">
        <v>75</v>
      </c>
      <c r="D1263" s="33" t="s">
        <v>234</v>
      </c>
      <c r="E1263" s="140"/>
      <c r="F1263" s="140"/>
      <c r="G1263" s="54"/>
      <c r="H1263" s="54">
        <v>1</v>
      </c>
      <c r="I1263" s="54">
        <v>1</v>
      </c>
      <c r="J1263" s="54"/>
      <c r="K1263" s="54"/>
      <c r="L1263" s="54"/>
      <c r="M1263" s="54">
        <v>1</v>
      </c>
      <c r="N1263" s="55">
        <v>3</v>
      </c>
      <c r="O1263" s="7">
        <v>1</v>
      </c>
    </row>
    <row r="1264" spans="1:15" x14ac:dyDescent="0.3">
      <c r="A1264" s="32">
        <v>6</v>
      </c>
      <c r="B1264" s="33" t="s">
        <v>18</v>
      </c>
      <c r="C1264" s="33" t="s">
        <v>75</v>
      </c>
      <c r="D1264" s="33" t="s">
        <v>235</v>
      </c>
      <c r="E1264" s="140"/>
      <c r="F1264" s="140"/>
      <c r="G1264" s="54"/>
      <c r="H1264" s="54">
        <v>1</v>
      </c>
      <c r="I1264" s="54"/>
      <c r="J1264" s="54">
        <v>1</v>
      </c>
      <c r="K1264" s="54"/>
      <c r="L1264" s="54"/>
      <c r="M1264" s="54">
        <v>1</v>
      </c>
      <c r="N1264" s="55">
        <v>3</v>
      </c>
      <c r="O1264" s="7">
        <v>1</v>
      </c>
    </row>
    <row r="1265" spans="1:15" x14ac:dyDescent="0.3">
      <c r="A1265" s="32">
        <v>6</v>
      </c>
      <c r="B1265" s="33" t="s">
        <v>18</v>
      </c>
      <c r="C1265" s="33" t="s">
        <v>75</v>
      </c>
      <c r="D1265" s="33" t="s">
        <v>236</v>
      </c>
      <c r="E1265" s="140"/>
      <c r="F1265" s="140"/>
      <c r="G1265" s="54">
        <v>2</v>
      </c>
      <c r="H1265" s="54">
        <v>2</v>
      </c>
      <c r="I1265" s="54">
        <v>1</v>
      </c>
      <c r="J1265" s="54">
        <v>1</v>
      </c>
      <c r="K1265" s="54">
        <v>2</v>
      </c>
      <c r="L1265" s="54"/>
      <c r="M1265" s="54">
        <v>3</v>
      </c>
      <c r="N1265" s="55">
        <v>6</v>
      </c>
      <c r="O1265" s="7">
        <v>2</v>
      </c>
    </row>
    <row r="1266" spans="1:15" x14ac:dyDescent="0.3">
      <c r="A1266" s="32">
        <v>6</v>
      </c>
      <c r="B1266" s="33" t="s">
        <v>18</v>
      </c>
      <c r="C1266" s="33" t="s">
        <v>75</v>
      </c>
      <c r="D1266" s="33" t="s">
        <v>237</v>
      </c>
      <c r="E1266" s="140"/>
      <c r="F1266" s="140"/>
      <c r="G1266" s="54">
        <v>1</v>
      </c>
      <c r="H1266" s="54">
        <v>1</v>
      </c>
      <c r="I1266" s="54">
        <v>2</v>
      </c>
      <c r="J1266" s="54">
        <v>2</v>
      </c>
      <c r="K1266" s="54">
        <v>2</v>
      </c>
      <c r="L1266" s="54"/>
      <c r="M1266" s="54">
        <v>3</v>
      </c>
      <c r="N1266" s="55">
        <v>6</v>
      </c>
      <c r="O1266" s="7">
        <v>2</v>
      </c>
    </row>
    <row r="1267" spans="1:15" x14ac:dyDescent="0.3">
      <c r="A1267" s="32">
        <v>6</v>
      </c>
      <c r="B1267" s="33" t="s">
        <v>18</v>
      </c>
      <c r="C1267" s="33" t="s">
        <v>75</v>
      </c>
      <c r="D1267" s="33" t="s">
        <v>238</v>
      </c>
      <c r="E1267" s="140">
        <v>5</v>
      </c>
      <c r="F1267" s="140"/>
      <c r="G1267" s="54">
        <f t="shared" ref="G1267:O1267" si="605">SUM(G1268:G1272)</f>
        <v>3</v>
      </c>
      <c r="H1267" s="54">
        <f t="shared" si="605"/>
        <v>8</v>
      </c>
      <c r="I1267" s="54">
        <f t="shared" si="605"/>
        <v>7</v>
      </c>
      <c r="J1267" s="54">
        <f t="shared" si="605"/>
        <v>8</v>
      </c>
      <c r="K1267" s="54">
        <f t="shared" si="605"/>
        <v>4</v>
      </c>
      <c r="L1267" s="54">
        <f t="shared" si="605"/>
        <v>0</v>
      </c>
      <c r="M1267" s="54">
        <f t="shared" si="605"/>
        <v>13</v>
      </c>
      <c r="N1267" s="55">
        <f t="shared" si="605"/>
        <v>33</v>
      </c>
      <c r="O1267" s="7">
        <f t="shared" si="605"/>
        <v>11</v>
      </c>
    </row>
    <row r="1268" spans="1:15" x14ac:dyDescent="0.3">
      <c r="A1268" s="56"/>
      <c r="B1268" s="56"/>
      <c r="C1268" s="56"/>
      <c r="D1268" s="56"/>
      <c r="E1268" s="57" t="s">
        <v>233</v>
      </c>
      <c r="F1268" s="57">
        <v>2</v>
      </c>
      <c r="G1268" s="58">
        <f>VLOOKUP($E1268,$D$2:$O$1757,4,FALSE)*F1268</f>
        <v>0</v>
      </c>
      <c r="H1268" s="58">
        <f>VLOOKUP($E1268,$D$2:$O$1757,5,FALSE)*$F1268</f>
        <v>0</v>
      </c>
      <c r="I1268" s="58">
        <f>VLOOKUP($E1268,$D$2:$O$1757,6,FALSE)*$F1268</f>
        <v>2</v>
      </c>
      <c r="J1268" s="58">
        <f>VLOOKUP($E1268,$D$2:$O$1757,7,FALSE)*$F1268</f>
        <v>2</v>
      </c>
      <c r="K1268" s="58">
        <f>VLOOKUP($E1268,$D$2:$O$1757,8,FALSE)*$F1268</f>
        <v>0</v>
      </c>
      <c r="L1268" s="58">
        <f>VLOOKUP($E1268,$D$2:$O$1757,9,FALSE)*$F1268</f>
        <v>0</v>
      </c>
      <c r="M1268" s="58">
        <f>VLOOKUP($E1268,$D$2:$O$1757,10,FALSE)*$F1268</f>
        <v>2</v>
      </c>
      <c r="N1268" s="59">
        <f>VLOOKUP($E1268,$D$2:$O$1757,11,FALSE)*$F1268</f>
        <v>6</v>
      </c>
      <c r="O1268" s="60">
        <f>VLOOKUP($E1268,$D$2:$O$1757,12,FALSE)*$F1268</f>
        <v>2</v>
      </c>
    </row>
    <row r="1269" spans="1:15" x14ac:dyDescent="0.3">
      <c r="A1269" s="56"/>
      <c r="B1269" s="56"/>
      <c r="C1269" s="56"/>
      <c r="D1269" s="56"/>
      <c r="E1269" s="57" t="s">
        <v>234</v>
      </c>
      <c r="F1269" s="57">
        <v>2</v>
      </c>
      <c r="G1269" s="58">
        <f>VLOOKUP($E1269,$D$2:$O$1757,4,FALSE)*F1269</f>
        <v>0</v>
      </c>
      <c r="H1269" s="58">
        <f>VLOOKUP($E1269,$D$2:$O$1757,5,FALSE)*$F1269</f>
        <v>2</v>
      </c>
      <c r="I1269" s="58">
        <f>VLOOKUP($E1269,$D$2:$O$1757,6,FALSE)*$F1269</f>
        <v>2</v>
      </c>
      <c r="J1269" s="58">
        <f>VLOOKUP($E1269,$D$2:$O$1757,7,FALSE)*$F1269</f>
        <v>0</v>
      </c>
      <c r="K1269" s="58">
        <f>VLOOKUP($E1269,$D$2:$O$1757,8,FALSE)*$F1269</f>
        <v>0</v>
      </c>
      <c r="L1269" s="58">
        <f>VLOOKUP($E1269,$D$2:$O$1757,9,FALSE)*$F1269</f>
        <v>0</v>
      </c>
      <c r="M1269" s="58">
        <f>VLOOKUP($E1269,$D$2:$O$1757,10,FALSE)*$F1269</f>
        <v>2</v>
      </c>
      <c r="N1269" s="59">
        <f>VLOOKUP($E1269,$D$2:$O$1757,11,FALSE)*$F1269</f>
        <v>6</v>
      </c>
      <c r="O1269" s="60">
        <f>VLOOKUP($E1269,$D$2:$O$1757,12,FALSE)*$F1269</f>
        <v>2</v>
      </c>
    </row>
    <row r="1270" spans="1:15" x14ac:dyDescent="0.3">
      <c r="A1270" s="56"/>
      <c r="B1270" s="56"/>
      <c r="C1270" s="56"/>
      <c r="D1270" s="56"/>
      <c r="E1270" s="57" t="s">
        <v>235</v>
      </c>
      <c r="F1270" s="57">
        <v>3</v>
      </c>
      <c r="G1270" s="58">
        <f>VLOOKUP($E1270,$D$2:$O$1757,4,FALSE)*F1270</f>
        <v>0</v>
      </c>
      <c r="H1270" s="58">
        <f>VLOOKUP($E1270,$D$2:$O$1757,5,FALSE)*$F1270</f>
        <v>3</v>
      </c>
      <c r="I1270" s="58">
        <f>VLOOKUP($E1270,$D$2:$O$1757,6,FALSE)*$F1270</f>
        <v>0</v>
      </c>
      <c r="J1270" s="58">
        <f>VLOOKUP($E1270,$D$2:$O$1757,7,FALSE)*$F1270</f>
        <v>3</v>
      </c>
      <c r="K1270" s="58">
        <f>VLOOKUP($E1270,$D$2:$O$1757,8,FALSE)*$F1270</f>
        <v>0</v>
      </c>
      <c r="L1270" s="58">
        <f>VLOOKUP($E1270,$D$2:$O$1757,9,FALSE)*$F1270</f>
        <v>0</v>
      </c>
      <c r="M1270" s="58">
        <f>VLOOKUP($E1270,$D$2:$O$1757,10,FALSE)*$F1270</f>
        <v>3</v>
      </c>
      <c r="N1270" s="59">
        <f>VLOOKUP($E1270,$D$2:$O$1757,11,FALSE)*$F1270</f>
        <v>9</v>
      </c>
      <c r="O1270" s="60">
        <f>VLOOKUP($E1270,$D$2:$O$1757,12,FALSE)*$F1270</f>
        <v>3</v>
      </c>
    </row>
    <row r="1271" spans="1:15" x14ac:dyDescent="0.3">
      <c r="A1271" s="56"/>
      <c r="B1271" s="56"/>
      <c r="C1271" s="56"/>
      <c r="D1271" s="56"/>
      <c r="E1271" s="57" t="s">
        <v>236</v>
      </c>
      <c r="F1271" s="57">
        <v>1</v>
      </c>
      <c r="G1271" s="58">
        <f>VLOOKUP($E1271,$D$2:$O$1757,4,FALSE)*F1271</f>
        <v>2</v>
      </c>
      <c r="H1271" s="58">
        <f>VLOOKUP($E1271,$D$2:$O$1757,5,FALSE)*$F1271</f>
        <v>2</v>
      </c>
      <c r="I1271" s="58">
        <f>VLOOKUP($E1271,$D$2:$O$1757,6,FALSE)*$F1271</f>
        <v>1</v>
      </c>
      <c r="J1271" s="58">
        <f>VLOOKUP($E1271,$D$2:$O$1757,7,FALSE)*$F1271</f>
        <v>1</v>
      </c>
      <c r="K1271" s="58">
        <f>VLOOKUP($E1271,$D$2:$O$1757,8,FALSE)*$F1271</f>
        <v>2</v>
      </c>
      <c r="L1271" s="58">
        <f>VLOOKUP($E1271,$D$2:$O$1757,9,FALSE)*$F1271</f>
        <v>0</v>
      </c>
      <c r="M1271" s="58">
        <f>VLOOKUP($E1271,$D$2:$O$1757,10,FALSE)*$F1271</f>
        <v>3</v>
      </c>
      <c r="N1271" s="59">
        <f>VLOOKUP($E1271,$D$2:$O$1757,11,FALSE)*$F1271</f>
        <v>6</v>
      </c>
      <c r="O1271" s="60">
        <f>VLOOKUP($E1271,$D$2:$O$1757,12,FALSE)*$F1271</f>
        <v>2</v>
      </c>
    </row>
    <row r="1272" spans="1:15" x14ac:dyDescent="0.3">
      <c r="A1272" s="56"/>
      <c r="B1272" s="56"/>
      <c r="C1272" s="56"/>
      <c r="D1272" s="56"/>
      <c r="E1272" s="57" t="s">
        <v>237</v>
      </c>
      <c r="F1272" s="57">
        <v>1</v>
      </c>
      <c r="G1272" s="58">
        <f>VLOOKUP($E1272,$D$2:$O$1757,4,FALSE)*F1272</f>
        <v>1</v>
      </c>
      <c r="H1272" s="58">
        <f>VLOOKUP($E1272,$D$2:$O$1757,5,FALSE)*$F1272</f>
        <v>1</v>
      </c>
      <c r="I1272" s="58">
        <f>VLOOKUP($E1272,$D$2:$O$1757,6,FALSE)*$F1272</f>
        <v>2</v>
      </c>
      <c r="J1272" s="58">
        <f>VLOOKUP($E1272,$D$2:$O$1757,7,FALSE)*$F1272</f>
        <v>2</v>
      </c>
      <c r="K1272" s="58">
        <f>VLOOKUP($E1272,$D$2:$O$1757,8,FALSE)*$F1272</f>
        <v>2</v>
      </c>
      <c r="L1272" s="58">
        <f>VLOOKUP($E1272,$D$2:$O$1757,9,FALSE)*$F1272</f>
        <v>0</v>
      </c>
      <c r="M1272" s="58">
        <f>VLOOKUP($E1272,$D$2:$O$1757,10,FALSE)*$F1272</f>
        <v>3</v>
      </c>
      <c r="N1272" s="59">
        <f>VLOOKUP($E1272,$D$2:$O$1757,11,FALSE)*$F1272</f>
        <v>6</v>
      </c>
      <c r="O1272" s="60">
        <f>VLOOKUP($E1272,$D$2:$O$1757,12,FALSE)*$F1272</f>
        <v>2</v>
      </c>
    </row>
    <row r="1273" spans="1:15" x14ac:dyDescent="0.3">
      <c r="A1273" s="32">
        <v>6</v>
      </c>
      <c r="B1273" s="33" t="s">
        <v>18</v>
      </c>
      <c r="C1273" s="33" t="s">
        <v>75</v>
      </c>
      <c r="D1273" s="33" t="s">
        <v>239</v>
      </c>
      <c r="E1273" s="140">
        <v>7</v>
      </c>
      <c r="F1273" s="140"/>
      <c r="G1273" s="54">
        <f t="shared" ref="G1273:O1273" si="606">SUM(G1274:G1280)</f>
        <v>73</v>
      </c>
      <c r="H1273" s="54">
        <f t="shared" si="606"/>
        <v>79</v>
      </c>
      <c r="I1273" s="54">
        <f t="shared" si="606"/>
        <v>80</v>
      </c>
      <c r="J1273" s="54">
        <f t="shared" si="606"/>
        <v>79</v>
      </c>
      <c r="K1273" s="54">
        <f t="shared" si="606"/>
        <v>73</v>
      </c>
      <c r="L1273" s="54">
        <f t="shared" si="606"/>
        <v>47</v>
      </c>
      <c r="M1273" s="54">
        <f t="shared" si="606"/>
        <v>118</v>
      </c>
      <c r="N1273" s="55">
        <f t="shared" si="606"/>
        <v>414</v>
      </c>
      <c r="O1273" s="7">
        <f t="shared" si="606"/>
        <v>138</v>
      </c>
    </row>
    <row r="1274" spans="1:15" x14ac:dyDescent="0.3">
      <c r="A1274" s="56"/>
      <c r="B1274" s="56"/>
      <c r="C1274" s="56"/>
      <c r="D1274" s="56"/>
      <c r="E1274" s="57" t="s">
        <v>442</v>
      </c>
      <c r="F1274" s="57">
        <v>5</v>
      </c>
      <c r="G1274" s="58">
        <f t="shared" ref="G1274:G1280" si="607">VLOOKUP($E1274,$D$2:$O$1757,4,FALSE)*F1274</f>
        <v>0</v>
      </c>
      <c r="H1274" s="58">
        <f t="shared" ref="H1274:H1280" si="608">VLOOKUP($E1274,$D$2:$O$1757,5,FALSE)*$F1274</f>
        <v>0</v>
      </c>
      <c r="I1274" s="58">
        <f t="shared" ref="I1274:I1280" si="609">VLOOKUP($E1274,$D$2:$O$1757,6,FALSE)*$F1274</f>
        <v>0</v>
      </c>
      <c r="J1274" s="58">
        <f t="shared" ref="J1274:J1280" si="610">VLOOKUP($E1274,$D$2:$O$1757,7,FALSE)*$F1274</f>
        <v>0</v>
      </c>
      <c r="K1274" s="58">
        <f t="shared" ref="K1274:K1280" si="611">VLOOKUP($E1274,$D$2:$O$1757,8,FALSE)*$F1274</f>
        <v>0</v>
      </c>
      <c r="L1274" s="58">
        <f t="shared" ref="L1274:L1280" si="612">VLOOKUP($E1274,$D$2:$O$1757,9,FALSE)*$F1274</f>
        <v>0</v>
      </c>
      <c r="M1274" s="58">
        <f t="shared" ref="M1274:M1280" si="613">VLOOKUP($E1274,$D$2:$O$1757,10,FALSE)*$F1274</f>
        <v>0</v>
      </c>
      <c r="N1274" s="59">
        <f t="shared" ref="N1274:N1280" si="614">VLOOKUP($E1274,$D$2:$O$1757,11,FALSE)*$F1274</f>
        <v>0</v>
      </c>
      <c r="O1274" s="60">
        <f t="shared" ref="O1274:O1280" si="615">VLOOKUP($E1274,$D$2:$O$1757,12,FALSE)*$F1274</f>
        <v>0</v>
      </c>
    </row>
    <row r="1275" spans="1:15" x14ac:dyDescent="0.3">
      <c r="A1275" s="56"/>
      <c r="B1275" s="56"/>
      <c r="C1275" s="56"/>
      <c r="D1275" s="56"/>
      <c r="E1275" s="57" t="s">
        <v>238</v>
      </c>
      <c r="F1275" s="57">
        <v>3</v>
      </c>
      <c r="G1275" s="58">
        <f t="shared" si="607"/>
        <v>9</v>
      </c>
      <c r="H1275" s="58">
        <f t="shared" si="608"/>
        <v>24</v>
      </c>
      <c r="I1275" s="58">
        <f t="shared" si="609"/>
        <v>21</v>
      </c>
      <c r="J1275" s="58">
        <f t="shared" si="610"/>
        <v>24</v>
      </c>
      <c r="K1275" s="58">
        <f t="shared" si="611"/>
        <v>12</v>
      </c>
      <c r="L1275" s="58">
        <f t="shared" si="612"/>
        <v>0</v>
      </c>
      <c r="M1275" s="58">
        <f t="shared" si="613"/>
        <v>39</v>
      </c>
      <c r="N1275" s="59">
        <f t="shared" si="614"/>
        <v>99</v>
      </c>
      <c r="O1275" s="60">
        <f t="shared" si="615"/>
        <v>33</v>
      </c>
    </row>
    <row r="1276" spans="1:15" x14ac:dyDescent="0.3">
      <c r="A1276" s="56"/>
      <c r="B1276" s="56"/>
      <c r="C1276" s="56"/>
      <c r="D1276" s="56"/>
      <c r="E1276" s="57" t="s">
        <v>267</v>
      </c>
      <c r="F1276" s="57">
        <v>3</v>
      </c>
      <c r="G1276" s="58">
        <f t="shared" si="607"/>
        <v>9</v>
      </c>
      <c r="H1276" s="58">
        <f t="shared" si="608"/>
        <v>9</v>
      </c>
      <c r="I1276" s="58">
        <f t="shared" si="609"/>
        <v>3</v>
      </c>
      <c r="J1276" s="58">
        <f t="shared" si="610"/>
        <v>6</v>
      </c>
      <c r="K1276" s="58">
        <f t="shared" si="611"/>
        <v>9</v>
      </c>
      <c r="L1276" s="58">
        <f t="shared" si="612"/>
        <v>6</v>
      </c>
      <c r="M1276" s="58">
        <f t="shared" si="613"/>
        <v>9</v>
      </c>
      <c r="N1276" s="59">
        <f t="shared" si="614"/>
        <v>36</v>
      </c>
      <c r="O1276" s="60">
        <f t="shared" si="615"/>
        <v>12</v>
      </c>
    </row>
    <row r="1277" spans="1:15" x14ac:dyDescent="0.3">
      <c r="A1277" s="56"/>
      <c r="B1277" s="56"/>
      <c r="C1277" s="56"/>
      <c r="D1277" s="56"/>
      <c r="E1277" s="57" t="s">
        <v>268</v>
      </c>
      <c r="F1277" s="57">
        <v>3</v>
      </c>
      <c r="G1277" s="58">
        <f t="shared" si="607"/>
        <v>9</v>
      </c>
      <c r="H1277" s="58">
        <f t="shared" si="608"/>
        <v>3</v>
      </c>
      <c r="I1277" s="58">
        <f t="shared" si="609"/>
        <v>9</v>
      </c>
      <c r="J1277" s="58">
        <f t="shared" si="610"/>
        <v>6</v>
      </c>
      <c r="K1277" s="58">
        <f t="shared" si="611"/>
        <v>9</v>
      </c>
      <c r="L1277" s="58">
        <f t="shared" si="612"/>
        <v>6</v>
      </c>
      <c r="M1277" s="58">
        <f t="shared" si="613"/>
        <v>9</v>
      </c>
      <c r="N1277" s="59">
        <f t="shared" si="614"/>
        <v>36</v>
      </c>
      <c r="O1277" s="60">
        <f t="shared" si="615"/>
        <v>12</v>
      </c>
    </row>
    <row r="1278" spans="1:15" x14ac:dyDescent="0.3">
      <c r="A1278" s="56"/>
      <c r="B1278" s="56"/>
      <c r="C1278" s="56"/>
      <c r="D1278" s="56"/>
      <c r="E1278" s="57" t="s">
        <v>269</v>
      </c>
      <c r="F1278" s="57">
        <v>3</v>
      </c>
      <c r="G1278" s="58">
        <f t="shared" si="607"/>
        <v>12</v>
      </c>
      <c r="H1278" s="58">
        <f t="shared" si="608"/>
        <v>9</v>
      </c>
      <c r="I1278" s="58">
        <f t="shared" si="609"/>
        <v>9</v>
      </c>
      <c r="J1278" s="58">
        <f t="shared" si="610"/>
        <v>9</v>
      </c>
      <c r="K1278" s="58">
        <f t="shared" si="611"/>
        <v>9</v>
      </c>
      <c r="L1278" s="58">
        <f t="shared" si="612"/>
        <v>9</v>
      </c>
      <c r="M1278" s="58">
        <f t="shared" si="613"/>
        <v>12</v>
      </c>
      <c r="N1278" s="59">
        <f t="shared" si="614"/>
        <v>54</v>
      </c>
      <c r="O1278" s="60">
        <f t="shared" si="615"/>
        <v>18</v>
      </c>
    </row>
    <row r="1279" spans="1:15" x14ac:dyDescent="0.3">
      <c r="A1279" s="56"/>
      <c r="B1279" s="56"/>
      <c r="C1279" s="56"/>
      <c r="D1279" s="56"/>
      <c r="E1279" s="57" t="s">
        <v>270</v>
      </c>
      <c r="F1279" s="57">
        <v>3</v>
      </c>
      <c r="G1279" s="58">
        <f t="shared" si="607"/>
        <v>9</v>
      </c>
      <c r="H1279" s="58">
        <f t="shared" si="608"/>
        <v>9</v>
      </c>
      <c r="I1279" s="58">
        <f t="shared" si="609"/>
        <v>12</v>
      </c>
      <c r="J1279" s="58">
        <f t="shared" si="610"/>
        <v>9</v>
      </c>
      <c r="K1279" s="58">
        <f t="shared" si="611"/>
        <v>9</v>
      </c>
      <c r="L1279" s="58">
        <f t="shared" si="612"/>
        <v>9</v>
      </c>
      <c r="M1279" s="58">
        <f t="shared" si="613"/>
        <v>12</v>
      </c>
      <c r="N1279" s="59">
        <f t="shared" si="614"/>
        <v>54</v>
      </c>
      <c r="O1279" s="60">
        <f t="shared" si="615"/>
        <v>18</v>
      </c>
    </row>
    <row r="1280" spans="1:15" x14ac:dyDescent="0.3">
      <c r="A1280" s="56"/>
      <c r="B1280" s="56"/>
      <c r="C1280" s="56"/>
      <c r="D1280" s="56"/>
      <c r="E1280" s="57" t="s">
        <v>271</v>
      </c>
      <c r="F1280" s="57">
        <v>1</v>
      </c>
      <c r="G1280" s="58">
        <f t="shared" si="607"/>
        <v>25</v>
      </c>
      <c r="H1280" s="58">
        <f t="shared" si="608"/>
        <v>25</v>
      </c>
      <c r="I1280" s="58">
        <f t="shared" si="609"/>
        <v>26</v>
      </c>
      <c r="J1280" s="58">
        <f t="shared" si="610"/>
        <v>25</v>
      </c>
      <c r="K1280" s="58">
        <f t="shared" si="611"/>
        <v>25</v>
      </c>
      <c r="L1280" s="58">
        <f t="shared" si="612"/>
        <v>17</v>
      </c>
      <c r="M1280" s="58">
        <f t="shared" si="613"/>
        <v>37</v>
      </c>
      <c r="N1280" s="59">
        <f t="shared" si="614"/>
        <v>135</v>
      </c>
      <c r="O1280" s="60">
        <f t="shared" si="615"/>
        <v>45</v>
      </c>
    </row>
    <row r="1281" spans="1:15" x14ac:dyDescent="0.3">
      <c r="A1281" s="32">
        <v>6</v>
      </c>
      <c r="B1281" s="33" t="s">
        <v>14</v>
      </c>
      <c r="C1281" s="33" t="s">
        <v>210</v>
      </c>
      <c r="D1281" s="33" t="s">
        <v>240</v>
      </c>
      <c r="E1281" s="140"/>
      <c r="F1281" s="140"/>
      <c r="G1281" s="54">
        <v>1</v>
      </c>
      <c r="H1281" s="54"/>
      <c r="I1281" s="54"/>
      <c r="J1281" s="54">
        <v>1</v>
      </c>
      <c r="K1281" s="54"/>
      <c r="L1281" s="54">
        <v>1</v>
      </c>
      <c r="M1281" s="54"/>
      <c r="N1281" s="55">
        <v>3</v>
      </c>
      <c r="O1281" s="7">
        <v>1</v>
      </c>
    </row>
    <row r="1282" spans="1:15" x14ac:dyDescent="0.3">
      <c r="A1282" s="32">
        <v>6</v>
      </c>
      <c r="B1282" s="33" t="s">
        <v>14</v>
      </c>
      <c r="C1282" s="33" t="s">
        <v>210</v>
      </c>
      <c r="D1282" s="33" t="s">
        <v>241</v>
      </c>
      <c r="E1282" s="140"/>
      <c r="F1282" s="140"/>
      <c r="G1282" s="54"/>
      <c r="H1282" s="54"/>
      <c r="I1282" s="54"/>
      <c r="J1282" s="54">
        <v>1</v>
      </c>
      <c r="K1282" s="54">
        <v>1</v>
      </c>
      <c r="L1282" s="54">
        <v>1</v>
      </c>
      <c r="M1282" s="54"/>
      <c r="N1282" s="55">
        <v>3</v>
      </c>
      <c r="O1282" s="7">
        <v>1</v>
      </c>
    </row>
    <row r="1283" spans="1:15" x14ac:dyDescent="0.3">
      <c r="A1283" s="32">
        <v>6</v>
      </c>
      <c r="B1283" s="33" t="s">
        <v>14</v>
      </c>
      <c r="C1283" s="33" t="s">
        <v>210</v>
      </c>
      <c r="D1283" s="33" t="s">
        <v>242</v>
      </c>
      <c r="E1283" s="140"/>
      <c r="F1283" s="140"/>
      <c r="G1283" s="54"/>
      <c r="H1283" s="54">
        <v>1</v>
      </c>
      <c r="I1283" s="54">
        <v>1</v>
      </c>
      <c r="J1283" s="54"/>
      <c r="K1283" s="54"/>
      <c r="L1283" s="54">
        <v>1</v>
      </c>
      <c r="M1283" s="54"/>
      <c r="N1283" s="55">
        <v>3</v>
      </c>
      <c r="O1283" s="7">
        <v>1</v>
      </c>
    </row>
    <row r="1284" spans="1:15" x14ac:dyDescent="0.3">
      <c r="A1284" s="32">
        <v>6</v>
      </c>
      <c r="B1284" s="33" t="s">
        <v>14</v>
      </c>
      <c r="C1284" s="33" t="s">
        <v>210</v>
      </c>
      <c r="D1284" s="33" t="s">
        <v>243</v>
      </c>
      <c r="E1284" s="140">
        <v>3</v>
      </c>
      <c r="F1284" s="140"/>
      <c r="G1284" s="54">
        <f t="shared" ref="G1284:O1284" si="616">SUM(G1285:G1287)</f>
        <v>1</v>
      </c>
      <c r="H1284" s="54">
        <f t="shared" si="616"/>
        <v>3</v>
      </c>
      <c r="I1284" s="54">
        <f t="shared" si="616"/>
        <v>2</v>
      </c>
      <c r="J1284" s="54">
        <f t="shared" si="616"/>
        <v>3</v>
      </c>
      <c r="K1284" s="54">
        <f t="shared" si="616"/>
        <v>3</v>
      </c>
      <c r="L1284" s="54">
        <f t="shared" si="616"/>
        <v>2</v>
      </c>
      <c r="M1284" s="54">
        <f t="shared" si="616"/>
        <v>3</v>
      </c>
      <c r="N1284" s="55">
        <f t="shared" si="616"/>
        <v>12</v>
      </c>
      <c r="O1284" s="7">
        <f t="shared" si="616"/>
        <v>4</v>
      </c>
    </row>
    <row r="1285" spans="1:15" x14ac:dyDescent="0.3">
      <c r="A1285" s="56"/>
      <c r="B1285" s="56"/>
      <c r="C1285" s="56"/>
      <c r="D1285" s="56"/>
      <c r="E1285" s="57" t="s">
        <v>216</v>
      </c>
      <c r="F1285" s="57">
        <v>1</v>
      </c>
      <c r="G1285" s="58">
        <f>VLOOKUP($E1285,$D$2:$O$1757,4,FALSE)*F1285</f>
        <v>1</v>
      </c>
      <c r="H1285" s="58">
        <f>VLOOKUP($E1285,$D$2:$O$1757,5,FALSE)*$F1285</f>
        <v>2</v>
      </c>
      <c r="I1285" s="58">
        <f>VLOOKUP($E1285,$D$2:$O$1757,6,FALSE)*$F1285</f>
        <v>1</v>
      </c>
      <c r="J1285" s="58">
        <f>VLOOKUP($E1285,$D$2:$O$1757,7,FALSE)*$F1285</f>
        <v>2</v>
      </c>
      <c r="K1285" s="58">
        <f>VLOOKUP($E1285,$D$2:$O$1757,8,FALSE)*$F1285</f>
        <v>2</v>
      </c>
      <c r="L1285" s="58">
        <f>VLOOKUP($E1285,$D$2:$O$1757,9,FALSE)*$F1285</f>
        <v>0</v>
      </c>
      <c r="M1285" s="58">
        <f>VLOOKUP($E1285,$D$2:$O$1757,10,FALSE)*$F1285</f>
        <v>3</v>
      </c>
      <c r="N1285" s="59">
        <f>VLOOKUP($E1285,$D$2:$O$1757,11,FALSE)*$F1285</f>
        <v>6</v>
      </c>
      <c r="O1285" s="60">
        <f>VLOOKUP($E1285,$D$2:$O$1757,12,FALSE)*$F1285</f>
        <v>2</v>
      </c>
    </row>
    <row r="1286" spans="1:15" x14ac:dyDescent="0.3">
      <c r="A1286" s="56"/>
      <c r="B1286" s="56"/>
      <c r="C1286" s="56"/>
      <c r="D1286" s="56"/>
      <c r="E1286" s="57" t="s">
        <v>445</v>
      </c>
      <c r="F1286" s="57">
        <v>1</v>
      </c>
      <c r="G1286" s="58">
        <f>VLOOKUP($E1286,$D$2:$O$1757,4,FALSE)*F1286</f>
        <v>0</v>
      </c>
      <c r="H1286" s="58">
        <f>VLOOKUP($E1286,$D$2:$O$1757,5,FALSE)*$F1286</f>
        <v>0</v>
      </c>
      <c r="I1286" s="58">
        <f>VLOOKUP($E1286,$D$2:$O$1757,6,FALSE)*$F1286</f>
        <v>0</v>
      </c>
      <c r="J1286" s="58">
        <f>VLOOKUP($E1286,$D$2:$O$1757,7,FALSE)*$F1286</f>
        <v>1</v>
      </c>
      <c r="K1286" s="58">
        <f>VLOOKUP($E1286,$D$2:$O$1757,8,FALSE)*$F1286</f>
        <v>1</v>
      </c>
      <c r="L1286" s="58">
        <f>VLOOKUP($E1286,$D$2:$O$1757,9,FALSE)*$F1286</f>
        <v>1</v>
      </c>
      <c r="M1286" s="58">
        <f>VLOOKUP($E1286,$D$2:$O$1757,10,FALSE)*$F1286</f>
        <v>0</v>
      </c>
      <c r="N1286" s="59">
        <f>VLOOKUP($E1286,$D$2:$O$1757,11,FALSE)*$F1286</f>
        <v>3</v>
      </c>
      <c r="O1286" s="60">
        <f>VLOOKUP($E1286,$D$2:$O$1757,12,FALSE)*$F1286</f>
        <v>1</v>
      </c>
    </row>
    <row r="1287" spans="1:15" x14ac:dyDescent="0.3">
      <c r="A1287" s="56"/>
      <c r="B1287" s="56"/>
      <c r="C1287" s="56"/>
      <c r="D1287" s="56"/>
      <c r="E1287" s="57" t="s">
        <v>242</v>
      </c>
      <c r="F1287" s="57">
        <v>1</v>
      </c>
      <c r="G1287" s="58">
        <f>VLOOKUP($E1287,$D$2:$O$1757,4,FALSE)*F1287</f>
        <v>0</v>
      </c>
      <c r="H1287" s="58">
        <f>VLOOKUP($E1287,$D$2:$O$1757,5,FALSE)*$F1287</f>
        <v>1</v>
      </c>
      <c r="I1287" s="58">
        <f>VLOOKUP($E1287,$D$2:$O$1757,6,FALSE)*$F1287</f>
        <v>1</v>
      </c>
      <c r="J1287" s="58">
        <f>VLOOKUP($E1287,$D$2:$O$1757,7,FALSE)*$F1287</f>
        <v>0</v>
      </c>
      <c r="K1287" s="58">
        <f>VLOOKUP($E1287,$D$2:$O$1757,8,FALSE)*$F1287</f>
        <v>0</v>
      </c>
      <c r="L1287" s="58">
        <f>VLOOKUP($E1287,$D$2:$O$1757,9,FALSE)*$F1287</f>
        <v>1</v>
      </c>
      <c r="M1287" s="58">
        <f>VLOOKUP($E1287,$D$2:$O$1757,10,FALSE)*$F1287</f>
        <v>0</v>
      </c>
      <c r="N1287" s="59">
        <f>VLOOKUP($E1287,$D$2:$O$1757,11,FALSE)*$F1287</f>
        <v>3</v>
      </c>
      <c r="O1287" s="60">
        <f>VLOOKUP($E1287,$D$2:$O$1757,12,FALSE)*$F1287</f>
        <v>1</v>
      </c>
    </row>
    <row r="1288" spans="1:15" x14ac:dyDescent="0.3">
      <c r="A1288" s="32">
        <v>6</v>
      </c>
      <c r="B1288" s="33" t="s">
        <v>14</v>
      </c>
      <c r="C1288" s="33" t="s">
        <v>210</v>
      </c>
      <c r="D1288" s="33" t="s">
        <v>244</v>
      </c>
      <c r="E1288" s="140">
        <v>3</v>
      </c>
      <c r="F1288" s="140"/>
      <c r="G1288" s="54">
        <f t="shared" ref="G1288:O1288" si="617">SUM(G1289:G1291)</f>
        <v>2</v>
      </c>
      <c r="H1288" s="54">
        <f t="shared" si="617"/>
        <v>3</v>
      </c>
      <c r="I1288" s="54">
        <f t="shared" si="617"/>
        <v>2</v>
      </c>
      <c r="J1288" s="54">
        <f t="shared" si="617"/>
        <v>3</v>
      </c>
      <c r="K1288" s="54">
        <f t="shared" si="617"/>
        <v>2</v>
      </c>
      <c r="L1288" s="54">
        <f t="shared" si="617"/>
        <v>2</v>
      </c>
      <c r="M1288" s="54">
        <f t="shared" si="617"/>
        <v>3</v>
      </c>
      <c r="N1288" s="55">
        <f t="shared" si="617"/>
        <v>12</v>
      </c>
      <c r="O1288" s="7">
        <f t="shared" si="617"/>
        <v>4</v>
      </c>
    </row>
    <row r="1289" spans="1:15" x14ac:dyDescent="0.3">
      <c r="A1289" s="56"/>
      <c r="B1289" s="56"/>
      <c r="C1289" s="56"/>
      <c r="D1289" s="56"/>
      <c r="E1289" s="57" t="s">
        <v>215</v>
      </c>
      <c r="F1289" s="57">
        <v>1</v>
      </c>
      <c r="G1289" s="58">
        <f>VLOOKUP($E1289,$D$2:$O$1757,4,FALSE)*F1289</f>
        <v>1</v>
      </c>
      <c r="H1289" s="58">
        <f>VLOOKUP($E1289,$D$2:$O$1757,5,FALSE)*$F1289</f>
        <v>2</v>
      </c>
      <c r="I1289" s="58">
        <f>VLOOKUP($E1289,$D$2:$O$1757,6,FALSE)*$F1289</f>
        <v>1</v>
      </c>
      <c r="J1289" s="58">
        <f>VLOOKUP($E1289,$D$2:$O$1757,7,FALSE)*$F1289</f>
        <v>2</v>
      </c>
      <c r="K1289" s="58">
        <f>VLOOKUP($E1289,$D$2:$O$1757,8,FALSE)*$F1289</f>
        <v>2</v>
      </c>
      <c r="L1289" s="58">
        <f>VLOOKUP($E1289,$D$2:$O$1757,9,FALSE)*$F1289</f>
        <v>0</v>
      </c>
      <c r="M1289" s="58">
        <f>VLOOKUP($E1289,$D$2:$O$1757,10,FALSE)*$F1289</f>
        <v>3</v>
      </c>
      <c r="N1289" s="59">
        <f>VLOOKUP($E1289,$D$2:$O$1757,11,FALSE)*$F1289</f>
        <v>6</v>
      </c>
      <c r="O1289" s="60">
        <f>VLOOKUP($E1289,$D$2:$O$1757,12,FALSE)*$F1289</f>
        <v>2</v>
      </c>
    </row>
    <row r="1290" spans="1:15" x14ac:dyDescent="0.3">
      <c r="A1290" s="56"/>
      <c r="B1290" s="56"/>
      <c r="C1290" s="56"/>
      <c r="D1290" s="56"/>
      <c r="E1290" s="57" t="s">
        <v>240</v>
      </c>
      <c r="F1290" s="57">
        <v>1</v>
      </c>
      <c r="G1290" s="58">
        <f>VLOOKUP($E1290,$D$2:$O$1757,4,FALSE)*F1290</f>
        <v>1</v>
      </c>
      <c r="H1290" s="58">
        <f>VLOOKUP($E1290,$D$2:$O$1757,5,FALSE)*$F1290</f>
        <v>0</v>
      </c>
      <c r="I1290" s="58">
        <f>VLOOKUP($E1290,$D$2:$O$1757,6,FALSE)*$F1290</f>
        <v>0</v>
      </c>
      <c r="J1290" s="58">
        <f>VLOOKUP($E1290,$D$2:$O$1757,7,FALSE)*$F1290</f>
        <v>1</v>
      </c>
      <c r="K1290" s="58">
        <f>VLOOKUP($E1290,$D$2:$O$1757,8,FALSE)*$F1290</f>
        <v>0</v>
      </c>
      <c r="L1290" s="58">
        <f>VLOOKUP($E1290,$D$2:$O$1757,9,FALSE)*$F1290</f>
        <v>1</v>
      </c>
      <c r="M1290" s="58">
        <f>VLOOKUP($E1290,$D$2:$O$1757,10,FALSE)*$F1290</f>
        <v>0</v>
      </c>
      <c r="N1290" s="59">
        <f>VLOOKUP($E1290,$D$2:$O$1757,11,FALSE)*$F1290</f>
        <v>3</v>
      </c>
      <c r="O1290" s="60">
        <f>VLOOKUP($E1290,$D$2:$O$1757,12,FALSE)*$F1290</f>
        <v>1</v>
      </c>
    </row>
    <row r="1291" spans="1:15" x14ac:dyDescent="0.3">
      <c r="A1291" s="56"/>
      <c r="B1291" s="56"/>
      <c r="C1291" s="56"/>
      <c r="D1291" s="56"/>
      <c r="E1291" s="57" t="s">
        <v>242</v>
      </c>
      <c r="F1291" s="57">
        <v>1</v>
      </c>
      <c r="G1291" s="58">
        <f>VLOOKUP($E1291,$D$2:$O$1757,4,FALSE)*F1291</f>
        <v>0</v>
      </c>
      <c r="H1291" s="58">
        <f>VLOOKUP($E1291,$D$2:$O$1757,5,FALSE)*$F1291</f>
        <v>1</v>
      </c>
      <c r="I1291" s="58">
        <f>VLOOKUP($E1291,$D$2:$O$1757,6,FALSE)*$F1291</f>
        <v>1</v>
      </c>
      <c r="J1291" s="58">
        <f>VLOOKUP($E1291,$D$2:$O$1757,7,FALSE)*$F1291</f>
        <v>0</v>
      </c>
      <c r="K1291" s="58">
        <f>VLOOKUP($E1291,$D$2:$O$1757,8,FALSE)*$F1291</f>
        <v>0</v>
      </c>
      <c r="L1291" s="58">
        <f>VLOOKUP($E1291,$D$2:$O$1757,9,FALSE)*$F1291</f>
        <v>1</v>
      </c>
      <c r="M1291" s="58">
        <f>VLOOKUP($E1291,$D$2:$O$1757,10,FALSE)*$F1291</f>
        <v>0</v>
      </c>
      <c r="N1291" s="59">
        <f>VLOOKUP($E1291,$D$2:$O$1757,11,FALSE)*$F1291</f>
        <v>3</v>
      </c>
      <c r="O1291" s="60">
        <f>VLOOKUP($E1291,$D$2:$O$1757,12,FALSE)*$F1291</f>
        <v>1</v>
      </c>
    </row>
    <row r="1292" spans="1:15" x14ac:dyDescent="0.3">
      <c r="A1292" s="32">
        <v>6</v>
      </c>
      <c r="B1292" s="33" t="s">
        <v>14</v>
      </c>
      <c r="C1292" s="33" t="s">
        <v>210</v>
      </c>
      <c r="D1292" s="33" t="s">
        <v>245</v>
      </c>
      <c r="E1292" s="140">
        <v>3</v>
      </c>
      <c r="F1292" s="140"/>
      <c r="G1292" s="54">
        <f t="shared" ref="G1292:O1292" si="618">SUM(G1293:G1295)</f>
        <v>3</v>
      </c>
      <c r="H1292" s="54">
        <f t="shared" si="618"/>
        <v>3</v>
      </c>
      <c r="I1292" s="54">
        <f t="shared" si="618"/>
        <v>3</v>
      </c>
      <c r="J1292" s="54">
        <f t="shared" si="618"/>
        <v>4</v>
      </c>
      <c r="K1292" s="54">
        <f t="shared" si="618"/>
        <v>3</v>
      </c>
      <c r="L1292" s="54">
        <f t="shared" si="618"/>
        <v>3</v>
      </c>
      <c r="M1292" s="54">
        <f t="shared" si="618"/>
        <v>4</v>
      </c>
      <c r="N1292" s="55">
        <f t="shared" si="618"/>
        <v>18</v>
      </c>
      <c r="O1292" s="7">
        <f t="shared" si="618"/>
        <v>6</v>
      </c>
    </row>
    <row r="1293" spans="1:15" x14ac:dyDescent="0.3">
      <c r="A1293" s="56"/>
      <c r="B1293" s="56"/>
      <c r="C1293" s="56"/>
      <c r="D1293" s="56"/>
      <c r="E1293" s="57" t="s">
        <v>212</v>
      </c>
      <c r="F1293" s="57">
        <v>1</v>
      </c>
      <c r="G1293" s="58">
        <f>VLOOKUP($E1293,$D$2:$O$1757,4,FALSE)*F1293</f>
        <v>1</v>
      </c>
      <c r="H1293" s="58">
        <f>VLOOKUP($E1293,$D$2:$O$1757,5,FALSE)*$F1293</f>
        <v>0</v>
      </c>
      <c r="I1293" s="58">
        <f>VLOOKUP($E1293,$D$2:$O$1757,6,FALSE)*$F1293</f>
        <v>1</v>
      </c>
      <c r="J1293" s="58">
        <f>VLOOKUP($E1293,$D$2:$O$1757,7,FALSE)*$F1293</f>
        <v>0</v>
      </c>
      <c r="K1293" s="58">
        <f>VLOOKUP($E1293,$D$2:$O$1757,8,FALSE)*$F1293</f>
        <v>0</v>
      </c>
      <c r="L1293" s="58">
        <f>VLOOKUP($E1293,$D$2:$O$1757,9,FALSE)*$F1293</f>
        <v>0</v>
      </c>
      <c r="M1293" s="58">
        <f>VLOOKUP($E1293,$D$2:$O$1757,10,FALSE)*$F1293</f>
        <v>1</v>
      </c>
      <c r="N1293" s="59">
        <f>VLOOKUP($E1293,$D$2:$O$1757,11,FALSE)*$F1293</f>
        <v>3</v>
      </c>
      <c r="O1293" s="60">
        <f>VLOOKUP($E1293,$D$2:$O$1757,12,FALSE)*$F1293</f>
        <v>1</v>
      </c>
    </row>
    <row r="1294" spans="1:15" x14ac:dyDescent="0.3">
      <c r="A1294" s="56"/>
      <c r="B1294" s="56"/>
      <c r="C1294" s="56"/>
      <c r="D1294" s="56"/>
      <c r="E1294" s="57" t="s">
        <v>446</v>
      </c>
      <c r="F1294" s="57">
        <v>1</v>
      </c>
      <c r="G1294" s="58">
        <f>VLOOKUP($E1294,$D$2:$O$1757,4,FALSE)*F1294</f>
        <v>1</v>
      </c>
      <c r="H1294" s="58">
        <f>VLOOKUP($E1294,$D$2:$O$1757,5,FALSE)*$F1294</f>
        <v>0</v>
      </c>
      <c r="I1294" s="58">
        <f>VLOOKUP($E1294,$D$2:$O$1757,6,FALSE)*$F1294</f>
        <v>0</v>
      </c>
      <c r="J1294" s="58">
        <f>VLOOKUP($E1294,$D$2:$O$1757,7,FALSE)*$F1294</f>
        <v>1</v>
      </c>
      <c r="K1294" s="58">
        <f>VLOOKUP($E1294,$D$2:$O$1757,8,FALSE)*$F1294</f>
        <v>0</v>
      </c>
      <c r="L1294" s="58">
        <f>VLOOKUP($E1294,$D$2:$O$1757,9,FALSE)*$F1294</f>
        <v>1</v>
      </c>
      <c r="M1294" s="58">
        <f>VLOOKUP($E1294,$D$2:$O$1757,10,FALSE)*$F1294</f>
        <v>0</v>
      </c>
      <c r="N1294" s="59">
        <f>VLOOKUP($E1294,$D$2:$O$1757,11,FALSE)*$F1294</f>
        <v>3</v>
      </c>
      <c r="O1294" s="60">
        <f>VLOOKUP($E1294,$D$2:$O$1757,12,FALSE)*$F1294</f>
        <v>1</v>
      </c>
    </row>
    <row r="1295" spans="1:15" x14ac:dyDescent="0.3">
      <c r="A1295" s="56"/>
      <c r="B1295" s="56"/>
      <c r="C1295" s="56"/>
      <c r="D1295" s="56"/>
      <c r="E1295" s="57" t="s">
        <v>243</v>
      </c>
      <c r="F1295" s="57">
        <v>1</v>
      </c>
      <c r="G1295" s="58">
        <f>VLOOKUP($E1295,$D$2:$O$1757,4,FALSE)*F1295</f>
        <v>1</v>
      </c>
      <c r="H1295" s="58">
        <f>VLOOKUP($E1295,$D$2:$O$1757,5,FALSE)*$F1295</f>
        <v>3</v>
      </c>
      <c r="I1295" s="58">
        <f>VLOOKUP($E1295,$D$2:$O$1757,6,FALSE)*$F1295</f>
        <v>2</v>
      </c>
      <c r="J1295" s="58">
        <f>VLOOKUP($E1295,$D$2:$O$1757,7,FALSE)*$F1295</f>
        <v>3</v>
      </c>
      <c r="K1295" s="58">
        <f>VLOOKUP($E1295,$D$2:$O$1757,8,FALSE)*$F1295</f>
        <v>3</v>
      </c>
      <c r="L1295" s="58">
        <f>VLOOKUP($E1295,$D$2:$O$1757,9,FALSE)*$F1295</f>
        <v>2</v>
      </c>
      <c r="M1295" s="58">
        <f>VLOOKUP($E1295,$D$2:$O$1757,10,FALSE)*$F1295</f>
        <v>3</v>
      </c>
      <c r="N1295" s="59">
        <f>VLOOKUP($E1295,$D$2:$O$1757,11,FALSE)*$F1295</f>
        <v>12</v>
      </c>
      <c r="O1295" s="60">
        <f>VLOOKUP($E1295,$D$2:$O$1757,12,FALSE)*$F1295</f>
        <v>4</v>
      </c>
    </row>
    <row r="1296" spans="1:15" x14ac:dyDescent="0.3">
      <c r="A1296" s="32">
        <v>6</v>
      </c>
      <c r="B1296" s="33" t="s">
        <v>14</v>
      </c>
      <c r="C1296" s="33" t="s">
        <v>210</v>
      </c>
      <c r="D1296" s="33" t="s">
        <v>246</v>
      </c>
      <c r="E1296" s="140">
        <v>3</v>
      </c>
      <c r="F1296" s="140"/>
      <c r="G1296" s="54">
        <f t="shared" ref="G1296:O1296" si="619">SUM(G1297:G1299)</f>
        <v>3</v>
      </c>
      <c r="H1296" s="54">
        <f t="shared" si="619"/>
        <v>4</v>
      </c>
      <c r="I1296" s="54">
        <f t="shared" si="619"/>
        <v>4</v>
      </c>
      <c r="J1296" s="54">
        <f t="shared" si="619"/>
        <v>3</v>
      </c>
      <c r="K1296" s="54">
        <f t="shared" si="619"/>
        <v>2</v>
      </c>
      <c r="L1296" s="54">
        <f t="shared" si="619"/>
        <v>3</v>
      </c>
      <c r="M1296" s="54">
        <f t="shared" si="619"/>
        <v>4</v>
      </c>
      <c r="N1296" s="55">
        <f t="shared" si="619"/>
        <v>18</v>
      </c>
      <c r="O1296" s="7">
        <f t="shared" si="619"/>
        <v>6</v>
      </c>
    </row>
    <row r="1297" spans="1:15" x14ac:dyDescent="0.3">
      <c r="A1297" s="56"/>
      <c r="B1297" s="56"/>
      <c r="C1297" s="56"/>
      <c r="D1297" s="57"/>
      <c r="E1297" s="57" t="s">
        <v>214</v>
      </c>
      <c r="F1297" s="57">
        <v>1</v>
      </c>
      <c r="G1297" s="58">
        <f>VLOOKUP($E1297,$D$2:$O$1757,4,FALSE)*F1297</f>
        <v>1</v>
      </c>
      <c r="H1297" s="58">
        <f>VLOOKUP($E1297,$D$2:$O$1757,5,FALSE)*$F1297</f>
        <v>0</v>
      </c>
      <c r="I1297" s="58">
        <f>VLOOKUP($E1297,$D$2:$O$1757,6,FALSE)*$F1297</f>
        <v>1</v>
      </c>
      <c r="J1297" s="58">
        <f>VLOOKUP($E1297,$D$2:$O$1757,7,FALSE)*$F1297</f>
        <v>0</v>
      </c>
      <c r="K1297" s="58">
        <f>VLOOKUP($E1297,$D$2:$O$1757,8,FALSE)*$F1297</f>
        <v>0</v>
      </c>
      <c r="L1297" s="58">
        <f>VLOOKUP($E1297,$D$2:$O$1757,9,FALSE)*$F1297</f>
        <v>0</v>
      </c>
      <c r="M1297" s="58">
        <f>VLOOKUP($E1297,$D$2:$O$1757,10,FALSE)*$F1297</f>
        <v>1</v>
      </c>
      <c r="N1297" s="59">
        <f>VLOOKUP($E1297,$D$2:$O$1757,11,FALSE)*$F1297</f>
        <v>3</v>
      </c>
      <c r="O1297" s="60">
        <f>VLOOKUP($E1297,$D$2:$O$1757,12,FALSE)*$F1297</f>
        <v>1</v>
      </c>
    </row>
    <row r="1298" spans="1:15" x14ac:dyDescent="0.3">
      <c r="A1298" s="56"/>
      <c r="B1298" s="56"/>
      <c r="C1298" s="56"/>
      <c r="D1298" s="57"/>
      <c r="E1298" s="57" t="s">
        <v>242</v>
      </c>
      <c r="F1298" s="57">
        <v>1</v>
      </c>
      <c r="G1298" s="58">
        <f>VLOOKUP($E1298,$D$2:$O$1757,4,FALSE)*F1298</f>
        <v>0</v>
      </c>
      <c r="H1298" s="58">
        <f>VLOOKUP($E1298,$D$2:$O$1757,5,FALSE)*$F1298</f>
        <v>1</v>
      </c>
      <c r="I1298" s="58">
        <f>VLOOKUP($E1298,$D$2:$O$1757,6,FALSE)*$F1298</f>
        <v>1</v>
      </c>
      <c r="J1298" s="58">
        <f>VLOOKUP($E1298,$D$2:$O$1757,7,FALSE)*$F1298</f>
        <v>0</v>
      </c>
      <c r="K1298" s="58">
        <f>VLOOKUP($E1298,$D$2:$O$1757,8,FALSE)*$F1298</f>
        <v>0</v>
      </c>
      <c r="L1298" s="58">
        <f>VLOOKUP($E1298,$D$2:$O$1757,9,FALSE)*$F1298</f>
        <v>1</v>
      </c>
      <c r="M1298" s="58">
        <f>VLOOKUP($E1298,$D$2:$O$1757,10,FALSE)*$F1298</f>
        <v>0</v>
      </c>
      <c r="N1298" s="59">
        <f>VLOOKUP($E1298,$D$2:$O$1757,11,FALSE)*$F1298</f>
        <v>3</v>
      </c>
      <c r="O1298" s="60">
        <f>VLOOKUP($E1298,$D$2:$O$1757,12,FALSE)*$F1298</f>
        <v>1</v>
      </c>
    </row>
    <row r="1299" spans="1:15" x14ac:dyDescent="0.3">
      <c r="A1299" s="56"/>
      <c r="B1299" s="56"/>
      <c r="C1299" s="56"/>
      <c r="D1299" s="57"/>
      <c r="E1299" s="57" t="s">
        <v>244</v>
      </c>
      <c r="F1299" s="57">
        <v>1</v>
      </c>
      <c r="G1299" s="58">
        <f>VLOOKUP($E1299,$D$2:$O$1757,4,FALSE)*F1299</f>
        <v>2</v>
      </c>
      <c r="H1299" s="58">
        <f>VLOOKUP($E1299,$D$2:$O$1757,5,FALSE)*$F1299</f>
        <v>3</v>
      </c>
      <c r="I1299" s="58">
        <f>VLOOKUP($E1299,$D$2:$O$1757,6,FALSE)*$F1299</f>
        <v>2</v>
      </c>
      <c r="J1299" s="58">
        <f>VLOOKUP($E1299,$D$2:$O$1757,7,FALSE)*$F1299</f>
        <v>3</v>
      </c>
      <c r="K1299" s="58">
        <f>VLOOKUP($E1299,$D$2:$O$1757,8,FALSE)*$F1299</f>
        <v>2</v>
      </c>
      <c r="L1299" s="58">
        <f>VLOOKUP($E1299,$D$2:$O$1757,9,FALSE)*$F1299</f>
        <v>2</v>
      </c>
      <c r="M1299" s="58">
        <f>VLOOKUP($E1299,$D$2:$O$1757,10,FALSE)*$F1299</f>
        <v>3</v>
      </c>
      <c r="N1299" s="59">
        <f>VLOOKUP($E1299,$D$2:$O$1757,11,FALSE)*$F1299</f>
        <v>12</v>
      </c>
      <c r="O1299" s="60">
        <f>VLOOKUP($E1299,$D$2:$O$1757,12,FALSE)*$F1299</f>
        <v>4</v>
      </c>
    </row>
    <row r="1300" spans="1:15" x14ac:dyDescent="0.3">
      <c r="A1300" s="32">
        <v>6</v>
      </c>
      <c r="B1300" s="33" t="s">
        <v>14</v>
      </c>
      <c r="C1300" s="33" t="s">
        <v>210</v>
      </c>
      <c r="D1300" s="33" t="s">
        <v>247</v>
      </c>
      <c r="E1300" s="140">
        <v>6</v>
      </c>
      <c r="F1300" s="140"/>
      <c r="G1300" s="54">
        <f t="shared" ref="G1300:O1300" si="620">SUM(G1301:G1306)</f>
        <v>24</v>
      </c>
      <c r="H1300" s="54">
        <f t="shared" si="620"/>
        <v>27</v>
      </c>
      <c r="I1300" s="54">
        <f t="shared" si="620"/>
        <v>25</v>
      </c>
      <c r="J1300" s="54">
        <f t="shared" si="620"/>
        <v>26</v>
      </c>
      <c r="K1300" s="54">
        <f t="shared" si="620"/>
        <v>24</v>
      </c>
      <c r="L1300" s="54">
        <f t="shared" si="620"/>
        <v>17</v>
      </c>
      <c r="M1300" s="54">
        <f t="shared" si="620"/>
        <v>37</v>
      </c>
      <c r="N1300" s="55">
        <f t="shared" si="620"/>
        <v>135</v>
      </c>
      <c r="O1300" s="7">
        <f t="shared" si="620"/>
        <v>45</v>
      </c>
    </row>
    <row r="1301" spans="1:15" x14ac:dyDescent="0.3">
      <c r="A1301" s="57"/>
      <c r="B1301" s="57"/>
      <c r="C1301" s="57"/>
      <c r="D1301" s="57"/>
      <c r="E1301" s="57" t="s">
        <v>442</v>
      </c>
      <c r="F1301" s="57">
        <v>3</v>
      </c>
      <c r="G1301" s="58">
        <f t="shared" ref="G1301:G1306" si="621">VLOOKUP($E1301,$D$2:$O$1757,4,FALSE)*F1301</f>
        <v>0</v>
      </c>
      <c r="H1301" s="58">
        <f t="shared" ref="H1301:H1306" si="622">VLOOKUP($E1301,$D$2:$O$1757,5,FALSE)*$F1301</f>
        <v>0</v>
      </c>
      <c r="I1301" s="58">
        <f t="shared" ref="I1301:I1306" si="623">VLOOKUP($E1301,$D$2:$O$1757,6,FALSE)*$F1301</f>
        <v>0</v>
      </c>
      <c r="J1301" s="58">
        <f t="shared" ref="J1301:J1306" si="624">VLOOKUP($E1301,$D$2:$O$1757,7,FALSE)*$F1301</f>
        <v>0</v>
      </c>
      <c r="K1301" s="58">
        <f t="shared" ref="K1301:K1306" si="625">VLOOKUP($E1301,$D$2:$O$1757,8,FALSE)*$F1301</f>
        <v>0</v>
      </c>
      <c r="L1301" s="58">
        <f t="shared" ref="L1301:L1306" si="626">VLOOKUP($E1301,$D$2:$O$1757,9,FALSE)*$F1301</f>
        <v>0</v>
      </c>
      <c r="M1301" s="58">
        <f t="shared" ref="M1301:M1306" si="627">VLOOKUP($E1301,$D$2:$O$1757,10,FALSE)*$F1301</f>
        <v>0</v>
      </c>
      <c r="N1301" s="59">
        <f t="shared" ref="N1301:N1306" si="628">VLOOKUP($E1301,$D$2:$O$1757,11,FALSE)*$F1301</f>
        <v>0</v>
      </c>
      <c r="O1301" s="60">
        <f t="shared" ref="O1301:O1306" si="629">VLOOKUP($E1301,$D$2:$O$1757,12,FALSE)*$F1301</f>
        <v>0</v>
      </c>
    </row>
    <row r="1302" spans="1:15" x14ac:dyDescent="0.3">
      <c r="A1302" s="57"/>
      <c r="B1302" s="57"/>
      <c r="C1302" s="57"/>
      <c r="D1302" s="57"/>
      <c r="E1302" s="57" t="s">
        <v>447</v>
      </c>
      <c r="F1302" s="57">
        <v>1</v>
      </c>
      <c r="G1302" s="58">
        <f t="shared" si="621"/>
        <v>9</v>
      </c>
      <c r="H1302" s="58">
        <f t="shared" si="622"/>
        <v>4</v>
      </c>
      <c r="I1302" s="58">
        <f t="shared" si="623"/>
        <v>6</v>
      </c>
      <c r="J1302" s="58">
        <f t="shared" si="624"/>
        <v>4</v>
      </c>
      <c r="K1302" s="58">
        <f t="shared" si="625"/>
        <v>7</v>
      </c>
      <c r="L1302" s="58">
        <f t="shared" si="626"/>
        <v>0</v>
      </c>
      <c r="M1302" s="58">
        <f t="shared" si="627"/>
        <v>13</v>
      </c>
      <c r="N1302" s="59">
        <f t="shared" si="628"/>
        <v>33</v>
      </c>
      <c r="O1302" s="60">
        <f t="shared" si="629"/>
        <v>11</v>
      </c>
    </row>
    <row r="1303" spans="1:15" x14ac:dyDescent="0.3">
      <c r="A1303" s="57"/>
      <c r="B1303" s="57"/>
      <c r="C1303" s="57"/>
      <c r="D1303" s="57"/>
      <c r="E1303" s="57" t="s">
        <v>448</v>
      </c>
      <c r="F1303" s="57">
        <v>2</v>
      </c>
      <c r="G1303" s="58">
        <f t="shared" si="621"/>
        <v>2</v>
      </c>
      <c r="H1303" s="58">
        <f t="shared" si="622"/>
        <v>6</v>
      </c>
      <c r="I1303" s="58">
        <f t="shared" si="623"/>
        <v>4</v>
      </c>
      <c r="J1303" s="58">
        <f t="shared" si="624"/>
        <v>6</v>
      </c>
      <c r="K1303" s="58">
        <f t="shared" si="625"/>
        <v>6</v>
      </c>
      <c r="L1303" s="58">
        <f t="shared" si="626"/>
        <v>4</v>
      </c>
      <c r="M1303" s="58">
        <f t="shared" si="627"/>
        <v>6</v>
      </c>
      <c r="N1303" s="59">
        <f t="shared" si="628"/>
        <v>24</v>
      </c>
      <c r="O1303" s="60">
        <f t="shared" si="629"/>
        <v>8</v>
      </c>
    </row>
    <row r="1304" spans="1:15" x14ac:dyDescent="0.3">
      <c r="A1304" s="57"/>
      <c r="B1304" s="57"/>
      <c r="C1304" s="57"/>
      <c r="D1304" s="57"/>
      <c r="E1304" s="57" t="s">
        <v>244</v>
      </c>
      <c r="F1304" s="57">
        <v>2</v>
      </c>
      <c r="G1304" s="58">
        <f t="shared" si="621"/>
        <v>4</v>
      </c>
      <c r="H1304" s="58">
        <f t="shared" si="622"/>
        <v>6</v>
      </c>
      <c r="I1304" s="58">
        <f t="shared" si="623"/>
        <v>4</v>
      </c>
      <c r="J1304" s="58">
        <f t="shared" si="624"/>
        <v>6</v>
      </c>
      <c r="K1304" s="58">
        <f t="shared" si="625"/>
        <v>4</v>
      </c>
      <c r="L1304" s="58">
        <f t="shared" si="626"/>
        <v>4</v>
      </c>
      <c r="M1304" s="58">
        <f t="shared" si="627"/>
        <v>6</v>
      </c>
      <c r="N1304" s="59">
        <f t="shared" si="628"/>
        <v>24</v>
      </c>
      <c r="O1304" s="60">
        <f t="shared" si="629"/>
        <v>8</v>
      </c>
    </row>
    <row r="1305" spans="1:15" x14ac:dyDescent="0.3">
      <c r="A1305" s="57"/>
      <c r="B1305" s="57"/>
      <c r="C1305" s="57"/>
      <c r="D1305" s="57"/>
      <c r="E1305" s="57" t="s">
        <v>245</v>
      </c>
      <c r="F1305" s="57">
        <v>1</v>
      </c>
      <c r="G1305" s="58">
        <f t="shared" si="621"/>
        <v>3</v>
      </c>
      <c r="H1305" s="58">
        <f t="shared" si="622"/>
        <v>3</v>
      </c>
      <c r="I1305" s="58">
        <f t="shared" si="623"/>
        <v>3</v>
      </c>
      <c r="J1305" s="58">
        <f t="shared" si="624"/>
        <v>4</v>
      </c>
      <c r="K1305" s="58">
        <f t="shared" si="625"/>
        <v>3</v>
      </c>
      <c r="L1305" s="58">
        <f t="shared" si="626"/>
        <v>3</v>
      </c>
      <c r="M1305" s="58">
        <f t="shared" si="627"/>
        <v>4</v>
      </c>
      <c r="N1305" s="59">
        <f t="shared" si="628"/>
        <v>18</v>
      </c>
      <c r="O1305" s="60">
        <f t="shared" si="629"/>
        <v>6</v>
      </c>
    </row>
    <row r="1306" spans="1:15" x14ac:dyDescent="0.3">
      <c r="A1306" s="57"/>
      <c r="B1306" s="57"/>
      <c r="C1306" s="57"/>
      <c r="D1306" s="57"/>
      <c r="E1306" s="57" t="s">
        <v>246</v>
      </c>
      <c r="F1306" s="57">
        <v>2</v>
      </c>
      <c r="G1306" s="58">
        <f t="shared" si="621"/>
        <v>6</v>
      </c>
      <c r="H1306" s="58">
        <f t="shared" si="622"/>
        <v>8</v>
      </c>
      <c r="I1306" s="58">
        <f t="shared" si="623"/>
        <v>8</v>
      </c>
      <c r="J1306" s="58">
        <f t="shared" si="624"/>
        <v>6</v>
      </c>
      <c r="K1306" s="58">
        <f t="shared" si="625"/>
        <v>4</v>
      </c>
      <c r="L1306" s="58">
        <f t="shared" si="626"/>
        <v>6</v>
      </c>
      <c r="M1306" s="58">
        <f t="shared" si="627"/>
        <v>8</v>
      </c>
      <c r="N1306" s="59">
        <f t="shared" si="628"/>
        <v>36</v>
      </c>
      <c r="O1306" s="60">
        <f t="shared" si="629"/>
        <v>12</v>
      </c>
    </row>
    <row r="1307" spans="1:15" x14ac:dyDescent="0.3">
      <c r="A1307" s="32">
        <v>6</v>
      </c>
      <c r="B1307" s="33" t="s">
        <v>16</v>
      </c>
      <c r="C1307" s="33" t="s">
        <v>210</v>
      </c>
      <c r="D1307" s="33" t="s">
        <v>248</v>
      </c>
      <c r="E1307" s="140"/>
      <c r="F1307" s="140"/>
      <c r="G1307" s="54"/>
      <c r="H1307" s="54"/>
      <c r="I1307" s="54"/>
      <c r="J1307" s="54">
        <v>1</v>
      </c>
      <c r="K1307" s="54">
        <v>1</v>
      </c>
      <c r="L1307" s="54">
        <v>1</v>
      </c>
      <c r="M1307" s="54"/>
      <c r="N1307" s="55">
        <v>3</v>
      </c>
      <c r="O1307" s="7">
        <v>1</v>
      </c>
    </row>
    <row r="1308" spans="1:15" x14ac:dyDescent="0.3">
      <c r="A1308" s="32">
        <v>6</v>
      </c>
      <c r="B1308" s="33" t="s">
        <v>16</v>
      </c>
      <c r="C1308" s="33" t="s">
        <v>210</v>
      </c>
      <c r="D1308" s="33" t="s">
        <v>249</v>
      </c>
      <c r="E1308" s="140"/>
      <c r="F1308" s="140"/>
      <c r="G1308" s="54">
        <v>1</v>
      </c>
      <c r="H1308" s="54"/>
      <c r="I1308" s="54">
        <v>1</v>
      </c>
      <c r="J1308" s="54"/>
      <c r="K1308" s="54"/>
      <c r="L1308" s="54">
        <v>1</v>
      </c>
      <c r="M1308" s="54"/>
      <c r="N1308" s="55">
        <v>3</v>
      </c>
      <c r="O1308" s="7">
        <v>1</v>
      </c>
    </row>
    <row r="1309" spans="1:15" x14ac:dyDescent="0.3">
      <c r="A1309" s="32">
        <v>6</v>
      </c>
      <c r="B1309" s="33" t="s">
        <v>16</v>
      </c>
      <c r="C1309" s="33" t="s">
        <v>210</v>
      </c>
      <c r="D1309" s="33" t="s">
        <v>250</v>
      </c>
      <c r="E1309" s="140"/>
      <c r="F1309" s="140"/>
      <c r="G1309" s="54"/>
      <c r="H1309" s="54">
        <v>1</v>
      </c>
      <c r="I1309" s="54"/>
      <c r="J1309" s="54">
        <v>1</v>
      </c>
      <c r="K1309" s="54"/>
      <c r="L1309" s="54">
        <v>1</v>
      </c>
      <c r="M1309" s="54"/>
      <c r="N1309" s="55">
        <v>3</v>
      </c>
      <c r="O1309" s="7">
        <v>1</v>
      </c>
    </row>
    <row r="1310" spans="1:15" x14ac:dyDescent="0.3">
      <c r="A1310" s="32">
        <v>6</v>
      </c>
      <c r="B1310" s="33" t="s">
        <v>16</v>
      </c>
      <c r="C1310" s="33" t="s">
        <v>210</v>
      </c>
      <c r="D1310" s="33" t="s">
        <v>251</v>
      </c>
      <c r="E1310" s="140">
        <v>3</v>
      </c>
      <c r="F1310" s="140"/>
      <c r="G1310" s="54">
        <f t="shared" ref="G1310:O1310" si="630">SUM(G1311:G1313)</f>
        <v>3</v>
      </c>
      <c r="H1310" s="54">
        <f t="shared" si="630"/>
        <v>2</v>
      </c>
      <c r="I1310" s="54">
        <f t="shared" si="630"/>
        <v>3</v>
      </c>
      <c r="J1310" s="54">
        <f t="shared" si="630"/>
        <v>2</v>
      </c>
      <c r="K1310" s="54">
        <f t="shared" si="630"/>
        <v>2</v>
      </c>
      <c r="L1310" s="54">
        <f t="shared" si="630"/>
        <v>2</v>
      </c>
      <c r="M1310" s="54">
        <f t="shared" si="630"/>
        <v>3</v>
      </c>
      <c r="N1310" s="55">
        <f t="shared" si="630"/>
        <v>12</v>
      </c>
      <c r="O1310" s="7">
        <f t="shared" si="630"/>
        <v>4</v>
      </c>
    </row>
    <row r="1311" spans="1:15" x14ac:dyDescent="0.3">
      <c r="A1311" s="56"/>
      <c r="B1311" s="56"/>
      <c r="C1311" s="56"/>
      <c r="D1311" s="56"/>
      <c r="E1311" s="57" t="s">
        <v>222</v>
      </c>
      <c r="F1311" s="57">
        <v>1</v>
      </c>
      <c r="G1311" s="58">
        <f>VLOOKUP($E1311,$D$2:$O$1757,4,FALSE)*F1311</f>
        <v>2</v>
      </c>
      <c r="H1311" s="58">
        <f>VLOOKUP($E1311,$D$2:$O$1757,5,FALSE)*$F1311</f>
        <v>2</v>
      </c>
      <c r="I1311" s="58">
        <f>VLOOKUP($E1311,$D$2:$O$1757,6,FALSE)*$F1311</f>
        <v>2</v>
      </c>
      <c r="J1311" s="58">
        <f>VLOOKUP($E1311,$D$2:$O$1757,7,FALSE)*$F1311</f>
        <v>1</v>
      </c>
      <c r="K1311" s="58">
        <f>VLOOKUP($E1311,$D$2:$O$1757,8,FALSE)*$F1311</f>
        <v>1</v>
      </c>
      <c r="L1311" s="58">
        <f>VLOOKUP($E1311,$D$2:$O$1757,9,FALSE)*$F1311</f>
        <v>0</v>
      </c>
      <c r="M1311" s="58">
        <f>VLOOKUP($E1311,$D$2:$O$1757,10,FALSE)*$F1311</f>
        <v>3</v>
      </c>
      <c r="N1311" s="59">
        <f>VLOOKUP($E1311,$D$2:$O$1757,11,FALSE)*$F1311</f>
        <v>6</v>
      </c>
      <c r="O1311" s="60">
        <f>VLOOKUP($E1311,$D$2:$O$1757,12,FALSE)*$F1311</f>
        <v>2</v>
      </c>
    </row>
    <row r="1312" spans="1:15" x14ac:dyDescent="0.3">
      <c r="A1312" s="56"/>
      <c r="B1312" s="56"/>
      <c r="C1312" s="56"/>
      <c r="D1312" s="56"/>
      <c r="E1312" s="57" t="s">
        <v>449</v>
      </c>
      <c r="F1312" s="57">
        <v>1</v>
      </c>
      <c r="G1312" s="58">
        <f>VLOOKUP($E1312,$D$2:$O$1757,4,FALSE)*F1312</f>
        <v>0</v>
      </c>
      <c r="H1312" s="58">
        <f>VLOOKUP($E1312,$D$2:$O$1757,5,FALSE)*$F1312</f>
        <v>0</v>
      </c>
      <c r="I1312" s="58">
        <f>VLOOKUP($E1312,$D$2:$O$1757,6,FALSE)*$F1312</f>
        <v>0</v>
      </c>
      <c r="J1312" s="58">
        <f>VLOOKUP($E1312,$D$2:$O$1757,7,FALSE)*$F1312</f>
        <v>1</v>
      </c>
      <c r="K1312" s="58">
        <f>VLOOKUP($E1312,$D$2:$O$1757,8,FALSE)*$F1312</f>
        <v>1</v>
      </c>
      <c r="L1312" s="58">
        <f>VLOOKUP($E1312,$D$2:$O$1757,9,FALSE)*$F1312</f>
        <v>1</v>
      </c>
      <c r="M1312" s="58">
        <f>VLOOKUP($E1312,$D$2:$O$1757,10,FALSE)*$F1312</f>
        <v>0</v>
      </c>
      <c r="N1312" s="59">
        <f>VLOOKUP($E1312,$D$2:$O$1757,11,FALSE)*$F1312</f>
        <v>3</v>
      </c>
      <c r="O1312" s="60">
        <f>VLOOKUP($E1312,$D$2:$O$1757,12,FALSE)*$F1312</f>
        <v>1</v>
      </c>
    </row>
    <row r="1313" spans="1:15" x14ac:dyDescent="0.3">
      <c r="A1313" s="56"/>
      <c r="B1313" s="56"/>
      <c r="C1313" s="56"/>
      <c r="D1313" s="56"/>
      <c r="E1313" s="57" t="s">
        <v>249</v>
      </c>
      <c r="F1313" s="57">
        <v>1</v>
      </c>
      <c r="G1313" s="58">
        <f>VLOOKUP($E1313,$D$2:$O$1757,4,FALSE)*F1313</f>
        <v>1</v>
      </c>
      <c r="H1313" s="58">
        <f>VLOOKUP($E1313,$D$2:$O$1757,5,FALSE)*$F1313</f>
        <v>0</v>
      </c>
      <c r="I1313" s="58">
        <f>VLOOKUP($E1313,$D$2:$O$1757,6,FALSE)*$F1313</f>
        <v>1</v>
      </c>
      <c r="J1313" s="58">
        <f>VLOOKUP($E1313,$D$2:$O$1757,7,FALSE)*$F1313</f>
        <v>0</v>
      </c>
      <c r="K1313" s="58">
        <f>VLOOKUP($E1313,$D$2:$O$1757,8,FALSE)*$F1313</f>
        <v>0</v>
      </c>
      <c r="L1313" s="58">
        <f>VLOOKUP($E1313,$D$2:$O$1757,9,FALSE)*$F1313</f>
        <v>1</v>
      </c>
      <c r="M1313" s="58">
        <f>VLOOKUP($E1313,$D$2:$O$1757,10,FALSE)*$F1313</f>
        <v>0</v>
      </c>
      <c r="N1313" s="59">
        <f>VLOOKUP($E1313,$D$2:$O$1757,11,FALSE)*$F1313</f>
        <v>3</v>
      </c>
      <c r="O1313" s="60">
        <f>VLOOKUP($E1313,$D$2:$O$1757,12,FALSE)*$F1313</f>
        <v>1</v>
      </c>
    </row>
    <row r="1314" spans="1:15" x14ac:dyDescent="0.3">
      <c r="A1314" s="32">
        <v>6</v>
      </c>
      <c r="B1314" s="33" t="s">
        <v>16</v>
      </c>
      <c r="C1314" s="33" t="s">
        <v>210</v>
      </c>
      <c r="D1314" s="33" t="s">
        <v>252</v>
      </c>
      <c r="E1314" s="140">
        <v>3</v>
      </c>
      <c r="F1314" s="140"/>
      <c r="G1314" s="54">
        <f t="shared" ref="G1314:O1314" si="631">SUM(G1315:G1317)</f>
        <v>3</v>
      </c>
      <c r="H1314" s="54">
        <f t="shared" si="631"/>
        <v>2</v>
      </c>
      <c r="I1314" s="54">
        <f t="shared" si="631"/>
        <v>2</v>
      </c>
      <c r="J1314" s="54">
        <f t="shared" si="631"/>
        <v>3</v>
      </c>
      <c r="K1314" s="54">
        <f t="shared" si="631"/>
        <v>2</v>
      </c>
      <c r="L1314" s="54">
        <f t="shared" si="631"/>
        <v>2</v>
      </c>
      <c r="M1314" s="54">
        <f t="shared" si="631"/>
        <v>3</v>
      </c>
      <c r="N1314" s="55">
        <f t="shared" si="631"/>
        <v>12</v>
      </c>
      <c r="O1314" s="7">
        <f t="shared" si="631"/>
        <v>4</v>
      </c>
    </row>
    <row r="1315" spans="1:15" x14ac:dyDescent="0.3">
      <c r="A1315" s="56"/>
      <c r="B1315" s="56"/>
      <c r="C1315" s="56"/>
      <c r="D1315" s="56"/>
      <c r="E1315" s="57" t="s">
        <v>223</v>
      </c>
      <c r="F1315" s="57">
        <v>1</v>
      </c>
      <c r="G1315" s="58">
        <f>VLOOKUP($E1315,$D$2:$O$1757,4,FALSE)*F1315</f>
        <v>2</v>
      </c>
      <c r="H1315" s="58">
        <f>VLOOKUP($E1315,$D$2:$O$1757,5,FALSE)*$F1315</f>
        <v>1</v>
      </c>
      <c r="I1315" s="58">
        <f>VLOOKUP($E1315,$D$2:$O$1757,6,FALSE)*$F1315</f>
        <v>1</v>
      </c>
      <c r="J1315" s="58">
        <f>VLOOKUP($E1315,$D$2:$O$1757,7,FALSE)*$F1315</f>
        <v>2</v>
      </c>
      <c r="K1315" s="58">
        <f>VLOOKUP($E1315,$D$2:$O$1757,8,FALSE)*$F1315</f>
        <v>2</v>
      </c>
      <c r="L1315" s="58">
        <f>VLOOKUP($E1315,$D$2:$O$1757,9,FALSE)*$F1315</f>
        <v>0</v>
      </c>
      <c r="M1315" s="58">
        <f>VLOOKUP($E1315,$D$2:$O$1757,10,FALSE)*$F1315</f>
        <v>3</v>
      </c>
      <c r="N1315" s="59">
        <f>VLOOKUP($E1315,$D$2:$O$1757,11,FALSE)*$F1315</f>
        <v>6</v>
      </c>
      <c r="O1315" s="60">
        <f>VLOOKUP($E1315,$D$2:$O$1757,12,FALSE)*$F1315</f>
        <v>2</v>
      </c>
    </row>
    <row r="1316" spans="1:15" x14ac:dyDescent="0.3">
      <c r="A1316" s="56"/>
      <c r="B1316" s="56"/>
      <c r="C1316" s="56"/>
      <c r="D1316" s="56"/>
      <c r="E1316" s="57" t="s">
        <v>249</v>
      </c>
      <c r="F1316" s="57">
        <v>1</v>
      </c>
      <c r="G1316" s="58">
        <f>VLOOKUP($E1316,$D$2:$O$1757,4,FALSE)*F1316</f>
        <v>1</v>
      </c>
      <c r="H1316" s="58">
        <f>VLOOKUP($E1316,$D$2:$O$1757,5,FALSE)*$F1316</f>
        <v>0</v>
      </c>
      <c r="I1316" s="58">
        <f>VLOOKUP($E1316,$D$2:$O$1757,6,FALSE)*$F1316</f>
        <v>1</v>
      </c>
      <c r="J1316" s="58">
        <f>VLOOKUP($E1316,$D$2:$O$1757,7,FALSE)*$F1316</f>
        <v>0</v>
      </c>
      <c r="K1316" s="58">
        <f>VLOOKUP($E1316,$D$2:$O$1757,8,FALSE)*$F1316</f>
        <v>0</v>
      </c>
      <c r="L1316" s="58">
        <f>VLOOKUP($E1316,$D$2:$O$1757,9,FALSE)*$F1316</f>
        <v>1</v>
      </c>
      <c r="M1316" s="58">
        <f>VLOOKUP($E1316,$D$2:$O$1757,10,FALSE)*$F1316</f>
        <v>0</v>
      </c>
      <c r="N1316" s="59">
        <f>VLOOKUP($E1316,$D$2:$O$1757,11,FALSE)*$F1316</f>
        <v>3</v>
      </c>
      <c r="O1316" s="60">
        <f>VLOOKUP($E1316,$D$2:$O$1757,12,FALSE)*$F1316</f>
        <v>1</v>
      </c>
    </row>
    <row r="1317" spans="1:15" x14ac:dyDescent="0.3">
      <c r="A1317" s="56"/>
      <c r="B1317" s="56"/>
      <c r="C1317" s="56"/>
      <c r="D1317" s="56"/>
      <c r="E1317" s="57" t="s">
        <v>250</v>
      </c>
      <c r="F1317" s="57">
        <v>1</v>
      </c>
      <c r="G1317" s="58">
        <f>VLOOKUP($E1317,$D$2:$O$1757,4,FALSE)*F1317</f>
        <v>0</v>
      </c>
      <c r="H1317" s="58">
        <f>VLOOKUP($E1317,$D$2:$O$1757,5,FALSE)*$F1317</f>
        <v>1</v>
      </c>
      <c r="I1317" s="58">
        <f>VLOOKUP($E1317,$D$2:$O$1757,6,FALSE)*$F1317</f>
        <v>0</v>
      </c>
      <c r="J1317" s="58">
        <f>VLOOKUP($E1317,$D$2:$O$1757,7,FALSE)*$F1317</f>
        <v>1</v>
      </c>
      <c r="K1317" s="58">
        <f>VLOOKUP($E1317,$D$2:$O$1757,8,FALSE)*$F1317</f>
        <v>0</v>
      </c>
      <c r="L1317" s="58">
        <f>VLOOKUP($E1317,$D$2:$O$1757,9,FALSE)*$F1317</f>
        <v>1</v>
      </c>
      <c r="M1317" s="58">
        <f>VLOOKUP($E1317,$D$2:$O$1757,10,FALSE)*$F1317</f>
        <v>0</v>
      </c>
      <c r="N1317" s="59">
        <f>VLOOKUP($E1317,$D$2:$O$1757,11,FALSE)*$F1317</f>
        <v>3</v>
      </c>
      <c r="O1317" s="60">
        <f>VLOOKUP($E1317,$D$2:$O$1757,12,FALSE)*$F1317</f>
        <v>1</v>
      </c>
    </row>
    <row r="1318" spans="1:15" x14ac:dyDescent="0.3">
      <c r="A1318" s="32">
        <v>6</v>
      </c>
      <c r="B1318" s="33" t="s">
        <v>16</v>
      </c>
      <c r="C1318" s="33" t="s">
        <v>210</v>
      </c>
      <c r="D1318" s="33" t="s">
        <v>253</v>
      </c>
      <c r="E1318" s="140">
        <v>3</v>
      </c>
      <c r="F1318" s="140"/>
      <c r="G1318" s="54">
        <f t="shared" ref="G1318:O1318" si="632">SUM(G1319:G1321)</f>
        <v>3</v>
      </c>
      <c r="H1318" s="54">
        <f t="shared" si="632"/>
        <v>2</v>
      </c>
      <c r="I1318" s="54">
        <f t="shared" si="632"/>
        <v>2</v>
      </c>
      <c r="J1318" s="54">
        <f t="shared" si="632"/>
        <v>5</v>
      </c>
      <c r="K1318" s="54">
        <f t="shared" si="632"/>
        <v>4</v>
      </c>
      <c r="L1318" s="54">
        <f t="shared" si="632"/>
        <v>3</v>
      </c>
      <c r="M1318" s="54">
        <f t="shared" si="632"/>
        <v>4</v>
      </c>
      <c r="N1318" s="55">
        <f t="shared" si="632"/>
        <v>18</v>
      </c>
      <c r="O1318" s="7">
        <f t="shared" si="632"/>
        <v>6</v>
      </c>
    </row>
    <row r="1319" spans="1:15" x14ac:dyDescent="0.3">
      <c r="A1319" s="56"/>
      <c r="B1319" s="56"/>
      <c r="C1319" s="56"/>
      <c r="D1319" s="56"/>
      <c r="E1319" s="57" t="s">
        <v>219</v>
      </c>
      <c r="F1319" s="57">
        <v>1</v>
      </c>
      <c r="G1319" s="58">
        <f>VLOOKUP($E1319,$D$2:$O$1757,4,FALSE)*F1319</f>
        <v>0</v>
      </c>
      <c r="H1319" s="58">
        <f>VLOOKUP($E1319,$D$2:$O$1757,5,FALSE)*$F1319</f>
        <v>0</v>
      </c>
      <c r="I1319" s="58">
        <f>VLOOKUP($E1319,$D$2:$O$1757,6,FALSE)*$F1319</f>
        <v>0</v>
      </c>
      <c r="J1319" s="58">
        <f>VLOOKUP($E1319,$D$2:$O$1757,7,FALSE)*$F1319</f>
        <v>1</v>
      </c>
      <c r="K1319" s="58">
        <f>VLOOKUP($E1319,$D$2:$O$1757,8,FALSE)*$F1319</f>
        <v>1</v>
      </c>
      <c r="L1319" s="58">
        <f>VLOOKUP($E1319,$D$2:$O$1757,9,FALSE)*$F1319</f>
        <v>0</v>
      </c>
      <c r="M1319" s="58">
        <f>VLOOKUP($E1319,$D$2:$O$1757,10,FALSE)*$F1319</f>
        <v>1</v>
      </c>
      <c r="N1319" s="59">
        <f>VLOOKUP($E1319,$D$2:$O$1757,11,FALSE)*$F1319</f>
        <v>3</v>
      </c>
      <c r="O1319" s="60">
        <f>VLOOKUP($E1319,$D$2:$O$1757,12,FALSE)*$F1319</f>
        <v>1</v>
      </c>
    </row>
    <row r="1320" spans="1:15" x14ac:dyDescent="0.3">
      <c r="A1320" s="56"/>
      <c r="B1320" s="56"/>
      <c r="C1320" s="56"/>
      <c r="D1320" s="56"/>
      <c r="E1320" s="57" t="s">
        <v>449</v>
      </c>
      <c r="F1320" s="57">
        <v>1</v>
      </c>
      <c r="G1320" s="58">
        <f>VLOOKUP($E1320,$D$2:$O$1757,4,FALSE)*F1320</f>
        <v>0</v>
      </c>
      <c r="H1320" s="58">
        <f>VLOOKUP($E1320,$D$2:$O$1757,5,FALSE)*$F1320</f>
        <v>0</v>
      </c>
      <c r="I1320" s="58">
        <f>VLOOKUP($E1320,$D$2:$O$1757,6,FALSE)*$F1320</f>
        <v>0</v>
      </c>
      <c r="J1320" s="58">
        <f>VLOOKUP($E1320,$D$2:$O$1757,7,FALSE)*$F1320</f>
        <v>1</v>
      </c>
      <c r="K1320" s="58">
        <f>VLOOKUP($E1320,$D$2:$O$1757,8,FALSE)*$F1320</f>
        <v>1</v>
      </c>
      <c r="L1320" s="58">
        <f>VLOOKUP($E1320,$D$2:$O$1757,9,FALSE)*$F1320</f>
        <v>1</v>
      </c>
      <c r="M1320" s="58">
        <f>VLOOKUP($E1320,$D$2:$O$1757,10,FALSE)*$F1320</f>
        <v>0</v>
      </c>
      <c r="N1320" s="59">
        <f>VLOOKUP($E1320,$D$2:$O$1757,11,FALSE)*$F1320</f>
        <v>3</v>
      </c>
      <c r="O1320" s="60">
        <f>VLOOKUP($E1320,$D$2:$O$1757,12,FALSE)*$F1320</f>
        <v>1</v>
      </c>
    </row>
    <row r="1321" spans="1:15" x14ac:dyDescent="0.3">
      <c r="A1321" s="56"/>
      <c r="B1321" s="56"/>
      <c r="C1321" s="56"/>
      <c r="D1321" s="56"/>
      <c r="E1321" s="57" t="s">
        <v>252</v>
      </c>
      <c r="F1321" s="57">
        <v>1</v>
      </c>
      <c r="G1321" s="58">
        <f>VLOOKUP($E1321,$D$2:$O$1757,4,FALSE)*F1321</f>
        <v>3</v>
      </c>
      <c r="H1321" s="58">
        <f>VLOOKUP($E1321,$D$2:$O$1757,5,FALSE)*$F1321</f>
        <v>2</v>
      </c>
      <c r="I1321" s="58">
        <f>VLOOKUP($E1321,$D$2:$O$1757,6,FALSE)*$F1321</f>
        <v>2</v>
      </c>
      <c r="J1321" s="58">
        <f>VLOOKUP($E1321,$D$2:$O$1757,7,FALSE)*$F1321</f>
        <v>3</v>
      </c>
      <c r="K1321" s="58">
        <f>VLOOKUP($E1321,$D$2:$O$1757,8,FALSE)*$F1321</f>
        <v>2</v>
      </c>
      <c r="L1321" s="58">
        <f>VLOOKUP($E1321,$D$2:$O$1757,9,FALSE)*$F1321</f>
        <v>2</v>
      </c>
      <c r="M1321" s="58">
        <f>VLOOKUP($E1321,$D$2:$O$1757,10,FALSE)*$F1321</f>
        <v>3</v>
      </c>
      <c r="N1321" s="59">
        <f>VLOOKUP($E1321,$D$2:$O$1757,11,FALSE)*$F1321</f>
        <v>12</v>
      </c>
      <c r="O1321" s="60">
        <f>VLOOKUP($E1321,$D$2:$O$1757,12,FALSE)*$F1321</f>
        <v>4</v>
      </c>
    </row>
    <row r="1322" spans="1:15" x14ac:dyDescent="0.3">
      <c r="A1322" s="32">
        <v>6</v>
      </c>
      <c r="B1322" s="33" t="s">
        <v>16</v>
      </c>
      <c r="C1322" s="33" t="s">
        <v>210</v>
      </c>
      <c r="D1322" s="33" t="s">
        <v>254</v>
      </c>
      <c r="E1322" s="140">
        <v>3</v>
      </c>
      <c r="F1322" s="140"/>
      <c r="G1322" s="54">
        <f t="shared" ref="G1322:O1322" si="633">SUM(G1323:G1325)</f>
        <v>3</v>
      </c>
      <c r="H1322" s="54">
        <f t="shared" si="633"/>
        <v>3</v>
      </c>
      <c r="I1322" s="54">
        <f t="shared" si="633"/>
        <v>4</v>
      </c>
      <c r="J1322" s="54">
        <f t="shared" si="633"/>
        <v>3</v>
      </c>
      <c r="K1322" s="54">
        <f t="shared" si="633"/>
        <v>3</v>
      </c>
      <c r="L1322" s="54">
        <f t="shared" si="633"/>
        <v>3</v>
      </c>
      <c r="M1322" s="54">
        <f t="shared" si="633"/>
        <v>4</v>
      </c>
      <c r="N1322" s="55">
        <f t="shared" si="633"/>
        <v>18</v>
      </c>
      <c r="O1322" s="7">
        <f t="shared" si="633"/>
        <v>6</v>
      </c>
    </row>
    <row r="1323" spans="1:15" x14ac:dyDescent="0.3">
      <c r="A1323" s="56"/>
      <c r="B1323" s="56"/>
      <c r="C1323" s="56"/>
      <c r="D1323" s="57"/>
      <c r="E1323" s="57" t="s">
        <v>220</v>
      </c>
      <c r="F1323" s="57">
        <v>1</v>
      </c>
      <c r="G1323" s="58">
        <f>VLOOKUP($E1323,$D$2:$O$1757,4,FALSE)*F1323</f>
        <v>0</v>
      </c>
      <c r="H1323" s="58">
        <f>VLOOKUP($E1323,$D$2:$O$1757,5,FALSE)*$F1323</f>
        <v>0</v>
      </c>
      <c r="I1323" s="58">
        <f>VLOOKUP($E1323,$D$2:$O$1757,6,FALSE)*$F1323</f>
        <v>1</v>
      </c>
      <c r="J1323" s="58">
        <f>VLOOKUP($E1323,$D$2:$O$1757,7,FALSE)*$F1323</f>
        <v>0</v>
      </c>
      <c r="K1323" s="58">
        <f>VLOOKUP($E1323,$D$2:$O$1757,8,FALSE)*$F1323</f>
        <v>1</v>
      </c>
      <c r="L1323" s="58">
        <f>VLOOKUP($E1323,$D$2:$O$1757,9,FALSE)*$F1323</f>
        <v>0</v>
      </c>
      <c r="M1323" s="58">
        <f>VLOOKUP($E1323,$D$2:$O$1757,10,FALSE)*$F1323</f>
        <v>1</v>
      </c>
      <c r="N1323" s="59">
        <f>VLOOKUP($E1323,$D$2:$O$1757,11,FALSE)*$F1323</f>
        <v>3</v>
      </c>
      <c r="O1323" s="60">
        <f>VLOOKUP($E1323,$D$2:$O$1757,12,FALSE)*$F1323</f>
        <v>1</v>
      </c>
    </row>
    <row r="1324" spans="1:15" x14ac:dyDescent="0.3">
      <c r="A1324" s="56"/>
      <c r="B1324" s="56"/>
      <c r="C1324" s="56"/>
      <c r="D1324" s="57"/>
      <c r="E1324" s="57" t="s">
        <v>250</v>
      </c>
      <c r="F1324" s="57">
        <v>1</v>
      </c>
      <c r="G1324" s="58">
        <f>VLOOKUP($E1324,$D$2:$O$1757,4,FALSE)*F1324</f>
        <v>0</v>
      </c>
      <c r="H1324" s="58">
        <f>VLOOKUP($E1324,$D$2:$O$1757,5,FALSE)*$F1324</f>
        <v>1</v>
      </c>
      <c r="I1324" s="58">
        <f>VLOOKUP($E1324,$D$2:$O$1757,6,FALSE)*$F1324</f>
        <v>0</v>
      </c>
      <c r="J1324" s="58">
        <f>VLOOKUP($E1324,$D$2:$O$1757,7,FALSE)*$F1324</f>
        <v>1</v>
      </c>
      <c r="K1324" s="58">
        <f>VLOOKUP($E1324,$D$2:$O$1757,8,FALSE)*$F1324</f>
        <v>0</v>
      </c>
      <c r="L1324" s="58">
        <f>VLOOKUP($E1324,$D$2:$O$1757,9,FALSE)*$F1324</f>
        <v>1</v>
      </c>
      <c r="M1324" s="58">
        <f>VLOOKUP($E1324,$D$2:$O$1757,10,FALSE)*$F1324</f>
        <v>0</v>
      </c>
      <c r="N1324" s="59">
        <f>VLOOKUP($E1324,$D$2:$O$1757,11,FALSE)*$F1324</f>
        <v>3</v>
      </c>
      <c r="O1324" s="60">
        <f>VLOOKUP($E1324,$D$2:$O$1757,12,FALSE)*$F1324</f>
        <v>1</v>
      </c>
    </row>
    <row r="1325" spans="1:15" x14ac:dyDescent="0.3">
      <c r="A1325" s="56"/>
      <c r="B1325" s="56"/>
      <c r="C1325" s="56"/>
      <c r="D1325" s="57"/>
      <c r="E1325" s="57" t="s">
        <v>251</v>
      </c>
      <c r="F1325" s="57">
        <v>1</v>
      </c>
      <c r="G1325" s="58">
        <f>VLOOKUP($E1325,$D$2:$O$1757,4,FALSE)*F1325</f>
        <v>3</v>
      </c>
      <c r="H1325" s="58">
        <f>VLOOKUP($E1325,$D$2:$O$1757,5,FALSE)*$F1325</f>
        <v>2</v>
      </c>
      <c r="I1325" s="58">
        <f>VLOOKUP($E1325,$D$2:$O$1757,6,FALSE)*$F1325</f>
        <v>3</v>
      </c>
      <c r="J1325" s="58">
        <f>VLOOKUP($E1325,$D$2:$O$1757,7,FALSE)*$F1325</f>
        <v>2</v>
      </c>
      <c r="K1325" s="58">
        <f>VLOOKUP($E1325,$D$2:$O$1757,8,FALSE)*$F1325</f>
        <v>2</v>
      </c>
      <c r="L1325" s="58">
        <f>VLOOKUP($E1325,$D$2:$O$1757,9,FALSE)*$F1325</f>
        <v>2</v>
      </c>
      <c r="M1325" s="58">
        <f>VLOOKUP($E1325,$D$2:$O$1757,10,FALSE)*$F1325</f>
        <v>3</v>
      </c>
      <c r="N1325" s="59">
        <f>VLOOKUP($E1325,$D$2:$O$1757,11,FALSE)*$F1325</f>
        <v>12</v>
      </c>
      <c r="O1325" s="60">
        <f>VLOOKUP($E1325,$D$2:$O$1757,12,FALSE)*$F1325</f>
        <v>4</v>
      </c>
    </row>
    <row r="1326" spans="1:15" x14ac:dyDescent="0.3">
      <c r="A1326" s="32">
        <v>6</v>
      </c>
      <c r="B1326" s="33" t="s">
        <v>16</v>
      </c>
      <c r="C1326" s="33" t="s">
        <v>210</v>
      </c>
      <c r="D1326" s="33" t="s">
        <v>255</v>
      </c>
      <c r="E1326" s="140">
        <v>6</v>
      </c>
      <c r="F1326" s="140"/>
      <c r="G1326" s="54">
        <f t="shared" ref="G1326:O1326" si="634">SUM(G1327:G1332)</f>
        <v>25</v>
      </c>
      <c r="H1326" s="54">
        <f t="shared" si="634"/>
        <v>22</v>
      </c>
      <c r="I1326" s="54">
        <f t="shared" si="634"/>
        <v>28</v>
      </c>
      <c r="J1326" s="54">
        <f t="shared" si="634"/>
        <v>26</v>
      </c>
      <c r="K1326" s="54">
        <f t="shared" si="634"/>
        <v>25</v>
      </c>
      <c r="L1326" s="54">
        <f t="shared" si="634"/>
        <v>17</v>
      </c>
      <c r="M1326" s="54">
        <f t="shared" si="634"/>
        <v>37</v>
      </c>
      <c r="N1326" s="55">
        <f t="shared" si="634"/>
        <v>135</v>
      </c>
      <c r="O1326" s="7">
        <f t="shared" si="634"/>
        <v>45</v>
      </c>
    </row>
    <row r="1327" spans="1:15" x14ac:dyDescent="0.3">
      <c r="A1327" s="57"/>
      <c r="B1327" s="57"/>
      <c r="C1327" s="57"/>
      <c r="D1327" s="57"/>
      <c r="E1327" s="57" t="s">
        <v>442</v>
      </c>
      <c r="F1327" s="57">
        <v>3</v>
      </c>
      <c r="G1327" s="58">
        <f t="shared" ref="G1327:G1332" si="635">VLOOKUP($E1327,$D$2:$O$1757,4,FALSE)*F1327</f>
        <v>0</v>
      </c>
      <c r="H1327" s="58">
        <f t="shared" ref="H1327:H1332" si="636">VLOOKUP($E1327,$D$2:$O$1757,5,FALSE)*$F1327</f>
        <v>0</v>
      </c>
      <c r="I1327" s="58">
        <f t="shared" ref="I1327:I1332" si="637">VLOOKUP($E1327,$D$2:$O$1757,6,FALSE)*$F1327</f>
        <v>0</v>
      </c>
      <c r="J1327" s="58">
        <f t="shared" ref="J1327:J1332" si="638">VLOOKUP($E1327,$D$2:$O$1757,7,FALSE)*$F1327</f>
        <v>0</v>
      </c>
      <c r="K1327" s="58">
        <f t="shared" ref="K1327:K1332" si="639">VLOOKUP($E1327,$D$2:$O$1757,8,FALSE)*$F1327</f>
        <v>0</v>
      </c>
      <c r="L1327" s="58">
        <f t="shared" ref="L1327:L1332" si="640">VLOOKUP($E1327,$D$2:$O$1757,9,FALSE)*$F1327</f>
        <v>0</v>
      </c>
      <c r="M1327" s="58">
        <f t="shared" ref="M1327:M1332" si="641">VLOOKUP($E1327,$D$2:$O$1757,10,FALSE)*$F1327</f>
        <v>0</v>
      </c>
      <c r="N1327" s="59">
        <f t="shared" ref="N1327:N1332" si="642">VLOOKUP($E1327,$D$2:$O$1757,11,FALSE)*$F1327</f>
        <v>0</v>
      </c>
      <c r="O1327" s="60">
        <f t="shared" ref="O1327:O1332" si="643">VLOOKUP($E1327,$D$2:$O$1757,12,FALSE)*$F1327</f>
        <v>0</v>
      </c>
    </row>
    <row r="1328" spans="1:15" x14ac:dyDescent="0.3">
      <c r="A1328" s="57"/>
      <c r="B1328" s="57"/>
      <c r="C1328" s="57"/>
      <c r="D1328" s="57"/>
      <c r="E1328" s="57" t="s">
        <v>450</v>
      </c>
      <c r="F1328" s="57">
        <v>1</v>
      </c>
      <c r="G1328" s="58">
        <f t="shared" si="635"/>
        <v>4</v>
      </c>
      <c r="H1328" s="58">
        <f t="shared" si="636"/>
        <v>6</v>
      </c>
      <c r="I1328" s="58">
        <f t="shared" si="637"/>
        <v>8</v>
      </c>
      <c r="J1328" s="58">
        <f t="shared" si="638"/>
        <v>5</v>
      </c>
      <c r="K1328" s="58">
        <f t="shared" si="639"/>
        <v>7</v>
      </c>
      <c r="L1328" s="58">
        <f t="shared" si="640"/>
        <v>0</v>
      </c>
      <c r="M1328" s="58">
        <f t="shared" si="641"/>
        <v>13</v>
      </c>
      <c r="N1328" s="59">
        <f t="shared" si="642"/>
        <v>33</v>
      </c>
      <c r="O1328" s="60">
        <f t="shared" si="643"/>
        <v>11</v>
      </c>
    </row>
    <row r="1329" spans="1:15" x14ac:dyDescent="0.3">
      <c r="A1329" s="57"/>
      <c r="B1329" s="57"/>
      <c r="C1329" s="57"/>
      <c r="D1329" s="57"/>
      <c r="E1329" s="57" t="s">
        <v>251</v>
      </c>
      <c r="F1329" s="57">
        <v>2</v>
      </c>
      <c r="G1329" s="58">
        <f t="shared" si="635"/>
        <v>6</v>
      </c>
      <c r="H1329" s="58">
        <f t="shared" si="636"/>
        <v>4</v>
      </c>
      <c r="I1329" s="58">
        <f t="shared" si="637"/>
        <v>6</v>
      </c>
      <c r="J1329" s="58">
        <f t="shared" si="638"/>
        <v>4</v>
      </c>
      <c r="K1329" s="58">
        <f t="shared" si="639"/>
        <v>4</v>
      </c>
      <c r="L1329" s="58">
        <f t="shared" si="640"/>
        <v>4</v>
      </c>
      <c r="M1329" s="58">
        <f t="shared" si="641"/>
        <v>6</v>
      </c>
      <c r="N1329" s="59">
        <f t="shared" si="642"/>
        <v>24</v>
      </c>
      <c r="O1329" s="60">
        <f t="shared" si="643"/>
        <v>8</v>
      </c>
    </row>
    <row r="1330" spans="1:15" x14ac:dyDescent="0.3">
      <c r="A1330" s="57"/>
      <c r="B1330" s="57"/>
      <c r="C1330" s="57"/>
      <c r="D1330" s="57"/>
      <c r="E1330" s="57" t="s">
        <v>252</v>
      </c>
      <c r="F1330" s="57">
        <v>2</v>
      </c>
      <c r="G1330" s="58">
        <f t="shared" si="635"/>
        <v>6</v>
      </c>
      <c r="H1330" s="58">
        <f t="shared" si="636"/>
        <v>4</v>
      </c>
      <c r="I1330" s="58">
        <f t="shared" si="637"/>
        <v>4</v>
      </c>
      <c r="J1330" s="58">
        <f t="shared" si="638"/>
        <v>6</v>
      </c>
      <c r="K1330" s="58">
        <f t="shared" si="639"/>
        <v>4</v>
      </c>
      <c r="L1330" s="58">
        <f t="shared" si="640"/>
        <v>4</v>
      </c>
      <c r="M1330" s="58">
        <f t="shared" si="641"/>
        <v>6</v>
      </c>
      <c r="N1330" s="59">
        <f t="shared" si="642"/>
        <v>24</v>
      </c>
      <c r="O1330" s="60">
        <f t="shared" si="643"/>
        <v>8</v>
      </c>
    </row>
    <row r="1331" spans="1:15" x14ac:dyDescent="0.3">
      <c r="A1331" s="57"/>
      <c r="B1331" s="57"/>
      <c r="C1331" s="57"/>
      <c r="D1331" s="57"/>
      <c r="E1331" s="57" t="s">
        <v>253</v>
      </c>
      <c r="F1331" s="57">
        <v>1</v>
      </c>
      <c r="G1331" s="58">
        <f t="shared" si="635"/>
        <v>3</v>
      </c>
      <c r="H1331" s="58">
        <f t="shared" si="636"/>
        <v>2</v>
      </c>
      <c r="I1331" s="58">
        <f t="shared" si="637"/>
        <v>2</v>
      </c>
      <c r="J1331" s="58">
        <f t="shared" si="638"/>
        <v>5</v>
      </c>
      <c r="K1331" s="58">
        <f t="shared" si="639"/>
        <v>4</v>
      </c>
      <c r="L1331" s="58">
        <f t="shared" si="640"/>
        <v>3</v>
      </c>
      <c r="M1331" s="58">
        <f t="shared" si="641"/>
        <v>4</v>
      </c>
      <c r="N1331" s="59">
        <f t="shared" si="642"/>
        <v>18</v>
      </c>
      <c r="O1331" s="60">
        <f t="shared" si="643"/>
        <v>6</v>
      </c>
    </row>
    <row r="1332" spans="1:15" x14ac:dyDescent="0.3">
      <c r="A1332" s="57"/>
      <c r="B1332" s="57"/>
      <c r="C1332" s="57"/>
      <c r="D1332" s="57"/>
      <c r="E1332" s="57" t="s">
        <v>254</v>
      </c>
      <c r="F1332" s="57">
        <v>2</v>
      </c>
      <c r="G1332" s="58">
        <f t="shared" si="635"/>
        <v>6</v>
      </c>
      <c r="H1332" s="58">
        <f t="shared" si="636"/>
        <v>6</v>
      </c>
      <c r="I1332" s="58">
        <f t="shared" si="637"/>
        <v>8</v>
      </c>
      <c r="J1332" s="58">
        <f t="shared" si="638"/>
        <v>6</v>
      </c>
      <c r="K1332" s="58">
        <f t="shared" si="639"/>
        <v>6</v>
      </c>
      <c r="L1332" s="58">
        <f t="shared" si="640"/>
        <v>6</v>
      </c>
      <c r="M1332" s="58">
        <f t="shared" si="641"/>
        <v>8</v>
      </c>
      <c r="N1332" s="59">
        <f t="shared" si="642"/>
        <v>36</v>
      </c>
      <c r="O1332" s="60">
        <f t="shared" si="643"/>
        <v>12</v>
      </c>
    </row>
    <row r="1333" spans="1:15" x14ac:dyDescent="0.3">
      <c r="A1333" s="32">
        <v>6</v>
      </c>
      <c r="B1333" s="33" t="s">
        <v>17</v>
      </c>
      <c r="C1333" s="33" t="s">
        <v>210</v>
      </c>
      <c r="D1333" s="33" t="s">
        <v>256</v>
      </c>
      <c r="E1333" s="140"/>
      <c r="F1333" s="140"/>
      <c r="G1333" s="54">
        <v>1</v>
      </c>
      <c r="H1333" s="54"/>
      <c r="I1333" s="54"/>
      <c r="J1333" s="54">
        <v>1</v>
      </c>
      <c r="K1333" s="54"/>
      <c r="L1333" s="54">
        <v>1</v>
      </c>
      <c r="M1333" s="54"/>
      <c r="N1333" s="55">
        <v>3</v>
      </c>
      <c r="O1333" s="7">
        <v>1</v>
      </c>
    </row>
    <row r="1334" spans="1:15" x14ac:dyDescent="0.3">
      <c r="A1334" s="32">
        <v>6</v>
      </c>
      <c r="B1334" s="33" t="s">
        <v>17</v>
      </c>
      <c r="C1334" s="33" t="s">
        <v>210</v>
      </c>
      <c r="D1334" s="33" t="s">
        <v>257</v>
      </c>
      <c r="E1334" s="140"/>
      <c r="F1334" s="140"/>
      <c r="G1334" s="54"/>
      <c r="H1334" s="54">
        <v>1</v>
      </c>
      <c r="I1334" s="54">
        <v>1</v>
      </c>
      <c r="J1334" s="54"/>
      <c r="K1334" s="54"/>
      <c r="L1334" s="54">
        <v>1</v>
      </c>
      <c r="M1334" s="54"/>
      <c r="N1334" s="55">
        <v>3</v>
      </c>
      <c r="O1334" s="7">
        <v>1</v>
      </c>
    </row>
    <row r="1335" spans="1:15" x14ac:dyDescent="0.3">
      <c r="A1335" s="32">
        <v>6</v>
      </c>
      <c r="B1335" s="33" t="s">
        <v>17</v>
      </c>
      <c r="C1335" s="33" t="s">
        <v>210</v>
      </c>
      <c r="D1335" s="33" t="s">
        <v>258</v>
      </c>
      <c r="E1335" s="140"/>
      <c r="F1335" s="140"/>
      <c r="G1335" s="54"/>
      <c r="H1335" s="54"/>
      <c r="I1335" s="54">
        <v>1</v>
      </c>
      <c r="J1335" s="54"/>
      <c r="K1335" s="54">
        <v>1</v>
      </c>
      <c r="L1335" s="54">
        <v>1</v>
      </c>
      <c r="M1335" s="54"/>
      <c r="N1335" s="55">
        <v>3</v>
      </c>
      <c r="O1335" s="7">
        <v>1</v>
      </c>
    </row>
    <row r="1336" spans="1:15" x14ac:dyDescent="0.3">
      <c r="A1336" s="32">
        <v>6</v>
      </c>
      <c r="B1336" s="33" t="s">
        <v>17</v>
      </c>
      <c r="C1336" s="33" t="s">
        <v>210</v>
      </c>
      <c r="D1336" s="33" t="s">
        <v>259</v>
      </c>
      <c r="E1336" s="140">
        <v>3</v>
      </c>
      <c r="F1336" s="140"/>
      <c r="G1336" s="54">
        <f t="shared" ref="G1336:O1336" si="644">SUM(G1337:G1339)</f>
        <v>2</v>
      </c>
      <c r="H1336" s="54">
        <f t="shared" si="644"/>
        <v>3</v>
      </c>
      <c r="I1336" s="54">
        <f t="shared" si="644"/>
        <v>2</v>
      </c>
      <c r="J1336" s="54">
        <f t="shared" si="644"/>
        <v>3</v>
      </c>
      <c r="K1336" s="54">
        <f t="shared" si="644"/>
        <v>2</v>
      </c>
      <c r="L1336" s="54">
        <f t="shared" si="644"/>
        <v>2</v>
      </c>
      <c r="M1336" s="54">
        <f t="shared" si="644"/>
        <v>3</v>
      </c>
      <c r="N1336" s="55">
        <f t="shared" si="644"/>
        <v>12</v>
      </c>
      <c r="O1336" s="7">
        <f t="shared" si="644"/>
        <v>4</v>
      </c>
    </row>
    <row r="1337" spans="1:15" x14ac:dyDescent="0.3">
      <c r="A1337" s="56"/>
      <c r="B1337" s="56"/>
      <c r="C1337" s="56"/>
      <c r="D1337" s="56"/>
      <c r="E1337" s="57" t="s">
        <v>229</v>
      </c>
      <c r="F1337" s="57">
        <v>1</v>
      </c>
      <c r="G1337" s="58">
        <f>VLOOKUP($E1337,$D$2:$O$1757,4,FALSE)*F1337</f>
        <v>1</v>
      </c>
      <c r="H1337" s="58">
        <f>VLOOKUP($E1337,$D$2:$O$1757,5,FALSE)*$F1337</f>
        <v>2</v>
      </c>
      <c r="I1337" s="58">
        <f>VLOOKUP($E1337,$D$2:$O$1757,6,FALSE)*$F1337</f>
        <v>1</v>
      </c>
      <c r="J1337" s="58">
        <f>VLOOKUP($E1337,$D$2:$O$1757,7,FALSE)*$F1337</f>
        <v>2</v>
      </c>
      <c r="K1337" s="58">
        <f>VLOOKUP($E1337,$D$2:$O$1757,8,FALSE)*$F1337</f>
        <v>2</v>
      </c>
      <c r="L1337" s="58">
        <f>VLOOKUP($E1337,$D$2:$O$1757,9,FALSE)*$F1337</f>
        <v>0</v>
      </c>
      <c r="M1337" s="58">
        <f>VLOOKUP($E1337,$D$2:$O$1757,10,FALSE)*$F1337</f>
        <v>3</v>
      </c>
      <c r="N1337" s="59">
        <f>VLOOKUP($E1337,$D$2:$O$1757,11,FALSE)*$F1337</f>
        <v>6</v>
      </c>
      <c r="O1337" s="60">
        <f>VLOOKUP($E1337,$D$2:$O$1757,12,FALSE)*$F1337</f>
        <v>2</v>
      </c>
    </row>
    <row r="1338" spans="1:15" x14ac:dyDescent="0.3">
      <c r="A1338" s="56"/>
      <c r="B1338" s="56"/>
      <c r="C1338" s="56"/>
      <c r="D1338" s="56"/>
      <c r="E1338" s="57" t="s">
        <v>451</v>
      </c>
      <c r="F1338" s="57">
        <v>1</v>
      </c>
      <c r="G1338" s="58">
        <f>VLOOKUP($E1338,$D$2:$O$1757,4,FALSE)*F1338</f>
        <v>1</v>
      </c>
      <c r="H1338" s="58">
        <f>VLOOKUP($E1338,$D$2:$O$1757,5,FALSE)*$F1338</f>
        <v>0</v>
      </c>
      <c r="I1338" s="58">
        <f>VLOOKUP($E1338,$D$2:$O$1757,6,FALSE)*$F1338</f>
        <v>0</v>
      </c>
      <c r="J1338" s="58">
        <f>VLOOKUP($E1338,$D$2:$O$1757,7,FALSE)*$F1338</f>
        <v>1</v>
      </c>
      <c r="K1338" s="58">
        <f>VLOOKUP($E1338,$D$2:$O$1757,8,FALSE)*$F1338</f>
        <v>0</v>
      </c>
      <c r="L1338" s="58">
        <f>VLOOKUP($E1338,$D$2:$O$1757,9,FALSE)*$F1338</f>
        <v>1</v>
      </c>
      <c r="M1338" s="58">
        <f>VLOOKUP($E1338,$D$2:$O$1757,10,FALSE)*$F1338</f>
        <v>0</v>
      </c>
      <c r="N1338" s="59">
        <f>VLOOKUP($E1338,$D$2:$O$1757,11,FALSE)*$F1338</f>
        <v>3</v>
      </c>
      <c r="O1338" s="60">
        <f>VLOOKUP($E1338,$D$2:$O$1757,12,FALSE)*$F1338</f>
        <v>1</v>
      </c>
    </row>
    <row r="1339" spans="1:15" x14ac:dyDescent="0.3">
      <c r="A1339" s="56"/>
      <c r="B1339" s="56"/>
      <c r="C1339" s="56"/>
      <c r="D1339" s="56"/>
      <c r="E1339" s="57" t="s">
        <v>257</v>
      </c>
      <c r="F1339" s="57">
        <v>1</v>
      </c>
      <c r="G1339" s="58">
        <f>VLOOKUP($E1339,$D$2:$O$1757,4,FALSE)*F1339</f>
        <v>0</v>
      </c>
      <c r="H1339" s="58">
        <f>VLOOKUP($E1339,$D$2:$O$1757,5,FALSE)*$F1339</f>
        <v>1</v>
      </c>
      <c r="I1339" s="58">
        <f>VLOOKUP($E1339,$D$2:$O$1757,6,FALSE)*$F1339</f>
        <v>1</v>
      </c>
      <c r="J1339" s="58">
        <f>VLOOKUP($E1339,$D$2:$O$1757,7,FALSE)*$F1339</f>
        <v>0</v>
      </c>
      <c r="K1339" s="58">
        <f>VLOOKUP($E1339,$D$2:$O$1757,8,FALSE)*$F1339</f>
        <v>0</v>
      </c>
      <c r="L1339" s="58">
        <f>VLOOKUP($E1339,$D$2:$O$1757,9,FALSE)*$F1339</f>
        <v>1</v>
      </c>
      <c r="M1339" s="58">
        <f>VLOOKUP($E1339,$D$2:$O$1757,10,FALSE)*$F1339</f>
        <v>0</v>
      </c>
      <c r="N1339" s="59">
        <f>VLOOKUP($E1339,$D$2:$O$1757,11,FALSE)*$F1339</f>
        <v>3</v>
      </c>
      <c r="O1339" s="60">
        <f>VLOOKUP($E1339,$D$2:$O$1757,12,FALSE)*$F1339</f>
        <v>1</v>
      </c>
    </row>
    <row r="1340" spans="1:15" x14ac:dyDescent="0.3">
      <c r="A1340" s="32">
        <v>6</v>
      </c>
      <c r="B1340" s="33" t="s">
        <v>17</v>
      </c>
      <c r="C1340" s="33" t="s">
        <v>210</v>
      </c>
      <c r="D1340" s="33" t="s">
        <v>260</v>
      </c>
      <c r="E1340" s="140">
        <v>3</v>
      </c>
      <c r="F1340" s="140"/>
      <c r="G1340" s="54">
        <f t="shared" ref="G1340:O1340" si="645">SUM(G1341:G1343)</f>
        <v>2</v>
      </c>
      <c r="H1340" s="54">
        <f t="shared" si="645"/>
        <v>2</v>
      </c>
      <c r="I1340" s="54">
        <f t="shared" si="645"/>
        <v>3</v>
      </c>
      <c r="J1340" s="54">
        <f t="shared" si="645"/>
        <v>2</v>
      </c>
      <c r="K1340" s="54">
        <f t="shared" si="645"/>
        <v>3</v>
      </c>
      <c r="L1340" s="54">
        <f t="shared" si="645"/>
        <v>2</v>
      </c>
      <c r="M1340" s="54">
        <f t="shared" si="645"/>
        <v>3</v>
      </c>
      <c r="N1340" s="55">
        <f t="shared" si="645"/>
        <v>12</v>
      </c>
      <c r="O1340" s="7">
        <f t="shared" si="645"/>
        <v>4</v>
      </c>
    </row>
    <row r="1341" spans="1:15" x14ac:dyDescent="0.3">
      <c r="A1341" s="56"/>
      <c r="B1341" s="56"/>
      <c r="C1341" s="56"/>
      <c r="D1341" s="56"/>
      <c r="E1341" s="57" t="s">
        <v>230</v>
      </c>
      <c r="F1341" s="57">
        <v>1</v>
      </c>
      <c r="G1341" s="58">
        <f>VLOOKUP($E1341,$D$2:$O$1757,4,FALSE)*F1341</f>
        <v>2</v>
      </c>
      <c r="H1341" s="58">
        <f>VLOOKUP($E1341,$D$2:$O$1757,5,FALSE)*$F1341</f>
        <v>1</v>
      </c>
      <c r="I1341" s="58">
        <f>VLOOKUP($E1341,$D$2:$O$1757,6,FALSE)*$F1341</f>
        <v>1</v>
      </c>
      <c r="J1341" s="58">
        <f>VLOOKUP($E1341,$D$2:$O$1757,7,FALSE)*$F1341</f>
        <v>2</v>
      </c>
      <c r="K1341" s="58">
        <f>VLOOKUP($E1341,$D$2:$O$1757,8,FALSE)*$F1341</f>
        <v>2</v>
      </c>
      <c r="L1341" s="58">
        <f>VLOOKUP($E1341,$D$2:$O$1757,9,FALSE)*$F1341</f>
        <v>0</v>
      </c>
      <c r="M1341" s="58">
        <f>VLOOKUP($E1341,$D$2:$O$1757,10,FALSE)*$F1341</f>
        <v>3</v>
      </c>
      <c r="N1341" s="59">
        <f>VLOOKUP($E1341,$D$2:$O$1757,11,FALSE)*$F1341</f>
        <v>6</v>
      </c>
      <c r="O1341" s="60">
        <f>VLOOKUP($E1341,$D$2:$O$1757,12,FALSE)*$F1341</f>
        <v>2</v>
      </c>
    </row>
    <row r="1342" spans="1:15" x14ac:dyDescent="0.3">
      <c r="A1342" s="56"/>
      <c r="B1342" s="56"/>
      <c r="C1342" s="56"/>
      <c r="D1342" s="56"/>
      <c r="E1342" s="57" t="s">
        <v>257</v>
      </c>
      <c r="F1342" s="57">
        <v>1</v>
      </c>
      <c r="G1342" s="58">
        <f>VLOOKUP($E1342,$D$2:$O$1757,4,FALSE)*F1342</f>
        <v>0</v>
      </c>
      <c r="H1342" s="58">
        <f>VLOOKUP($E1342,$D$2:$O$1757,5,FALSE)*$F1342</f>
        <v>1</v>
      </c>
      <c r="I1342" s="58">
        <f>VLOOKUP($E1342,$D$2:$O$1757,6,FALSE)*$F1342</f>
        <v>1</v>
      </c>
      <c r="J1342" s="58">
        <f>VLOOKUP($E1342,$D$2:$O$1757,7,FALSE)*$F1342</f>
        <v>0</v>
      </c>
      <c r="K1342" s="58">
        <f>VLOOKUP($E1342,$D$2:$O$1757,8,FALSE)*$F1342</f>
        <v>0</v>
      </c>
      <c r="L1342" s="58">
        <f>VLOOKUP($E1342,$D$2:$O$1757,9,FALSE)*$F1342</f>
        <v>1</v>
      </c>
      <c r="M1342" s="58">
        <f>VLOOKUP($E1342,$D$2:$O$1757,10,FALSE)*$F1342</f>
        <v>0</v>
      </c>
      <c r="N1342" s="59">
        <f>VLOOKUP($E1342,$D$2:$O$1757,11,FALSE)*$F1342</f>
        <v>3</v>
      </c>
      <c r="O1342" s="60">
        <f>VLOOKUP($E1342,$D$2:$O$1757,12,FALSE)*$F1342</f>
        <v>1</v>
      </c>
    </row>
    <row r="1343" spans="1:15" x14ac:dyDescent="0.3">
      <c r="A1343" s="56"/>
      <c r="B1343" s="56"/>
      <c r="C1343" s="56"/>
      <c r="D1343" s="56"/>
      <c r="E1343" s="57" t="s">
        <v>258</v>
      </c>
      <c r="F1343" s="57">
        <v>1</v>
      </c>
      <c r="G1343" s="58">
        <f>VLOOKUP($E1343,$D$2:$O$1757,4,FALSE)*F1343</f>
        <v>0</v>
      </c>
      <c r="H1343" s="58">
        <f>VLOOKUP($E1343,$D$2:$O$1757,5,FALSE)*$F1343</f>
        <v>0</v>
      </c>
      <c r="I1343" s="58">
        <f>VLOOKUP($E1343,$D$2:$O$1757,6,FALSE)*$F1343</f>
        <v>1</v>
      </c>
      <c r="J1343" s="58">
        <f>VLOOKUP($E1343,$D$2:$O$1757,7,FALSE)*$F1343</f>
        <v>0</v>
      </c>
      <c r="K1343" s="58">
        <f>VLOOKUP($E1343,$D$2:$O$1757,8,FALSE)*$F1343</f>
        <v>1</v>
      </c>
      <c r="L1343" s="58">
        <f>VLOOKUP($E1343,$D$2:$O$1757,9,FALSE)*$F1343</f>
        <v>1</v>
      </c>
      <c r="M1343" s="58">
        <f>VLOOKUP($E1343,$D$2:$O$1757,10,FALSE)*$F1343</f>
        <v>0</v>
      </c>
      <c r="N1343" s="59">
        <f>VLOOKUP($E1343,$D$2:$O$1757,11,FALSE)*$F1343</f>
        <v>3</v>
      </c>
      <c r="O1343" s="60">
        <f>VLOOKUP($E1343,$D$2:$O$1757,12,FALSE)*$F1343</f>
        <v>1</v>
      </c>
    </row>
    <row r="1344" spans="1:15" x14ac:dyDescent="0.3">
      <c r="A1344" s="32">
        <v>6</v>
      </c>
      <c r="B1344" s="33" t="s">
        <v>17</v>
      </c>
      <c r="C1344" s="33" t="s">
        <v>210</v>
      </c>
      <c r="D1344" s="33" t="s">
        <v>261</v>
      </c>
      <c r="E1344" s="140">
        <v>3</v>
      </c>
      <c r="F1344" s="140"/>
      <c r="G1344" s="54">
        <f t="shared" ref="G1344:O1344" si="646">SUM(G1345:G1347)</f>
        <v>4</v>
      </c>
      <c r="H1344" s="54">
        <f t="shared" si="646"/>
        <v>3</v>
      </c>
      <c r="I1344" s="54">
        <f t="shared" si="646"/>
        <v>3</v>
      </c>
      <c r="J1344" s="54">
        <f t="shared" si="646"/>
        <v>3</v>
      </c>
      <c r="K1344" s="54">
        <f t="shared" si="646"/>
        <v>3</v>
      </c>
      <c r="L1344" s="54">
        <f t="shared" si="646"/>
        <v>3</v>
      </c>
      <c r="M1344" s="54">
        <f t="shared" si="646"/>
        <v>4</v>
      </c>
      <c r="N1344" s="55">
        <f t="shared" si="646"/>
        <v>18</v>
      </c>
      <c r="O1344" s="7">
        <f t="shared" si="646"/>
        <v>6</v>
      </c>
    </row>
    <row r="1345" spans="1:15" x14ac:dyDescent="0.3">
      <c r="A1345" s="56"/>
      <c r="B1345" s="56"/>
      <c r="C1345" s="56"/>
      <c r="D1345" s="56"/>
      <c r="E1345" s="57" t="s">
        <v>226</v>
      </c>
      <c r="F1345" s="57">
        <v>1</v>
      </c>
      <c r="G1345" s="58">
        <f>VLOOKUP($E1345,$D$2:$O$1757,4,FALSE)*F1345</f>
        <v>1</v>
      </c>
      <c r="H1345" s="58">
        <f>VLOOKUP($E1345,$D$2:$O$1757,5,FALSE)*$F1345</f>
        <v>1</v>
      </c>
      <c r="I1345" s="58">
        <f>VLOOKUP($E1345,$D$2:$O$1757,6,FALSE)*$F1345</f>
        <v>0</v>
      </c>
      <c r="J1345" s="58">
        <f>VLOOKUP($E1345,$D$2:$O$1757,7,FALSE)*$F1345</f>
        <v>0</v>
      </c>
      <c r="K1345" s="58">
        <f>VLOOKUP($E1345,$D$2:$O$1757,8,FALSE)*$F1345</f>
        <v>0</v>
      </c>
      <c r="L1345" s="58">
        <f>VLOOKUP($E1345,$D$2:$O$1757,9,FALSE)*$F1345</f>
        <v>0</v>
      </c>
      <c r="M1345" s="58">
        <f>VLOOKUP($E1345,$D$2:$O$1757,10,FALSE)*$F1345</f>
        <v>1</v>
      </c>
      <c r="N1345" s="59">
        <f>VLOOKUP($E1345,$D$2:$O$1757,11,FALSE)*$F1345</f>
        <v>3</v>
      </c>
      <c r="O1345" s="60">
        <f>VLOOKUP($E1345,$D$2:$O$1757,12,FALSE)*$F1345</f>
        <v>1</v>
      </c>
    </row>
    <row r="1346" spans="1:15" x14ac:dyDescent="0.3">
      <c r="A1346" s="56"/>
      <c r="B1346" s="56"/>
      <c r="C1346" s="56"/>
      <c r="D1346" s="56"/>
      <c r="E1346" s="57" t="s">
        <v>451</v>
      </c>
      <c r="F1346" s="57">
        <v>1</v>
      </c>
      <c r="G1346" s="58">
        <f>VLOOKUP($E1346,$D$2:$O$1757,4,FALSE)*F1346</f>
        <v>1</v>
      </c>
      <c r="H1346" s="58">
        <f>VLOOKUP($E1346,$D$2:$O$1757,5,FALSE)*$F1346</f>
        <v>0</v>
      </c>
      <c r="I1346" s="58">
        <f>VLOOKUP($E1346,$D$2:$O$1757,6,FALSE)*$F1346</f>
        <v>0</v>
      </c>
      <c r="J1346" s="58">
        <f>VLOOKUP($E1346,$D$2:$O$1757,7,FALSE)*$F1346</f>
        <v>1</v>
      </c>
      <c r="K1346" s="58">
        <f>VLOOKUP($E1346,$D$2:$O$1757,8,FALSE)*$F1346</f>
        <v>0</v>
      </c>
      <c r="L1346" s="58">
        <f>VLOOKUP($E1346,$D$2:$O$1757,9,FALSE)*$F1346</f>
        <v>1</v>
      </c>
      <c r="M1346" s="58">
        <f>VLOOKUP($E1346,$D$2:$O$1757,10,FALSE)*$F1346</f>
        <v>0</v>
      </c>
      <c r="N1346" s="59">
        <f>VLOOKUP($E1346,$D$2:$O$1757,11,FALSE)*$F1346</f>
        <v>3</v>
      </c>
      <c r="O1346" s="60">
        <f>VLOOKUP($E1346,$D$2:$O$1757,12,FALSE)*$F1346</f>
        <v>1</v>
      </c>
    </row>
    <row r="1347" spans="1:15" x14ac:dyDescent="0.3">
      <c r="A1347" s="56"/>
      <c r="B1347" s="56"/>
      <c r="C1347" s="56"/>
      <c r="D1347" s="56"/>
      <c r="E1347" s="57" t="s">
        <v>260</v>
      </c>
      <c r="F1347" s="57">
        <v>1</v>
      </c>
      <c r="G1347" s="58">
        <f>VLOOKUP($E1347,$D$2:$O$1757,4,FALSE)*F1347</f>
        <v>2</v>
      </c>
      <c r="H1347" s="58">
        <f>VLOOKUP($E1347,$D$2:$O$1757,5,FALSE)*$F1347</f>
        <v>2</v>
      </c>
      <c r="I1347" s="58">
        <f>VLOOKUP($E1347,$D$2:$O$1757,6,FALSE)*$F1347</f>
        <v>3</v>
      </c>
      <c r="J1347" s="58">
        <f>VLOOKUP($E1347,$D$2:$O$1757,7,FALSE)*$F1347</f>
        <v>2</v>
      </c>
      <c r="K1347" s="58">
        <f>VLOOKUP($E1347,$D$2:$O$1757,8,FALSE)*$F1347</f>
        <v>3</v>
      </c>
      <c r="L1347" s="58">
        <f>VLOOKUP($E1347,$D$2:$O$1757,9,FALSE)*$F1347</f>
        <v>2</v>
      </c>
      <c r="M1347" s="58">
        <f>VLOOKUP($E1347,$D$2:$O$1757,10,FALSE)*$F1347</f>
        <v>3</v>
      </c>
      <c r="N1347" s="59">
        <f>VLOOKUP($E1347,$D$2:$O$1757,11,FALSE)*$F1347</f>
        <v>12</v>
      </c>
      <c r="O1347" s="60">
        <f>VLOOKUP($E1347,$D$2:$O$1757,12,FALSE)*$F1347</f>
        <v>4</v>
      </c>
    </row>
    <row r="1348" spans="1:15" x14ac:dyDescent="0.3">
      <c r="A1348" s="32">
        <v>6</v>
      </c>
      <c r="B1348" s="33" t="s">
        <v>17</v>
      </c>
      <c r="C1348" s="33" t="s">
        <v>210</v>
      </c>
      <c r="D1348" s="33" t="s">
        <v>262</v>
      </c>
      <c r="E1348" s="140">
        <v>3</v>
      </c>
      <c r="F1348" s="140"/>
      <c r="G1348" s="54">
        <f t="shared" ref="G1348:O1348" si="647">SUM(G1349:G1351)</f>
        <v>2</v>
      </c>
      <c r="H1348" s="54">
        <f t="shared" si="647"/>
        <v>3</v>
      </c>
      <c r="I1348" s="54">
        <f t="shared" si="647"/>
        <v>4</v>
      </c>
      <c r="J1348" s="54">
        <f t="shared" si="647"/>
        <v>3</v>
      </c>
      <c r="K1348" s="54">
        <f t="shared" si="647"/>
        <v>4</v>
      </c>
      <c r="L1348" s="54">
        <f t="shared" si="647"/>
        <v>3</v>
      </c>
      <c r="M1348" s="54">
        <f t="shared" si="647"/>
        <v>4</v>
      </c>
      <c r="N1348" s="55">
        <f t="shared" si="647"/>
        <v>18</v>
      </c>
      <c r="O1348" s="7">
        <f t="shared" si="647"/>
        <v>6</v>
      </c>
    </row>
    <row r="1349" spans="1:15" x14ac:dyDescent="0.3">
      <c r="A1349" s="56"/>
      <c r="B1349" s="56"/>
      <c r="C1349" s="56"/>
      <c r="D1349" s="57"/>
      <c r="E1349" s="57" t="s">
        <v>227</v>
      </c>
      <c r="F1349" s="57">
        <v>1</v>
      </c>
      <c r="G1349" s="58">
        <f>VLOOKUP($E1349,$D$2:$O$1757,4,FALSE)*F1349</f>
        <v>0</v>
      </c>
      <c r="H1349" s="58">
        <f>VLOOKUP($E1349,$D$2:$O$1757,5,FALSE)*$F1349</f>
        <v>0</v>
      </c>
      <c r="I1349" s="58">
        <f>VLOOKUP($E1349,$D$2:$O$1757,6,FALSE)*$F1349</f>
        <v>1</v>
      </c>
      <c r="J1349" s="58">
        <f>VLOOKUP($E1349,$D$2:$O$1757,7,FALSE)*$F1349</f>
        <v>0</v>
      </c>
      <c r="K1349" s="58">
        <f>VLOOKUP($E1349,$D$2:$O$1757,8,FALSE)*$F1349</f>
        <v>1</v>
      </c>
      <c r="L1349" s="58">
        <f>VLOOKUP($E1349,$D$2:$O$1757,9,FALSE)*$F1349</f>
        <v>0</v>
      </c>
      <c r="M1349" s="58">
        <f>VLOOKUP($E1349,$D$2:$O$1757,10,FALSE)*$F1349</f>
        <v>1</v>
      </c>
      <c r="N1349" s="59">
        <f>VLOOKUP($E1349,$D$2:$O$1757,11,FALSE)*$F1349</f>
        <v>3</v>
      </c>
      <c r="O1349" s="60">
        <f>VLOOKUP($E1349,$D$2:$O$1757,12,FALSE)*$F1349</f>
        <v>1</v>
      </c>
    </row>
    <row r="1350" spans="1:15" x14ac:dyDescent="0.3">
      <c r="A1350" s="56"/>
      <c r="B1350" s="56"/>
      <c r="C1350" s="56"/>
      <c r="D1350" s="57"/>
      <c r="E1350" s="57" t="s">
        <v>258</v>
      </c>
      <c r="F1350" s="57">
        <v>1</v>
      </c>
      <c r="G1350" s="58">
        <f>VLOOKUP($E1350,$D$2:$O$1757,4,FALSE)*F1350</f>
        <v>0</v>
      </c>
      <c r="H1350" s="58">
        <f>VLOOKUP($E1350,$D$2:$O$1757,5,FALSE)*$F1350</f>
        <v>0</v>
      </c>
      <c r="I1350" s="58">
        <f>VLOOKUP($E1350,$D$2:$O$1757,6,FALSE)*$F1350</f>
        <v>1</v>
      </c>
      <c r="J1350" s="58">
        <f>VLOOKUP($E1350,$D$2:$O$1757,7,FALSE)*$F1350</f>
        <v>0</v>
      </c>
      <c r="K1350" s="58">
        <f>VLOOKUP($E1350,$D$2:$O$1757,8,FALSE)*$F1350</f>
        <v>1</v>
      </c>
      <c r="L1350" s="58">
        <f>VLOOKUP($E1350,$D$2:$O$1757,9,FALSE)*$F1350</f>
        <v>1</v>
      </c>
      <c r="M1350" s="58">
        <f>VLOOKUP($E1350,$D$2:$O$1757,10,FALSE)*$F1350</f>
        <v>0</v>
      </c>
      <c r="N1350" s="59">
        <f>VLOOKUP($E1350,$D$2:$O$1757,11,FALSE)*$F1350</f>
        <v>3</v>
      </c>
      <c r="O1350" s="60">
        <f>VLOOKUP($E1350,$D$2:$O$1757,12,FALSE)*$F1350</f>
        <v>1</v>
      </c>
    </row>
    <row r="1351" spans="1:15" x14ac:dyDescent="0.3">
      <c r="A1351" s="56"/>
      <c r="B1351" s="56"/>
      <c r="C1351" s="56"/>
      <c r="D1351" s="57"/>
      <c r="E1351" s="57" t="s">
        <v>259</v>
      </c>
      <c r="F1351" s="57">
        <v>1</v>
      </c>
      <c r="G1351" s="58">
        <f>VLOOKUP($E1351,$D$2:$O$1757,4,FALSE)*F1351</f>
        <v>2</v>
      </c>
      <c r="H1351" s="58">
        <f>VLOOKUP($E1351,$D$2:$O$1757,5,FALSE)*$F1351</f>
        <v>3</v>
      </c>
      <c r="I1351" s="58">
        <f>VLOOKUP($E1351,$D$2:$O$1757,6,FALSE)*$F1351</f>
        <v>2</v>
      </c>
      <c r="J1351" s="58">
        <f>VLOOKUP($E1351,$D$2:$O$1757,7,FALSE)*$F1351</f>
        <v>3</v>
      </c>
      <c r="K1351" s="58">
        <f>VLOOKUP($E1351,$D$2:$O$1757,8,FALSE)*$F1351</f>
        <v>2</v>
      </c>
      <c r="L1351" s="58">
        <f>VLOOKUP($E1351,$D$2:$O$1757,9,FALSE)*$F1351</f>
        <v>2</v>
      </c>
      <c r="M1351" s="58">
        <f>VLOOKUP($E1351,$D$2:$O$1757,10,FALSE)*$F1351</f>
        <v>3</v>
      </c>
      <c r="N1351" s="59">
        <f>VLOOKUP($E1351,$D$2:$O$1757,11,FALSE)*$F1351</f>
        <v>12</v>
      </c>
      <c r="O1351" s="60">
        <f>VLOOKUP($E1351,$D$2:$O$1757,12,FALSE)*$F1351</f>
        <v>4</v>
      </c>
    </row>
    <row r="1352" spans="1:15" x14ac:dyDescent="0.3">
      <c r="A1352" s="32">
        <v>6</v>
      </c>
      <c r="B1352" s="33" t="s">
        <v>17</v>
      </c>
      <c r="C1352" s="33" t="s">
        <v>210</v>
      </c>
      <c r="D1352" s="33" t="s">
        <v>263</v>
      </c>
      <c r="E1352" s="140">
        <v>6</v>
      </c>
      <c r="F1352" s="140"/>
      <c r="G1352" s="54">
        <f t="shared" ref="G1352:O1352" si="648">SUM(G1353:G1358)</f>
        <v>24</v>
      </c>
      <c r="H1352" s="54">
        <f t="shared" si="648"/>
        <v>24</v>
      </c>
      <c r="I1352" s="54">
        <f t="shared" si="648"/>
        <v>25</v>
      </c>
      <c r="J1352" s="54">
        <f t="shared" si="648"/>
        <v>26</v>
      </c>
      <c r="K1352" s="54">
        <f t="shared" si="648"/>
        <v>27</v>
      </c>
      <c r="L1352" s="54">
        <f t="shared" si="648"/>
        <v>17</v>
      </c>
      <c r="M1352" s="54">
        <f t="shared" si="648"/>
        <v>37</v>
      </c>
      <c r="N1352" s="55">
        <f t="shared" si="648"/>
        <v>135</v>
      </c>
      <c r="O1352" s="7">
        <f t="shared" si="648"/>
        <v>45</v>
      </c>
    </row>
    <row r="1353" spans="1:15" x14ac:dyDescent="0.3">
      <c r="A1353" s="57"/>
      <c r="B1353" s="57"/>
      <c r="C1353" s="57"/>
      <c r="D1353" s="57"/>
      <c r="E1353" s="57" t="s">
        <v>442</v>
      </c>
      <c r="F1353" s="57">
        <v>3</v>
      </c>
      <c r="G1353" s="58">
        <f t="shared" ref="G1353:G1358" si="649">VLOOKUP($E1353,$D$2:$O$1757,4,FALSE)*F1353</f>
        <v>0</v>
      </c>
      <c r="H1353" s="58">
        <f t="shared" ref="H1353:H1358" si="650">VLOOKUP($E1353,$D$2:$O$1757,5,FALSE)*$F1353</f>
        <v>0</v>
      </c>
      <c r="I1353" s="58">
        <f t="shared" ref="I1353:I1358" si="651">VLOOKUP($E1353,$D$2:$O$1757,6,FALSE)*$F1353</f>
        <v>0</v>
      </c>
      <c r="J1353" s="58">
        <f t="shared" ref="J1353:J1358" si="652">VLOOKUP($E1353,$D$2:$O$1757,7,FALSE)*$F1353</f>
        <v>0</v>
      </c>
      <c r="K1353" s="58">
        <f t="shared" ref="K1353:K1358" si="653">VLOOKUP($E1353,$D$2:$O$1757,8,FALSE)*$F1353</f>
        <v>0</v>
      </c>
      <c r="L1353" s="58">
        <f t="shared" ref="L1353:L1358" si="654">VLOOKUP($E1353,$D$2:$O$1757,9,FALSE)*$F1353</f>
        <v>0</v>
      </c>
      <c r="M1353" s="58">
        <f t="shared" ref="M1353:M1358" si="655">VLOOKUP($E1353,$D$2:$O$1757,10,FALSE)*$F1353</f>
        <v>0</v>
      </c>
      <c r="N1353" s="59">
        <f t="shared" ref="N1353:N1358" si="656">VLOOKUP($E1353,$D$2:$O$1757,11,FALSE)*$F1353</f>
        <v>0</v>
      </c>
      <c r="O1353" s="60">
        <f t="shared" ref="O1353:O1358" si="657">VLOOKUP($E1353,$D$2:$O$1757,12,FALSE)*$F1353</f>
        <v>0</v>
      </c>
    </row>
    <row r="1354" spans="1:15" x14ac:dyDescent="0.3">
      <c r="A1354" s="57"/>
      <c r="B1354" s="57"/>
      <c r="C1354" s="57"/>
      <c r="D1354" s="57"/>
      <c r="E1354" s="57" t="s">
        <v>452</v>
      </c>
      <c r="F1354" s="57">
        <v>1</v>
      </c>
      <c r="G1354" s="58">
        <f t="shared" si="649"/>
        <v>8</v>
      </c>
      <c r="H1354" s="58">
        <f t="shared" si="650"/>
        <v>5</v>
      </c>
      <c r="I1354" s="58">
        <f t="shared" si="651"/>
        <v>4</v>
      </c>
      <c r="J1354" s="58">
        <f t="shared" si="652"/>
        <v>7</v>
      </c>
      <c r="K1354" s="58">
        <f t="shared" si="653"/>
        <v>6</v>
      </c>
      <c r="L1354" s="58">
        <f t="shared" si="654"/>
        <v>0</v>
      </c>
      <c r="M1354" s="58">
        <f t="shared" si="655"/>
        <v>13</v>
      </c>
      <c r="N1354" s="59">
        <f t="shared" si="656"/>
        <v>33</v>
      </c>
      <c r="O1354" s="60">
        <f t="shared" si="657"/>
        <v>11</v>
      </c>
    </row>
    <row r="1355" spans="1:15" x14ac:dyDescent="0.3">
      <c r="A1355" s="57"/>
      <c r="B1355" s="57"/>
      <c r="C1355" s="57"/>
      <c r="D1355" s="57"/>
      <c r="E1355" s="57" t="s">
        <v>453</v>
      </c>
      <c r="F1355" s="57">
        <v>2</v>
      </c>
      <c r="G1355" s="58">
        <f t="shared" si="649"/>
        <v>4</v>
      </c>
      <c r="H1355" s="58">
        <f t="shared" si="650"/>
        <v>6</v>
      </c>
      <c r="I1355" s="58">
        <f t="shared" si="651"/>
        <v>4</v>
      </c>
      <c r="J1355" s="58">
        <f t="shared" si="652"/>
        <v>6</v>
      </c>
      <c r="K1355" s="58">
        <f t="shared" si="653"/>
        <v>4</v>
      </c>
      <c r="L1355" s="58">
        <f t="shared" si="654"/>
        <v>4</v>
      </c>
      <c r="M1355" s="58">
        <f t="shared" si="655"/>
        <v>6</v>
      </c>
      <c r="N1355" s="59">
        <f t="shared" si="656"/>
        <v>24</v>
      </c>
      <c r="O1355" s="60">
        <f t="shared" si="657"/>
        <v>8</v>
      </c>
    </row>
    <row r="1356" spans="1:15" x14ac:dyDescent="0.3">
      <c r="A1356" s="57"/>
      <c r="B1356" s="57"/>
      <c r="C1356" s="57"/>
      <c r="D1356" s="57"/>
      <c r="E1356" s="57" t="s">
        <v>260</v>
      </c>
      <c r="F1356" s="57">
        <v>2</v>
      </c>
      <c r="G1356" s="58">
        <f t="shared" si="649"/>
        <v>4</v>
      </c>
      <c r="H1356" s="58">
        <f t="shared" si="650"/>
        <v>4</v>
      </c>
      <c r="I1356" s="58">
        <f t="shared" si="651"/>
        <v>6</v>
      </c>
      <c r="J1356" s="58">
        <f t="shared" si="652"/>
        <v>4</v>
      </c>
      <c r="K1356" s="58">
        <f t="shared" si="653"/>
        <v>6</v>
      </c>
      <c r="L1356" s="58">
        <f t="shared" si="654"/>
        <v>4</v>
      </c>
      <c r="M1356" s="58">
        <f t="shared" si="655"/>
        <v>6</v>
      </c>
      <c r="N1356" s="59">
        <f t="shared" si="656"/>
        <v>24</v>
      </c>
      <c r="O1356" s="60">
        <f t="shared" si="657"/>
        <v>8</v>
      </c>
    </row>
    <row r="1357" spans="1:15" x14ac:dyDescent="0.3">
      <c r="A1357" s="57"/>
      <c r="B1357" s="57"/>
      <c r="C1357" s="57"/>
      <c r="D1357" s="57"/>
      <c r="E1357" s="57" t="s">
        <v>261</v>
      </c>
      <c r="F1357" s="57">
        <v>1</v>
      </c>
      <c r="G1357" s="58">
        <f t="shared" si="649"/>
        <v>4</v>
      </c>
      <c r="H1357" s="58">
        <f t="shared" si="650"/>
        <v>3</v>
      </c>
      <c r="I1357" s="58">
        <f t="shared" si="651"/>
        <v>3</v>
      </c>
      <c r="J1357" s="58">
        <f t="shared" si="652"/>
        <v>3</v>
      </c>
      <c r="K1357" s="58">
        <f t="shared" si="653"/>
        <v>3</v>
      </c>
      <c r="L1357" s="58">
        <f t="shared" si="654"/>
        <v>3</v>
      </c>
      <c r="M1357" s="58">
        <f t="shared" si="655"/>
        <v>4</v>
      </c>
      <c r="N1357" s="59">
        <f t="shared" si="656"/>
        <v>18</v>
      </c>
      <c r="O1357" s="60">
        <f t="shared" si="657"/>
        <v>6</v>
      </c>
    </row>
    <row r="1358" spans="1:15" x14ac:dyDescent="0.3">
      <c r="A1358" s="57"/>
      <c r="B1358" s="57"/>
      <c r="C1358" s="57"/>
      <c r="D1358" s="57"/>
      <c r="E1358" s="57" t="s">
        <v>262</v>
      </c>
      <c r="F1358" s="57">
        <v>2</v>
      </c>
      <c r="G1358" s="58">
        <f t="shared" si="649"/>
        <v>4</v>
      </c>
      <c r="H1358" s="58">
        <f t="shared" si="650"/>
        <v>6</v>
      </c>
      <c r="I1358" s="58">
        <f t="shared" si="651"/>
        <v>8</v>
      </c>
      <c r="J1358" s="58">
        <f t="shared" si="652"/>
        <v>6</v>
      </c>
      <c r="K1358" s="58">
        <f t="shared" si="653"/>
        <v>8</v>
      </c>
      <c r="L1358" s="58">
        <f t="shared" si="654"/>
        <v>6</v>
      </c>
      <c r="M1358" s="58">
        <f t="shared" si="655"/>
        <v>8</v>
      </c>
      <c r="N1358" s="59">
        <f t="shared" si="656"/>
        <v>36</v>
      </c>
      <c r="O1358" s="60">
        <f t="shared" si="657"/>
        <v>12</v>
      </c>
    </row>
    <row r="1359" spans="1:15" x14ac:dyDescent="0.3">
      <c r="A1359" s="32">
        <v>6</v>
      </c>
      <c r="B1359" s="33" t="s">
        <v>18</v>
      </c>
      <c r="C1359" s="33" t="s">
        <v>210</v>
      </c>
      <c r="D1359" s="33" t="s">
        <v>264</v>
      </c>
      <c r="E1359" s="140"/>
      <c r="F1359" s="140"/>
      <c r="G1359" s="54">
        <v>1</v>
      </c>
      <c r="H1359" s="54"/>
      <c r="I1359" s="54">
        <v>1</v>
      </c>
      <c r="J1359" s="54"/>
      <c r="K1359" s="54"/>
      <c r="L1359" s="54">
        <v>1</v>
      </c>
      <c r="M1359" s="54"/>
      <c r="N1359" s="55">
        <v>3</v>
      </c>
      <c r="O1359" s="7">
        <v>1</v>
      </c>
    </row>
    <row r="1360" spans="1:15" x14ac:dyDescent="0.3">
      <c r="A1360" s="32">
        <v>6</v>
      </c>
      <c r="B1360" s="33" t="s">
        <v>18</v>
      </c>
      <c r="C1360" s="33" t="s">
        <v>210</v>
      </c>
      <c r="D1360" s="33" t="s">
        <v>265</v>
      </c>
      <c r="E1360" s="140"/>
      <c r="F1360" s="140"/>
      <c r="G1360" s="54">
        <v>1</v>
      </c>
      <c r="H1360" s="54"/>
      <c r="I1360" s="54"/>
      <c r="J1360" s="54"/>
      <c r="K1360" s="54">
        <v>1</v>
      </c>
      <c r="L1360" s="54">
        <v>1</v>
      </c>
      <c r="M1360" s="54"/>
      <c r="N1360" s="55">
        <v>3</v>
      </c>
      <c r="O1360" s="7">
        <v>1</v>
      </c>
    </row>
    <row r="1361" spans="1:15" x14ac:dyDescent="0.3">
      <c r="A1361" s="32">
        <v>6</v>
      </c>
      <c r="B1361" s="33" t="s">
        <v>18</v>
      </c>
      <c r="C1361" s="33" t="s">
        <v>210</v>
      </c>
      <c r="D1361" s="33" t="s">
        <v>266</v>
      </c>
      <c r="E1361" s="140"/>
      <c r="F1361" s="140"/>
      <c r="G1361" s="54"/>
      <c r="H1361" s="54">
        <v>1</v>
      </c>
      <c r="I1361" s="54"/>
      <c r="J1361" s="54">
        <v>1</v>
      </c>
      <c r="K1361" s="54"/>
      <c r="L1361" s="54">
        <v>1</v>
      </c>
      <c r="M1361" s="54"/>
      <c r="N1361" s="55">
        <v>3</v>
      </c>
      <c r="O1361" s="7">
        <v>1</v>
      </c>
    </row>
    <row r="1362" spans="1:15" x14ac:dyDescent="0.3">
      <c r="A1362" s="32">
        <v>6</v>
      </c>
      <c r="B1362" s="33" t="s">
        <v>18</v>
      </c>
      <c r="C1362" s="33" t="s">
        <v>210</v>
      </c>
      <c r="D1362" s="33" t="s">
        <v>267</v>
      </c>
      <c r="E1362" s="140">
        <v>3</v>
      </c>
      <c r="F1362" s="140"/>
      <c r="G1362" s="54">
        <f t="shared" ref="G1362:O1362" si="658">SUM(G1363:G1365)</f>
        <v>3</v>
      </c>
      <c r="H1362" s="54">
        <f t="shared" si="658"/>
        <v>3</v>
      </c>
      <c r="I1362" s="54">
        <f t="shared" si="658"/>
        <v>1</v>
      </c>
      <c r="J1362" s="54">
        <f t="shared" si="658"/>
        <v>2</v>
      </c>
      <c r="K1362" s="54">
        <f t="shared" si="658"/>
        <v>3</v>
      </c>
      <c r="L1362" s="54">
        <f t="shared" si="658"/>
        <v>2</v>
      </c>
      <c r="M1362" s="54">
        <f t="shared" si="658"/>
        <v>3</v>
      </c>
      <c r="N1362" s="55">
        <f t="shared" si="658"/>
        <v>12</v>
      </c>
      <c r="O1362" s="7">
        <f t="shared" si="658"/>
        <v>4</v>
      </c>
    </row>
    <row r="1363" spans="1:15" x14ac:dyDescent="0.3">
      <c r="A1363" s="56"/>
      <c r="B1363" s="56"/>
      <c r="C1363" s="56"/>
      <c r="D1363" s="56"/>
      <c r="E1363" s="57" t="s">
        <v>236</v>
      </c>
      <c r="F1363" s="57">
        <v>1</v>
      </c>
      <c r="G1363" s="58">
        <f>VLOOKUP($E1363,$D$2:$O$1757,4,FALSE)*F1363</f>
        <v>2</v>
      </c>
      <c r="H1363" s="58">
        <f>VLOOKUP($E1363,$D$2:$O$1757,5,FALSE)*$F1363</f>
        <v>2</v>
      </c>
      <c r="I1363" s="58">
        <f>VLOOKUP($E1363,$D$2:$O$1757,6,FALSE)*$F1363</f>
        <v>1</v>
      </c>
      <c r="J1363" s="58">
        <f>VLOOKUP($E1363,$D$2:$O$1757,7,FALSE)*$F1363</f>
        <v>1</v>
      </c>
      <c r="K1363" s="58">
        <f>VLOOKUP($E1363,$D$2:$O$1757,8,FALSE)*$F1363</f>
        <v>2</v>
      </c>
      <c r="L1363" s="58">
        <f>VLOOKUP($E1363,$D$2:$O$1757,9,FALSE)*$F1363</f>
        <v>0</v>
      </c>
      <c r="M1363" s="58">
        <f>VLOOKUP($E1363,$D$2:$O$1757,10,FALSE)*$F1363</f>
        <v>3</v>
      </c>
      <c r="N1363" s="59">
        <f>VLOOKUP($E1363,$D$2:$O$1757,11,FALSE)*$F1363</f>
        <v>6</v>
      </c>
      <c r="O1363" s="60">
        <f>VLOOKUP($E1363,$D$2:$O$1757,12,FALSE)*$F1363</f>
        <v>2</v>
      </c>
    </row>
    <row r="1364" spans="1:15" x14ac:dyDescent="0.3">
      <c r="A1364" s="56"/>
      <c r="B1364" s="56"/>
      <c r="C1364" s="56"/>
      <c r="D1364" s="56"/>
      <c r="E1364" s="57" t="s">
        <v>454</v>
      </c>
      <c r="F1364" s="57">
        <v>1</v>
      </c>
      <c r="G1364" s="58">
        <f>VLOOKUP($E1364,$D$2:$O$1757,4,FALSE)*F1364</f>
        <v>1</v>
      </c>
      <c r="H1364" s="58">
        <f>VLOOKUP($E1364,$D$2:$O$1757,5,FALSE)*$F1364</f>
        <v>0</v>
      </c>
      <c r="I1364" s="58">
        <f>VLOOKUP($E1364,$D$2:$O$1757,6,FALSE)*$F1364</f>
        <v>0</v>
      </c>
      <c r="J1364" s="58">
        <f>VLOOKUP($E1364,$D$2:$O$1757,7,FALSE)*$F1364</f>
        <v>0</v>
      </c>
      <c r="K1364" s="58">
        <f>VLOOKUP($E1364,$D$2:$O$1757,8,FALSE)*$F1364</f>
        <v>1</v>
      </c>
      <c r="L1364" s="58">
        <f>VLOOKUP($E1364,$D$2:$O$1757,9,FALSE)*$F1364</f>
        <v>1</v>
      </c>
      <c r="M1364" s="58">
        <f>VLOOKUP($E1364,$D$2:$O$1757,10,FALSE)*$F1364</f>
        <v>0</v>
      </c>
      <c r="N1364" s="59">
        <f>VLOOKUP($E1364,$D$2:$O$1757,11,FALSE)*$F1364</f>
        <v>3</v>
      </c>
      <c r="O1364" s="60">
        <f>VLOOKUP($E1364,$D$2:$O$1757,12,FALSE)*$F1364</f>
        <v>1</v>
      </c>
    </row>
    <row r="1365" spans="1:15" x14ac:dyDescent="0.3">
      <c r="A1365" s="56"/>
      <c r="B1365" s="56"/>
      <c r="C1365" s="56"/>
      <c r="D1365" s="56"/>
      <c r="E1365" s="57" t="s">
        <v>266</v>
      </c>
      <c r="F1365" s="57">
        <v>1</v>
      </c>
      <c r="G1365" s="58">
        <f>VLOOKUP($E1365,$D$2:$O$1757,4,FALSE)*F1365</f>
        <v>0</v>
      </c>
      <c r="H1365" s="58">
        <f>VLOOKUP($E1365,$D$2:$O$1757,5,FALSE)*$F1365</f>
        <v>1</v>
      </c>
      <c r="I1365" s="58">
        <f>VLOOKUP($E1365,$D$2:$O$1757,6,FALSE)*$F1365</f>
        <v>0</v>
      </c>
      <c r="J1365" s="58">
        <f>VLOOKUP($E1365,$D$2:$O$1757,7,FALSE)*$F1365</f>
        <v>1</v>
      </c>
      <c r="K1365" s="58">
        <f>VLOOKUP($E1365,$D$2:$O$1757,8,FALSE)*$F1365</f>
        <v>0</v>
      </c>
      <c r="L1365" s="58">
        <f>VLOOKUP($E1365,$D$2:$O$1757,9,FALSE)*$F1365</f>
        <v>1</v>
      </c>
      <c r="M1365" s="58">
        <f>VLOOKUP($E1365,$D$2:$O$1757,10,FALSE)*$F1365</f>
        <v>0</v>
      </c>
      <c r="N1365" s="59">
        <f>VLOOKUP($E1365,$D$2:$O$1757,11,FALSE)*$F1365</f>
        <v>3</v>
      </c>
      <c r="O1365" s="60">
        <f>VLOOKUP($E1365,$D$2:$O$1757,12,FALSE)*$F1365</f>
        <v>1</v>
      </c>
    </row>
    <row r="1366" spans="1:15" x14ac:dyDescent="0.3">
      <c r="A1366" s="32">
        <v>6</v>
      </c>
      <c r="B1366" s="33" t="s">
        <v>18</v>
      </c>
      <c r="C1366" s="33" t="s">
        <v>210</v>
      </c>
      <c r="D1366" s="33" t="s">
        <v>268</v>
      </c>
      <c r="E1366" s="140">
        <v>3</v>
      </c>
      <c r="F1366" s="140"/>
      <c r="G1366" s="54">
        <f t="shared" ref="G1366:O1366" si="659">SUM(G1367:G1369)</f>
        <v>3</v>
      </c>
      <c r="H1366" s="54">
        <f t="shared" si="659"/>
        <v>1</v>
      </c>
      <c r="I1366" s="54">
        <f t="shared" si="659"/>
        <v>3</v>
      </c>
      <c r="J1366" s="54">
        <f t="shared" si="659"/>
        <v>2</v>
      </c>
      <c r="K1366" s="54">
        <f t="shared" si="659"/>
        <v>3</v>
      </c>
      <c r="L1366" s="54">
        <f t="shared" si="659"/>
        <v>2</v>
      </c>
      <c r="M1366" s="54">
        <f t="shared" si="659"/>
        <v>3</v>
      </c>
      <c r="N1366" s="55">
        <f t="shared" si="659"/>
        <v>12</v>
      </c>
      <c r="O1366" s="7">
        <f t="shared" si="659"/>
        <v>4</v>
      </c>
    </row>
    <row r="1367" spans="1:15" x14ac:dyDescent="0.3">
      <c r="A1367" s="56"/>
      <c r="B1367" s="56"/>
      <c r="C1367" s="56"/>
      <c r="D1367" s="56"/>
      <c r="E1367" s="57" t="s">
        <v>237</v>
      </c>
      <c r="F1367" s="57">
        <v>1</v>
      </c>
      <c r="G1367" s="58">
        <f>VLOOKUP($E1367,$D$2:$O$1757,4,FALSE)*F1367</f>
        <v>1</v>
      </c>
      <c r="H1367" s="58">
        <f>VLOOKUP($E1367,$D$2:$O$1757,5,FALSE)*$F1367</f>
        <v>1</v>
      </c>
      <c r="I1367" s="58">
        <f>VLOOKUP($E1367,$D$2:$O$1757,6,FALSE)*$F1367</f>
        <v>2</v>
      </c>
      <c r="J1367" s="58">
        <f>VLOOKUP($E1367,$D$2:$O$1757,7,FALSE)*$F1367</f>
        <v>2</v>
      </c>
      <c r="K1367" s="58">
        <f>VLOOKUP($E1367,$D$2:$O$1757,8,FALSE)*$F1367</f>
        <v>2</v>
      </c>
      <c r="L1367" s="58">
        <f>VLOOKUP($E1367,$D$2:$O$1757,9,FALSE)*$F1367</f>
        <v>0</v>
      </c>
      <c r="M1367" s="58">
        <f>VLOOKUP($E1367,$D$2:$O$1757,10,FALSE)*$F1367</f>
        <v>3</v>
      </c>
      <c r="N1367" s="59">
        <f>VLOOKUP($E1367,$D$2:$O$1757,11,FALSE)*$F1367</f>
        <v>6</v>
      </c>
      <c r="O1367" s="60">
        <f>VLOOKUP($E1367,$D$2:$O$1757,12,FALSE)*$F1367</f>
        <v>2</v>
      </c>
    </row>
    <row r="1368" spans="1:15" x14ac:dyDescent="0.3">
      <c r="A1368" s="56"/>
      <c r="B1368" s="56"/>
      <c r="C1368" s="56"/>
      <c r="D1368" s="56"/>
      <c r="E1368" s="57" t="s">
        <v>264</v>
      </c>
      <c r="F1368" s="57">
        <v>1</v>
      </c>
      <c r="G1368" s="58">
        <f>VLOOKUP($E1368,$D$2:$O$1757,4,FALSE)*F1368</f>
        <v>1</v>
      </c>
      <c r="H1368" s="58">
        <f>VLOOKUP($E1368,$D$2:$O$1757,5,FALSE)*$F1368</f>
        <v>0</v>
      </c>
      <c r="I1368" s="58">
        <f>VLOOKUP($E1368,$D$2:$O$1757,6,FALSE)*$F1368</f>
        <v>1</v>
      </c>
      <c r="J1368" s="58">
        <f>VLOOKUP($E1368,$D$2:$O$1757,7,FALSE)*$F1368</f>
        <v>0</v>
      </c>
      <c r="K1368" s="58">
        <f>VLOOKUP($E1368,$D$2:$O$1757,8,FALSE)*$F1368</f>
        <v>0</v>
      </c>
      <c r="L1368" s="58">
        <f>VLOOKUP($E1368,$D$2:$O$1757,9,FALSE)*$F1368</f>
        <v>1</v>
      </c>
      <c r="M1368" s="58">
        <f>VLOOKUP($E1368,$D$2:$O$1757,10,FALSE)*$F1368</f>
        <v>0</v>
      </c>
      <c r="N1368" s="59">
        <f>VLOOKUP($E1368,$D$2:$O$1757,11,FALSE)*$F1368</f>
        <v>3</v>
      </c>
      <c r="O1368" s="60">
        <f>VLOOKUP($E1368,$D$2:$O$1757,12,FALSE)*$F1368</f>
        <v>1</v>
      </c>
    </row>
    <row r="1369" spans="1:15" x14ac:dyDescent="0.3">
      <c r="A1369" s="56"/>
      <c r="B1369" s="56"/>
      <c r="C1369" s="56"/>
      <c r="D1369" s="56"/>
      <c r="E1369" s="57" t="s">
        <v>265</v>
      </c>
      <c r="F1369" s="57">
        <v>1</v>
      </c>
      <c r="G1369" s="58">
        <f>VLOOKUP($E1369,$D$2:$O$1757,4,FALSE)*F1369</f>
        <v>1</v>
      </c>
      <c r="H1369" s="58">
        <f>VLOOKUP($E1369,$D$2:$O$1757,5,FALSE)*$F1369</f>
        <v>0</v>
      </c>
      <c r="I1369" s="58">
        <f>VLOOKUP($E1369,$D$2:$O$1757,6,FALSE)*$F1369</f>
        <v>0</v>
      </c>
      <c r="J1369" s="58">
        <f>VLOOKUP($E1369,$D$2:$O$1757,7,FALSE)*$F1369</f>
        <v>0</v>
      </c>
      <c r="K1369" s="58">
        <f>VLOOKUP($E1369,$D$2:$O$1757,8,FALSE)*$F1369</f>
        <v>1</v>
      </c>
      <c r="L1369" s="58">
        <f>VLOOKUP($E1369,$D$2:$O$1757,9,FALSE)*$F1369</f>
        <v>1</v>
      </c>
      <c r="M1369" s="58">
        <f>VLOOKUP($E1369,$D$2:$O$1757,10,FALSE)*$F1369</f>
        <v>0</v>
      </c>
      <c r="N1369" s="59">
        <f>VLOOKUP($E1369,$D$2:$O$1757,11,FALSE)*$F1369</f>
        <v>3</v>
      </c>
      <c r="O1369" s="60">
        <f>VLOOKUP($E1369,$D$2:$O$1757,12,FALSE)*$F1369</f>
        <v>1</v>
      </c>
    </row>
    <row r="1370" spans="1:15" x14ac:dyDescent="0.3">
      <c r="A1370" s="32">
        <v>6</v>
      </c>
      <c r="B1370" s="33" t="s">
        <v>18</v>
      </c>
      <c r="C1370" s="33" t="s">
        <v>210</v>
      </c>
      <c r="D1370" s="33" t="s">
        <v>269</v>
      </c>
      <c r="E1370" s="140">
        <v>3</v>
      </c>
      <c r="F1370" s="140"/>
      <c r="G1370" s="54">
        <f t="shared" ref="G1370:O1370" si="660">SUM(G1371:G1373)</f>
        <v>4</v>
      </c>
      <c r="H1370" s="54">
        <f t="shared" si="660"/>
        <v>3</v>
      </c>
      <c r="I1370" s="54">
        <f t="shared" si="660"/>
        <v>3</v>
      </c>
      <c r="J1370" s="54">
        <f t="shared" si="660"/>
        <v>3</v>
      </c>
      <c r="K1370" s="54">
        <f t="shared" si="660"/>
        <v>3</v>
      </c>
      <c r="L1370" s="54">
        <f t="shared" si="660"/>
        <v>3</v>
      </c>
      <c r="M1370" s="54">
        <f t="shared" si="660"/>
        <v>4</v>
      </c>
      <c r="N1370" s="55">
        <f t="shared" si="660"/>
        <v>18</v>
      </c>
      <c r="O1370" s="7">
        <f t="shared" si="660"/>
        <v>6</v>
      </c>
    </row>
    <row r="1371" spans="1:15" x14ac:dyDescent="0.3">
      <c r="A1371" s="56"/>
      <c r="B1371" s="56"/>
      <c r="C1371" s="56"/>
      <c r="D1371" s="56"/>
      <c r="E1371" s="57" t="s">
        <v>233</v>
      </c>
      <c r="F1371" s="57">
        <v>1</v>
      </c>
      <c r="G1371" s="58">
        <f>VLOOKUP($E1371,$D$2:$O$1757,4,FALSE)*F1371</f>
        <v>0</v>
      </c>
      <c r="H1371" s="58">
        <f>VLOOKUP($E1371,$D$2:$O$1757,5,FALSE)*$F1371</f>
        <v>0</v>
      </c>
      <c r="I1371" s="58">
        <f>VLOOKUP($E1371,$D$2:$O$1757,6,FALSE)*$F1371</f>
        <v>1</v>
      </c>
      <c r="J1371" s="58">
        <f>VLOOKUP($E1371,$D$2:$O$1757,7,FALSE)*$F1371</f>
        <v>1</v>
      </c>
      <c r="K1371" s="58">
        <f>VLOOKUP($E1371,$D$2:$O$1757,8,FALSE)*$F1371</f>
        <v>0</v>
      </c>
      <c r="L1371" s="58">
        <f>VLOOKUP($E1371,$D$2:$O$1757,9,FALSE)*$F1371</f>
        <v>0</v>
      </c>
      <c r="M1371" s="58">
        <f>VLOOKUP($E1371,$D$2:$O$1757,10,FALSE)*$F1371</f>
        <v>1</v>
      </c>
      <c r="N1371" s="59">
        <f>VLOOKUP($E1371,$D$2:$O$1757,11,FALSE)*$F1371</f>
        <v>3</v>
      </c>
      <c r="O1371" s="60">
        <f>VLOOKUP($E1371,$D$2:$O$1757,12,FALSE)*$F1371</f>
        <v>1</v>
      </c>
    </row>
    <row r="1372" spans="1:15" x14ac:dyDescent="0.3">
      <c r="A1372" s="56"/>
      <c r="B1372" s="56"/>
      <c r="C1372" s="56"/>
      <c r="D1372" s="56"/>
      <c r="E1372" s="57" t="s">
        <v>455</v>
      </c>
      <c r="F1372" s="57">
        <v>1</v>
      </c>
      <c r="G1372" s="58">
        <f>VLOOKUP($E1372,$D$2:$O$1757,4,FALSE)*F1372</f>
        <v>1</v>
      </c>
      <c r="H1372" s="58">
        <f>VLOOKUP($E1372,$D$2:$O$1757,5,FALSE)*$F1372</f>
        <v>0</v>
      </c>
      <c r="I1372" s="58">
        <f>VLOOKUP($E1372,$D$2:$O$1757,6,FALSE)*$F1372</f>
        <v>1</v>
      </c>
      <c r="J1372" s="58">
        <f>VLOOKUP($E1372,$D$2:$O$1757,7,FALSE)*$F1372</f>
        <v>0</v>
      </c>
      <c r="K1372" s="58">
        <f>VLOOKUP($E1372,$D$2:$O$1757,8,FALSE)*$F1372</f>
        <v>0</v>
      </c>
      <c r="L1372" s="58">
        <f>VLOOKUP($E1372,$D$2:$O$1757,9,FALSE)*$F1372</f>
        <v>1</v>
      </c>
      <c r="M1372" s="58">
        <f>VLOOKUP($E1372,$D$2:$O$1757,10,FALSE)*$F1372</f>
        <v>0</v>
      </c>
      <c r="N1372" s="59">
        <f>VLOOKUP($E1372,$D$2:$O$1757,11,FALSE)*$F1372</f>
        <v>3</v>
      </c>
      <c r="O1372" s="60">
        <f>VLOOKUP($E1372,$D$2:$O$1757,12,FALSE)*$F1372</f>
        <v>1</v>
      </c>
    </row>
    <row r="1373" spans="1:15" x14ac:dyDescent="0.3">
      <c r="A1373" s="56"/>
      <c r="B1373" s="56"/>
      <c r="C1373" s="56"/>
      <c r="D1373" s="56"/>
      <c r="E1373" s="57" t="s">
        <v>267</v>
      </c>
      <c r="F1373" s="57">
        <v>1</v>
      </c>
      <c r="G1373" s="58">
        <f>VLOOKUP($E1373,$D$2:$O$1757,4,FALSE)*F1373</f>
        <v>3</v>
      </c>
      <c r="H1373" s="58">
        <f>VLOOKUP($E1373,$D$2:$O$1757,5,FALSE)*$F1373</f>
        <v>3</v>
      </c>
      <c r="I1373" s="58">
        <f>VLOOKUP($E1373,$D$2:$O$1757,6,FALSE)*$F1373</f>
        <v>1</v>
      </c>
      <c r="J1373" s="58">
        <f>VLOOKUP($E1373,$D$2:$O$1757,7,FALSE)*$F1373</f>
        <v>2</v>
      </c>
      <c r="K1373" s="58">
        <f>VLOOKUP($E1373,$D$2:$O$1757,8,FALSE)*$F1373</f>
        <v>3</v>
      </c>
      <c r="L1373" s="58">
        <f>VLOOKUP($E1373,$D$2:$O$1757,9,FALSE)*$F1373</f>
        <v>2</v>
      </c>
      <c r="M1373" s="58">
        <f>VLOOKUP($E1373,$D$2:$O$1757,10,FALSE)*$F1373</f>
        <v>3</v>
      </c>
      <c r="N1373" s="59">
        <f>VLOOKUP($E1373,$D$2:$O$1757,11,FALSE)*$F1373</f>
        <v>12</v>
      </c>
      <c r="O1373" s="60">
        <f>VLOOKUP($E1373,$D$2:$O$1757,12,FALSE)*$F1373</f>
        <v>4</v>
      </c>
    </row>
    <row r="1374" spans="1:15" x14ac:dyDescent="0.3">
      <c r="A1374" s="32">
        <v>6</v>
      </c>
      <c r="B1374" s="33" t="s">
        <v>18</v>
      </c>
      <c r="C1374" s="33" t="s">
        <v>210</v>
      </c>
      <c r="D1374" s="33" t="s">
        <v>270</v>
      </c>
      <c r="E1374" s="140">
        <v>3</v>
      </c>
      <c r="F1374" s="140"/>
      <c r="G1374" s="54">
        <f t="shared" ref="G1374:O1374" si="661">SUM(G1375:G1377)</f>
        <v>3</v>
      </c>
      <c r="H1374" s="54">
        <f t="shared" si="661"/>
        <v>3</v>
      </c>
      <c r="I1374" s="54">
        <f t="shared" si="661"/>
        <v>4</v>
      </c>
      <c r="J1374" s="54">
        <f t="shared" si="661"/>
        <v>3</v>
      </c>
      <c r="K1374" s="54">
        <f t="shared" si="661"/>
        <v>3</v>
      </c>
      <c r="L1374" s="54">
        <f t="shared" si="661"/>
        <v>3</v>
      </c>
      <c r="M1374" s="54">
        <f t="shared" si="661"/>
        <v>4</v>
      </c>
      <c r="N1374" s="55">
        <f t="shared" si="661"/>
        <v>18</v>
      </c>
      <c r="O1374" s="7">
        <f t="shared" si="661"/>
        <v>6</v>
      </c>
    </row>
    <row r="1375" spans="1:15" x14ac:dyDescent="0.3">
      <c r="A1375" s="56"/>
      <c r="B1375" s="56"/>
      <c r="C1375" s="56"/>
      <c r="D1375" s="57"/>
      <c r="E1375" s="57" t="s">
        <v>234</v>
      </c>
      <c r="F1375" s="57">
        <v>1</v>
      </c>
      <c r="G1375" s="58">
        <f>VLOOKUP($E1375,$D$2:$O$1757,4,FALSE)*F1375</f>
        <v>0</v>
      </c>
      <c r="H1375" s="58">
        <f>VLOOKUP($E1375,$D$2:$O$1757,5,FALSE)*$F1375</f>
        <v>1</v>
      </c>
      <c r="I1375" s="58">
        <f>VLOOKUP($E1375,$D$2:$O$1757,6,FALSE)*$F1375</f>
        <v>1</v>
      </c>
      <c r="J1375" s="58">
        <f>VLOOKUP($E1375,$D$2:$O$1757,7,FALSE)*$F1375</f>
        <v>0</v>
      </c>
      <c r="K1375" s="58">
        <f>VLOOKUP($E1375,$D$2:$O$1757,8,FALSE)*$F1375</f>
        <v>0</v>
      </c>
      <c r="L1375" s="58">
        <f>VLOOKUP($E1375,$D$2:$O$1757,9,FALSE)*$F1375</f>
        <v>0</v>
      </c>
      <c r="M1375" s="58">
        <f>VLOOKUP($E1375,$D$2:$O$1757,10,FALSE)*$F1375</f>
        <v>1</v>
      </c>
      <c r="N1375" s="59">
        <f>VLOOKUP($E1375,$D$2:$O$1757,11,FALSE)*$F1375</f>
        <v>3</v>
      </c>
      <c r="O1375" s="60">
        <f>VLOOKUP($E1375,$D$2:$O$1757,12,FALSE)*$F1375</f>
        <v>1</v>
      </c>
    </row>
    <row r="1376" spans="1:15" x14ac:dyDescent="0.3">
      <c r="A1376" s="56"/>
      <c r="B1376" s="56"/>
      <c r="C1376" s="56"/>
      <c r="D1376" s="57"/>
      <c r="E1376" s="57" t="s">
        <v>266</v>
      </c>
      <c r="F1376" s="57">
        <v>1</v>
      </c>
      <c r="G1376" s="58">
        <f>VLOOKUP($E1376,$D$2:$O$1757,4,FALSE)*F1376</f>
        <v>0</v>
      </c>
      <c r="H1376" s="58">
        <f>VLOOKUP($E1376,$D$2:$O$1757,5,FALSE)*$F1376</f>
        <v>1</v>
      </c>
      <c r="I1376" s="58">
        <f>VLOOKUP($E1376,$D$2:$O$1757,6,FALSE)*$F1376</f>
        <v>0</v>
      </c>
      <c r="J1376" s="58">
        <f>VLOOKUP($E1376,$D$2:$O$1757,7,FALSE)*$F1376</f>
        <v>1</v>
      </c>
      <c r="K1376" s="58">
        <f>VLOOKUP($E1376,$D$2:$O$1757,8,FALSE)*$F1376</f>
        <v>0</v>
      </c>
      <c r="L1376" s="58">
        <f>VLOOKUP($E1376,$D$2:$O$1757,9,FALSE)*$F1376</f>
        <v>1</v>
      </c>
      <c r="M1376" s="58">
        <f>VLOOKUP($E1376,$D$2:$O$1757,10,FALSE)*$F1376</f>
        <v>0</v>
      </c>
      <c r="N1376" s="59">
        <f>VLOOKUP($E1376,$D$2:$O$1757,11,FALSE)*$F1376</f>
        <v>3</v>
      </c>
      <c r="O1376" s="60">
        <f>VLOOKUP($E1376,$D$2:$O$1757,12,FALSE)*$F1376</f>
        <v>1</v>
      </c>
    </row>
    <row r="1377" spans="1:15" x14ac:dyDescent="0.3">
      <c r="A1377" s="56"/>
      <c r="B1377" s="56"/>
      <c r="C1377" s="56"/>
      <c r="D1377" s="57"/>
      <c r="E1377" s="57" t="s">
        <v>268</v>
      </c>
      <c r="F1377" s="57">
        <v>1</v>
      </c>
      <c r="G1377" s="58">
        <f>VLOOKUP($E1377,$D$2:$O$1757,4,FALSE)*F1377</f>
        <v>3</v>
      </c>
      <c r="H1377" s="58">
        <f>VLOOKUP($E1377,$D$2:$O$1757,5,FALSE)*$F1377</f>
        <v>1</v>
      </c>
      <c r="I1377" s="58">
        <f>VLOOKUP($E1377,$D$2:$O$1757,6,FALSE)*$F1377</f>
        <v>3</v>
      </c>
      <c r="J1377" s="58">
        <f>VLOOKUP($E1377,$D$2:$O$1757,7,FALSE)*$F1377</f>
        <v>2</v>
      </c>
      <c r="K1377" s="58">
        <f>VLOOKUP($E1377,$D$2:$O$1757,8,FALSE)*$F1377</f>
        <v>3</v>
      </c>
      <c r="L1377" s="58">
        <f>VLOOKUP($E1377,$D$2:$O$1757,9,FALSE)*$F1377</f>
        <v>2</v>
      </c>
      <c r="M1377" s="58">
        <f>VLOOKUP($E1377,$D$2:$O$1757,10,FALSE)*$F1377</f>
        <v>3</v>
      </c>
      <c r="N1377" s="59">
        <f>VLOOKUP($E1377,$D$2:$O$1757,11,FALSE)*$F1377</f>
        <v>12</v>
      </c>
      <c r="O1377" s="60">
        <f>VLOOKUP($E1377,$D$2:$O$1757,12,FALSE)*$F1377</f>
        <v>4</v>
      </c>
    </row>
    <row r="1378" spans="1:15" x14ac:dyDescent="0.3">
      <c r="A1378" s="32">
        <v>6</v>
      </c>
      <c r="B1378" s="33" t="s">
        <v>18</v>
      </c>
      <c r="C1378" s="33" t="s">
        <v>210</v>
      </c>
      <c r="D1378" s="33" t="s">
        <v>271</v>
      </c>
      <c r="E1378" s="140">
        <v>6</v>
      </c>
      <c r="F1378" s="140"/>
      <c r="G1378" s="54">
        <f t="shared" ref="G1378:O1378" si="662">SUM(G1379:G1384)</f>
        <v>25</v>
      </c>
      <c r="H1378" s="54">
        <f t="shared" si="662"/>
        <v>25</v>
      </c>
      <c r="I1378" s="54">
        <f t="shared" si="662"/>
        <v>26</v>
      </c>
      <c r="J1378" s="54">
        <f t="shared" si="662"/>
        <v>25</v>
      </c>
      <c r="K1378" s="54">
        <f t="shared" si="662"/>
        <v>25</v>
      </c>
      <c r="L1378" s="54">
        <f t="shared" si="662"/>
        <v>17</v>
      </c>
      <c r="M1378" s="54">
        <f t="shared" si="662"/>
        <v>37</v>
      </c>
      <c r="N1378" s="55">
        <f t="shared" si="662"/>
        <v>135</v>
      </c>
      <c r="O1378" s="7">
        <f t="shared" si="662"/>
        <v>45</v>
      </c>
    </row>
    <row r="1379" spans="1:15" x14ac:dyDescent="0.3">
      <c r="A1379" s="57"/>
      <c r="B1379" s="57"/>
      <c r="C1379" s="57"/>
      <c r="D1379" s="57"/>
      <c r="E1379" s="57" t="s">
        <v>442</v>
      </c>
      <c r="F1379" s="57">
        <v>3</v>
      </c>
      <c r="G1379" s="58">
        <f t="shared" ref="G1379:G1384" si="663">VLOOKUP($E1379,$D$2:$O$1757,4,FALSE)*F1379</f>
        <v>0</v>
      </c>
      <c r="H1379" s="58">
        <f t="shared" ref="H1379:H1384" si="664">VLOOKUP($E1379,$D$2:$O$1757,5,FALSE)*$F1379</f>
        <v>0</v>
      </c>
      <c r="I1379" s="58">
        <f t="shared" ref="I1379:I1384" si="665">VLOOKUP($E1379,$D$2:$O$1757,6,FALSE)*$F1379</f>
        <v>0</v>
      </c>
      <c r="J1379" s="58">
        <f t="shared" ref="J1379:J1384" si="666">VLOOKUP($E1379,$D$2:$O$1757,7,FALSE)*$F1379</f>
        <v>0</v>
      </c>
      <c r="K1379" s="58">
        <f t="shared" ref="K1379:K1384" si="667">VLOOKUP($E1379,$D$2:$O$1757,8,FALSE)*$F1379</f>
        <v>0</v>
      </c>
      <c r="L1379" s="58">
        <f t="shared" ref="L1379:L1384" si="668">VLOOKUP($E1379,$D$2:$O$1757,9,FALSE)*$F1379</f>
        <v>0</v>
      </c>
      <c r="M1379" s="58">
        <f t="shared" ref="M1379:M1384" si="669">VLOOKUP($E1379,$D$2:$O$1757,10,FALSE)*$F1379</f>
        <v>0</v>
      </c>
      <c r="N1379" s="59">
        <f t="shared" ref="N1379:N1384" si="670">VLOOKUP($E1379,$D$2:$O$1757,11,FALSE)*$F1379</f>
        <v>0</v>
      </c>
      <c r="O1379" s="60">
        <f t="shared" ref="O1379:O1384" si="671">VLOOKUP($E1379,$D$2:$O$1757,12,FALSE)*$F1379</f>
        <v>0</v>
      </c>
    </row>
    <row r="1380" spans="1:15" x14ac:dyDescent="0.3">
      <c r="A1380" s="57"/>
      <c r="B1380" s="57"/>
      <c r="C1380" s="57"/>
      <c r="D1380" s="57"/>
      <c r="E1380" s="57" t="s">
        <v>456</v>
      </c>
      <c r="F1380" s="57">
        <v>1</v>
      </c>
      <c r="G1380" s="58">
        <f t="shared" si="663"/>
        <v>3</v>
      </c>
      <c r="H1380" s="58">
        <f t="shared" si="664"/>
        <v>8</v>
      </c>
      <c r="I1380" s="58">
        <f t="shared" si="665"/>
        <v>7</v>
      </c>
      <c r="J1380" s="58">
        <f t="shared" si="666"/>
        <v>8</v>
      </c>
      <c r="K1380" s="58">
        <f t="shared" si="667"/>
        <v>4</v>
      </c>
      <c r="L1380" s="58">
        <f t="shared" si="668"/>
        <v>0</v>
      </c>
      <c r="M1380" s="58">
        <f t="shared" si="669"/>
        <v>13</v>
      </c>
      <c r="N1380" s="59">
        <f t="shared" si="670"/>
        <v>33</v>
      </c>
      <c r="O1380" s="60">
        <f t="shared" si="671"/>
        <v>11</v>
      </c>
    </row>
    <row r="1381" spans="1:15" x14ac:dyDescent="0.3">
      <c r="A1381" s="57"/>
      <c r="B1381" s="57"/>
      <c r="C1381" s="57"/>
      <c r="D1381" s="57"/>
      <c r="E1381" s="57" t="s">
        <v>267</v>
      </c>
      <c r="F1381" s="57">
        <v>2</v>
      </c>
      <c r="G1381" s="58">
        <f t="shared" si="663"/>
        <v>6</v>
      </c>
      <c r="H1381" s="58">
        <f t="shared" si="664"/>
        <v>6</v>
      </c>
      <c r="I1381" s="58">
        <f t="shared" si="665"/>
        <v>2</v>
      </c>
      <c r="J1381" s="58">
        <f t="shared" si="666"/>
        <v>4</v>
      </c>
      <c r="K1381" s="58">
        <f t="shared" si="667"/>
        <v>6</v>
      </c>
      <c r="L1381" s="58">
        <f t="shared" si="668"/>
        <v>4</v>
      </c>
      <c r="M1381" s="58">
        <f t="shared" si="669"/>
        <v>6</v>
      </c>
      <c r="N1381" s="59">
        <f t="shared" si="670"/>
        <v>24</v>
      </c>
      <c r="O1381" s="60">
        <f t="shared" si="671"/>
        <v>8</v>
      </c>
    </row>
    <row r="1382" spans="1:15" x14ac:dyDescent="0.3">
      <c r="A1382" s="57"/>
      <c r="B1382" s="57"/>
      <c r="C1382" s="57"/>
      <c r="D1382" s="57"/>
      <c r="E1382" s="57" t="s">
        <v>268</v>
      </c>
      <c r="F1382" s="57">
        <v>2</v>
      </c>
      <c r="G1382" s="58">
        <f t="shared" si="663"/>
        <v>6</v>
      </c>
      <c r="H1382" s="58">
        <f t="shared" si="664"/>
        <v>2</v>
      </c>
      <c r="I1382" s="58">
        <f t="shared" si="665"/>
        <v>6</v>
      </c>
      <c r="J1382" s="58">
        <f t="shared" si="666"/>
        <v>4</v>
      </c>
      <c r="K1382" s="58">
        <f t="shared" si="667"/>
        <v>6</v>
      </c>
      <c r="L1382" s="58">
        <f t="shared" si="668"/>
        <v>4</v>
      </c>
      <c r="M1382" s="58">
        <f t="shared" si="669"/>
        <v>6</v>
      </c>
      <c r="N1382" s="59">
        <f t="shared" si="670"/>
        <v>24</v>
      </c>
      <c r="O1382" s="60">
        <f t="shared" si="671"/>
        <v>8</v>
      </c>
    </row>
    <row r="1383" spans="1:15" x14ac:dyDescent="0.3">
      <c r="A1383" s="57"/>
      <c r="B1383" s="57"/>
      <c r="C1383" s="57"/>
      <c r="D1383" s="57"/>
      <c r="E1383" s="57" t="s">
        <v>269</v>
      </c>
      <c r="F1383" s="57">
        <v>1</v>
      </c>
      <c r="G1383" s="58">
        <f t="shared" si="663"/>
        <v>4</v>
      </c>
      <c r="H1383" s="58">
        <f t="shared" si="664"/>
        <v>3</v>
      </c>
      <c r="I1383" s="58">
        <f t="shared" si="665"/>
        <v>3</v>
      </c>
      <c r="J1383" s="58">
        <f t="shared" si="666"/>
        <v>3</v>
      </c>
      <c r="K1383" s="58">
        <f t="shared" si="667"/>
        <v>3</v>
      </c>
      <c r="L1383" s="58">
        <f t="shared" si="668"/>
        <v>3</v>
      </c>
      <c r="M1383" s="58">
        <f t="shared" si="669"/>
        <v>4</v>
      </c>
      <c r="N1383" s="59">
        <f t="shared" si="670"/>
        <v>18</v>
      </c>
      <c r="O1383" s="60">
        <f t="shared" si="671"/>
        <v>6</v>
      </c>
    </row>
    <row r="1384" spans="1:15" x14ac:dyDescent="0.3">
      <c r="A1384" s="57"/>
      <c r="B1384" s="57"/>
      <c r="C1384" s="57"/>
      <c r="D1384" s="57"/>
      <c r="E1384" s="57" t="s">
        <v>270</v>
      </c>
      <c r="F1384" s="57">
        <v>2</v>
      </c>
      <c r="G1384" s="58">
        <f t="shared" si="663"/>
        <v>6</v>
      </c>
      <c r="H1384" s="58">
        <f t="shared" si="664"/>
        <v>6</v>
      </c>
      <c r="I1384" s="58">
        <f t="shared" si="665"/>
        <v>8</v>
      </c>
      <c r="J1384" s="58">
        <f t="shared" si="666"/>
        <v>6</v>
      </c>
      <c r="K1384" s="58">
        <f t="shared" si="667"/>
        <v>6</v>
      </c>
      <c r="L1384" s="58">
        <f t="shared" si="668"/>
        <v>6</v>
      </c>
      <c r="M1384" s="58">
        <f t="shared" si="669"/>
        <v>8</v>
      </c>
      <c r="N1384" s="59">
        <f t="shared" si="670"/>
        <v>36</v>
      </c>
      <c r="O1384" s="60">
        <f t="shared" si="671"/>
        <v>12</v>
      </c>
    </row>
    <row r="1385" spans="1:15" x14ac:dyDescent="0.3">
      <c r="A1385" s="35" t="s">
        <v>272</v>
      </c>
      <c r="B1385" s="35" t="s">
        <v>14</v>
      </c>
      <c r="C1385" s="36" t="s">
        <v>75</v>
      </c>
      <c r="D1385" s="36" t="s">
        <v>273</v>
      </c>
      <c r="E1385" s="140"/>
      <c r="F1385" s="140"/>
      <c r="G1385" s="54"/>
      <c r="H1385" s="54"/>
      <c r="I1385" s="54"/>
      <c r="J1385" s="54"/>
      <c r="K1385" s="54">
        <v>1</v>
      </c>
      <c r="L1385" s="54"/>
      <c r="M1385" s="54">
        <v>2</v>
      </c>
      <c r="N1385" s="55">
        <v>3</v>
      </c>
      <c r="O1385" s="7">
        <v>1</v>
      </c>
    </row>
    <row r="1386" spans="1:15" x14ac:dyDescent="0.3">
      <c r="A1386" s="35" t="s">
        <v>272</v>
      </c>
      <c r="B1386" s="35" t="s">
        <v>14</v>
      </c>
      <c r="C1386" s="36" t="s">
        <v>75</v>
      </c>
      <c r="D1386" s="36" t="s">
        <v>274</v>
      </c>
      <c r="E1386" s="140"/>
      <c r="F1386" s="140"/>
      <c r="G1386" s="54"/>
      <c r="H1386" s="54"/>
      <c r="I1386" s="54">
        <v>1</v>
      </c>
      <c r="J1386" s="54"/>
      <c r="K1386" s="54"/>
      <c r="L1386" s="54"/>
      <c r="M1386" s="54">
        <v>2</v>
      </c>
      <c r="N1386" s="55">
        <v>3</v>
      </c>
      <c r="O1386" s="7">
        <v>1</v>
      </c>
    </row>
    <row r="1387" spans="1:15" x14ac:dyDescent="0.3">
      <c r="A1387" s="35" t="s">
        <v>272</v>
      </c>
      <c r="B1387" s="35" t="s">
        <v>14</v>
      </c>
      <c r="C1387" s="36" t="s">
        <v>75</v>
      </c>
      <c r="D1387" s="36" t="s">
        <v>275</v>
      </c>
      <c r="E1387" s="140">
        <v>3</v>
      </c>
      <c r="F1387" s="140"/>
      <c r="G1387" s="54">
        <f>SUM(G1388:G1390)</f>
        <v>0</v>
      </c>
      <c r="H1387" s="54">
        <f t="shared" ref="H1387:M1387" si="672">SUM(H1388:H1390)</f>
        <v>2</v>
      </c>
      <c r="I1387" s="54">
        <f t="shared" si="672"/>
        <v>4</v>
      </c>
      <c r="J1387" s="54">
        <f t="shared" si="672"/>
        <v>2</v>
      </c>
      <c r="K1387" s="54">
        <f t="shared" si="672"/>
        <v>4</v>
      </c>
      <c r="L1387" s="54">
        <f t="shared" si="672"/>
        <v>3</v>
      </c>
      <c r="M1387" s="54">
        <f t="shared" si="672"/>
        <v>8</v>
      </c>
      <c r="N1387" s="55">
        <f>SUM(N1388:N1390)</f>
        <v>16</v>
      </c>
      <c r="O1387" s="55">
        <f>SUM(O1388:O1390)</f>
        <v>8</v>
      </c>
    </row>
    <row r="1388" spans="1:15" x14ac:dyDescent="0.3">
      <c r="A1388" s="56"/>
      <c r="B1388" s="56"/>
      <c r="C1388" s="56"/>
      <c r="D1388" s="56"/>
      <c r="E1388" s="57" t="s">
        <v>273</v>
      </c>
      <c r="F1388" s="57">
        <v>2</v>
      </c>
      <c r="G1388" s="58">
        <f>VLOOKUP($E1388,$D$2:$O$1757,4,FALSE)*F1388</f>
        <v>0</v>
      </c>
      <c r="H1388" s="58">
        <f>VLOOKUP($E1388,$D$2:$O$1757,5,FALSE)*$F1388</f>
        <v>0</v>
      </c>
      <c r="I1388" s="58">
        <f>VLOOKUP($E1388,$D$2:$O$1757,6,FALSE)*$F1388</f>
        <v>0</v>
      </c>
      <c r="J1388" s="58">
        <f>VLOOKUP($E1388,$D$2:$O$1757,7,FALSE)*$F1388</f>
        <v>0</v>
      </c>
      <c r="K1388" s="58">
        <f>VLOOKUP($E1388,$D$2:$O$1757,8,FALSE)*$F1388</f>
        <v>2</v>
      </c>
      <c r="L1388" s="58">
        <f>VLOOKUP($E1388,$D$2:$O$1757,9,FALSE)*$F1388</f>
        <v>0</v>
      </c>
      <c r="M1388" s="58">
        <f>VLOOKUP($E1388,$D$2:$O$1757,10,FALSE)*$F1388</f>
        <v>4</v>
      </c>
      <c r="N1388" s="59">
        <f>VLOOKUP($E1388,$D$2:$O$1757,11,FALSE)*$F1388</f>
        <v>6</v>
      </c>
      <c r="O1388" s="60">
        <f>VLOOKUP($E1388,$D$2:$O$1757,12,FALSE)*$F1388</f>
        <v>2</v>
      </c>
    </row>
    <row r="1389" spans="1:15" x14ac:dyDescent="0.3">
      <c r="A1389" s="56"/>
      <c r="B1389" s="56"/>
      <c r="C1389" s="56"/>
      <c r="D1389" s="56"/>
      <c r="E1389" s="57" t="s">
        <v>274</v>
      </c>
      <c r="F1389" s="57">
        <v>2</v>
      </c>
      <c r="G1389" s="58">
        <f>VLOOKUP($E1389,$D$2:$O$1757,4,FALSE)*F1389</f>
        <v>0</v>
      </c>
      <c r="H1389" s="58">
        <f>VLOOKUP($E1389,$D$2:$O$1757,5,FALSE)*$F1389</f>
        <v>0</v>
      </c>
      <c r="I1389" s="58">
        <f>VLOOKUP($E1389,$D$2:$O$1757,6,FALSE)*$F1389</f>
        <v>2</v>
      </c>
      <c r="J1389" s="58">
        <f>VLOOKUP($E1389,$D$2:$O$1757,7,FALSE)*$F1389</f>
        <v>0</v>
      </c>
      <c r="K1389" s="58">
        <f>VLOOKUP($E1389,$D$2:$O$1757,8,FALSE)*$F1389</f>
        <v>0</v>
      </c>
      <c r="L1389" s="58">
        <f>VLOOKUP($E1389,$D$2:$O$1757,9,FALSE)*$F1389</f>
        <v>0</v>
      </c>
      <c r="M1389" s="58">
        <f>VLOOKUP($E1389,$D$2:$O$1757,10,FALSE)*$F1389</f>
        <v>4</v>
      </c>
      <c r="N1389" s="59">
        <f>VLOOKUP($E1389,$D$2:$O$1757,11,FALSE)*$F1389</f>
        <v>6</v>
      </c>
      <c r="O1389" s="60">
        <f>VLOOKUP($E1389,$D$2:$O$1757,12,FALSE)*$F1389</f>
        <v>2</v>
      </c>
    </row>
    <row r="1390" spans="1:15" x14ac:dyDescent="0.3">
      <c r="A1390" s="56"/>
      <c r="B1390" s="56"/>
      <c r="C1390" s="56"/>
      <c r="D1390" s="56"/>
      <c r="E1390" s="57" t="s">
        <v>295</v>
      </c>
      <c r="F1390" s="57">
        <v>1</v>
      </c>
      <c r="G1390" s="58">
        <f>VLOOKUP($E1390,$D$2:$O$1757,4,FALSE)*F1390</f>
        <v>0</v>
      </c>
      <c r="H1390" s="58">
        <f>VLOOKUP($E1390,$D$2:$O$1757,5,FALSE)*$F1390</f>
        <v>2</v>
      </c>
      <c r="I1390" s="58">
        <f>VLOOKUP($E1390,$D$2:$O$1757,6,FALSE)*$F1390</f>
        <v>2</v>
      </c>
      <c r="J1390" s="58">
        <f>VLOOKUP($E1390,$D$2:$O$1757,7,FALSE)*$F1390</f>
        <v>2</v>
      </c>
      <c r="K1390" s="58">
        <f>VLOOKUP($E1390,$D$2:$O$1757,8,FALSE)*$F1390</f>
        <v>2</v>
      </c>
      <c r="L1390" s="58">
        <f>VLOOKUP($E1390,$D$2:$O$1757,9,FALSE)*$F1390</f>
        <v>3</v>
      </c>
      <c r="M1390" s="58">
        <f>VLOOKUP($E1390,$D$2:$O$1757,10,FALSE)*$F1390</f>
        <v>0</v>
      </c>
      <c r="N1390" s="59">
        <f>VLOOKUP($E1390,$D$2:$O$1757,11,FALSE)*$F1390</f>
        <v>4</v>
      </c>
      <c r="O1390" s="60">
        <f>VLOOKUP($E1390,$D$2:$O$1757,12,FALSE)*$F1390</f>
        <v>4</v>
      </c>
    </row>
    <row r="1391" spans="1:15" x14ac:dyDescent="0.3">
      <c r="A1391" s="35" t="s">
        <v>272</v>
      </c>
      <c r="B1391" s="35" t="s">
        <v>14</v>
      </c>
      <c r="C1391" s="36" t="s">
        <v>75</v>
      </c>
      <c r="D1391" s="36" t="s">
        <v>276</v>
      </c>
      <c r="E1391" s="140">
        <v>5</v>
      </c>
      <c r="F1391" s="140"/>
      <c r="G1391" s="54">
        <f t="shared" ref="G1391:O1391" si="673">SUM(G1392:G1396)</f>
        <v>0</v>
      </c>
      <c r="H1391" s="54">
        <f t="shared" si="673"/>
        <v>4</v>
      </c>
      <c r="I1391" s="54">
        <f t="shared" si="673"/>
        <v>7</v>
      </c>
      <c r="J1391" s="54">
        <f t="shared" si="673"/>
        <v>4</v>
      </c>
      <c r="K1391" s="54">
        <f t="shared" si="673"/>
        <v>8</v>
      </c>
      <c r="L1391" s="54">
        <f t="shared" si="673"/>
        <v>6</v>
      </c>
      <c r="M1391" s="54">
        <f t="shared" si="673"/>
        <v>14</v>
      </c>
      <c r="N1391" s="55">
        <f t="shared" si="673"/>
        <v>29</v>
      </c>
      <c r="O1391" s="7">
        <f t="shared" si="673"/>
        <v>15</v>
      </c>
    </row>
    <row r="1392" spans="1:15" x14ac:dyDescent="0.3">
      <c r="A1392" s="56"/>
      <c r="B1392" s="56"/>
      <c r="C1392" s="56"/>
      <c r="D1392" s="56"/>
      <c r="E1392" s="57" t="s">
        <v>442</v>
      </c>
      <c r="F1392" s="57">
        <v>2</v>
      </c>
      <c r="G1392" s="58">
        <f>VLOOKUP($E1392,$D$2:$O$1757,4,FALSE)*F1392</f>
        <v>0</v>
      </c>
      <c r="H1392" s="58">
        <f>VLOOKUP($E1392,$D$2:$O$1757,5,FALSE)*$F1392</f>
        <v>0</v>
      </c>
      <c r="I1392" s="58">
        <f>VLOOKUP($E1392,$D$2:$O$1757,6,FALSE)*$F1392</f>
        <v>0</v>
      </c>
      <c r="J1392" s="58">
        <f>VLOOKUP($E1392,$D$2:$O$1757,7,FALSE)*$F1392</f>
        <v>0</v>
      </c>
      <c r="K1392" s="58">
        <f>VLOOKUP($E1392,$D$2:$O$1757,8,FALSE)*$F1392</f>
        <v>0</v>
      </c>
      <c r="L1392" s="58">
        <f>VLOOKUP($E1392,$D$2:$O$1757,9,FALSE)*$F1392</f>
        <v>0</v>
      </c>
      <c r="M1392" s="58">
        <f>VLOOKUP($E1392,$D$2:$O$1757,10,FALSE)*$F1392</f>
        <v>0</v>
      </c>
      <c r="N1392" s="59">
        <f>VLOOKUP($E1392,$D$2:$O$1757,11,FALSE)*$F1392</f>
        <v>0</v>
      </c>
      <c r="O1392" s="60">
        <f>VLOOKUP($E1392,$D$2:$O$1757,12,FALSE)*$F1392</f>
        <v>0</v>
      </c>
    </row>
    <row r="1393" spans="1:15" x14ac:dyDescent="0.3">
      <c r="A1393" s="56"/>
      <c r="B1393" s="56"/>
      <c r="C1393" s="56"/>
      <c r="D1393" s="56"/>
      <c r="E1393" s="57" t="s">
        <v>273</v>
      </c>
      <c r="F1393" s="57">
        <v>2</v>
      </c>
      <c r="G1393" s="58">
        <f>VLOOKUP($E1393,$D$2:$O$1757,4,FALSE)*F1393</f>
        <v>0</v>
      </c>
      <c r="H1393" s="58">
        <f>VLOOKUP($E1393,$D$2:$O$1757,5,FALSE)*$F1393</f>
        <v>0</v>
      </c>
      <c r="I1393" s="58">
        <f>VLOOKUP($E1393,$D$2:$O$1757,6,FALSE)*$F1393</f>
        <v>0</v>
      </c>
      <c r="J1393" s="58">
        <f>VLOOKUP($E1393,$D$2:$O$1757,7,FALSE)*$F1393</f>
        <v>0</v>
      </c>
      <c r="K1393" s="58">
        <f>VLOOKUP($E1393,$D$2:$O$1757,8,FALSE)*$F1393</f>
        <v>2</v>
      </c>
      <c r="L1393" s="58">
        <f>VLOOKUP($E1393,$D$2:$O$1757,9,FALSE)*$F1393</f>
        <v>0</v>
      </c>
      <c r="M1393" s="58">
        <f>VLOOKUP($E1393,$D$2:$O$1757,10,FALSE)*$F1393</f>
        <v>4</v>
      </c>
      <c r="N1393" s="59">
        <f>VLOOKUP($E1393,$D$2:$O$1757,11,FALSE)*$F1393</f>
        <v>6</v>
      </c>
      <c r="O1393" s="60">
        <f>VLOOKUP($E1393,$D$2:$O$1757,12,FALSE)*$F1393</f>
        <v>2</v>
      </c>
    </row>
    <row r="1394" spans="1:15" x14ac:dyDescent="0.3">
      <c r="A1394" s="56"/>
      <c r="B1394" s="56"/>
      <c r="C1394" s="56"/>
      <c r="D1394" s="56"/>
      <c r="E1394" s="57" t="s">
        <v>274</v>
      </c>
      <c r="F1394" s="57">
        <v>1</v>
      </c>
      <c r="G1394" s="58">
        <f>VLOOKUP($E1394,$D$2:$O$1757,4,FALSE)*F1394</f>
        <v>0</v>
      </c>
      <c r="H1394" s="58">
        <f>VLOOKUP($E1394,$D$2:$O$1757,5,FALSE)*$F1394</f>
        <v>0</v>
      </c>
      <c r="I1394" s="58">
        <f>VLOOKUP($E1394,$D$2:$O$1757,6,FALSE)*$F1394</f>
        <v>1</v>
      </c>
      <c r="J1394" s="58">
        <f>VLOOKUP($E1394,$D$2:$O$1757,7,FALSE)*$F1394</f>
        <v>0</v>
      </c>
      <c r="K1394" s="58">
        <f>VLOOKUP($E1394,$D$2:$O$1757,8,FALSE)*$F1394</f>
        <v>0</v>
      </c>
      <c r="L1394" s="58">
        <f>VLOOKUP($E1394,$D$2:$O$1757,9,FALSE)*$F1394</f>
        <v>0</v>
      </c>
      <c r="M1394" s="58">
        <f>VLOOKUP($E1394,$D$2:$O$1757,10,FALSE)*$F1394</f>
        <v>2</v>
      </c>
      <c r="N1394" s="59">
        <f>VLOOKUP($E1394,$D$2:$O$1757,11,FALSE)*$F1394</f>
        <v>3</v>
      </c>
      <c r="O1394" s="60">
        <f>VLOOKUP($E1394,$D$2:$O$1757,12,FALSE)*$F1394</f>
        <v>1</v>
      </c>
    </row>
    <row r="1395" spans="1:15" x14ac:dyDescent="0.3">
      <c r="A1395" s="56"/>
      <c r="B1395" s="56"/>
      <c r="C1395" s="56"/>
      <c r="D1395" s="56"/>
      <c r="E1395" s="57" t="s">
        <v>275</v>
      </c>
      <c r="F1395" s="57">
        <v>1</v>
      </c>
      <c r="G1395" s="58">
        <f>VLOOKUP($E1395,$D$2:$O$1757,4,FALSE)*F1395</f>
        <v>0</v>
      </c>
      <c r="H1395" s="58">
        <f>VLOOKUP($E1395,$D$2:$O$1757,5,FALSE)*$F1395</f>
        <v>2</v>
      </c>
      <c r="I1395" s="58">
        <f>VLOOKUP($E1395,$D$2:$O$1757,6,FALSE)*$F1395</f>
        <v>4</v>
      </c>
      <c r="J1395" s="58">
        <f>VLOOKUP($E1395,$D$2:$O$1757,7,FALSE)*$F1395</f>
        <v>2</v>
      </c>
      <c r="K1395" s="58">
        <f>VLOOKUP($E1395,$D$2:$O$1757,8,FALSE)*$F1395</f>
        <v>4</v>
      </c>
      <c r="L1395" s="58">
        <f>VLOOKUP($E1395,$D$2:$O$1757,9,FALSE)*$F1395</f>
        <v>3</v>
      </c>
      <c r="M1395" s="58">
        <f>VLOOKUP($E1395,$D$2:$O$1757,10,FALSE)*$F1395</f>
        <v>8</v>
      </c>
      <c r="N1395" s="59">
        <f>VLOOKUP($E1395,$D$2:$O$1757,11,FALSE)*$F1395</f>
        <v>16</v>
      </c>
      <c r="O1395" s="60">
        <f>VLOOKUP($E1395,$D$2:$O$1757,12,FALSE)*$F1395</f>
        <v>8</v>
      </c>
    </row>
    <row r="1396" spans="1:15" x14ac:dyDescent="0.3">
      <c r="A1396" s="56"/>
      <c r="B1396" s="56"/>
      <c r="C1396" s="56"/>
      <c r="D1396" s="56"/>
      <c r="E1396" s="57" t="s">
        <v>295</v>
      </c>
      <c r="F1396" s="57">
        <v>1</v>
      </c>
      <c r="G1396" s="58">
        <f>VLOOKUP($E1396,$D$2:$O$1757,4,FALSE)*F1396</f>
        <v>0</v>
      </c>
      <c r="H1396" s="58">
        <f>VLOOKUP($E1396,$D$2:$O$1757,5,FALSE)*$F1396</f>
        <v>2</v>
      </c>
      <c r="I1396" s="58">
        <f>VLOOKUP($E1396,$D$2:$O$1757,6,FALSE)*$F1396</f>
        <v>2</v>
      </c>
      <c r="J1396" s="58">
        <f>VLOOKUP($E1396,$D$2:$O$1757,7,FALSE)*$F1396</f>
        <v>2</v>
      </c>
      <c r="K1396" s="58">
        <f>VLOOKUP($E1396,$D$2:$O$1757,8,FALSE)*$F1396</f>
        <v>2</v>
      </c>
      <c r="L1396" s="58">
        <f>VLOOKUP($E1396,$D$2:$O$1757,9,FALSE)*$F1396</f>
        <v>3</v>
      </c>
      <c r="M1396" s="58">
        <f>VLOOKUP($E1396,$D$2:$O$1757,10,FALSE)*$F1396</f>
        <v>0</v>
      </c>
      <c r="N1396" s="59">
        <f>VLOOKUP($E1396,$D$2:$O$1757,11,FALSE)*$F1396</f>
        <v>4</v>
      </c>
      <c r="O1396" s="60">
        <f>VLOOKUP($E1396,$D$2:$O$1757,12,FALSE)*$F1396</f>
        <v>4</v>
      </c>
    </row>
    <row r="1397" spans="1:15" x14ac:dyDescent="0.3">
      <c r="A1397" s="35" t="s">
        <v>272</v>
      </c>
      <c r="B1397" s="35" t="s">
        <v>14</v>
      </c>
      <c r="C1397" s="36" t="s">
        <v>75</v>
      </c>
      <c r="D1397" s="36" t="s">
        <v>967</v>
      </c>
      <c r="E1397" s="140">
        <v>5</v>
      </c>
      <c r="F1397" s="140"/>
      <c r="G1397" s="54">
        <f t="shared" ref="G1397:O1397" si="674">SUM(G1398:G1402)</f>
        <v>0</v>
      </c>
      <c r="H1397" s="54">
        <f t="shared" si="674"/>
        <v>70</v>
      </c>
      <c r="I1397" s="54">
        <f t="shared" si="674"/>
        <v>90</v>
      </c>
      <c r="J1397" s="54">
        <f t="shared" si="674"/>
        <v>64</v>
      </c>
      <c r="K1397" s="54">
        <f t="shared" si="674"/>
        <v>88</v>
      </c>
      <c r="L1397" s="54">
        <f t="shared" si="674"/>
        <v>102</v>
      </c>
      <c r="M1397" s="54">
        <f t="shared" si="674"/>
        <v>112</v>
      </c>
      <c r="N1397" s="55">
        <f t="shared" si="674"/>
        <v>320</v>
      </c>
      <c r="O1397" s="7">
        <f t="shared" si="674"/>
        <v>208</v>
      </c>
    </row>
    <row r="1398" spans="1:15" x14ac:dyDescent="0.3">
      <c r="A1398" s="56"/>
      <c r="B1398" s="56"/>
      <c r="C1398" s="56"/>
      <c r="D1398" s="56"/>
      <c r="E1398" s="57" t="s">
        <v>275</v>
      </c>
      <c r="F1398" s="57">
        <v>5</v>
      </c>
      <c r="G1398" s="58">
        <f>VLOOKUP($E1398,$D$2:$O$1757,4,FALSE)*F1398</f>
        <v>0</v>
      </c>
      <c r="H1398" s="58">
        <f>VLOOKUP($E1398,$D$2:$O$1757,5,FALSE)*$F1398</f>
        <v>10</v>
      </c>
      <c r="I1398" s="58">
        <f>VLOOKUP($E1398,$D$2:$O$1757,6,FALSE)*$F1398</f>
        <v>20</v>
      </c>
      <c r="J1398" s="58">
        <f>VLOOKUP($E1398,$D$2:$O$1757,7,FALSE)*$F1398</f>
        <v>10</v>
      </c>
      <c r="K1398" s="58">
        <f>VLOOKUP($E1398,$D$2:$O$1757,8,FALSE)*$F1398</f>
        <v>20</v>
      </c>
      <c r="L1398" s="58">
        <f>VLOOKUP($E1398,$D$2:$O$1757,9,FALSE)*$F1398</f>
        <v>15</v>
      </c>
      <c r="M1398" s="58">
        <f>VLOOKUP($E1398,$D$2:$O$1757,10,FALSE)*$F1398</f>
        <v>40</v>
      </c>
      <c r="N1398" s="59">
        <f>VLOOKUP($E1398,$D$2:$O$1757,11,FALSE)*$F1398</f>
        <v>80</v>
      </c>
      <c r="O1398" s="60">
        <f>VLOOKUP($E1398,$D$2:$O$1757,12,FALSE)*$F1398</f>
        <v>40</v>
      </c>
    </row>
    <row r="1399" spans="1:15" x14ac:dyDescent="0.3">
      <c r="A1399" s="56"/>
      <c r="B1399" s="56"/>
      <c r="C1399" s="56"/>
      <c r="D1399" s="56"/>
      <c r="E1399" s="57" t="s">
        <v>276</v>
      </c>
      <c r="F1399" s="57">
        <v>2</v>
      </c>
      <c r="G1399" s="58">
        <f>VLOOKUP($E1399,$D$2:$O$1757,4,FALSE)*F1399</f>
        <v>0</v>
      </c>
      <c r="H1399" s="58">
        <f>VLOOKUP($E1399,$D$2:$O$1757,5,FALSE)*$F1399</f>
        <v>8</v>
      </c>
      <c r="I1399" s="58">
        <f>VLOOKUP($E1399,$D$2:$O$1757,6,FALSE)*$F1399</f>
        <v>14</v>
      </c>
      <c r="J1399" s="58">
        <f>VLOOKUP($E1399,$D$2:$O$1757,7,FALSE)*$F1399</f>
        <v>8</v>
      </c>
      <c r="K1399" s="58">
        <f>VLOOKUP($E1399,$D$2:$O$1757,8,FALSE)*$F1399</f>
        <v>16</v>
      </c>
      <c r="L1399" s="58">
        <f>VLOOKUP($E1399,$D$2:$O$1757,9,FALSE)*$F1399</f>
        <v>12</v>
      </c>
      <c r="M1399" s="58">
        <f>VLOOKUP($E1399,$D$2:$O$1757,10,FALSE)*$F1399</f>
        <v>28</v>
      </c>
      <c r="N1399" s="59">
        <f>VLOOKUP($E1399,$D$2:$O$1757,11,FALSE)*$F1399</f>
        <v>58</v>
      </c>
      <c r="O1399" s="60">
        <f>VLOOKUP($E1399,$D$2:$O$1757,12,FALSE)*$F1399</f>
        <v>30</v>
      </c>
    </row>
    <row r="1400" spans="1:15" x14ac:dyDescent="0.3">
      <c r="A1400" s="56"/>
      <c r="B1400" s="56"/>
      <c r="C1400" s="56"/>
      <c r="D1400" s="56"/>
      <c r="E1400" s="57" t="s">
        <v>295</v>
      </c>
      <c r="F1400" s="57">
        <v>3</v>
      </c>
      <c r="G1400" s="58">
        <f>VLOOKUP($E1400,$D$2:$O$1757,4,FALSE)*F1400</f>
        <v>0</v>
      </c>
      <c r="H1400" s="58">
        <f>VLOOKUP($E1400,$D$2:$O$1757,5,FALSE)*$F1400</f>
        <v>6</v>
      </c>
      <c r="I1400" s="58">
        <f>VLOOKUP($E1400,$D$2:$O$1757,6,FALSE)*$F1400</f>
        <v>6</v>
      </c>
      <c r="J1400" s="58">
        <f>VLOOKUP($E1400,$D$2:$O$1757,7,FALSE)*$F1400</f>
        <v>6</v>
      </c>
      <c r="K1400" s="58">
        <f>VLOOKUP($E1400,$D$2:$O$1757,8,FALSE)*$F1400</f>
        <v>6</v>
      </c>
      <c r="L1400" s="58">
        <f>VLOOKUP($E1400,$D$2:$O$1757,9,FALSE)*$F1400</f>
        <v>9</v>
      </c>
      <c r="M1400" s="58">
        <f>VLOOKUP($E1400,$D$2:$O$1757,10,FALSE)*$F1400</f>
        <v>0</v>
      </c>
      <c r="N1400" s="59">
        <f>VLOOKUP($E1400,$D$2:$O$1757,11,FALSE)*$F1400</f>
        <v>12</v>
      </c>
      <c r="O1400" s="60">
        <f>VLOOKUP($E1400,$D$2:$O$1757,12,FALSE)*$F1400</f>
        <v>12</v>
      </c>
    </row>
    <row r="1401" spans="1:15" x14ac:dyDescent="0.3">
      <c r="A1401" s="56"/>
      <c r="B1401" s="56"/>
      <c r="C1401" s="56"/>
      <c r="D1401" s="56"/>
      <c r="E1401" s="57" t="s">
        <v>296</v>
      </c>
      <c r="F1401" s="57">
        <v>5</v>
      </c>
      <c r="G1401" s="58">
        <f>VLOOKUP($E1401,$D$2:$O$1757,4,FALSE)*F1401</f>
        <v>0</v>
      </c>
      <c r="H1401" s="58">
        <f>VLOOKUP($E1401,$D$2:$O$1757,5,FALSE)*$F1401</f>
        <v>25</v>
      </c>
      <c r="I1401" s="58">
        <f>VLOOKUP($E1401,$D$2:$O$1757,6,FALSE)*$F1401</f>
        <v>20</v>
      </c>
      <c r="J1401" s="58">
        <f>VLOOKUP($E1401,$D$2:$O$1757,7,FALSE)*$F1401</f>
        <v>20</v>
      </c>
      <c r="K1401" s="58">
        <f>VLOOKUP($E1401,$D$2:$O$1757,8,FALSE)*$F1401</f>
        <v>15</v>
      </c>
      <c r="L1401" s="58">
        <f>VLOOKUP($E1401,$D$2:$O$1757,9,FALSE)*$F1401</f>
        <v>35</v>
      </c>
      <c r="M1401" s="58">
        <f>VLOOKUP($E1401,$D$2:$O$1757,10,FALSE)*$F1401</f>
        <v>0</v>
      </c>
      <c r="N1401" s="59">
        <f>VLOOKUP($E1401,$D$2:$O$1757,11,FALSE)*$F1401</f>
        <v>60</v>
      </c>
      <c r="O1401" s="60">
        <f>VLOOKUP($E1401,$D$2:$O$1757,12,FALSE)*$F1401</f>
        <v>60</v>
      </c>
    </row>
    <row r="1402" spans="1:15" x14ac:dyDescent="0.3">
      <c r="A1402" s="56"/>
      <c r="B1402" s="56"/>
      <c r="C1402" s="56"/>
      <c r="D1402" s="56"/>
      <c r="E1402" s="57" t="s">
        <v>297</v>
      </c>
      <c r="F1402" s="57">
        <v>1</v>
      </c>
      <c r="G1402" s="58">
        <f>VLOOKUP($E1402,$D$2:$O$1757,4,FALSE)*F1402</f>
        <v>0</v>
      </c>
      <c r="H1402" s="58">
        <f>VLOOKUP($E1402,$D$2:$O$1757,5,FALSE)*$F1402</f>
        <v>21</v>
      </c>
      <c r="I1402" s="58">
        <f>VLOOKUP($E1402,$D$2:$O$1757,6,FALSE)*$F1402</f>
        <v>30</v>
      </c>
      <c r="J1402" s="58">
        <f>VLOOKUP($E1402,$D$2:$O$1757,7,FALSE)*$F1402</f>
        <v>20</v>
      </c>
      <c r="K1402" s="58">
        <f>VLOOKUP($E1402,$D$2:$O$1757,8,FALSE)*$F1402</f>
        <v>31</v>
      </c>
      <c r="L1402" s="58">
        <f>VLOOKUP($E1402,$D$2:$O$1757,9,FALSE)*$F1402</f>
        <v>31</v>
      </c>
      <c r="M1402" s="58">
        <f>VLOOKUP($E1402,$D$2:$O$1757,10,FALSE)*$F1402</f>
        <v>44</v>
      </c>
      <c r="N1402" s="59">
        <f>VLOOKUP($E1402,$D$2:$O$1757,11,FALSE)*$F1402</f>
        <v>110</v>
      </c>
      <c r="O1402" s="60">
        <f>VLOOKUP($E1402,$D$2:$O$1757,12,FALSE)*$F1402</f>
        <v>66</v>
      </c>
    </row>
    <row r="1403" spans="1:15" x14ac:dyDescent="0.3">
      <c r="A1403" s="35" t="s">
        <v>272</v>
      </c>
      <c r="B1403" s="35" t="s">
        <v>16</v>
      </c>
      <c r="C1403" s="36" t="s">
        <v>75</v>
      </c>
      <c r="D1403" s="36" t="s">
        <v>277</v>
      </c>
      <c r="E1403" s="140"/>
      <c r="F1403" s="140"/>
      <c r="G1403" s="54"/>
      <c r="H1403" s="54"/>
      <c r="I1403" s="54">
        <v>1</v>
      </c>
      <c r="J1403" s="54"/>
      <c r="K1403" s="54"/>
      <c r="L1403" s="54"/>
      <c r="M1403" s="54">
        <v>2</v>
      </c>
      <c r="N1403" s="55">
        <v>3</v>
      </c>
      <c r="O1403" s="7">
        <v>1</v>
      </c>
    </row>
    <row r="1404" spans="1:15" x14ac:dyDescent="0.3">
      <c r="A1404" s="35" t="s">
        <v>272</v>
      </c>
      <c r="B1404" s="35" t="s">
        <v>16</v>
      </c>
      <c r="C1404" s="36" t="s">
        <v>75</v>
      </c>
      <c r="D1404" s="36" t="s">
        <v>278</v>
      </c>
      <c r="E1404" s="140"/>
      <c r="F1404" s="140"/>
      <c r="G1404" s="54"/>
      <c r="H1404" s="54"/>
      <c r="I1404" s="54"/>
      <c r="J1404" s="54">
        <v>1</v>
      </c>
      <c r="K1404" s="54"/>
      <c r="L1404" s="54"/>
      <c r="M1404" s="54">
        <v>2</v>
      </c>
      <c r="N1404" s="55">
        <v>3</v>
      </c>
      <c r="O1404" s="7">
        <v>1</v>
      </c>
    </row>
    <row r="1405" spans="1:15" x14ac:dyDescent="0.3">
      <c r="A1405" s="35" t="s">
        <v>272</v>
      </c>
      <c r="B1405" s="35" t="s">
        <v>16</v>
      </c>
      <c r="C1405" s="36" t="s">
        <v>75</v>
      </c>
      <c r="D1405" s="36" t="s">
        <v>279</v>
      </c>
      <c r="E1405" s="140">
        <v>3</v>
      </c>
      <c r="F1405" s="140"/>
      <c r="G1405" s="54">
        <f>SUM(G1406:G1408)</f>
        <v>0</v>
      </c>
      <c r="H1405" s="54">
        <f t="shared" ref="H1405:M1405" si="675">SUM(H1406:H1408)</f>
        <v>2</v>
      </c>
      <c r="I1405" s="54">
        <f t="shared" si="675"/>
        <v>4</v>
      </c>
      <c r="J1405" s="54">
        <f t="shared" si="675"/>
        <v>4</v>
      </c>
      <c r="K1405" s="54">
        <f t="shared" si="675"/>
        <v>2</v>
      </c>
      <c r="L1405" s="54">
        <f t="shared" si="675"/>
        <v>3</v>
      </c>
      <c r="M1405" s="54">
        <f t="shared" si="675"/>
        <v>8</v>
      </c>
      <c r="N1405" s="55">
        <f>SUM(N1406:N1408)</f>
        <v>16</v>
      </c>
      <c r="O1405" s="55">
        <f>SUM(O1406:O1408)</f>
        <v>8</v>
      </c>
    </row>
    <row r="1406" spans="1:15" x14ac:dyDescent="0.3">
      <c r="A1406" s="56"/>
      <c r="B1406" s="56"/>
      <c r="C1406" s="56"/>
      <c r="D1406" s="56"/>
      <c r="E1406" s="57" t="s">
        <v>277</v>
      </c>
      <c r="F1406" s="57">
        <v>2</v>
      </c>
      <c r="G1406" s="58">
        <f>VLOOKUP($E1406,$D$2:$O$1757,4,FALSE)*F1406</f>
        <v>0</v>
      </c>
      <c r="H1406" s="58">
        <f>VLOOKUP($E1406,$D$2:$O$1757,5,FALSE)*$F1406</f>
        <v>0</v>
      </c>
      <c r="I1406" s="58">
        <f>VLOOKUP($E1406,$D$2:$O$1757,6,FALSE)*$F1406</f>
        <v>2</v>
      </c>
      <c r="J1406" s="58">
        <f>VLOOKUP($E1406,$D$2:$O$1757,7,FALSE)*$F1406</f>
        <v>0</v>
      </c>
      <c r="K1406" s="58">
        <f>VLOOKUP($E1406,$D$2:$O$1757,8,FALSE)*$F1406</f>
        <v>0</v>
      </c>
      <c r="L1406" s="58">
        <f>VLOOKUP($E1406,$D$2:$O$1757,9,FALSE)*$F1406</f>
        <v>0</v>
      </c>
      <c r="M1406" s="58">
        <f>VLOOKUP($E1406,$D$2:$O$1757,10,FALSE)*$F1406</f>
        <v>4</v>
      </c>
      <c r="N1406" s="59">
        <f>VLOOKUP($E1406,$D$2:$O$1757,11,FALSE)*$F1406</f>
        <v>6</v>
      </c>
      <c r="O1406" s="60">
        <f>VLOOKUP($E1406,$D$2:$O$1757,12,FALSE)*$F1406</f>
        <v>2</v>
      </c>
    </row>
    <row r="1407" spans="1:15" x14ac:dyDescent="0.3">
      <c r="A1407" s="56"/>
      <c r="B1407" s="56"/>
      <c r="C1407" s="56"/>
      <c r="D1407" s="56"/>
      <c r="E1407" s="57" t="s">
        <v>278</v>
      </c>
      <c r="F1407" s="57">
        <v>2</v>
      </c>
      <c r="G1407" s="58">
        <f>VLOOKUP($E1407,$D$2:$O$1757,4,FALSE)*F1407</f>
        <v>0</v>
      </c>
      <c r="H1407" s="58">
        <f>VLOOKUP($E1407,$D$2:$O$1757,5,FALSE)*$F1407</f>
        <v>0</v>
      </c>
      <c r="I1407" s="58">
        <f>VLOOKUP($E1407,$D$2:$O$1757,6,FALSE)*$F1407</f>
        <v>0</v>
      </c>
      <c r="J1407" s="58">
        <f>VLOOKUP($E1407,$D$2:$O$1757,7,FALSE)*$F1407</f>
        <v>2</v>
      </c>
      <c r="K1407" s="58">
        <f>VLOOKUP($E1407,$D$2:$O$1757,8,FALSE)*$F1407</f>
        <v>0</v>
      </c>
      <c r="L1407" s="58">
        <f>VLOOKUP($E1407,$D$2:$O$1757,9,FALSE)*$F1407</f>
        <v>0</v>
      </c>
      <c r="M1407" s="58">
        <f>VLOOKUP($E1407,$D$2:$O$1757,10,FALSE)*$F1407</f>
        <v>4</v>
      </c>
      <c r="N1407" s="59">
        <f>VLOOKUP($E1407,$D$2:$O$1757,11,FALSE)*$F1407</f>
        <v>6</v>
      </c>
      <c r="O1407" s="60">
        <f>VLOOKUP($E1407,$D$2:$O$1757,12,FALSE)*$F1407</f>
        <v>2</v>
      </c>
    </row>
    <row r="1408" spans="1:15" x14ac:dyDescent="0.3">
      <c r="A1408" s="56"/>
      <c r="B1408" s="56"/>
      <c r="C1408" s="56"/>
      <c r="D1408" s="56"/>
      <c r="E1408" s="57" t="s">
        <v>301</v>
      </c>
      <c r="F1408" s="57">
        <v>1</v>
      </c>
      <c r="G1408" s="58">
        <f>VLOOKUP($E1408,$D$2:$O$1757,4,FALSE)*F1408</f>
        <v>0</v>
      </c>
      <c r="H1408" s="58">
        <f>VLOOKUP($E1408,$D$2:$O$1757,5,FALSE)*$F1408</f>
        <v>2</v>
      </c>
      <c r="I1408" s="58">
        <f>VLOOKUP($E1408,$D$2:$O$1757,6,FALSE)*$F1408</f>
        <v>2</v>
      </c>
      <c r="J1408" s="58">
        <f>VLOOKUP($E1408,$D$2:$O$1757,7,FALSE)*$F1408</f>
        <v>2</v>
      </c>
      <c r="K1408" s="58">
        <f>VLOOKUP($E1408,$D$2:$O$1757,8,FALSE)*$F1408</f>
        <v>2</v>
      </c>
      <c r="L1408" s="58">
        <f>VLOOKUP($E1408,$D$2:$O$1757,9,FALSE)*$F1408</f>
        <v>3</v>
      </c>
      <c r="M1408" s="58">
        <f>VLOOKUP($E1408,$D$2:$O$1757,10,FALSE)*$F1408</f>
        <v>0</v>
      </c>
      <c r="N1408" s="59">
        <f>VLOOKUP($E1408,$D$2:$O$1757,11,FALSE)*$F1408</f>
        <v>4</v>
      </c>
      <c r="O1408" s="60">
        <f>VLOOKUP($E1408,$D$2:$O$1757,12,FALSE)*$F1408</f>
        <v>4</v>
      </c>
    </row>
    <row r="1409" spans="1:15" x14ac:dyDescent="0.3">
      <c r="A1409" s="35" t="s">
        <v>272</v>
      </c>
      <c r="B1409" s="35" t="s">
        <v>16</v>
      </c>
      <c r="C1409" s="36" t="s">
        <v>75</v>
      </c>
      <c r="D1409" s="36" t="s">
        <v>280</v>
      </c>
      <c r="E1409" s="140">
        <v>5</v>
      </c>
      <c r="F1409" s="140"/>
      <c r="G1409" s="54">
        <f t="shared" ref="G1409:O1409" si="676">SUM(G1410:G1414)</f>
        <v>0</v>
      </c>
      <c r="H1409" s="54">
        <f t="shared" si="676"/>
        <v>4</v>
      </c>
      <c r="I1409" s="54">
        <f t="shared" si="676"/>
        <v>8</v>
      </c>
      <c r="J1409" s="54">
        <f t="shared" si="676"/>
        <v>7</v>
      </c>
      <c r="K1409" s="54">
        <f t="shared" si="676"/>
        <v>4</v>
      </c>
      <c r="L1409" s="54">
        <f t="shared" si="676"/>
        <v>6</v>
      </c>
      <c r="M1409" s="54">
        <f t="shared" si="676"/>
        <v>14</v>
      </c>
      <c r="N1409" s="55">
        <f t="shared" si="676"/>
        <v>29</v>
      </c>
      <c r="O1409" s="7">
        <f t="shared" si="676"/>
        <v>15</v>
      </c>
    </row>
    <row r="1410" spans="1:15" x14ac:dyDescent="0.3">
      <c r="A1410" s="56"/>
      <c r="B1410" s="56"/>
      <c r="C1410" s="56"/>
      <c r="D1410" s="56"/>
      <c r="E1410" s="57" t="s">
        <v>442</v>
      </c>
      <c r="F1410" s="57">
        <v>2</v>
      </c>
      <c r="G1410" s="58">
        <f>VLOOKUP($E1410,$D$2:$O$1757,4,FALSE)*F1410</f>
        <v>0</v>
      </c>
      <c r="H1410" s="58">
        <f>VLOOKUP($E1410,$D$2:$O$1757,5,FALSE)*$F1410</f>
        <v>0</v>
      </c>
      <c r="I1410" s="58">
        <f>VLOOKUP($E1410,$D$2:$O$1757,6,FALSE)*$F1410</f>
        <v>0</v>
      </c>
      <c r="J1410" s="58">
        <f>VLOOKUP($E1410,$D$2:$O$1757,7,FALSE)*$F1410</f>
        <v>0</v>
      </c>
      <c r="K1410" s="58">
        <f>VLOOKUP($E1410,$D$2:$O$1757,8,FALSE)*$F1410</f>
        <v>0</v>
      </c>
      <c r="L1410" s="58">
        <f>VLOOKUP($E1410,$D$2:$O$1757,9,FALSE)*$F1410</f>
        <v>0</v>
      </c>
      <c r="M1410" s="58">
        <f>VLOOKUP($E1410,$D$2:$O$1757,10,FALSE)*$F1410</f>
        <v>0</v>
      </c>
      <c r="N1410" s="59">
        <f>VLOOKUP($E1410,$D$2:$O$1757,11,FALSE)*$F1410</f>
        <v>0</v>
      </c>
      <c r="O1410" s="60">
        <f>VLOOKUP($E1410,$D$2:$O$1757,12,FALSE)*$F1410</f>
        <v>0</v>
      </c>
    </row>
    <row r="1411" spans="1:15" x14ac:dyDescent="0.3">
      <c r="A1411" s="56"/>
      <c r="B1411" s="56"/>
      <c r="C1411" s="56"/>
      <c r="D1411" s="56"/>
      <c r="E1411" s="57" t="s">
        <v>277</v>
      </c>
      <c r="F1411" s="57">
        <v>2</v>
      </c>
      <c r="G1411" s="58">
        <f>VLOOKUP($E1411,$D$2:$O$1757,4,FALSE)*F1411</f>
        <v>0</v>
      </c>
      <c r="H1411" s="58">
        <f>VLOOKUP($E1411,$D$2:$O$1757,5,FALSE)*$F1411</f>
        <v>0</v>
      </c>
      <c r="I1411" s="58">
        <f>VLOOKUP($E1411,$D$2:$O$1757,6,FALSE)*$F1411</f>
        <v>2</v>
      </c>
      <c r="J1411" s="58">
        <f>VLOOKUP($E1411,$D$2:$O$1757,7,FALSE)*$F1411</f>
        <v>0</v>
      </c>
      <c r="K1411" s="58">
        <f>VLOOKUP($E1411,$D$2:$O$1757,8,FALSE)*$F1411</f>
        <v>0</v>
      </c>
      <c r="L1411" s="58">
        <f>VLOOKUP($E1411,$D$2:$O$1757,9,FALSE)*$F1411</f>
        <v>0</v>
      </c>
      <c r="M1411" s="58">
        <f>VLOOKUP($E1411,$D$2:$O$1757,10,FALSE)*$F1411</f>
        <v>4</v>
      </c>
      <c r="N1411" s="59">
        <f>VLOOKUP($E1411,$D$2:$O$1757,11,FALSE)*$F1411</f>
        <v>6</v>
      </c>
      <c r="O1411" s="60">
        <f>VLOOKUP($E1411,$D$2:$O$1757,12,FALSE)*$F1411</f>
        <v>2</v>
      </c>
    </row>
    <row r="1412" spans="1:15" x14ac:dyDescent="0.3">
      <c r="A1412" s="56"/>
      <c r="B1412" s="56"/>
      <c r="C1412" s="56"/>
      <c r="D1412" s="56"/>
      <c r="E1412" s="57" t="s">
        <v>278</v>
      </c>
      <c r="F1412" s="57">
        <v>1</v>
      </c>
      <c r="G1412" s="58">
        <f>VLOOKUP($E1412,$D$2:$O$1757,4,FALSE)*F1412</f>
        <v>0</v>
      </c>
      <c r="H1412" s="58">
        <f>VLOOKUP($E1412,$D$2:$O$1757,5,FALSE)*$F1412</f>
        <v>0</v>
      </c>
      <c r="I1412" s="58">
        <f>VLOOKUP($E1412,$D$2:$O$1757,6,FALSE)*$F1412</f>
        <v>0</v>
      </c>
      <c r="J1412" s="58">
        <f>VLOOKUP($E1412,$D$2:$O$1757,7,FALSE)*$F1412</f>
        <v>1</v>
      </c>
      <c r="K1412" s="58">
        <f>VLOOKUP($E1412,$D$2:$O$1757,8,FALSE)*$F1412</f>
        <v>0</v>
      </c>
      <c r="L1412" s="58">
        <f>VLOOKUP($E1412,$D$2:$O$1757,9,FALSE)*$F1412</f>
        <v>0</v>
      </c>
      <c r="M1412" s="58">
        <f>VLOOKUP($E1412,$D$2:$O$1757,10,FALSE)*$F1412</f>
        <v>2</v>
      </c>
      <c r="N1412" s="59">
        <f>VLOOKUP($E1412,$D$2:$O$1757,11,FALSE)*$F1412</f>
        <v>3</v>
      </c>
      <c r="O1412" s="60">
        <f>VLOOKUP($E1412,$D$2:$O$1757,12,FALSE)*$F1412</f>
        <v>1</v>
      </c>
    </row>
    <row r="1413" spans="1:15" x14ac:dyDescent="0.3">
      <c r="A1413" s="56"/>
      <c r="B1413" s="56"/>
      <c r="C1413" s="56"/>
      <c r="D1413" s="56"/>
      <c r="E1413" s="57" t="s">
        <v>279</v>
      </c>
      <c r="F1413" s="57">
        <v>1</v>
      </c>
      <c r="G1413" s="58">
        <f>VLOOKUP($E1413,$D$2:$O$1757,4,FALSE)*F1413</f>
        <v>0</v>
      </c>
      <c r="H1413" s="58">
        <f>VLOOKUP($E1413,$D$2:$O$1757,5,FALSE)*$F1413</f>
        <v>2</v>
      </c>
      <c r="I1413" s="58">
        <f>VLOOKUP($E1413,$D$2:$O$1757,6,FALSE)*$F1413</f>
        <v>4</v>
      </c>
      <c r="J1413" s="58">
        <f>VLOOKUP($E1413,$D$2:$O$1757,7,FALSE)*$F1413</f>
        <v>4</v>
      </c>
      <c r="K1413" s="58">
        <f>VLOOKUP($E1413,$D$2:$O$1757,8,FALSE)*$F1413</f>
        <v>2</v>
      </c>
      <c r="L1413" s="58">
        <f>VLOOKUP($E1413,$D$2:$O$1757,9,FALSE)*$F1413</f>
        <v>3</v>
      </c>
      <c r="M1413" s="58">
        <f>VLOOKUP($E1413,$D$2:$O$1757,10,FALSE)*$F1413</f>
        <v>8</v>
      </c>
      <c r="N1413" s="59">
        <f>VLOOKUP($E1413,$D$2:$O$1757,11,FALSE)*$F1413</f>
        <v>16</v>
      </c>
      <c r="O1413" s="60">
        <f>VLOOKUP($E1413,$D$2:$O$1757,12,FALSE)*$F1413</f>
        <v>8</v>
      </c>
    </row>
    <row r="1414" spans="1:15" x14ac:dyDescent="0.3">
      <c r="A1414" s="56"/>
      <c r="B1414" s="56"/>
      <c r="C1414" s="56"/>
      <c r="D1414" s="56"/>
      <c r="E1414" s="57" t="s">
        <v>301</v>
      </c>
      <c r="F1414" s="57">
        <v>1</v>
      </c>
      <c r="G1414" s="58">
        <f>VLOOKUP($E1414,$D$2:$O$1757,4,FALSE)*F1414</f>
        <v>0</v>
      </c>
      <c r="H1414" s="58">
        <f>VLOOKUP($E1414,$D$2:$O$1757,5,FALSE)*$F1414</f>
        <v>2</v>
      </c>
      <c r="I1414" s="58">
        <f>VLOOKUP($E1414,$D$2:$O$1757,6,FALSE)*$F1414</f>
        <v>2</v>
      </c>
      <c r="J1414" s="58">
        <f>VLOOKUP($E1414,$D$2:$O$1757,7,FALSE)*$F1414</f>
        <v>2</v>
      </c>
      <c r="K1414" s="58">
        <f>VLOOKUP($E1414,$D$2:$O$1757,8,FALSE)*$F1414</f>
        <v>2</v>
      </c>
      <c r="L1414" s="58">
        <f>VLOOKUP($E1414,$D$2:$O$1757,9,FALSE)*$F1414</f>
        <v>3</v>
      </c>
      <c r="M1414" s="58">
        <f>VLOOKUP($E1414,$D$2:$O$1757,10,FALSE)*$F1414</f>
        <v>0</v>
      </c>
      <c r="N1414" s="59">
        <f>VLOOKUP($E1414,$D$2:$O$1757,11,FALSE)*$F1414</f>
        <v>4</v>
      </c>
      <c r="O1414" s="60">
        <f>VLOOKUP($E1414,$D$2:$O$1757,12,FALSE)*$F1414</f>
        <v>4</v>
      </c>
    </row>
    <row r="1415" spans="1:15" x14ac:dyDescent="0.3">
      <c r="A1415" s="35" t="s">
        <v>272</v>
      </c>
      <c r="B1415" s="35" t="s">
        <v>16</v>
      </c>
      <c r="C1415" s="36" t="s">
        <v>75</v>
      </c>
      <c r="D1415" s="36" t="s">
        <v>281</v>
      </c>
      <c r="E1415" s="140">
        <v>5</v>
      </c>
      <c r="F1415" s="140"/>
      <c r="G1415" s="54">
        <f t="shared" ref="G1415:O1415" si="677">SUM(G1416:G1420)</f>
        <v>0</v>
      </c>
      <c r="H1415" s="54">
        <f t="shared" si="677"/>
        <v>64</v>
      </c>
      <c r="I1415" s="54">
        <f t="shared" si="677"/>
        <v>94</v>
      </c>
      <c r="J1415" s="54">
        <f t="shared" si="677"/>
        <v>84</v>
      </c>
      <c r="K1415" s="54">
        <f t="shared" si="677"/>
        <v>70</v>
      </c>
      <c r="L1415" s="54">
        <f t="shared" si="677"/>
        <v>102</v>
      </c>
      <c r="M1415" s="54">
        <f t="shared" si="677"/>
        <v>112</v>
      </c>
      <c r="N1415" s="55">
        <f t="shared" si="677"/>
        <v>320</v>
      </c>
      <c r="O1415" s="7">
        <f t="shared" si="677"/>
        <v>208</v>
      </c>
    </row>
    <row r="1416" spans="1:15" x14ac:dyDescent="0.3">
      <c r="A1416" s="56"/>
      <c r="B1416" s="56"/>
      <c r="C1416" s="56"/>
      <c r="D1416" s="56"/>
      <c r="E1416" s="57" t="s">
        <v>279</v>
      </c>
      <c r="F1416" s="57">
        <v>5</v>
      </c>
      <c r="G1416" s="58">
        <f>VLOOKUP($E1416,$D$2:$O$1757,4,FALSE)*F1416</f>
        <v>0</v>
      </c>
      <c r="H1416" s="58">
        <f>VLOOKUP($E1416,$D$2:$O$1757,5,FALSE)*$F1416</f>
        <v>10</v>
      </c>
      <c r="I1416" s="58">
        <f>VLOOKUP($E1416,$D$2:$O$1757,6,FALSE)*$F1416</f>
        <v>20</v>
      </c>
      <c r="J1416" s="58">
        <f>VLOOKUP($E1416,$D$2:$O$1757,7,FALSE)*$F1416</f>
        <v>20</v>
      </c>
      <c r="K1416" s="58">
        <f>VLOOKUP($E1416,$D$2:$O$1757,8,FALSE)*$F1416</f>
        <v>10</v>
      </c>
      <c r="L1416" s="58">
        <f>VLOOKUP($E1416,$D$2:$O$1757,9,FALSE)*$F1416</f>
        <v>15</v>
      </c>
      <c r="M1416" s="58">
        <f>VLOOKUP($E1416,$D$2:$O$1757,10,FALSE)*$F1416</f>
        <v>40</v>
      </c>
      <c r="N1416" s="59">
        <f>VLOOKUP($E1416,$D$2:$O$1757,11,FALSE)*$F1416</f>
        <v>80</v>
      </c>
      <c r="O1416" s="60">
        <f>VLOOKUP($E1416,$D$2:$O$1757,12,FALSE)*$F1416</f>
        <v>40</v>
      </c>
    </row>
    <row r="1417" spans="1:15" x14ac:dyDescent="0.3">
      <c r="A1417" s="56"/>
      <c r="B1417" s="56"/>
      <c r="C1417" s="56"/>
      <c r="D1417" s="56"/>
      <c r="E1417" s="57" t="s">
        <v>280</v>
      </c>
      <c r="F1417" s="57">
        <v>2</v>
      </c>
      <c r="G1417" s="58">
        <f>VLOOKUP($E1417,$D$2:$O$1757,4,FALSE)*F1417</f>
        <v>0</v>
      </c>
      <c r="H1417" s="58">
        <f>VLOOKUP($E1417,$D$2:$O$1757,5,FALSE)*$F1417</f>
        <v>8</v>
      </c>
      <c r="I1417" s="58">
        <f>VLOOKUP($E1417,$D$2:$O$1757,6,FALSE)*$F1417</f>
        <v>16</v>
      </c>
      <c r="J1417" s="58">
        <f>VLOOKUP($E1417,$D$2:$O$1757,7,FALSE)*$F1417</f>
        <v>14</v>
      </c>
      <c r="K1417" s="58">
        <f>VLOOKUP($E1417,$D$2:$O$1757,8,FALSE)*$F1417</f>
        <v>8</v>
      </c>
      <c r="L1417" s="58">
        <f>VLOOKUP($E1417,$D$2:$O$1757,9,FALSE)*$F1417</f>
        <v>12</v>
      </c>
      <c r="M1417" s="58">
        <f>VLOOKUP($E1417,$D$2:$O$1757,10,FALSE)*$F1417</f>
        <v>28</v>
      </c>
      <c r="N1417" s="59">
        <f>VLOOKUP($E1417,$D$2:$O$1757,11,FALSE)*$F1417</f>
        <v>58</v>
      </c>
      <c r="O1417" s="60">
        <f>VLOOKUP($E1417,$D$2:$O$1757,12,FALSE)*$F1417</f>
        <v>30</v>
      </c>
    </row>
    <row r="1418" spans="1:15" x14ac:dyDescent="0.3">
      <c r="A1418" s="56"/>
      <c r="B1418" s="56"/>
      <c r="C1418" s="56"/>
      <c r="D1418" s="56"/>
      <c r="E1418" s="57" t="s">
        <v>301</v>
      </c>
      <c r="F1418" s="57">
        <v>3</v>
      </c>
      <c r="G1418" s="58">
        <f>VLOOKUP($E1418,$D$2:$O$1757,4,FALSE)*F1418</f>
        <v>0</v>
      </c>
      <c r="H1418" s="58">
        <f>VLOOKUP($E1418,$D$2:$O$1757,5,FALSE)*$F1418</f>
        <v>6</v>
      </c>
      <c r="I1418" s="58">
        <f>VLOOKUP($E1418,$D$2:$O$1757,6,FALSE)*$F1418</f>
        <v>6</v>
      </c>
      <c r="J1418" s="58">
        <f>VLOOKUP($E1418,$D$2:$O$1757,7,FALSE)*$F1418</f>
        <v>6</v>
      </c>
      <c r="K1418" s="58">
        <f>VLOOKUP($E1418,$D$2:$O$1757,8,FALSE)*$F1418</f>
        <v>6</v>
      </c>
      <c r="L1418" s="58">
        <f>VLOOKUP($E1418,$D$2:$O$1757,9,FALSE)*$F1418</f>
        <v>9</v>
      </c>
      <c r="M1418" s="58">
        <f>VLOOKUP($E1418,$D$2:$O$1757,10,FALSE)*$F1418</f>
        <v>0</v>
      </c>
      <c r="N1418" s="59">
        <f>VLOOKUP($E1418,$D$2:$O$1757,11,FALSE)*$F1418</f>
        <v>12</v>
      </c>
      <c r="O1418" s="60">
        <f>VLOOKUP($E1418,$D$2:$O$1757,12,FALSE)*$F1418</f>
        <v>12</v>
      </c>
    </row>
    <row r="1419" spans="1:15" x14ac:dyDescent="0.3">
      <c r="A1419" s="56"/>
      <c r="B1419" s="56"/>
      <c r="C1419" s="56"/>
      <c r="D1419" s="56"/>
      <c r="E1419" s="57" t="s">
        <v>302</v>
      </c>
      <c r="F1419" s="57">
        <v>5</v>
      </c>
      <c r="G1419" s="58">
        <f>VLOOKUP($E1419,$D$2:$O$1757,4,FALSE)*F1419</f>
        <v>0</v>
      </c>
      <c r="H1419" s="58">
        <f>VLOOKUP($E1419,$D$2:$O$1757,5,FALSE)*$F1419</f>
        <v>20</v>
      </c>
      <c r="I1419" s="58">
        <f>VLOOKUP($E1419,$D$2:$O$1757,6,FALSE)*$F1419</f>
        <v>20</v>
      </c>
      <c r="J1419" s="58">
        <f>VLOOKUP($E1419,$D$2:$O$1757,7,FALSE)*$F1419</f>
        <v>15</v>
      </c>
      <c r="K1419" s="58">
        <f>VLOOKUP($E1419,$D$2:$O$1757,8,FALSE)*$F1419</f>
        <v>25</v>
      </c>
      <c r="L1419" s="58">
        <f>VLOOKUP($E1419,$D$2:$O$1757,9,FALSE)*$F1419</f>
        <v>35</v>
      </c>
      <c r="M1419" s="58">
        <f>VLOOKUP($E1419,$D$2:$O$1757,10,FALSE)*$F1419</f>
        <v>0</v>
      </c>
      <c r="N1419" s="59">
        <f>VLOOKUP($E1419,$D$2:$O$1757,11,FALSE)*$F1419</f>
        <v>60</v>
      </c>
      <c r="O1419" s="60">
        <f>VLOOKUP($E1419,$D$2:$O$1757,12,FALSE)*$F1419</f>
        <v>60</v>
      </c>
    </row>
    <row r="1420" spans="1:15" x14ac:dyDescent="0.3">
      <c r="A1420" s="56"/>
      <c r="B1420" s="56"/>
      <c r="C1420" s="56"/>
      <c r="D1420" s="56"/>
      <c r="E1420" s="57" t="s">
        <v>303</v>
      </c>
      <c r="F1420" s="57">
        <v>1</v>
      </c>
      <c r="G1420" s="58">
        <f>VLOOKUP($E1420,$D$2:$O$1757,4,FALSE)*F1420</f>
        <v>0</v>
      </c>
      <c r="H1420" s="58">
        <f>VLOOKUP($E1420,$D$2:$O$1757,5,FALSE)*$F1420</f>
        <v>20</v>
      </c>
      <c r="I1420" s="58">
        <f>VLOOKUP($E1420,$D$2:$O$1757,6,FALSE)*$F1420</f>
        <v>32</v>
      </c>
      <c r="J1420" s="58">
        <f>VLOOKUP($E1420,$D$2:$O$1757,7,FALSE)*$F1420</f>
        <v>29</v>
      </c>
      <c r="K1420" s="58">
        <f>VLOOKUP($E1420,$D$2:$O$1757,8,FALSE)*$F1420</f>
        <v>21</v>
      </c>
      <c r="L1420" s="58">
        <f>VLOOKUP($E1420,$D$2:$O$1757,9,FALSE)*$F1420</f>
        <v>31</v>
      </c>
      <c r="M1420" s="58">
        <f>VLOOKUP($E1420,$D$2:$O$1757,10,FALSE)*$F1420</f>
        <v>44</v>
      </c>
      <c r="N1420" s="59">
        <f>VLOOKUP($E1420,$D$2:$O$1757,11,FALSE)*$F1420</f>
        <v>110</v>
      </c>
      <c r="O1420" s="60">
        <f>VLOOKUP($E1420,$D$2:$O$1757,12,FALSE)*$F1420</f>
        <v>66</v>
      </c>
    </row>
    <row r="1421" spans="1:15" x14ac:dyDescent="0.3">
      <c r="A1421" s="35" t="s">
        <v>272</v>
      </c>
      <c r="B1421" s="35" t="s">
        <v>17</v>
      </c>
      <c r="C1421" s="36" t="s">
        <v>75</v>
      </c>
      <c r="D1421" s="36" t="s">
        <v>282</v>
      </c>
      <c r="E1421" s="140"/>
      <c r="F1421" s="140"/>
      <c r="G1421" s="54"/>
      <c r="H1421" s="54"/>
      <c r="I1421" s="54"/>
      <c r="J1421" s="54">
        <v>1</v>
      </c>
      <c r="K1421" s="54"/>
      <c r="L1421" s="54"/>
      <c r="M1421" s="54">
        <v>2</v>
      </c>
      <c r="N1421" s="55">
        <v>3</v>
      </c>
      <c r="O1421" s="7">
        <v>1</v>
      </c>
    </row>
    <row r="1422" spans="1:15" x14ac:dyDescent="0.3">
      <c r="A1422" s="35" t="s">
        <v>272</v>
      </c>
      <c r="B1422" s="35" t="s">
        <v>17</v>
      </c>
      <c r="C1422" s="36" t="s">
        <v>75</v>
      </c>
      <c r="D1422" s="36" t="s">
        <v>283</v>
      </c>
      <c r="E1422" s="140"/>
      <c r="F1422" s="140"/>
      <c r="G1422" s="54"/>
      <c r="H1422" s="54"/>
      <c r="I1422" s="54">
        <v>1</v>
      </c>
      <c r="J1422" s="54"/>
      <c r="K1422" s="54"/>
      <c r="L1422" s="54"/>
      <c r="M1422" s="54">
        <v>2</v>
      </c>
      <c r="N1422" s="55">
        <v>3</v>
      </c>
      <c r="O1422" s="7">
        <v>1</v>
      </c>
    </row>
    <row r="1423" spans="1:15" x14ac:dyDescent="0.3">
      <c r="A1423" s="35" t="s">
        <v>272</v>
      </c>
      <c r="B1423" s="35" t="s">
        <v>17</v>
      </c>
      <c r="C1423" s="36" t="s">
        <v>75</v>
      </c>
      <c r="D1423" s="36" t="s">
        <v>284</v>
      </c>
      <c r="E1423" s="140">
        <v>3</v>
      </c>
      <c r="F1423" s="140"/>
      <c r="G1423" s="54">
        <f>SUM(G1424:G1426)</f>
        <v>0</v>
      </c>
      <c r="H1423" s="54">
        <f t="shared" ref="H1423:M1423" si="678">SUM(H1424:H1426)</f>
        <v>2</v>
      </c>
      <c r="I1423" s="54">
        <f t="shared" si="678"/>
        <v>4</v>
      </c>
      <c r="J1423" s="54">
        <f t="shared" si="678"/>
        <v>4</v>
      </c>
      <c r="K1423" s="54">
        <f t="shared" si="678"/>
        <v>2</v>
      </c>
      <c r="L1423" s="54">
        <f t="shared" si="678"/>
        <v>3</v>
      </c>
      <c r="M1423" s="54">
        <f t="shared" si="678"/>
        <v>8</v>
      </c>
      <c r="N1423" s="55">
        <f>SUM(N1424:N1426)</f>
        <v>16</v>
      </c>
      <c r="O1423" s="55">
        <f>SUM(O1424:O1426)</f>
        <v>8</v>
      </c>
    </row>
    <row r="1424" spans="1:15" x14ac:dyDescent="0.3">
      <c r="A1424" s="56"/>
      <c r="B1424" s="56"/>
      <c r="C1424" s="56"/>
      <c r="D1424" s="56"/>
      <c r="E1424" s="57" t="s">
        <v>282</v>
      </c>
      <c r="F1424" s="57">
        <v>2</v>
      </c>
      <c r="G1424" s="58">
        <f>VLOOKUP($E1424,$D$2:$O$1757,4,FALSE)*F1424</f>
        <v>0</v>
      </c>
      <c r="H1424" s="58">
        <f>VLOOKUP($E1424,$D$2:$O$1757,5,FALSE)*$F1424</f>
        <v>0</v>
      </c>
      <c r="I1424" s="58">
        <f>VLOOKUP($E1424,$D$2:$O$1757,6,FALSE)*$F1424</f>
        <v>0</v>
      </c>
      <c r="J1424" s="58">
        <f>VLOOKUP($E1424,$D$2:$O$1757,7,FALSE)*$F1424</f>
        <v>2</v>
      </c>
      <c r="K1424" s="58">
        <f>VLOOKUP($E1424,$D$2:$O$1757,8,FALSE)*$F1424</f>
        <v>0</v>
      </c>
      <c r="L1424" s="58">
        <f>VLOOKUP($E1424,$D$2:$O$1757,9,FALSE)*$F1424</f>
        <v>0</v>
      </c>
      <c r="M1424" s="58">
        <f>VLOOKUP($E1424,$D$2:$O$1757,10,FALSE)*$F1424</f>
        <v>4</v>
      </c>
      <c r="N1424" s="59">
        <f>VLOOKUP($E1424,$D$2:$O$1757,11,FALSE)*$F1424</f>
        <v>6</v>
      </c>
      <c r="O1424" s="60">
        <f>VLOOKUP($E1424,$D$2:$O$1757,12,FALSE)*$F1424</f>
        <v>2</v>
      </c>
    </row>
    <row r="1425" spans="1:15" x14ac:dyDescent="0.3">
      <c r="A1425" s="56"/>
      <c r="B1425" s="56"/>
      <c r="C1425" s="56"/>
      <c r="D1425" s="56"/>
      <c r="E1425" s="57" t="s">
        <v>283</v>
      </c>
      <c r="F1425" s="57">
        <v>2</v>
      </c>
      <c r="G1425" s="58">
        <f>VLOOKUP($E1425,$D$2:$O$1757,4,FALSE)*F1425</f>
        <v>0</v>
      </c>
      <c r="H1425" s="58">
        <f>VLOOKUP($E1425,$D$2:$O$1757,5,FALSE)*$F1425</f>
        <v>0</v>
      </c>
      <c r="I1425" s="58">
        <f>VLOOKUP($E1425,$D$2:$O$1757,6,FALSE)*$F1425</f>
        <v>2</v>
      </c>
      <c r="J1425" s="58">
        <f>VLOOKUP($E1425,$D$2:$O$1757,7,FALSE)*$F1425</f>
        <v>0</v>
      </c>
      <c r="K1425" s="58">
        <f>VLOOKUP($E1425,$D$2:$O$1757,8,FALSE)*$F1425</f>
        <v>0</v>
      </c>
      <c r="L1425" s="58">
        <f>VLOOKUP($E1425,$D$2:$O$1757,9,FALSE)*$F1425</f>
        <v>0</v>
      </c>
      <c r="M1425" s="58">
        <f>VLOOKUP($E1425,$D$2:$O$1757,10,FALSE)*$F1425</f>
        <v>4</v>
      </c>
      <c r="N1425" s="59">
        <f>VLOOKUP($E1425,$D$2:$O$1757,11,FALSE)*$F1425</f>
        <v>6</v>
      </c>
      <c r="O1425" s="60">
        <f>VLOOKUP($E1425,$D$2:$O$1757,12,FALSE)*$F1425</f>
        <v>2</v>
      </c>
    </row>
    <row r="1426" spans="1:15" x14ac:dyDescent="0.3">
      <c r="A1426" s="56"/>
      <c r="B1426" s="56"/>
      <c r="C1426" s="56"/>
      <c r="D1426" s="56"/>
      <c r="E1426" s="57" t="s">
        <v>307</v>
      </c>
      <c r="F1426" s="57">
        <v>1</v>
      </c>
      <c r="G1426" s="58">
        <f>VLOOKUP($E1426,$D$2:$O$1757,4,FALSE)*F1426</f>
        <v>0</v>
      </c>
      <c r="H1426" s="58">
        <f>VLOOKUP($E1426,$D$2:$O$1757,5,FALSE)*$F1426</f>
        <v>2</v>
      </c>
      <c r="I1426" s="58">
        <f>VLOOKUP($E1426,$D$2:$O$1757,6,FALSE)*$F1426</f>
        <v>2</v>
      </c>
      <c r="J1426" s="58">
        <f>VLOOKUP($E1426,$D$2:$O$1757,7,FALSE)*$F1426</f>
        <v>2</v>
      </c>
      <c r="K1426" s="58">
        <f>VLOOKUP($E1426,$D$2:$O$1757,8,FALSE)*$F1426</f>
        <v>2</v>
      </c>
      <c r="L1426" s="58">
        <f>VLOOKUP($E1426,$D$2:$O$1757,9,FALSE)*$F1426</f>
        <v>3</v>
      </c>
      <c r="M1426" s="58">
        <f>VLOOKUP($E1426,$D$2:$O$1757,10,FALSE)*$F1426</f>
        <v>0</v>
      </c>
      <c r="N1426" s="59">
        <f>VLOOKUP($E1426,$D$2:$O$1757,11,FALSE)*$F1426</f>
        <v>4</v>
      </c>
      <c r="O1426" s="60">
        <f>VLOOKUP($E1426,$D$2:$O$1757,12,FALSE)*$F1426</f>
        <v>4</v>
      </c>
    </row>
    <row r="1427" spans="1:15" x14ac:dyDescent="0.3">
      <c r="A1427" s="35" t="s">
        <v>272</v>
      </c>
      <c r="B1427" s="35" t="s">
        <v>17</v>
      </c>
      <c r="C1427" s="36" t="s">
        <v>75</v>
      </c>
      <c r="D1427" s="36" t="s">
        <v>285</v>
      </c>
      <c r="E1427" s="140">
        <v>5</v>
      </c>
      <c r="F1427" s="140"/>
      <c r="G1427" s="54">
        <f t="shared" ref="G1427:O1427" si="679">SUM(G1428:G1432)</f>
        <v>0</v>
      </c>
      <c r="H1427" s="54">
        <f t="shared" si="679"/>
        <v>4</v>
      </c>
      <c r="I1427" s="54">
        <f t="shared" si="679"/>
        <v>7</v>
      </c>
      <c r="J1427" s="54">
        <f t="shared" si="679"/>
        <v>8</v>
      </c>
      <c r="K1427" s="54">
        <f t="shared" si="679"/>
        <v>4</v>
      </c>
      <c r="L1427" s="54">
        <f t="shared" si="679"/>
        <v>6</v>
      </c>
      <c r="M1427" s="54">
        <f t="shared" si="679"/>
        <v>14</v>
      </c>
      <c r="N1427" s="55">
        <f t="shared" si="679"/>
        <v>29</v>
      </c>
      <c r="O1427" s="7">
        <f t="shared" si="679"/>
        <v>15</v>
      </c>
    </row>
    <row r="1428" spans="1:15" x14ac:dyDescent="0.3">
      <c r="A1428" s="56"/>
      <c r="B1428" s="56"/>
      <c r="C1428" s="56"/>
      <c r="D1428" s="56"/>
      <c r="E1428" s="57" t="s">
        <v>442</v>
      </c>
      <c r="F1428" s="57">
        <v>2</v>
      </c>
      <c r="G1428" s="58">
        <f>VLOOKUP($E1428,$D$2:$O$1757,4,FALSE)*F1428</f>
        <v>0</v>
      </c>
      <c r="H1428" s="58">
        <f>VLOOKUP($E1428,$D$2:$O$1757,5,FALSE)*$F1428</f>
        <v>0</v>
      </c>
      <c r="I1428" s="58">
        <f>VLOOKUP($E1428,$D$2:$O$1757,6,FALSE)*$F1428</f>
        <v>0</v>
      </c>
      <c r="J1428" s="58">
        <f>VLOOKUP($E1428,$D$2:$O$1757,7,FALSE)*$F1428</f>
        <v>0</v>
      </c>
      <c r="K1428" s="58">
        <f>VLOOKUP($E1428,$D$2:$O$1757,8,FALSE)*$F1428</f>
        <v>0</v>
      </c>
      <c r="L1428" s="58">
        <f>VLOOKUP($E1428,$D$2:$O$1757,9,FALSE)*$F1428</f>
        <v>0</v>
      </c>
      <c r="M1428" s="58">
        <f>VLOOKUP($E1428,$D$2:$O$1757,10,FALSE)*$F1428</f>
        <v>0</v>
      </c>
      <c r="N1428" s="59">
        <f>VLOOKUP($E1428,$D$2:$O$1757,11,FALSE)*$F1428</f>
        <v>0</v>
      </c>
      <c r="O1428" s="60">
        <f>VLOOKUP($E1428,$D$2:$O$1757,12,FALSE)*$F1428</f>
        <v>0</v>
      </c>
    </row>
    <row r="1429" spans="1:15" x14ac:dyDescent="0.3">
      <c r="A1429" s="56"/>
      <c r="B1429" s="56"/>
      <c r="C1429" s="56"/>
      <c r="D1429" s="56"/>
      <c r="E1429" s="57" t="s">
        <v>282</v>
      </c>
      <c r="F1429" s="57">
        <v>2</v>
      </c>
      <c r="G1429" s="58">
        <f>VLOOKUP($E1429,$D$2:$O$1757,4,FALSE)*F1429</f>
        <v>0</v>
      </c>
      <c r="H1429" s="58">
        <f>VLOOKUP($E1429,$D$2:$O$1757,5,FALSE)*$F1429</f>
        <v>0</v>
      </c>
      <c r="I1429" s="58">
        <f>VLOOKUP($E1429,$D$2:$O$1757,6,FALSE)*$F1429</f>
        <v>0</v>
      </c>
      <c r="J1429" s="58">
        <f>VLOOKUP($E1429,$D$2:$O$1757,7,FALSE)*$F1429</f>
        <v>2</v>
      </c>
      <c r="K1429" s="58">
        <f>VLOOKUP($E1429,$D$2:$O$1757,8,FALSE)*$F1429</f>
        <v>0</v>
      </c>
      <c r="L1429" s="58">
        <f>VLOOKUP($E1429,$D$2:$O$1757,9,FALSE)*$F1429</f>
        <v>0</v>
      </c>
      <c r="M1429" s="58">
        <f>VLOOKUP($E1429,$D$2:$O$1757,10,FALSE)*$F1429</f>
        <v>4</v>
      </c>
      <c r="N1429" s="59">
        <f>VLOOKUP($E1429,$D$2:$O$1757,11,FALSE)*$F1429</f>
        <v>6</v>
      </c>
      <c r="O1429" s="60">
        <f>VLOOKUP($E1429,$D$2:$O$1757,12,FALSE)*$F1429</f>
        <v>2</v>
      </c>
    </row>
    <row r="1430" spans="1:15" x14ac:dyDescent="0.3">
      <c r="A1430" s="56"/>
      <c r="B1430" s="56"/>
      <c r="C1430" s="56"/>
      <c r="D1430" s="56"/>
      <c r="E1430" s="57" t="s">
        <v>283</v>
      </c>
      <c r="F1430" s="57">
        <v>1</v>
      </c>
      <c r="G1430" s="58">
        <f>VLOOKUP($E1430,$D$2:$O$1757,4,FALSE)*F1430</f>
        <v>0</v>
      </c>
      <c r="H1430" s="58">
        <f>VLOOKUP($E1430,$D$2:$O$1757,5,FALSE)*$F1430</f>
        <v>0</v>
      </c>
      <c r="I1430" s="58">
        <f>VLOOKUP($E1430,$D$2:$O$1757,6,FALSE)*$F1430</f>
        <v>1</v>
      </c>
      <c r="J1430" s="58">
        <f>VLOOKUP($E1430,$D$2:$O$1757,7,FALSE)*$F1430</f>
        <v>0</v>
      </c>
      <c r="K1430" s="58">
        <f>VLOOKUP($E1430,$D$2:$O$1757,8,FALSE)*$F1430</f>
        <v>0</v>
      </c>
      <c r="L1430" s="58">
        <f>VLOOKUP($E1430,$D$2:$O$1757,9,FALSE)*$F1430</f>
        <v>0</v>
      </c>
      <c r="M1430" s="58">
        <f>VLOOKUP($E1430,$D$2:$O$1757,10,FALSE)*$F1430</f>
        <v>2</v>
      </c>
      <c r="N1430" s="59">
        <f>VLOOKUP($E1430,$D$2:$O$1757,11,FALSE)*$F1430</f>
        <v>3</v>
      </c>
      <c r="O1430" s="60">
        <f>VLOOKUP($E1430,$D$2:$O$1757,12,FALSE)*$F1430</f>
        <v>1</v>
      </c>
    </row>
    <row r="1431" spans="1:15" x14ac:dyDescent="0.3">
      <c r="A1431" s="56"/>
      <c r="B1431" s="56"/>
      <c r="C1431" s="56"/>
      <c r="D1431" s="56"/>
      <c r="E1431" s="57" t="s">
        <v>284</v>
      </c>
      <c r="F1431" s="57">
        <v>1</v>
      </c>
      <c r="G1431" s="58">
        <f>VLOOKUP($E1431,$D$2:$O$1757,4,FALSE)*F1431</f>
        <v>0</v>
      </c>
      <c r="H1431" s="58">
        <f>VLOOKUP($E1431,$D$2:$O$1757,5,FALSE)*$F1431</f>
        <v>2</v>
      </c>
      <c r="I1431" s="58">
        <f>VLOOKUP($E1431,$D$2:$O$1757,6,FALSE)*$F1431</f>
        <v>4</v>
      </c>
      <c r="J1431" s="58">
        <f>VLOOKUP($E1431,$D$2:$O$1757,7,FALSE)*$F1431</f>
        <v>4</v>
      </c>
      <c r="K1431" s="58">
        <f>VLOOKUP($E1431,$D$2:$O$1757,8,FALSE)*$F1431</f>
        <v>2</v>
      </c>
      <c r="L1431" s="58">
        <f>VLOOKUP($E1431,$D$2:$O$1757,9,FALSE)*$F1431</f>
        <v>3</v>
      </c>
      <c r="M1431" s="58">
        <f>VLOOKUP($E1431,$D$2:$O$1757,10,FALSE)*$F1431</f>
        <v>8</v>
      </c>
      <c r="N1431" s="59">
        <f>VLOOKUP($E1431,$D$2:$O$1757,11,FALSE)*$F1431</f>
        <v>16</v>
      </c>
      <c r="O1431" s="60">
        <f>VLOOKUP($E1431,$D$2:$O$1757,12,FALSE)*$F1431</f>
        <v>8</v>
      </c>
    </row>
    <row r="1432" spans="1:15" x14ac:dyDescent="0.3">
      <c r="A1432" s="56"/>
      <c r="B1432" s="56"/>
      <c r="C1432" s="56"/>
      <c r="D1432" s="56"/>
      <c r="E1432" s="57" t="s">
        <v>307</v>
      </c>
      <c r="F1432" s="57">
        <v>1</v>
      </c>
      <c r="G1432" s="58">
        <f>VLOOKUP($E1432,$D$2:$O$1757,4,FALSE)*F1432</f>
        <v>0</v>
      </c>
      <c r="H1432" s="58">
        <f>VLOOKUP($E1432,$D$2:$O$1757,5,FALSE)*$F1432</f>
        <v>2</v>
      </c>
      <c r="I1432" s="58">
        <f>VLOOKUP($E1432,$D$2:$O$1757,6,FALSE)*$F1432</f>
        <v>2</v>
      </c>
      <c r="J1432" s="58">
        <f>VLOOKUP($E1432,$D$2:$O$1757,7,FALSE)*$F1432</f>
        <v>2</v>
      </c>
      <c r="K1432" s="58">
        <f>VLOOKUP($E1432,$D$2:$O$1757,8,FALSE)*$F1432</f>
        <v>2</v>
      </c>
      <c r="L1432" s="58">
        <f>VLOOKUP($E1432,$D$2:$O$1757,9,FALSE)*$F1432</f>
        <v>3</v>
      </c>
      <c r="M1432" s="58">
        <f>VLOOKUP($E1432,$D$2:$O$1757,10,FALSE)*$F1432</f>
        <v>0</v>
      </c>
      <c r="N1432" s="59">
        <f>VLOOKUP($E1432,$D$2:$O$1757,11,FALSE)*$F1432</f>
        <v>4</v>
      </c>
      <c r="O1432" s="60">
        <f>VLOOKUP($E1432,$D$2:$O$1757,12,FALSE)*$F1432</f>
        <v>4</v>
      </c>
    </row>
    <row r="1433" spans="1:15" x14ac:dyDescent="0.3">
      <c r="A1433" s="35" t="s">
        <v>272</v>
      </c>
      <c r="B1433" s="35" t="s">
        <v>17</v>
      </c>
      <c r="C1433" s="36" t="s">
        <v>75</v>
      </c>
      <c r="D1433" s="36" t="s">
        <v>286</v>
      </c>
      <c r="E1433" s="140">
        <v>5</v>
      </c>
      <c r="F1433" s="140"/>
      <c r="G1433" s="54">
        <f t="shared" ref="G1433:O1433" si="680">SUM(G1434:G1438)</f>
        <v>0</v>
      </c>
      <c r="H1433" s="54">
        <f t="shared" si="680"/>
        <v>58</v>
      </c>
      <c r="I1433" s="54">
        <f t="shared" si="680"/>
        <v>96</v>
      </c>
      <c r="J1433" s="54">
        <f t="shared" si="680"/>
        <v>88</v>
      </c>
      <c r="K1433" s="54">
        <f t="shared" si="680"/>
        <v>70</v>
      </c>
      <c r="L1433" s="54">
        <f t="shared" si="680"/>
        <v>102</v>
      </c>
      <c r="M1433" s="54">
        <f t="shared" si="680"/>
        <v>112</v>
      </c>
      <c r="N1433" s="55">
        <f t="shared" si="680"/>
        <v>320</v>
      </c>
      <c r="O1433" s="7">
        <f t="shared" si="680"/>
        <v>208</v>
      </c>
    </row>
    <row r="1434" spans="1:15" x14ac:dyDescent="0.3">
      <c r="A1434" s="56"/>
      <c r="B1434" s="56"/>
      <c r="C1434" s="56"/>
      <c r="D1434" s="56"/>
      <c r="E1434" s="57" t="s">
        <v>284</v>
      </c>
      <c r="F1434" s="57">
        <v>5</v>
      </c>
      <c r="G1434" s="58">
        <f>VLOOKUP($E1434,$D$2:$O$1757,4,FALSE)*F1434</f>
        <v>0</v>
      </c>
      <c r="H1434" s="58">
        <f>VLOOKUP($E1434,$D$2:$O$1757,5,FALSE)*$F1434</f>
        <v>10</v>
      </c>
      <c r="I1434" s="58">
        <f>VLOOKUP($E1434,$D$2:$O$1757,6,FALSE)*$F1434</f>
        <v>20</v>
      </c>
      <c r="J1434" s="58">
        <f>VLOOKUP($E1434,$D$2:$O$1757,7,FALSE)*$F1434</f>
        <v>20</v>
      </c>
      <c r="K1434" s="58">
        <f>VLOOKUP($E1434,$D$2:$O$1757,8,FALSE)*$F1434</f>
        <v>10</v>
      </c>
      <c r="L1434" s="58">
        <f>VLOOKUP($E1434,$D$2:$O$1757,9,FALSE)*$F1434</f>
        <v>15</v>
      </c>
      <c r="M1434" s="58">
        <f>VLOOKUP($E1434,$D$2:$O$1757,10,FALSE)*$F1434</f>
        <v>40</v>
      </c>
      <c r="N1434" s="59">
        <f>VLOOKUP($E1434,$D$2:$O$1757,11,FALSE)*$F1434</f>
        <v>80</v>
      </c>
      <c r="O1434" s="60">
        <f>VLOOKUP($E1434,$D$2:$O$1757,12,FALSE)*$F1434</f>
        <v>40</v>
      </c>
    </row>
    <row r="1435" spans="1:15" x14ac:dyDescent="0.3">
      <c r="A1435" s="56"/>
      <c r="B1435" s="56"/>
      <c r="C1435" s="56"/>
      <c r="D1435" s="56"/>
      <c r="E1435" s="57" t="s">
        <v>285</v>
      </c>
      <c r="F1435" s="57">
        <v>2</v>
      </c>
      <c r="G1435" s="58">
        <f>VLOOKUP($E1435,$D$2:$O$1757,4,FALSE)*F1435</f>
        <v>0</v>
      </c>
      <c r="H1435" s="58">
        <f>VLOOKUP($E1435,$D$2:$O$1757,5,FALSE)*$F1435</f>
        <v>8</v>
      </c>
      <c r="I1435" s="58">
        <f>VLOOKUP($E1435,$D$2:$O$1757,6,FALSE)*$F1435</f>
        <v>14</v>
      </c>
      <c r="J1435" s="58">
        <f>VLOOKUP($E1435,$D$2:$O$1757,7,FALSE)*$F1435</f>
        <v>16</v>
      </c>
      <c r="K1435" s="58">
        <f>VLOOKUP($E1435,$D$2:$O$1757,8,FALSE)*$F1435</f>
        <v>8</v>
      </c>
      <c r="L1435" s="58">
        <f>VLOOKUP($E1435,$D$2:$O$1757,9,FALSE)*$F1435</f>
        <v>12</v>
      </c>
      <c r="M1435" s="58">
        <f>VLOOKUP($E1435,$D$2:$O$1757,10,FALSE)*$F1435</f>
        <v>28</v>
      </c>
      <c r="N1435" s="59">
        <f>VLOOKUP($E1435,$D$2:$O$1757,11,FALSE)*$F1435</f>
        <v>58</v>
      </c>
      <c r="O1435" s="60">
        <f>VLOOKUP($E1435,$D$2:$O$1757,12,FALSE)*$F1435</f>
        <v>30</v>
      </c>
    </row>
    <row r="1436" spans="1:15" x14ac:dyDescent="0.3">
      <c r="A1436" s="56"/>
      <c r="B1436" s="56"/>
      <c r="C1436" s="56"/>
      <c r="D1436" s="56"/>
      <c r="E1436" s="57" t="s">
        <v>307</v>
      </c>
      <c r="F1436" s="57">
        <v>3</v>
      </c>
      <c r="G1436" s="58">
        <f>VLOOKUP($E1436,$D$2:$O$1757,4,FALSE)*F1436</f>
        <v>0</v>
      </c>
      <c r="H1436" s="58">
        <f>VLOOKUP($E1436,$D$2:$O$1757,5,FALSE)*$F1436</f>
        <v>6</v>
      </c>
      <c r="I1436" s="58">
        <f>VLOOKUP($E1436,$D$2:$O$1757,6,FALSE)*$F1436</f>
        <v>6</v>
      </c>
      <c r="J1436" s="58">
        <f>VLOOKUP($E1436,$D$2:$O$1757,7,FALSE)*$F1436</f>
        <v>6</v>
      </c>
      <c r="K1436" s="58">
        <f>VLOOKUP($E1436,$D$2:$O$1757,8,FALSE)*$F1436</f>
        <v>6</v>
      </c>
      <c r="L1436" s="58">
        <f>VLOOKUP($E1436,$D$2:$O$1757,9,FALSE)*$F1436</f>
        <v>9</v>
      </c>
      <c r="M1436" s="58">
        <f>VLOOKUP($E1436,$D$2:$O$1757,10,FALSE)*$F1436</f>
        <v>0</v>
      </c>
      <c r="N1436" s="59">
        <f>VLOOKUP($E1436,$D$2:$O$1757,11,FALSE)*$F1436</f>
        <v>12</v>
      </c>
      <c r="O1436" s="60">
        <f>VLOOKUP($E1436,$D$2:$O$1757,12,FALSE)*$F1436</f>
        <v>12</v>
      </c>
    </row>
    <row r="1437" spans="1:15" x14ac:dyDescent="0.3">
      <c r="A1437" s="56"/>
      <c r="B1437" s="56"/>
      <c r="C1437" s="56"/>
      <c r="D1437" s="56"/>
      <c r="E1437" s="57" t="s">
        <v>308</v>
      </c>
      <c r="F1437" s="57">
        <v>5</v>
      </c>
      <c r="G1437" s="58">
        <f>VLOOKUP($E1437,$D$2:$O$1757,4,FALSE)*F1437</f>
        <v>0</v>
      </c>
      <c r="H1437" s="58">
        <f>VLOOKUP($E1437,$D$2:$O$1757,5,FALSE)*$F1437</f>
        <v>15</v>
      </c>
      <c r="I1437" s="58">
        <f>VLOOKUP($E1437,$D$2:$O$1757,6,FALSE)*$F1437</f>
        <v>25</v>
      </c>
      <c r="J1437" s="58">
        <f>VLOOKUP($E1437,$D$2:$O$1757,7,FALSE)*$F1437</f>
        <v>15</v>
      </c>
      <c r="K1437" s="58">
        <f>VLOOKUP($E1437,$D$2:$O$1757,8,FALSE)*$F1437</f>
        <v>25</v>
      </c>
      <c r="L1437" s="58">
        <f>VLOOKUP($E1437,$D$2:$O$1757,9,FALSE)*$F1437</f>
        <v>35</v>
      </c>
      <c r="M1437" s="58">
        <f>VLOOKUP($E1437,$D$2:$O$1757,10,FALSE)*$F1437</f>
        <v>0</v>
      </c>
      <c r="N1437" s="59">
        <f>VLOOKUP($E1437,$D$2:$O$1757,11,FALSE)*$F1437</f>
        <v>60</v>
      </c>
      <c r="O1437" s="60">
        <f>VLOOKUP($E1437,$D$2:$O$1757,12,FALSE)*$F1437</f>
        <v>60</v>
      </c>
    </row>
    <row r="1438" spans="1:15" x14ac:dyDescent="0.3">
      <c r="A1438" s="56"/>
      <c r="B1438" s="56"/>
      <c r="C1438" s="56"/>
      <c r="D1438" s="56"/>
      <c r="E1438" s="57" t="s">
        <v>309</v>
      </c>
      <c r="F1438" s="57">
        <v>1</v>
      </c>
      <c r="G1438" s="58">
        <f>VLOOKUP($E1438,$D$2:$O$1757,4,FALSE)*F1438</f>
        <v>0</v>
      </c>
      <c r="H1438" s="58">
        <f>VLOOKUP($E1438,$D$2:$O$1757,5,FALSE)*$F1438</f>
        <v>19</v>
      </c>
      <c r="I1438" s="58">
        <f>VLOOKUP($E1438,$D$2:$O$1757,6,FALSE)*$F1438</f>
        <v>31</v>
      </c>
      <c r="J1438" s="58">
        <f>VLOOKUP($E1438,$D$2:$O$1757,7,FALSE)*$F1438</f>
        <v>31</v>
      </c>
      <c r="K1438" s="58">
        <f>VLOOKUP($E1438,$D$2:$O$1757,8,FALSE)*$F1438</f>
        <v>21</v>
      </c>
      <c r="L1438" s="58">
        <f>VLOOKUP($E1438,$D$2:$O$1757,9,FALSE)*$F1438</f>
        <v>31</v>
      </c>
      <c r="M1438" s="58">
        <f>VLOOKUP($E1438,$D$2:$O$1757,10,FALSE)*$F1438</f>
        <v>44</v>
      </c>
      <c r="N1438" s="59">
        <f>VLOOKUP($E1438,$D$2:$O$1757,11,FALSE)*$F1438</f>
        <v>110</v>
      </c>
      <c r="O1438" s="60">
        <f>VLOOKUP($E1438,$D$2:$O$1757,12,FALSE)*$F1438</f>
        <v>66</v>
      </c>
    </row>
    <row r="1439" spans="1:15" x14ac:dyDescent="0.3">
      <c r="A1439" s="35" t="s">
        <v>272</v>
      </c>
      <c r="B1439" s="35" t="s">
        <v>18</v>
      </c>
      <c r="C1439" s="36" t="s">
        <v>75</v>
      </c>
      <c r="D1439" s="36" t="s">
        <v>287</v>
      </c>
      <c r="E1439" s="140"/>
      <c r="F1439" s="140"/>
      <c r="G1439" s="54"/>
      <c r="H1439" s="54"/>
      <c r="I1439" s="54">
        <v>1</v>
      </c>
      <c r="J1439" s="54">
        <v>1</v>
      </c>
      <c r="K1439" s="54"/>
      <c r="L1439" s="54"/>
      <c r="M1439" s="54">
        <v>1</v>
      </c>
      <c r="N1439" s="55">
        <v>3</v>
      </c>
      <c r="O1439" s="7">
        <v>1</v>
      </c>
    </row>
    <row r="1440" spans="1:15" x14ac:dyDescent="0.3">
      <c r="A1440" s="35" t="s">
        <v>272</v>
      </c>
      <c r="B1440" s="35" t="s">
        <v>18</v>
      </c>
      <c r="C1440" s="36" t="s">
        <v>75</v>
      </c>
      <c r="D1440" s="36" t="s">
        <v>288</v>
      </c>
      <c r="E1440" s="140"/>
      <c r="F1440" s="140"/>
      <c r="G1440" s="54"/>
      <c r="H1440" s="54">
        <v>1</v>
      </c>
      <c r="I1440" s="54">
        <v>1</v>
      </c>
      <c r="J1440" s="54"/>
      <c r="K1440" s="54"/>
      <c r="L1440" s="54"/>
      <c r="M1440" s="54">
        <v>1</v>
      </c>
      <c r="N1440" s="55">
        <v>3</v>
      </c>
      <c r="O1440" s="7">
        <v>1</v>
      </c>
    </row>
    <row r="1441" spans="1:15" x14ac:dyDescent="0.3">
      <c r="A1441" s="35" t="s">
        <v>272</v>
      </c>
      <c r="B1441" s="35" t="s">
        <v>18</v>
      </c>
      <c r="C1441" s="36" t="s">
        <v>75</v>
      </c>
      <c r="D1441" s="36" t="s">
        <v>289</v>
      </c>
      <c r="E1441" s="140">
        <v>3</v>
      </c>
      <c r="F1441" s="140"/>
      <c r="G1441" s="54">
        <f>SUM(G1442:G1444)</f>
        <v>0</v>
      </c>
      <c r="H1441" s="54">
        <f t="shared" ref="H1441:M1441" si="681">SUM(H1442:H1444)</f>
        <v>4</v>
      </c>
      <c r="I1441" s="54">
        <f t="shared" si="681"/>
        <v>6</v>
      </c>
      <c r="J1441" s="54">
        <f t="shared" si="681"/>
        <v>4</v>
      </c>
      <c r="K1441" s="54">
        <f t="shared" si="681"/>
        <v>2</v>
      </c>
      <c r="L1441" s="54">
        <f t="shared" si="681"/>
        <v>3</v>
      </c>
      <c r="M1441" s="54">
        <f t="shared" si="681"/>
        <v>4</v>
      </c>
      <c r="N1441" s="55">
        <f>SUM(N1442:N1444)</f>
        <v>16</v>
      </c>
      <c r="O1441" s="55">
        <f>SUM(O1442:O1444)</f>
        <v>8</v>
      </c>
    </row>
    <row r="1442" spans="1:15" x14ac:dyDescent="0.3">
      <c r="A1442" s="56"/>
      <c r="B1442" s="56"/>
      <c r="C1442" s="56"/>
      <c r="D1442" s="56"/>
      <c r="E1442" s="57" t="s">
        <v>287</v>
      </c>
      <c r="F1442" s="57">
        <v>2</v>
      </c>
      <c r="G1442" s="58">
        <f>VLOOKUP($E1442,$D$2:$O$1757,4,FALSE)*F1442</f>
        <v>0</v>
      </c>
      <c r="H1442" s="58">
        <f>VLOOKUP($E1442,$D$2:$O$1757,5,FALSE)*$F1442</f>
        <v>0</v>
      </c>
      <c r="I1442" s="58">
        <f>VLOOKUP($E1442,$D$2:$O$1757,6,FALSE)*$F1442</f>
        <v>2</v>
      </c>
      <c r="J1442" s="58">
        <f>VLOOKUP($E1442,$D$2:$O$1757,7,FALSE)*$F1442</f>
        <v>2</v>
      </c>
      <c r="K1442" s="58">
        <f>VLOOKUP($E1442,$D$2:$O$1757,8,FALSE)*$F1442</f>
        <v>0</v>
      </c>
      <c r="L1442" s="58">
        <f>VLOOKUP($E1442,$D$2:$O$1757,9,FALSE)*$F1442</f>
        <v>0</v>
      </c>
      <c r="M1442" s="58">
        <f>VLOOKUP($E1442,$D$2:$O$1757,10,FALSE)*$F1442</f>
        <v>2</v>
      </c>
      <c r="N1442" s="59">
        <f>VLOOKUP($E1442,$D$2:$O$1757,11,FALSE)*$F1442</f>
        <v>6</v>
      </c>
      <c r="O1442" s="60">
        <f>VLOOKUP($E1442,$D$2:$O$1757,12,FALSE)*$F1442</f>
        <v>2</v>
      </c>
    </row>
    <row r="1443" spans="1:15" x14ac:dyDescent="0.3">
      <c r="A1443" s="56"/>
      <c r="B1443" s="56"/>
      <c r="C1443" s="56"/>
      <c r="D1443" s="56"/>
      <c r="E1443" s="57" t="s">
        <v>288</v>
      </c>
      <c r="F1443" s="57">
        <v>2</v>
      </c>
      <c r="G1443" s="58">
        <f>VLOOKUP($E1443,$D$2:$O$1757,4,FALSE)*F1443</f>
        <v>0</v>
      </c>
      <c r="H1443" s="58">
        <f>VLOOKUP($E1443,$D$2:$O$1757,5,FALSE)*$F1443</f>
        <v>2</v>
      </c>
      <c r="I1443" s="58">
        <f>VLOOKUP($E1443,$D$2:$O$1757,6,FALSE)*$F1443</f>
        <v>2</v>
      </c>
      <c r="J1443" s="58">
        <f>VLOOKUP($E1443,$D$2:$O$1757,7,FALSE)*$F1443</f>
        <v>0</v>
      </c>
      <c r="K1443" s="58">
        <f>VLOOKUP($E1443,$D$2:$O$1757,8,FALSE)*$F1443</f>
        <v>0</v>
      </c>
      <c r="L1443" s="58">
        <f>VLOOKUP($E1443,$D$2:$O$1757,9,FALSE)*$F1443</f>
        <v>0</v>
      </c>
      <c r="M1443" s="58">
        <f>VLOOKUP($E1443,$D$2:$O$1757,10,FALSE)*$F1443</f>
        <v>2</v>
      </c>
      <c r="N1443" s="59">
        <f>VLOOKUP($E1443,$D$2:$O$1757,11,FALSE)*$F1443</f>
        <v>6</v>
      </c>
      <c r="O1443" s="60">
        <f>VLOOKUP($E1443,$D$2:$O$1757,12,FALSE)*$F1443</f>
        <v>2</v>
      </c>
    </row>
    <row r="1444" spans="1:15" x14ac:dyDescent="0.3">
      <c r="A1444" s="56"/>
      <c r="B1444" s="56"/>
      <c r="C1444" s="56"/>
      <c r="D1444" s="56"/>
      <c r="E1444" s="57" t="s">
        <v>313</v>
      </c>
      <c r="F1444" s="57">
        <v>1</v>
      </c>
      <c r="G1444" s="58">
        <f>VLOOKUP($E1444,$D$2:$O$1757,4,FALSE)*F1444</f>
        <v>0</v>
      </c>
      <c r="H1444" s="58">
        <f>VLOOKUP($E1444,$D$2:$O$1757,5,FALSE)*$F1444</f>
        <v>2</v>
      </c>
      <c r="I1444" s="58">
        <f>VLOOKUP($E1444,$D$2:$O$1757,6,FALSE)*$F1444</f>
        <v>2</v>
      </c>
      <c r="J1444" s="58">
        <f>VLOOKUP($E1444,$D$2:$O$1757,7,FALSE)*$F1444</f>
        <v>2</v>
      </c>
      <c r="K1444" s="58">
        <f>VLOOKUP($E1444,$D$2:$O$1757,8,FALSE)*$F1444</f>
        <v>2</v>
      </c>
      <c r="L1444" s="58">
        <f>VLOOKUP($E1444,$D$2:$O$1757,9,FALSE)*$F1444</f>
        <v>3</v>
      </c>
      <c r="M1444" s="58">
        <f>VLOOKUP($E1444,$D$2:$O$1757,10,FALSE)*$F1444</f>
        <v>0</v>
      </c>
      <c r="N1444" s="59">
        <f>VLOOKUP($E1444,$D$2:$O$1757,11,FALSE)*$F1444</f>
        <v>4</v>
      </c>
      <c r="O1444" s="60">
        <f>VLOOKUP($E1444,$D$2:$O$1757,12,FALSE)*$F1444</f>
        <v>4</v>
      </c>
    </row>
    <row r="1445" spans="1:15" x14ac:dyDescent="0.3">
      <c r="A1445" s="35" t="s">
        <v>272</v>
      </c>
      <c r="B1445" s="35" t="s">
        <v>18</v>
      </c>
      <c r="C1445" s="36" t="s">
        <v>75</v>
      </c>
      <c r="D1445" s="36" t="s">
        <v>290</v>
      </c>
      <c r="E1445" s="140">
        <v>5</v>
      </c>
      <c r="F1445" s="140"/>
      <c r="G1445" s="54">
        <f t="shared" ref="G1445:O1445" si="682">SUM(G1446:G1450)</f>
        <v>0</v>
      </c>
      <c r="H1445" s="54">
        <f t="shared" si="682"/>
        <v>7</v>
      </c>
      <c r="I1445" s="54">
        <f t="shared" si="682"/>
        <v>11</v>
      </c>
      <c r="J1445" s="54">
        <f t="shared" si="682"/>
        <v>8</v>
      </c>
      <c r="K1445" s="54">
        <f t="shared" si="682"/>
        <v>4</v>
      </c>
      <c r="L1445" s="54">
        <f t="shared" si="682"/>
        <v>6</v>
      </c>
      <c r="M1445" s="54">
        <f t="shared" si="682"/>
        <v>7</v>
      </c>
      <c r="N1445" s="55">
        <f t="shared" si="682"/>
        <v>29</v>
      </c>
      <c r="O1445" s="7">
        <f t="shared" si="682"/>
        <v>15</v>
      </c>
    </row>
    <row r="1446" spans="1:15" x14ac:dyDescent="0.3">
      <c r="A1446" s="56"/>
      <c r="B1446" s="56"/>
      <c r="C1446" s="56"/>
      <c r="D1446" s="56"/>
      <c r="E1446" s="57" t="s">
        <v>442</v>
      </c>
      <c r="F1446" s="57">
        <v>2</v>
      </c>
      <c r="G1446" s="58">
        <f>VLOOKUP($E1446,$D$2:$O$1757,4,FALSE)*F1446</f>
        <v>0</v>
      </c>
      <c r="H1446" s="58">
        <f>VLOOKUP($E1446,$D$2:$O$1757,5,FALSE)*$F1446</f>
        <v>0</v>
      </c>
      <c r="I1446" s="58">
        <f>VLOOKUP($E1446,$D$2:$O$1757,6,FALSE)*$F1446</f>
        <v>0</v>
      </c>
      <c r="J1446" s="58">
        <f>VLOOKUP($E1446,$D$2:$O$1757,7,FALSE)*$F1446</f>
        <v>0</v>
      </c>
      <c r="K1446" s="58">
        <f>VLOOKUP($E1446,$D$2:$O$1757,8,FALSE)*$F1446</f>
        <v>0</v>
      </c>
      <c r="L1446" s="58">
        <f>VLOOKUP($E1446,$D$2:$O$1757,9,FALSE)*$F1446</f>
        <v>0</v>
      </c>
      <c r="M1446" s="58">
        <f>VLOOKUP($E1446,$D$2:$O$1757,10,FALSE)*$F1446</f>
        <v>0</v>
      </c>
      <c r="N1446" s="59">
        <f>VLOOKUP($E1446,$D$2:$O$1757,11,FALSE)*$F1446</f>
        <v>0</v>
      </c>
      <c r="O1446" s="60">
        <f>VLOOKUP($E1446,$D$2:$O$1757,12,FALSE)*$F1446</f>
        <v>0</v>
      </c>
    </row>
    <row r="1447" spans="1:15" x14ac:dyDescent="0.3">
      <c r="A1447" s="56"/>
      <c r="B1447" s="56"/>
      <c r="C1447" s="56"/>
      <c r="D1447" s="56"/>
      <c r="E1447" s="57" t="s">
        <v>287</v>
      </c>
      <c r="F1447" s="57">
        <v>2</v>
      </c>
      <c r="G1447" s="58">
        <f>VLOOKUP($E1447,$D$2:$O$1757,4,FALSE)*F1447</f>
        <v>0</v>
      </c>
      <c r="H1447" s="58">
        <f>VLOOKUP($E1447,$D$2:$O$1757,5,FALSE)*$F1447</f>
        <v>0</v>
      </c>
      <c r="I1447" s="58">
        <f>VLOOKUP($E1447,$D$2:$O$1757,6,FALSE)*$F1447</f>
        <v>2</v>
      </c>
      <c r="J1447" s="58">
        <f>VLOOKUP($E1447,$D$2:$O$1757,7,FALSE)*$F1447</f>
        <v>2</v>
      </c>
      <c r="K1447" s="58">
        <f>VLOOKUP($E1447,$D$2:$O$1757,8,FALSE)*$F1447</f>
        <v>0</v>
      </c>
      <c r="L1447" s="58">
        <f>VLOOKUP($E1447,$D$2:$O$1757,9,FALSE)*$F1447</f>
        <v>0</v>
      </c>
      <c r="M1447" s="58">
        <f>VLOOKUP($E1447,$D$2:$O$1757,10,FALSE)*$F1447</f>
        <v>2</v>
      </c>
      <c r="N1447" s="59">
        <f>VLOOKUP($E1447,$D$2:$O$1757,11,FALSE)*$F1447</f>
        <v>6</v>
      </c>
      <c r="O1447" s="60">
        <f>VLOOKUP($E1447,$D$2:$O$1757,12,FALSE)*$F1447</f>
        <v>2</v>
      </c>
    </row>
    <row r="1448" spans="1:15" x14ac:dyDescent="0.3">
      <c r="A1448" s="56"/>
      <c r="B1448" s="56"/>
      <c r="C1448" s="56"/>
      <c r="D1448" s="56"/>
      <c r="E1448" s="57" t="s">
        <v>288</v>
      </c>
      <c r="F1448" s="57">
        <v>1</v>
      </c>
      <c r="G1448" s="58">
        <f>VLOOKUP($E1448,$D$2:$O$1757,4,FALSE)*F1448</f>
        <v>0</v>
      </c>
      <c r="H1448" s="58">
        <f>VLOOKUP($E1448,$D$2:$O$1757,5,FALSE)*$F1448</f>
        <v>1</v>
      </c>
      <c r="I1448" s="58">
        <f>VLOOKUP($E1448,$D$2:$O$1757,6,FALSE)*$F1448</f>
        <v>1</v>
      </c>
      <c r="J1448" s="58">
        <f>VLOOKUP($E1448,$D$2:$O$1757,7,FALSE)*$F1448</f>
        <v>0</v>
      </c>
      <c r="K1448" s="58">
        <f>VLOOKUP($E1448,$D$2:$O$1757,8,FALSE)*$F1448</f>
        <v>0</v>
      </c>
      <c r="L1448" s="58">
        <f>VLOOKUP($E1448,$D$2:$O$1757,9,FALSE)*$F1448</f>
        <v>0</v>
      </c>
      <c r="M1448" s="58">
        <f>VLOOKUP($E1448,$D$2:$O$1757,10,FALSE)*$F1448</f>
        <v>1</v>
      </c>
      <c r="N1448" s="59">
        <f>VLOOKUP($E1448,$D$2:$O$1757,11,FALSE)*$F1448</f>
        <v>3</v>
      </c>
      <c r="O1448" s="60">
        <f>VLOOKUP($E1448,$D$2:$O$1757,12,FALSE)*$F1448</f>
        <v>1</v>
      </c>
    </row>
    <row r="1449" spans="1:15" x14ac:dyDescent="0.3">
      <c r="A1449" s="56"/>
      <c r="B1449" s="56"/>
      <c r="C1449" s="56"/>
      <c r="D1449" s="56"/>
      <c r="E1449" s="57" t="s">
        <v>289</v>
      </c>
      <c r="F1449" s="57">
        <v>1</v>
      </c>
      <c r="G1449" s="58">
        <f>VLOOKUP($E1449,$D$2:$O$1757,4,FALSE)*F1449</f>
        <v>0</v>
      </c>
      <c r="H1449" s="58">
        <f>VLOOKUP($E1449,$D$2:$O$1757,5,FALSE)*$F1449</f>
        <v>4</v>
      </c>
      <c r="I1449" s="58">
        <f>VLOOKUP($E1449,$D$2:$O$1757,6,FALSE)*$F1449</f>
        <v>6</v>
      </c>
      <c r="J1449" s="58">
        <f>VLOOKUP($E1449,$D$2:$O$1757,7,FALSE)*$F1449</f>
        <v>4</v>
      </c>
      <c r="K1449" s="58">
        <f>VLOOKUP($E1449,$D$2:$O$1757,8,FALSE)*$F1449</f>
        <v>2</v>
      </c>
      <c r="L1449" s="58">
        <f>VLOOKUP($E1449,$D$2:$O$1757,9,FALSE)*$F1449</f>
        <v>3</v>
      </c>
      <c r="M1449" s="58">
        <f>VLOOKUP($E1449,$D$2:$O$1757,10,FALSE)*$F1449</f>
        <v>4</v>
      </c>
      <c r="N1449" s="59">
        <f>VLOOKUP($E1449,$D$2:$O$1757,11,FALSE)*$F1449</f>
        <v>16</v>
      </c>
      <c r="O1449" s="60">
        <f>VLOOKUP($E1449,$D$2:$O$1757,12,FALSE)*$F1449</f>
        <v>8</v>
      </c>
    </row>
    <row r="1450" spans="1:15" x14ac:dyDescent="0.3">
      <c r="A1450" s="56"/>
      <c r="B1450" s="56"/>
      <c r="C1450" s="56"/>
      <c r="D1450" s="56"/>
      <c r="E1450" s="57" t="s">
        <v>313</v>
      </c>
      <c r="F1450" s="57">
        <v>1</v>
      </c>
      <c r="G1450" s="58">
        <f>VLOOKUP($E1450,$D$2:$O$1757,4,FALSE)*F1450</f>
        <v>0</v>
      </c>
      <c r="H1450" s="58">
        <f>VLOOKUP($E1450,$D$2:$O$1757,5,FALSE)*$F1450</f>
        <v>2</v>
      </c>
      <c r="I1450" s="58">
        <f>VLOOKUP($E1450,$D$2:$O$1757,6,FALSE)*$F1450</f>
        <v>2</v>
      </c>
      <c r="J1450" s="58">
        <f>VLOOKUP($E1450,$D$2:$O$1757,7,FALSE)*$F1450</f>
        <v>2</v>
      </c>
      <c r="K1450" s="58">
        <f>VLOOKUP($E1450,$D$2:$O$1757,8,FALSE)*$F1450</f>
        <v>2</v>
      </c>
      <c r="L1450" s="58">
        <f>VLOOKUP($E1450,$D$2:$O$1757,9,FALSE)*$F1450</f>
        <v>3</v>
      </c>
      <c r="M1450" s="58">
        <f>VLOOKUP($E1450,$D$2:$O$1757,10,FALSE)*$F1450</f>
        <v>0</v>
      </c>
      <c r="N1450" s="59">
        <f>VLOOKUP($E1450,$D$2:$O$1757,11,FALSE)*$F1450</f>
        <v>4</v>
      </c>
      <c r="O1450" s="60">
        <f>VLOOKUP($E1450,$D$2:$O$1757,12,FALSE)*$F1450</f>
        <v>4</v>
      </c>
    </row>
    <row r="1451" spans="1:15" x14ac:dyDescent="0.3">
      <c r="A1451" s="35" t="s">
        <v>272</v>
      </c>
      <c r="B1451" s="35" t="s">
        <v>18</v>
      </c>
      <c r="C1451" s="36" t="s">
        <v>75</v>
      </c>
      <c r="D1451" s="36" t="s">
        <v>291</v>
      </c>
      <c r="E1451" s="140">
        <v>5</v>
      </c>
      <c r="F1451" s="140"/>
      <c r="G1451" s="54">
        <f t="shared" ref="G1451:O1451" si="683">SUM(G1452:G1456)</f>
        <v>18</v>
      </c>
      <c r="H1451" s="54">
        <f t="shared" si="683"/>
        <v>84</v>
      </c>
      <c r="I1451" s="54">
        <f t="shared" si="683"/>
        <v>120</v>
      </c>
      <c r="J1451" s="54">
        <f t="shared" si="683"/>
        <v>88</v>
      </c>
      <c r="K1451" s="54">
        <f t="shared" si="683"/>
        <v>58</v>
      </c>
      <c r="L1451" s="54">
        <f t="shared" si="683"/>
        <v>102</v>
      </c>
      <c r="M1451" s="54">
        <f t="shared" si="683"/>
        <v>56</v>
      </c>
      <c r="N1451" s="55">
        <f t="shared" si="683"/>
        <v>320</v>
      </c>
      <c r="O1451" s="7">
        <f t="shared" si="683"/>
        <v>208</v>
      </c>
    </row>
    <row r="1452" spans="1:15" x14ac:dyDescent="0.3">
      <c r="A1452" s="56"/>
      <c r="B1452" s="56"/>
      <c r="C1452" s="56"/>
      <c r="D1452" s="56"/>
      <c r="E1452" s="57" t="s">
        <v>289</v>
      </c>
      <c r="F1452" s="57">
        <v>5</v>
      </c>
      <c r="G1452" s="58">
        <f>VLOOKUP($E1452,$D$2:$O$1757,4,FALSE)*F1452</f>
        <v>0</v>
      </c>
      <c r="H1452" s="58">
        <f>VLOOKUP($E1452,$D$2:$O$1757,5,FALSE)*$F1452</f>
        <v>20</v>
      </c>
      <c r="I1452" s="58">
        <f>VLOOKUP($E1452,$D$2:$O$1757,6,FALSE)*$F1452</f>
        <v>30</v>
      </c>
      <c r="J1452" s="58">
        <f>VLOOKUP($E1452,$D$2:$O$1757,7,FALSE)*$F1452</f>
        <v>20</v>
      </c>
      <c r="K1452" s="58">
        <f>VLOOKUP($E1452,$D$2:$O$1757,8,FALSE)*$F1452</f>
        <v>10</v>
      </c>
      <c r="L1452" s="58">
        <f>VLOOKUP($E1452,$D$2:$O$1757,9,FALSE)*$F1452</f>
        <v>15</v>
      </c>
      <c r="M1452" s="58">
        <f>VLOOKUP($E1452,$D$2:$O$1757,10,FALSE)*$F1452</f>
        <v>20</v>
      </c>
      <c r="N1452" s="59">
        <f>VLOOKUP($E1452,$D$2:$O$1757,11,FALSE)*$F1452</f>
        <v>80</v>
      </c>
      <c r="O1452" s="60">
        <f>VLOOKUP($E1452,$D$2:$O$1757,12,FALSE)*$F1452</f>
        <v>40</v>
      </c>
    </row>
    <row r="1453" spans="1:15" x14ac:dyDescent="0.3">
      <c r="A1453" s="56"/>
      <c r="B1453" s="56"/>
      <c r="C1453" s="56"/>
      <c r="D1453" s="56"/>
      <c r="E1453" s="57" t="s">
        <v>290</v>
      </c>
      <c r="F1453" s="57">
        <v>2</v>
      </c>
      <c r="G1453" s="58">
        <f>VLOOKUP($E1453,$D$2:$O$1757,4,FALSE)*F1453</f>
        <v>0</v>
      </c>
      <c r="H1453" s="58">
        <f>VLOOKUP($E1453,$D$2:$O$1757,5,FALSE)*$F1453</f>
        <v>14</v>
      </c>
      <c r="I1453" s="58">
        <f>VLOOKUP($E1453,$D$2:$O$1757,6,FALSE)*$F1453</f>
        <v>22</v>
      </c>
      <c r="J1453" s="58">
        <f>VLOOKUP($E1453,$D$2:$O$1757,7,FALSE)*$F1453</f>
        <v>16</v>
      </c>
      <c r="K1453" s="58">
        <f>VLOOKUP($E1453,$D$2:$O$1757,8,FALSE)*$F1453</f>
        <v>8</v>
      </c>
      <c r="L1453" s="58">
        <f>VLOOKUP($E1453,$D$2:$O$1757,9,FALSE)*$F1453</f>
        <v>12</v>
      </c>
      <c r="M1453" s="58">
        <f>VLOOKUP($E1453,$D$2:$O$1757,10,FALSE)*$F1453</f>
        <v>14</v>
      </c>
      <c r="N1453" s="59">
        <f>VLOOKUP($E1453,$D$2:$O$1757,11,FALSE)*$F1453</f>
        <v>58</v>
      </c>
      <c r="O1453" s="60">
        <f>VLOOKUP($E1453,$D$2:$O$1757,12,FALSE)*$F1453</f>
        <v>30</v>
      </c>
    </row>
    <row r="1454" spans="1:15" x14ac:dyDescent="0.3">
      <c r="A1454" s="56"/>
      <c r="B1454" s="56"/>
      <c r="C1454" s="56"/>
      <c r="D1454" s="56"/>
      <c r="E1454" s="57" t="s">
        <v>313</v>
      </c>
      <c r="F1454" s="57">
        <v>3</v>
      </c>
      <c r="G1454" s="58">
        <f>VLOOKUP($E1454,$D$2:$O$1757,4,FALSE)*F1454</f>
        <v>0</v>
      </c>
      <c r="H1454" s="58">
        <f>VLOOKUP($E1454,$D$2:$O$1757,5,FALSE)*$F1454</f>
        <v>6</v>
      </c>
      <c r="I1454" s="58">
        <f>VLOOKUP($E1454,$D$2:$O$1757,6,FALSE)*$F1454</f>
        <v>6</v>
      </c>
      <c r="J1454" s="58">
        <f>VLOOKUP($E1454,$D$2:$O$1757,7,FALSE)*$F1454</f>
        <v>6</v>
      </c>
      <c r="K1454" s="58">
        <f>VLOOKUP($E1454,$D$2:$O$1757,8,FALSE)*$F1454</f>
        <v>6</v>
      </c>
      <c r="L1454" s="58">
        <f>VLOOKUP($E1454,$D$2:$O$1757,9,FALSE)*$F1454</f>
        <v>9</v>
      </c>
      <c r="M1454" s="58">
        <f>VLOOKUP($E1454,$D$2:$O$1757,10,FALSE)*$F1454</f>
        <v>0</v>
      </c>
      <c r="N1454" s="59">
        <f>VLOOKUP($E1454,$D$2:$O$1757,11,FALSE)*$F1454</f>
        <v>12</v>
      </c>
      <c r="O1454" s="60">
        <f>VLOOKUP($E1454,$D$2:$O$1757,12,FALSE)*$F1454</f>
        <v>12</v>
      </c>
    </row>
    <row r="1455" spans="1:15" x14ac:dyDescent="0.3">
      <c r="A1455" s="56"/>
      <c r="B1455" s="56"/>
      <c r="C1455" s="56"/>
      <c r="D1455" s="56"/>
      <c r="E1455" s="57" t="s">
        <v>314</v>
      </c>
      <c r="F1455" s="57">
        <v>5</v>
      </c>
      <c r="G1455" s="58">
        <f>VLOOKUP($E1455,$D$2:$O$1757,4,FALSE)*F1455</f>
        <v>15</v>
      </c>
      <c r="H1455" s="58">
        <f>VLOOKUP($E1455,$D$2:$O$1757,5,FALSE)*$F1455</f>
        <v>15</v>
      </c>
      <c r="I1455" s="58">
        <f>VLOOKUP($E1455,$D$2:$O$1757,6,FALSE)*$F1455</f>
        <v>20</v>
      </c>
      <c r="J1455" s="58">
        <f>VLOOKUP($E1455,$D$2:$O$1757,7,FALSE)*$F1455</f>
        <v>15</v>
      </c>
      <c r="K1455" s="58">
        <f>VLOOKUP($E1455,$D$2:$O$1757,8,FALSE)*$F1455</f>
        <v>15</v>
      </c>
      <c r="L1455" s="58">
        <f>VLOOKUP($E1455,$D$2:$O$1757,9,FALSE)*$F1455</f>
        <v>35</v>
      </c>
      <c r="M1455" s="58">
        <f>VLOOKUP($E1455,$D$2:$O$1757,10,FALSE)*$F1455</f>
        <v>0</v>
      </c>
      <c r="N1455" s="59">
        <f>VLOOKUP($E1455,$D$2:$O$1757,11,FALSE)*$F1455</f>
        <v>60</v>
      </c>
      <c r="O1455" s="60">
        <f>VLOOKUP($E1455,$D$2:$O$1757,12,FALSE)*$F1455</f>
        <v>60</v>
      </c>
    </row>
    <row r="1456" spans="1:15" x14ac:dyDescent="0.3">
      <c r="A1456" s="56"/>
      <c r="B1456" s="56"/>
      <c r="C1456" s="56"/>
      <c r="D1456" s="56"/>
      <c r="E1456" s="57" t="s">
        <v>315</v>
      </c>
      <c r="F1456" s="57">
        <v>1</v>
      </c>
      <c r="G1456" s="58">
        <f>VLOOKUP($E1456,$D$2:$O$1757,4,FALSE)*F1456</f>
        <v>3</v>
      </c>
      <c r="H1456" s="58">
        <f>VLOOKUP($E1456,$D$2:$O$1757,5,FALSE)*$F1456</f>
        <v>29</v>
      </c>
      <c r="I1456" s="58">
        <f>VLOOKUP($E1456,$D$2:$O$1757,6,FALSE)*$F1456</f>
        <v>42</v>
      </c>
      <c r="J1456" s="58">
        <f>VLOOKUP($E1456,$D$2:$O$1757,7,FALSE)*$F1456</f>
        <v>31</v>
      </c>
      <c r="K1456" s="58">
        <f>VLOOKUP($E1456,$D$2:$O$1757,8,FALSE)*$F1456</f>
        <v>19</v>
      </c>
      <c r="L1456" s="58">
        <f>VLOOKUP($E1456,$D$2:$O$1757,9,FALSE)*$F1456</f>
        <v>31</v>
      </c>
      <c r="M1456" s="58">
        <f>VLOOKUP($E1456,$D$2:$O$1757,10,FALSE)*$F1456</f>
        <v>22</v>
      </c>
      <c r="N1456" s="59">
        <f>VLOOKUP($E1456,$D$2:$O$1757,11,FALSE)*$F1456</f>
        <v>110</v>
      </c>
      <c r="O1456" s="60">
        <f>VLOOKUP($E1456,$D$2:$O$1757,12,FALSE)*$F1456</f>
        <v>66</v>
      </c>
    </row>
    <row r="1457" spans="1:15" x14ac:dyDescent="0.3">
      <c r="A1457" s="35" t="s">
        <v>272</v>
      </c>
      <c r="B1457" s="35" t="s">
        <v>14</v>
      </c>
      <c r="C1457" s="36" t="s">
        <v>210</v>
      </c>
      <c r="D1457" s="36" t="s">
        <v>292</v>
      </c>
      <c r="E1457" s="140"/>
      <c r="F1457" s="140"/>
      <c r="G1457" s="54"/>
      <c r="H1457" s="54">
        <v>1</v>
      </c>
      <c r="I1457" s="54">
        <v>1</v>
      </c>
      <c r="J1457" s="54"/>
      <c r="K1457" s="54"/>
      <c r="L1457" s="54">
        <v>1</v>
      </c>
      <c r="M1457" s="54"/>
      <c r="N1457" s="55">
        <v>2</v>
      </c>
      <c r="O1457" s="7">
        <v>2</v>
      </c>
    </row>
    <row r="1458" spans="1:15" x14ac:dyDescent="0.3">
      <c r="A1458" s="35" t="s">
        <v>272</v>
      </c>
      <c r="B1458" s="35" t="s">
        <v>14</v>
      </c>
      <c r="C1458" s="36" t="s">
        <v>210</v>
      </c>
      <c r="D1458" s="36" t="s">
        <v>293</v>
      </c>
      <c r="E1458" s="140"/>
      <c r="F1458" s="140"/>
      <c r="G1458" s="54"/>
      <c r="H1458" s="54">
        <v>1</v>
      </c>
      <c r="I1458" s="54"/>
      <c r="J1458" s="54">
        <v>1</v>
      </c>
      <c r="K1458" s="54"/>
      <c r="L1458" s="54">
        <v>1</v>
      </c>
      <c r="M1458" s="54"/>
      <c r="N1458" s="55">
        <v>2</v>
      </c>
      <c r="O1458" s="7">
        <v>2</v>
      </c>
    </row>
    <row r="1459" spans="1:15" x14ac:dyDescent="0.3">
      <c r="A1459" s="35" t="s">
        <v>272</v>
      </c>
      <c r="B1459" s="35" t="s">
        <v>14</v>
      </c>
      <c r="C1459" s="36" t="s">
        <v>210</v>
      </c>
      <c r="D1459" s="36" t="s">
        <v>294</v>
      </c>
      <c r="E1459" s="140"/>
      <c r="F1459" s="140"/>
      <c r="G1459" s="54"/>
      <c r="H1459" s="54"/>
      <c r="I1459" s="54"/>
      <c r="J1459" s="54">
        <v>1</v>
      </c>
      <c r="K1459" s="54">
        <v>1</v>
      </c>
      <c r="L1459" s="54">
        <v>1</v>
      </c>
      <c r="M1459" s="54"/>
      <c r="N1459" s="55">
        <v>2</v>
      </c>
      <c r="O1459" s="7">
        <v>2</v>
      </c>
    </row>
    <row r="1460" spans="1:15" x14ac:dyDescent="0.3">
      <c r="A1460" s="35" t="s">
        <v>272</v>
      </c>
      <c r="B1460" s="35" t="s">
        <v>14</v>
      </c>
      <c r="C1460" s="36" t="s">
        <v>210</v>
      </c>
      <c r="D1460" s="36" t="s">
        <v>295</v>
      </c>
      <c r="E1460" s="140"/>
      <c r="F1460" s="140"/>
      <c r="G1460" s="54"/>
      <c r="H1460" s="54">
        <v>2</v>
      </c>
      <c r="I1460" s="54">
        <v>2</v>
      </c>
      <c r="J1460" s="54">
        <v>2</v>
      </c>
      <c r="K1460" s="54">
        <v>2</v>
      </c>
      <c r="L1460" s="54">
        <v>3</v>
      </c>
      <c r="M1460" s="54"/>
      <c r="N1460" s="55">
        <v>4</v>
      </c>
      <c r="O1460" s="7">
        <v>4</v>
      </c>
    </row>
    <row r="1461" spans="1:15" x14ac:dyDescent="0.3">
      <c r="A1461" s="35" t="s">
        <v>272</v>
      </c>
      <c r="B1461" s="35" t="s">
        <v>14</v>
      </c>
      <c r="C1461" s="36" t="s">
        <v>210</v>
      </c>
      <c r="D1461" s="36" t="s">
        <v>296</v>
      </c>
      <c r="E1461" s="140">
        <v>4</v>
      </c>
      <c r="F1461" s="140"/>
      <c r="G1461" s="54">
        <f t="shared" ref="G1461:O1461" si="684">SUM(G1462:G1465)</f>
        <v>0</v>
      </c>
      <c r="H1461" s="54">
        <f t="shared" si="684"/>
        <v>5</v>
      </c>
      <c r="I1461" s="54">
        <f t="shared" si="684"/>
        <v>4</v>
      </c>
      <c r="J1461" s="54">
        <f t="shared" si="684"/>
        <v>4</v>
      </c>
      <c r="K1461" s="54">
        <f t="shared" si="684"/>
        <v>3</v>
      </c>
      <c r="L1461" s="54">
        <f t="shared" si="684"/>
        <v>7</v>
      </c>
      <c r="M1461" s="54">
        <f t="shared" si="684"/>
        <v>0</v>
      </c>
      <c r="N1461" s="55">
        <f t="shared" si="684"/>
        <v>12</v>
      </c>
      <c r="O1461" s="55">
        <f t="shared" si="684"/>
        <v>12</v>
      </c>
    </row>
    <row r="1462" spans="1:15" x14ac:dyDescent="0.3">
      <c r="A1462" s="56"/>
      <c r="B1462" s="56"/>
      <c r="C1462" s="56"/>
      <c r="D1462" s="56"/>
      <c r="E1462" s="57" t="s">
        <v>292</v>
      </c>
      <c r="F1462" s="57">
        <v>2</v>
      </c>
      <c r="G1462" s="58">
        <f>VLOOKUP($E1462,$D$2:$O$1757,4,FALSE)*F1462</f>
        <v>0</v>
      </c>
      <c r="H1462" s="58">
        <f>VLOOKUP($E1462,$D$2:$O$1757,5,FALSE)*$F1462</f>
        <v>2</v>
      </c>
      <c r="I1462" s="58">
        <f>VLOOKUP($E1462,$D$2:$O$1757,6,FALSE)*$F1462</f>
        <v>2</v>
      </c>
      <c r="J1462" s="58">
        <f>VLOOKUP($E1462,$D$2:$O$1757,7,FALSE)*$F1462</f>
        <v>0</v>
      </c>
      <c r="K1462" s="58">
        <f>VLOOKUP($E1462,$D$2:$O$1757,8,FALSE)*$F1462</f>
        <v>0</v>
      </c>
      <c r="L1462" s="58">
        <f>VLOOKUP($E1462,$D$2:$O$1757,9,FALSE)*$F1462</f>
        <v>2</v>
      </c>
      <c r="M1462" s="58">
        <f>VLOOKUP($E1462,$D$2:$O$1757,10,FALSE)*$F1462</f>
        <v>0</v>
      </c>
      <c r="N1462" s="59">
        <f>VLOOKUP($E1462,$D$2:$O$1757,11,FALSE)*$F1462</f>
        <v>4</v>
      </c>
      <c r="O1462" s="60">
        <f>VLOOKUP($E1462,$D$2:$O$1757,12,FALSE)*$F1462</f>
        <v>4</v>
      </c>
    </row>
    <row r="1463" spans="1:15" x14ac:dyDescent="0.3">
      <c r="A1463" s="56"/>
      <c r="B1463" s="56"/>
      <c r="C1463" s="56"/>
      <c r="D1463" s="56"/>
      <c r="E1463" s="57" t="s">
        <v>970</v>
      </c>
      <c r="F1463" s="57">
        <v>1</v>
      </c>
      <c r="G1463" s="58">
        <f>VLOOKUP($E1463,$D$2:$O$1757,4,FALSE)*F1463</f>
        <v>0</v>
      </c>
      <c r="H1463" s="58">
        <f>VLOOKUP($E1463,$D$2:$O$1757,5,FALSE)*$F1463</f>
        <v>1</v>
      </c>
      <c r="I1463" s="58">
        <f>VLOOKUP($E1463,$D$2:$O$1757,6,FALSE)*$F1463</f>
        <v>0</v>
      </c>
      <c r="J1463" s="58">
        <f>VLOOKUP($E1463,$D$2:$O$1757,7,FALSE)*$F1463</f>
        <v>1</v>
      </c>
      <c r="K1463" s="58">
        <f>VLOOKUP($E1463,$D$2:$O$1757,8,FALSE)*$F1463</f>
        <v>0</v>
      </c>
      <c r="L1463" s="58">
        <f>VLOOKUP($E1463,$D$2:$O$1757,9,FALSE)*$F1463</f>
        <v>1</v>
      </c>
      <c r="M1463" s="58">
        <f>VLOOKUP($E1463,$D$2:$O$1757,10,FALSE)*$F1463</f>
        <v>0</v>
      </c>
      <c r="N1463" s="59">
        <f>VLOOKUP($E1463,$D$2:$O$1757,11,FALSE)*$F1463</f>
        <v>2</v>
      </c>
      <c r="O1463" s="60">
        <f>VLOOKUP($E1463,$D$2:$O$1757,12,FALSE)*$F1463</f>
        <v>2</v>
      </c>
    </row>
    <row r="1464" spans="1:15" x14ac:dyDescent="0.3">
      <c r="A1464" s="56"/>
      <c r="B1464" s="56"/>
      <c r="C1464" s="56"/>
      <c r="D1464" s="56"/>
      <c r="E1464" s="57" t="s">
        <v>971</v>
      </c>
      <c r="F1464" s="57">
        <v>1</v>
      </c>
      <c r="G1464" s="58">
        <f>VLOOKUP($E1464,$D$2:$O$1757,4,FALSE)*F1464</f>
        <v>0</v>
      </c>
      <c r="H1464" s="58">
        <f>VLOOKUP($E1464,$D$2:$O$1757,5,FALSE)*$F1464</f>
        <v>0</v>
      </c>
      <c r="I1464" s="58">
        <f>VLOOKUP($E1464,$D$2:$O$1757,6,FALSE)*$F1464</f>
        <v>0</v>
      </c>
      <c r="J1464" s="58">
        <f>VLOOKUP($E1464,$D$2:$O$1757,7,FALSE)*$F1464</f>
        <v>1</v>
      </c>
      <c r="K1464" s="58">
        <f>VLOOKUP($E1464,$D$2:$O$1757,8,FALSE)*$F1464</f>
        <v>1</v>
      </c>
      <c r="L1464" s="58">
        <f>VLOOKUP($E1464,$D$2:$O$1757,9,FALSE)*$F1464</f>
        <v>1</v>
      </c>
      <c r="M1464" s="58">
        <f>VLOOKUP($E1464,$D$2:$O$1757,10,FALSE)*$F1464</f>
        <v>0</v>
      </c>
      <c r="N1464" s="59">
        <f>VLOOKUP($E1464,$D$2:$O$1757,11,FALSE)*$F1464</f>
        <v>2</v>
      </c>
      <c r="O1464" s="60">
        <f>VLOOKUP($E1464,$D$2:$O$1757,12,FALSE)*$F1464</f>
        <v>2</v>
      </c>
    </row>
    <row r="1465" spans="1:15" x14ac:dyDescent="0.3">
      <c r="A1465" s="56"/>
      <c r="B1465" s="56"/>
      <c r="C1465" s="56"/>
      <c r="D1465" s="56"/>
      <c r="E1465" s="57" t="s">
        <v>295</v>
      </c>
      <c r="F1465" s="57">
        <v>1</v>
      </c>
      <c r="G1465" s="58">
        <f>VLOOKUP($E1465,$D$2:$O$1757,4,FALSE)*F1465</f>
        <v>0</v>
      </c>
      <c r="H1465" s="58">
        <f>VLOOKUP($E1465,$D$2:$O$1757,5,FALSE)*$F1465</f>
        <v>2</v>
      </c>
      <c r="I1465" s="58">
        <f>VLOOKUP($E1465,$D$2:$O$1757,6,FALSE)*$F1465</f>
        <v>2</v>
      </c>
      <c r="J1465" s="58">
        <f>VLOOKUP($E1465,$D$2:$O$1757,7,FALSE)*$F1465</f>
        <v>2</v>
      </c>
      <c r="K1465" s="58">
        <f>VLOOKUP($E1465,$D$2:$O$1757,8,FALSE)*$F1465</f>
        <v>2</v>
      </c>
      <c r="L1465" s="58">
        <f>VLOOKUP($E1465,$D$2:$O$1757,9,FALSE)*$F1465</f>
        <v>3</v>
      </c>
      <c r="M1465" s="58">
        <f>VLOOKUP($E1465,$D$2:$O$1757,10,FALSE)*$F1465</f>
        <v>0</v>
      </c>
      <c r="N1465" s="59">
        <f>VLOOKUP($E1465,$D$2:$O$1757,11,FALSE)*$F1465</f>
        <v>4</v>
      </c>
      <c r="O1465" s="60">
        <f>VLOOKUP($E1465,$D$2:$O$1757,12,FALSE)*$F1465</f>
        <v>4</v>
      </c>
    </row>
    <row r="1466" spans="1:15" x14ac:dyDescent="0.3">
      <c r="A1466" s="35" t="s">
        <v>272</v>
      </c>
      <c r="B1466" s="35" t="s">
        <v>14</v>
      </c>
      <c r="C1466" s="36" t="s">
        <v>210</v>
      </c>
      <c r="D1466" s="36" t="s">
        <v>297</v>
      </c>
      <c r="E1466" s="140">
        <v>4</v>
      </c>
      <c r="F1466" s="140"/>
      <c r="G1466" s="54">
        <f t="shared" ref="G1466:O1466" si="685">SUM(G1467:G1470)</f>
        <v>0</v>
      </c>
      <c r="H1466" s="54">
        <f t="shared" si="685"/>
        <v>21</v>
      </c>
      <c r="I1466" s="54">
        <f t="shared" si="685"/>
        <v>30</v>
      </c>
      <c r="J1466" s="54">
        <f t="shared" si="685"/>
        <v>20</v>
      </c>
      <c r="K1466" s="54">
        <f t="shared" si="685"/>
        <v>31</v>
      </c>
      <c r="L1466" s="54">
        <f t="shared" si="685"/>
        <v>31</v>
      </c>
      <c r="M1466" s="54">
        <f t="shared" si="685"/>
        <v>44</v>
      </c>
      <c r="N1466" s="55">
        <f t="shared" si="685"/>
        <v>110</v>
      </c>
      <c r="O1466" s="7">
        <f t="shared" si="685"/>
        <v>66</v>
      </c>
    </row>
    <row r="1467" spans="1:15" x14ac:dyDescent="0.3">
      <c r="A1467" s="56"/>
      <c r="B1467" s="56"/>
      <c r="C1467" s="56"/>
      <c r="D1467" s="56"/>
      <c r="E1467" s="57" t="s">
        <v>275</v>
      </c>
      <c r="F1467" s="57">
        <v>2</v>
      </c>
      <c r="G1467" s="58">
        <f>VLOOKUP($E1467,$D$2:$O$1757,4,FALSE)*F1467</f>
        <v>0</v>
      </c>
      <c r="H1467" s="58">
        <f>VLOOKUP($E1467,$D$2:$O$1757,5,FALSE)*$F1467</f>
        <v>4</v>
      </c>
      <c r="I1467" s="58">
        <f>VLOOKUP($E1467,$D$2:$O$1757,6,FALSE)*$F1467</f>
        <v>8</v>
      </c>
      <c r="J1467" s="58">
        <f>VLOOKUP($E1467,$D$2:$O$1757,7,FALSE)*$F1467</f>
        <v>4</v>
      </c>
      <c r="K1467" s="58">
        <f>VLOOKUP($E1467,$D$2:$O$1757,8,FALSE)*$F1467</f>
        <v>8</v>
      </c>
      <c r="L1467" s="58">
        <f>VLOOKUP($E1467,$D$2:$O$1757,9,FALSE)*$F1467</f>
        <v>6</v>
      </c>
      <c r="M1467" s="58">
        <f>VLOOKUP($E1467,$D$2:$O$1757,10,FALSE)*$F1467</f>
        <v>16</v>
      </c>
      <c r="N1467" s="59">
        <f>VLOOKUP($E1467,$D$2:$O$1757,11,FALSE)*$F1467</f>
        <v>32</v>
      </c>
      <c r="O1467" s="60">
        <f>VLOOKUP($E1467,$D$2:$O$1757,12,FALSE)*$F1467</f>
        <v>16</v>
      </c>
    </row>
    <row r="1468" spans="1:15" x14ac:dyDescent="0.3">
      <c r="A1468" s="56"/>
      <c r="B1468" s="56"/>
      <c r="C1468" s="56"/>
      <c r="D1468" s="56"/>
      <c r="E1468" s="57" t="s">
        <v>276</v>
      </c>
      <c r="F1468" s="57">
        <v>2</v>
      </c>
      <c r="G1468" s="58">
        <f>VLOOKUP($E1468,$D$2:$O$1757,4,FALSE)*F1468</f>
        <v>0</v>
      </c>
      <c r="H1468" s="58">
        <f>VLOOKUP($E1468,$D$2:$O$1757,5,FALSE)*$F1468</f>
        <v>8</v>
      </c>
      <c r="I1468" s="58">
        <f>VLOOKUP($E1468,$D$2:$O$1757,6,FALSE)*$F1468</f>
        <v>14</v>
      </c>
      <c r="J1468" s="58">
        <f>VLOOKUP($E1468,$D$2:$O$1757,7,FALSE)*$F1468</f>
        <v>8</v>
      </c>
      <c r="K1468" s="58">
        <f>VLOOKUP($E1468,$D$2:$O$1757,8,FALSE)*$F1468</f>
        <v>16</v>
      </c>
      <c r="L1468" s="58">
        <f>VLOOKUP($E1468,$D$2:$O$1757,9,FALSE)*$F1468</f>
        <v>12</v>
      </c>
      <c r="M1468" s="58">
        <f>VLOOKUP($E1468,$D$2:$O$1757,10,FALSE)*$F1468</f>
        <v>28</v>
      </c>
      <c r="N1468" s="59">
        <f>VLOOKUP($E1468,$D$2:$O$1757,11,FALSE)*$F1468</f>
        <v>58</v>
      </c>
      <c r="O1468" s="60">
        <f>VLOOKUP($E1468,$D$2:$O$1757,12,FALSE)*$F1468</f>
        <v>30</v>
      </c>
    </row>
    <row r="1469" spans="1:15" x14ac:dyDescent="0.3">
      <c r="A1469" s="56"/>
      <c r="B1469" s="56"/>
      <c r="C1469" s="56"/>
      <c r="D1469" s="56"/>
      <c r="E1469" s="57" t="s">
        <v>295</v>
      </c>
      <c r="F1469" s="57">
        <v>2</v>
      </c>
      <c r="G1469" s="58">
        <f>VLOOKUP($E1469,$D$2:$O$1757,4,FALSE)*F1469</f>
        <v>0</v>
      </c>
      <c r="H1469" s="58">
        <f>VLOOKUP($E1469,$D$2:$O$1757,5,FALSE)*$F1469</f>
        <v>4</v>
      </c>
      <c r="I1469" s="58">
        <f>VLOOKUP($E1469,$D$2:$O$1757,6,FALSE)*$F1469</f>
        <v>4</v>
      </c>
      <c r="J1469" s="58">
        <f>VLOOKUP($E1469,$D$2:$O$1757,7,FALSE)*$F1469</f>
        <v>4</v>
      </c>
      <c r="K1469" s="58">
        <f>VLOOKUP($E1469,$D$2:$O$1757,8,FALSE)*$F1469</f>
        <v>4</v>
      </c>
      <c r="L1469" s="58">
        <f>VLOOKUP($E1469,$D$2:$O$1757,9,FALSE)*$F1469</f>
        <v>6</v>
      </c>
      <c r="M1469" s="58">
        <f>VLOOKUP($E1469,$D$2:$O$1757,10,FALSE)*$F1469</f>
        <v>0</v>
      </c>
      <c r="N1469" s="59">
        <f>VLOOKUP($E1469,$D$2:$O$1757,11,FALSE)*$F1469</f>
        <v>8</v>
      </c>
      <c r="O1469" s="60">
        <f>VLOOKUP($E1469,$D$2:$O$1757,12,FALSE)*$F1469</f>
        <v>8</v>
      </c>
    </row>
    <row r="1470" spans="1:15" x14ac:dyDescent="0.3">
      <c r="A1470" s="56"/>
      <c r="B1470" s="56"/>
      <c r="C1470" s="56"/>
      <c r="D1470" s="56"/>
      <c r="E1470" s="57" t="s">
        <v>296</v>
      </c>
      <c r="F1470" s="57">
        <v>1</v>
      </c>
      <c r="G1470" s="58">
        <f>VLOOKUP($E1470,$D$2:$O$1757,4,FALSE)*F1470</f>
        <v>0</v>
      </c>
      <c r="H1470" s="58">
        <f>VLOOKUP($E1470,$D$2:$O$1757,5,FALSE)*$F1470</f>
        <v>5</v>
      </c>
      <c r="I1470" s="58">
        <f>VLOOKUP($E1470,$D$2:$O$1757,6,FALSE)*$F1470</f>
        <v>4</v>
      </c>
      <c r="J1470" s="58">
        <f>VLOOKUP($E1470,$D$2:$O$1757,7,FALSE)*$F1470</f>
        <v>4</v>
      </c>
      <c r="K1470" s="58">
        <f>VLOOKUP($E1470,$D$2:$O$1757,8,FALSE)*$F1470</f>
        <v>3</v>
      </c>
      <c r="L1470" s="58">
        <f>VLOOKUP($E1470,$D$2:$O$1757,9,FALSE)*$F1470</f>
        <v>7</v>
      </c>
      <c r="M1470" s="58">
        <f>VLOOKUP($E1470,$D$2:$O$1757,10,FALSE)*$F1470</f>
        <v>0</v>
      </c>
      <c r="N1470" s="59">
        <f>VLOOKUP($E1470,$D$2:$O$1757,11,FALSE)*$F1470</f>
        <v>12</v>
      </c>
      <c r="O1470" s="60">
        <f>VLOOKUP($E1470,$D$2:$O$1757,12,FALSE)*$F1470</f>
        <v>12</v>
      </c>
    </row>
    <row r="1471" spans="1:15" x14ac:dyDescent="0.3">
      <c r="A1471" s="35" t="s">
        <v>272</v>
      </c>
      <c r="B1471" s="35" t="s">
        <v>16</v>
      </c>
      <c r="C1471" s="36" t="s">
        <v>210</v>
      </c>
      <c r="D1471" s="36" t="s">
        <v>298</v>
      </c>
      <c r="E1471" s="140"/>
      <c r="F1471" s="140"/>
      <c r="G1471" s="54"/>
      <c r="H1471" s="54"/>
      <c r="I1471" s="54">
        <v>1</v>
      </c>
      <c r="J1471" s="54"/>
      <c r="K1471" s="54">
        <v>1</v>
      </c>
      <c r="L1471" s="54">
        <v>1</v>
      </c>
      <c r="M1471" s="54"/>
      <c r="N1471" s="55">
        <v>2</v>
      </c>
      <c r="O1471" s="7">
        <v>2</v>
      </c>
    </row>
    <row r="1472" spans="1:15" x14ac:dyDescent="0.3">
      <c r="A1472" s="35" t="s">
        <v>272</v>
      </c>
      <c r="B1472" s="35" t="s">
        <v>16</v>
      </c>
      <c r="C1472" s="36" t="s">
        <v>210</v>
      </c>
      <c r="D1472" s="36" t="s">
        <v>299</v>
      </c>
      <c r="E1472" s="140"/>
      <c r="F1472" s="140"/>
      <c r="G1472" s="54"/>
      <c r="H1472" s="54">
        <v>1</v>
      </c>
      <c r="I1472" s="54"/>
      <c r="J1472" s="54"/>
      <c r="K1472" s="54">
        <v>1</v>
      </c>
      <c r="L1472" s="54">
        <v>1</v>
      </c>
      <c r="M1472" s="54"/>
      <c r="N1472" s="55">
        <v>2</v>
      </c>
      <c r="O1472" s="7">
        <v>2</v>
      </c>
    </row>
    <row r="1473" spans="1:15" x14ac:dyDescent="0.3">
      <c r="A1473" s="35" t="s">
        <v>272</v>
      </c>
      <c r="B1473" s="35" t="s">
        <v>16</v>
      </c>
      <c r="C1473" s="36" t="s">
        <v>210</v>
      </c>
      <c r="D1473" s="36" t="s">
        <v>300</v>
      </c>
      <c r="E1473" s="140"/>
      <c r="F1473" s="140"/>
      <c r="G1473" s="54"/>
      <c r="H1473" s="54">
        <v>1</v>
      </c>
      <c r="I1473" s="54"/>
      <c r="J1473" s="54">
        <v>1</v>
      </c>
      <c r="K1473" s="54"/>
      <c r="L1473" s="54">
        <v>1</v>
      </c>
      <c r="M1473" s="54"/>
      <c r="N1473" s="55">
        <v>2</v>
      </c>
      <c r="O1473" s="7">
        <v>2</v>
      </c>
    </row>
    <row r="1474" spans="1:15" x14ac:dyDescent="0.3">
      <c r="A1474" s="35" t="s">
        <v>272</v>
      </c>
      <c r="B1474" s="35" t="s">
        <v>16</v>
      </c>
      <c r="C1474" s="36" t="s">
        <v>210</v>
      </c>
      <c r="D1474" s="36" t="s">
        <v>301</v>
      </c>
      <c r="E1474" s="140"/>
      <c r="F1474" s="140"/>
      <c r="G1474" s="54"/>
      <c r="H1474" s="54">
        <v>2</v>
      </c>
      <c r="I1474" s="54">
        <v>2</v>
      </c>
      <c r="J1474" s="54">
        <v>2</v>
      </c>
      <c r="K1474" s="54">
        <v>2</v>
      </c>
      <c r="L1474" s="54">
        <v>3</v>
      </c>
      <c r="M1474" s="54"/>
      <c r="N1474" s="55">
        <v>4</v>
      </c>
      <c r="O1474" s="7">
        <v>4</v>
      </c>
    </row>
    <row r="1475" spans="1:15" x14ac:dyDescent="0.3">
      <c r="A1475" s="35" t="s">
        <v>272</v>
      </c>
      <c r="B1475" s="35" t="s">
        <v>16</v>
      </c>
      <c r="C1475" s="36" t="s">
        <v>210</v>
      </c>
      <c r="D1475" s="36" t="s">
        <v>302</v>
      </c>
      <c r="E1475" s="140">
        <v>4</v>
      </c>
      <c r="F1475" s="140"/>
      <c r="G1475" s="54">
        <f t="shared" ref="G1475:O1475" si="686">SUM(G1476:G1479)</f>
        <v>0</v>
      </c>
      <c r="H1475" s="54">
        <f t="shared" si="686"/>
        <v>4</v>
      </c>
      <c r="I1475" s="54">
        <f t="shared" si="686"/>
        <v>4</v>
      </c>
      <c r="J1475" s="54">
        <f t="shared" si="686"/>
        <v>3</v>
      </c>
      <c r="K1475" s="54">
        <f t="shared" si="686"/>
        <v>5</v>
      </c>
      <c r="L1475" s="54">
        <f t="shared" si="686"/>
        <v>7</v>
      </c>
      <c r="M1475" s="54">
        <f t="shared" si="686"/>
        <v>0</v>
      </c>
      <c r="N1475" s="55">
        <f t="shared" si="686"/>
        <v>12</v>
      </c>
      <c r="O1475" s="55">
        <f t="shared" si="686"/>
        <v>12</v>
      </c>
    </row>
    <row r="1476" spans="1:15" x14ac:dyDescent="0.3">
      <c r="A1476" s="56"/>
      <c r="B1476" s="56"/>
      <c r="C1476" s="56"/>
      <c r="D1476" s="56"/>
      <c r="E1476" s="57" t="s">
        <v>298</v>
      </c>
      <c r="F1476" s="57">
        <v>2</v>
      </c>
      <c r="G1476" s="58">
        <f>VLOOKUP($E1476,$D$2:$O$1757,4,FALSE)*F1476</f>
        <v>0</v>
      </c>
      <c r="H1476" s="58">
        <f>VLOOKUP($E1476,$D$2:$O$1757,5,FALSE)*$F1476</f>
        <v>0</v>
      </c>
      <c r="I1476" s="58">
        <f>VLOOKUP($E1476,$D$2:$O$1757,6,FALSE)*$F1476</f>
        <v>2</v>
      </c>
      <c r="J1476" s="58">
        <f>VLOOKUP($E1476,$D$2:$O$1757,7,FALSE)*$F1476</f>
        <v>0</v>
      </c>
      <c r="K1476" s="58">
        <f>VLOOKUP($E1476,$D$2:$O$1757,8,FALSE)*$F1476</f>
        <v>2</v>
      </c>
      <c r="L1476" s="58">
        <f>VLOOKUP($E1476,$D$2:$O$1757,9,FALSE)*$F1476</f>
        <v>2</v>
      </c>
      <c r="M1476" s="58">
        <f>VLOOKUP($E1476,$D$2:$O$1757,10,FALSE)*$F1476</f>
        <v>0</v>
      </c>
      <c r="N1476" s="59">
        <f>VLOOKUP($E1476,$D$2:$O$1757,11,FALSE)*$F1476</f>
        <v>4</v>
      </c>
      <c r="O1476" s="60">
        <f>VLOOKUP($E1476,$D$2:$O$1757,12,FALSE)*$F1476</f>
        <v>4</v>
      </c>
    </row>
    <row r="1477" spans="1:15" x14ac:dyDescent="0.3">
      <c r="A1477" s="56"/>
      <c r="B1477" s="56"/>
      <c r="C1477" s="56"/>
      <c r="D1477" s="56"/>
      <c r="E1477" s="57" t="s">
        <v>972</v>
      </c>
      <c r="F1477" s="57">
        <v>1</v>
      </c>
      <c r="G1477" s="58">
        <f>VLOOKUP($E1477,$D$2:$O$1757,4,FALSE)*F1477</f>
        <v>0</v>
      </c>
      <c r="H1477" s="58">
        <f>VLOOKUP($E1477,$D$2:$O$1757,5,FALSE)*$F1477</f>
        <v>1</v>
      </c>
      <c r="I1477" s="58">
        <f>VLOOKUP($E1477,$D$2:$O$1757,6,FALSE)*$F1477</f>
        <v>0</v>
      </c>
      <c r="J1477" s="58">
        <f>VLOOKUP($E1477,$D$2:$O$1757,7,FALSE)*$F1477</f>
        <v>0</v>
      </c>
      <c r="K1477" s="58">
        <f>VLOOKUP($E1477,$D$2:$O$1757,8,FALSE)*$F1477</f>
        <v>1</v>
      </c>
      <c r="L1477" s="58">
        <f>VLOOKUP($E1477,$D$2:$O$1757,9,FALSE)*$F1477</f>
        <v>1</v>
      </c>
      <c r="M1477" s="58">
        <f>VLOOKUP($E1477,$D$2:$O$1757,10,FALSE)*$F1477</f>
        <v>0</v>
      </c>
      <c r="N1477" s="59">
        <f>VLOOKUP($E1477,$D$2:$O$1757,11,FALSE)*$F1477</f>
        <v>2</v>
      </c>
      <c r="O1477" s="60">
        <f>VLOOKUP($E1477,$D$2:$O$1757,12,FALSE)*$F1477</f>
        <v>2</v>
      </c>
    </row>
    <row r="1478" spans="1:15" x14ac:dyDescent="0.3">
      <c r="A1478" s="56"/>
      <c r="B1478" s="56"/>
      <c r="C1478" s="56"/>
      <c r="D1478" s="56"/>
      <c r="E1478" s="57" t="s">
        <v>973</v>
      </c>
      <c r="F1478" s="57">
        <v>1</v>
      </c>
      <c r="G1478" s="58">
        <f>VLOOKUP($E1478,$D$2:$O$1757,4,FALSE)*F1478</f>
        <v>0</v>
      </c>
      <c r="H1478" s="58">
        <f>VLOOKUP($E1478,$D$2:$O$1757,5,FALSE)*$F1478</f>
        <v>1</v>
      </c>
      <c r="I1478" s="58">
        <f>VLOOKUP($E1478,$D$2:$O$1757,6,FALSE)*$F1478</f>
        <v>0</v>
      </c>
      <c r="J1478" s="58">
        <f>VLOOKUP($E1478,$D$2:$O$1757,7,FALSE)*$F1478</f>
        <v>1</v>
      </c>
      <c r="K1478" s="58">
        <f>VLOOKUP($E1478,$D$2:$O$1757,8,FALSE)*$F1478</f>
        <v>0</v>
      </c>
      <c r="L1478" s="58">
        <f>VLOOKUP($E1478,$D$2:$O$1757,9,FALSE)*$F1478</f>
        <v>1</v>
      </c>
      <c r="M1478" s="58">
        <f>VLOOKUP($E1478,$D$2:$O$1757,10,FALSE)*$F1478</f>
        <v>0</v>
      </c>
      <c r="N1478" s="59">
        <f>VLOOKUP($E1478,$D$2:$O$1757,11,FALSE)*$F1478</f>
        <v>2</v>
      </c>
      <c r="O1478" s="60">
        <f>VLOOKUP($E1478,$D$2:$O$1757,12,FALSE)*$F1478</f>
        <v>2</v>
      </c>
    </row>
    <row r="1479" spans="1:15" x14ac:dyDescent="0.3">
      <c r="A1479" s="56"/>
      <c r="B1479" s="56"/>
      <c r="C1479" s="56"/>
      <c r="D1479" s="56"/>
      <c r="E1479" s="57" t="s">
        <v>301</v>
      </c>
      <c r="F1479" s="57">
        <v>1</v>
      </c>
      <c r="G1479" s="58">
        <f>VLOOKUP($E1479,$D$2:$O$1757,4,FALSE)*F1479</f>
        <v>0</v>
      </c>
      <c r="H1479" s="58">
        <f>VLOOKUP($E1479,$D$2:$O$1757,5,FALSE)*$F1479</f>
        <v>2</v>
      </c>
      <c r="I1479" s="58">
        <f>VLOOKUP($E1479,$D$2:$O$1757,6,FALSE)*$F1479</f>
        <v>2</v>
      </c>
      <c r="J1479" s="58">
        <f>VLOOKUP($E1479,$D$2:$O$1757,7,FALSE)*$F1479</f>
        <v>2</v>
      </c>
      <c r="K1479" s="58">
        <f>VLOOKUP($E1479,$D$2:$O$1757,8,FALSE)*$F1479</f>
        <v>2</v>
      </c>
      <c r="L1479" s="58">
        <f>VLOOKUP($E1479,$D$2:$O$1757,9,FALSE)*$F1479</f>
        <v>3</v>
      </c>
      <c r="M1479" s="58">
        <f>VLOOKUP($E1479,$D$2:$O$1757,10,FALSE)*$F1479</f>
        <v>0</v>
      </c>
      <c r="N1479" s="59">
        <f>VLOOKUP($E1479,$D$2:$O$1757,11,FALSE)*$F1479</f>
        <v>4</v>
      </c>
      <c r="O1479" s="60">
        <f>VLOOKUP($E1479,$D$2:$O$1757,12,FALSE)*$F1479</f>
        <v>4</v>
      </c>
    </row>
    <row r="1480" spans="1:15" x14ac:dyDescent="0.3">
      <c r="A1480" s="35" t="s">
        <v>272</v>
      </c>
      <c r="B1480" s="35" t="s">
        <v>16</v>
      </c>
      <c r="C1480" s="36" t="s">
        <v>210</v>
      </c>
      <c r="D1480" s="36" t="s">
        <v>303</v>
      </c>
      <c r="E1480" s="140">
        <v>4</v>
      </c>
      <c r="F1480" s="140"/>
      <c r="G1480" s="54">
        <f t="shared" ref="G1480:O1480" si="687">SUM(G1481:G1484)</f>
        <v>0</v>
      </c>
      <c r="H1480" s="54">
        <f t="shared" si="687"/>
        <v>20</v>
      </c>
      <c r="I1480" s="54">
        <f t="shared" si="687"/>
        <v>32</v>
      </c>
      <c r="J1480" s="54">
        <f t="shared" si="687"/>
        <v>29</v>
      </c>
      <c r="K1480" s="54">
        <f t="shared" si="687"/>
        <v>21</v>
      </c>
      <c r="L1480" s="54">
        <f t="shared" si="687"/>
        <v>31</v>
      </c>
      <c r="M1480" s="54">
        <f t="shared" si="687"/>
        <v>44</v>
      </c>
      <c r="N1480" s="55">
        <f t="shared" si="687"/>
        <v>110</v>
      </c>
      <c r="O1480" s="7">
        <f t="shared" si="687"/>
        <v>66</v>
      </c>
    </row>
    <row r="1481" spans="1:15" x14ac:dyDescent="0.3">
      <c r="A1481" s="56"/>
      <c r="B1481" s="56"/>
      <c r="C1481" s="56"/>
      <c r="D1481" s="56"/>
      <c r="E1481" s="57" t="s">
        <v>279</v>
      </c>
      <c r="F1481" s="57">
        <v>2</v>
      </c>
      <c r="G1481" s="58">
        <f>VLOOKUP($E1481,$D$2:$O$1757,4,FALSE)*F1481</f>
        <v>0</v>
      </c>
      <c r="H1481" s="58">
        <f>VLOOKUP($E1481,$D$2:$O$1757,5,FALSE)*$F1481</f>
        <v>4</v>
      </c>
      <c r="I1481" s="58">
        <f>VLOOKUP($E1481,$D$2:$O$1757,6,FALSE)*$F1481</f>
        <v>8</v>
      </c>
      <c r="J1481" s="58">
        <f>VLOOKUP($E1481,$D$2:$O$1757,7,FALSE)*$F1481</f>
        <v>8</v>
      </c>
      <c r="K1481" s="58">
        <f>VLOOKUP($E1481,$D$2:$O$1757,8,FALSE)*$F1481</f>
        <v>4</v>
      </c>
      <c r="L1481" s="58">
        <f>VLOOKUP($E1481,$D$2:$O$1757,9,FALSE)*$F1481</f>
        <v>6</v>
      </c>
      <c r="M1481" s="58">
        <f>VLOOKUP($E1481,$D$2:$O$1757,10,FALSE)*$F1481</f>
        <v>16</v>
      </c>
      <c r="N1481" s="59">
        <f>VLOOKUP($E1481,$D$2:$O$1757,11,FALSE)*$F1481</f>
        <v>32</v>
      </c>
      <c r="O1481" s="60">
        <f>VLOOKUP($E1481,$D$2:$O$1757,12,FALSE)*$F1481</f>
        <v>16</v>
      </c>
    </row>
    <row r="1482" spans="1:15" x14ac:dyDescent="0.3">
      <c r="A1482" s="56"/>
      <c r="B1482" s="56"/>
      <c r="C1482" s="56"/>
      <c r="D1482" s="56"/>
      <c r="E1482" s="57" t="s">
        <v>280</v>
      </c>
      <c r="F1482" s="57">
        <v>2</v>
      </c>
      <c r="G1482" s="58">
        <f>VLOOKUP($E1482,$D$2:$O$1757,4,FALSE)*F1482</f>
        <v>0</v>
      </c>
      <c r="H1482" s="58">
        <f>VLOOKUP($E1482,$D$2:$O$1757,5,FALSE)*$F1482</f>
        <v>8</v>
      </c>
      <c r="I1482" s="58">
        <f>VLOOKUP($E1482,$D$2:$O$1757,6,FALSE)*$F1482</f>
        <v>16</v>
      </c>
      <c r="J1482" s="58">
        <f>VLOOKUP($E1482,$D$2:$O$1757,7,FALSE)*$F1482</f>
        <v>14</v>
      </c>
      <c r="K1482" s="58">
        <f>VLOOKUP($E1482,$D$2:$O$1757,8,FALSE)*$F1482</f>
        <v>8</v>
      </c>
      <c r="L1482" s="58">
        <f>VLOOKUP($E1482,$D$2:$O$1757,9,FALSE)*$F1482</f>
        <v>12</v>
      </c>
      <c r="M1482" s="58">
        <f>VLOOKUP($E1482,$D$2:$O$1757,10,FALSE)*$F1482</f>
        <v>28</v>
      </c>
      <c r="N1482" s="59">
        <f>VLOOKUP($E1482,$D$2:$O$1757,11,FALSE)*$F1482</f>
        <v>58</v>
      </c>
      <c r="O1482" s="60">
        <f>VLOOKUP($E1482,$D$2:$O$1757,12,FALSE)*$F1482</f>
        <v>30</v>
      </c>
    </row>
    <row r="1483" spans="1:15" x14ac:dyDescent="0.3">
      <c r="A1483" s="56"/>
      <c r="B1483" s="56"/>
      <c r="C1483" s="56"/>
      <c r="D1483" s="56"/>
      <c r="E1483" s="57" t="s">
        <v>301</v>
      </c>
      <c r="F1483" s="57">
        <v>2</v>
      </c>
      <c r="G1483" s="58">
        <f>VLOOKUP($E1483,$D$2:$O$1757,4,FALSE)*F1483</f>
        <v>0</v>
      </c>
      <c r="H1483" s="58">
        <f>VLOOKUP($E1483,$D$2:$O$1757,5,FALSE)*$F1483</f>
        <v>4</v>
      </c>
      <c r="I1483" s="58">
        <f>VLOOKUP($E1483,$D$2:$O$1757,6,FALSE)*$F1483</f>
        <v>4</v>
      </c>
      <c r="J1483" s="58">
        <f>VLOOKUP($E1483,$D$2:$O$1757,7,FALSE)*$F1483</f>
        <v>4</v>
      </c>
      <c r="K1483" s="58">
        <f>VLOOKUP($E1483,$D$2:$O$1757,8,FALSE)*$F1483</f>
        <v>4</v>
      </c>
      <c r="L1483" s="58">
        <f>VLOOKUP($E1483,$D$2:$O$1757,9,FALSE)*$F1483</f>
        <v>6</v>
      </c>
      <c r="M1483" s="58">
        <f>VLOOKUP($E1483,$D$2:$O$1757,10,FALSE)*$F1483</f>
        <v>0</v>
      </c>
      <c r="N1483" s="59">
        <f>VLOOKUP($E1483,$D$2:$O$1757,11,FALSE)*$F1483</f>
        <v>8</v>
      </c>
      <c r="O1483" s="60">
        <f>VLOOKUP($E1483,$D$2:$O$1757,12,FALSE)*$F1483</f>
        <v>8</v>
      </c>
    </row>
    <row r="1484" spans="1:15" x14ac:dyDescent="0.3">
      <c r="A1484" s="56"/>
      <c r="B1484" s="56"/>
      <c r="C1484" s="56"/>
      <c r="D1484" s="56"/>
      <c r="E1484" s="57" t="s">
        <v>302</v>
      </c>
      <c r="F1484" s="57">
        <v>1</v>
      </c>
      <c r="G1484" s="58">
        <f>VLOOKUP($E1484,$D$2:$O$1757,4,FALSE)*F1484</f>
        <v>0</v>
      </c>
      <c r="H1484" s="58">
        <f>VLOOKUP($E1484,$D$2:$O$1757,5,FALSE)*$F1484</f>
        <v>4</v>
      </c>
      <c r="I1484" s="58">
        <f>VLOOKUP($E1484,$D$2:$O$1757,6,FALSE)*$F1484</f>
        <v>4</v>
      </c>
      <c r="J1484" s="58">
        <f>VLOOKUP($E1484,$D$2:$O$1757,7,FALSE)*$F1484</f>
        <v>3</v>
      </c>
      <c r="K1484" s="58">
        <f>VLOOKUP($E1484,$D$2:$O$1757,8,FALSE)*$F1484</f>
        <v>5</v>
      </c>
      <c r="L1484" s="58">
        <f>VLOOKUP($E1484,$D$2:$O$1757,9,FALSE)*$F1484</f>
        <v>7</v>
      </c>
      <c r="M1484" s="58">
        <f>VLOOKUP($E1484,$D$2:$O$1757,10,FALSE)*$F1484</f>
        <v>0</v>
      </c>
      <c r="N1484" s="59">
        <f>VLOOKUP($E1484,$D$2:$O$1757,11,FALSE)*$F1484</f>
        <v>12</v>
      </c>
      <c r="O1484" s="60">
        <f>VLOOKUP($E1484,$D$2:$O$1757,12,FALSE)*$F1484</f>
        <v>12</v>
      </c>
    </row>
    <row r="1485" spans="1:15" x14ac:dyDescent="0.3">
      <c r="A1485" s="35" t="s">
        <v>272</v>
      </c>
      <c r="B1485" s="35" t="s">
        <v>17</v>
      </c>
      <c r="C1485" s="36" t="s">
        <v>210</v>
      </c>
      <c r="D1485" s="36" t="s">
        <v>304</v>
      </c>
      <c r="E1485" s="140"/>
      <c r="F1485" s="140"/>
      <c r="G1485" s="54"/>
      <c r="H1485" s="54"/>
      <c r="I1485" s="54">
        <v>1</v>
      </c>
      <c r="J1485" s="54"/>
      <c r="K1485" s="54">
        <v>1</v>
      </c>
      <c r="L1485" s="54">
        <v>1</v>
      </c>
      <c r="M1485" s="54"/>
      <c r="N1485" s="55">
        <v>2</v>
      </c>
      <c r="O1485" s="7">
        <v>2</v>
      </c>
    </row>
    <row r="1486" spans="1:15" x14ac:dyDescent="0.3">
      <c r="A1486" s="35" t="s">
        <v>272</v>
      </c>
      <c r="B1486" s="35" t="s">
        <v>17</v>
      </c>
      <c r="C1486" s="36" t="s">
        <v>210</v>
      </c>
      <c r="D1486" s="36" t="s">
        <v>305</v>
      </c>
      <c r="E1486" s="140"/>
      <c r="F1486" s="140"/>
      <c r="G1486" s="54"/>
      <c r="H1486" s="54"/>
      <c r="I1486" s="54">
        <v>1</v>
      </c>
      <c r="J1486" s="54">
        <v>1</v>
      </c>
      <c r="K1486" s="54"/>
      <c r="L1486" s="54">
        <v>1</v>
      </c>
      <c r="M1486" s="54"/>
      <c r="N1486" s="55">
        <v>2</v>
      </c>
      <c r="O1486" s="7">
        <v>2</v>
      </c>
    </row>
    <row r="1487" spans="1:15" x14ac:dyDescent="0.3">
      <c r="A1487" s="35" t="s">
        <v>272</v>
      </c>
      <c r="B1487" s="35" t="s">
        <v>17</v>
      </c>
      <c r="C1487" s="36" t="s">
        <v>210</v>
      </c>
      <c r="D1487" s="36" t="s">
        <v>306</v>
      </c>
      <c r="E1487" s="140"/>
      <c r="F1487" s="140"/>
      <c r="G1487" s="54"/>
      <c r="H1487" s="54">
        <v>1</v>
      </c>
      <c r="I1487" s="54"/>
      <c r="J1487" s="54"/>
      <c r="K1487" s="54">
        <v>1</v>
      </c>
      <c r="L1487" s="54">
        <v>1</v>
      </c>
      <c r="M1487" s="54"/>
      <c r="N1487" s="55">
        <v>2</v>
      </c>
      <c r="O1487" s="7">
        <v>2</v>
      </c>
    </row>
    <row r="1488" spans="1:15" x14ac:dyDescent="0.3">
      <c r="A1488" s="35" t="s">
        <v>272</v>
      </c>
      <c r="B1488" s="35" t="s">
        <v>17</v>
      </c>
      <c r="C1488" s="36" t="s">
        <v>210</v>
      </c>
      <c r="D1488" s="36" t="s">
        <v>307</v>
      </c>
      <c r="E1488" s="140"/>
      <c r="F1488" s="140"/>
      <c r="G1488" s="54"/>
      <c r="H1488" s="54">
        <v>2</v>
      </c>
      <c r="I1488" s="54">
        <v>2</v>
      </c>
      <c r="J1488" s="54">
        <v>2</v>
      </c>
      <c r="K1488" s="54">
        <v>2</v>
      </c>
      <c r="L1488" s="54">
        <v>3</v>
      </c>
      <c r="M1488" s="54"/>
      <c r="N1488" s="55">
        <v>4</v>
      </c>
      <c r="O1488" s="7">
        <v>4</v>
      </c>
    </row>
    <row r="1489" spans="1:15" x14ac:dyDescent="0.3">
      <c r="A1489" s="35" t="s">
        <v>272</v>
      </c>
      <c r="B1489" s="35" t="s">
        <v>17</v>
      </c>
      <c r="C1489" s="36" t="s">
        <v>210</v>
      </c>
      <c r="D1489" s="36" t="s">
        <v>308</v>
      </c>
      <c r="E1489" s="140">
        <v>4</v>
      </c>
      <c r="F1489" s="140"/>
      <c r="G1489" s="54">
        <f t="shared" ref="G1489:O1489" si="688">SUM(G1490:G1493)</f>
        <v>0</v>
      </c>
      <c r="H1489" s="54">
        <f t="shared" si="688"/>
        <v>3</v>
      </c>
      <c r="I1489" s="54">
        <f t="shared" si="688"/>
        <v>5</v>
      </c>
      <c r="J1489" s="54">
        <f t="shared" si="688"/>
        <v>3</v>
      </c>
      <c r="K1489" s="54">
        <f t="shared" si="688"/>
        <v>5</v>
      </c>
      <c r="L1489" s="54">
        <f t="shared" si="688"/>
        <v>7</v>
      </c>
      <c r="M1489" s="54">
        <f t="shared" si="688"/>
        <v>0</v>
      </c>
      <c r="N1489" s="55">
        <f t="shared" si="688"/>
        <v>12</v>
      </c>
      <c r="O1489" s="55">
        <f t="shared" si="688"/>
        <v>12</v>
      </c>
    </row>
    <row r="1490" spans="1:15" x14ac:dyDescent="0.3">
      <c r="A1490" s="56"/>
      <c r="B1490" s="56"/>
      <c r="C1490" s="56"/>
      <c r="D1490" s="56"/>
      <c r="E1490" s="57" t="s">
        <v>304</v>
      </c>
      <c r="F1490" s="57">
        <v>2</v>
      </c>
      <c r="G1490" s="58">
        <f>VLOOKUP($E1490,$D$2:$O$1757,4,FALSE)*F1490</f>
        <v>0</v>
      </c>
      <c r="H1490" s="58">
        <f>VLOOKUP($E1490,$D$2:$O$1757,5,FALSE)*$F1490</f>
        <v>0</v>
      </c>
      <c r="I1490" s="58">
        <f>VLOOKUP($E1490,$D$2:$O$1757,6,FALSE)*$F1490</f>
        <v>2</v>
      </c>
      <c r="J1490" s="58">
        <f>VLOOKUP($E1490,$D$2:$O$1757,7,FALSE)*$F1490</f>
        <v>0</v>
      </c>
      <c r="K1490" s="58">
        <f>VLOOKUP($E1490,$D$2:$O$1757,8,FALSE)*$F1490</f>
        <v>2</v>
      </c>
      <c r="L1490" s="58">
        <f>VLOOKUP($E1490,$D$2:$O$1757,9,FALSE)*$F1490</f>
        <v>2</v>
      </c>
      <c r="M1490" s="58">
        <f>VLOOKUP($E1490,$D$2:$O$1757,10,FALSE)*$F1490</f>
        <v>0</v>
      </c>
      <c r="N1490" s="59">
        <f>VLOOKUP($E1490,$D$2:$O$1757,11,FALSE)*$F1490</f>
        <v>4</v>
      </c>
      <c r="O1490" s="60">
        <f>VLOOKUP($E1490,$D$2:$O$1757,12,FALSE)*$F1490</f>
        <v>4</v>
      </c>
    </row>
    <row r="1491" spans="1:15" x14ac:dyDescent="0.3">
      <c r="A1491" s="56"/>
      <c r="B1491" s="56"/>
      <c r="C1491" s="56"/>
      <c r="D1491" s="56"/>
      <c r="E1491" s="57" t="s">
        <v>974</v>
      </c>
      <c r="F1491" s="57">
        <v>1</v>
      </c>
      <c r="G1491" s="58">
        <f>VLOOKUP($E1491,$D$2:$O$1757,4,FALSE)*F1491</f>
        <v>0</v>
      </c>
      <c r="H1491" s="58">
        <f>VLOOKUP($E1491,$D$2:$O$1757,5,FALSE)*$F1491</f>
        <v>0</v>
      </c>
      <c r="I1491" s="58">
        <f>VLOOKUP($E1491,$D$2:$O$1757,6,FALSE)*$F1491</f>
        <v>1</v>
      </c>
      <c r="J1491" s="58">
        <f>VLOOKUP($E1491,$D$2:$O$1757,7,FALSE)*$F1491</f>
        <v>1</v>
      </c>
      <c r="K1491" s="58">
        <f>VLOOKUP($E1491,$D$2:$O$1757,8,FALSE)*$F1491</f>
        <v>0</v>
      </c>
      <c r="L1491" s="58">
        <f>VLOOKUP($E1491,$D$2:$O$1757,9,FALSE)*$F1491</f>
        <v>1</v>
      </c>
      <c r="M1491" s="58">
        <f>VLOOKUP($E1491,$D$2:$O$1757,10,FALSE)*$F1491</f>
        <v>0</v>
      </c>
      <c r="N1491" s="59">
        <f>VLOOKUP($E1491,$D$2:$O$1757,11,FALSE)*$F1491</f>
        <v>2</v>
      </c>
      <c r="O1491" s="60">
        <f>VLOOKUP($E1491,$D$2:$O$1757,12,FALSE)*$F1491</f>
        <v>2</v>
      </c>
    </row>
    <row r="1492" spans="1:15" x14ac:dyDescent="0.3">
      <c r="A1492" s="56"/>
      <c r="B1492" s="56"/>
      <c r="C1492" s="56"/>
      <c r="D1492" s="56"/>
      <c r="E1492" s="57" t="s">
        <v>975</v>
      </c>
      <c r="F1492" s="57">
        <v>1</v>
      </c>
      <c r="G1492" s="58">
        <f>VLOOKUP($E1492,$D$2:$O$1757,4,FALSE)*F1492</f>
        <v>0</v>
      </c>
      <c r="H1492" s="58">
        <f>VLOOKUP($E1492,$D$2:$O$1757,5,FALSE)*$F1492</f>
        <v>1</v>
      </c>
      <c r="I1492" s="58">
        <f>VLOOKUP($E1492,$D$2:$O$1757,6,FALSE)*$F1492</f>
        <v>0</v>
      </c>
      <c r="J1492" s="58">
        <f>VLOOKUP($E1492,$D$2:$O$1757,7,FALSE)*$F1492</f>
        <v>0</v>
      </c>
      <c r="K1492" s="58">
        <f>VLOOKUP($E1492,$D$2:$O$1757,8,FALSE)*$F1492</f>
        <v>1</v>
      </c>
      <c r="L1492" s="58">
        <f>VLOOKUP($E1492,$D$2:$O$1757,9,FALSE)*$F1492</f>
        <v>1</v>
      </c>
      <c r="M1492" s="58">
        <f>VLOOKUP($E1492,$D$2:$O$1757,10,FALSE)*$F1492</f>
        <v>0</v>
      </c>
      <c r="N1492" s="59">
        <f>VLOOKUP($E1492,$D$2:$O$1757,11,FALSE)*$F1492</f>
        <v>2</v>
      </c>
      <c r="O1492" s="60">
        <f>VLOOKUP($E1492,$D$2:$O$1757,12,FALSE)*$F1492</f>
        <v>2</v>
      </c>
    </row>
    <row r="1493" spans="1:15" x14ac:dyDescent="0.3">
      <c r="A1493" s="56"/>
      <c r="B1493" s="56"/>
      <c r="C1493" s="56"/>
      <c r="D1493" s="56"/>
      <c r="E1493" s="57" t="s">
        <v>307</v>
      </c>
      <c r="F1493" s="57">
        <v>1</v>
      </c>
      <c r="G1493" s="58">
        <f>VLOOKUP($E1493,$D$2:$O$1757,4,FALSE)*F1493</f>
        <v>0</v>
      </c>
      <c r="H1493" s="58">
        <f>VLOOKUP($E1493,$D$2:$O$1757,5,FALSE)*$F1493</f>
        <v>2</v>
      </c>
      <c r="I1493" s="58">
        <f>VLOOKUP($E1493,$D$2:$O$1757,6,FALSE)*$F1493</f>
        <v>2</v>
      </c>
      <c r="J1493" s="58">
        <f>VLOOKUP($E1493,$D$2:$O$1757,7,FALSE)*$F1493</f>
        <v>2</v>
      </c>
      <c r="K1493" s="58">
        <f>VLOOKUP($E1493,$D$2:$O$1757,8,FALSE)*$F1493</f>
        <v>2</v>
      </c>
      <c r="L1493" s="58">
        <f>VLOOKUP($E1493,$D$2:$O$1757,9,FALSE)*$F1493</f>
        <v>3</v>
      </c>
      <c r="M1493" s="58">
        <f>VLOOKUP($E1493,$D$2:$O$1757,10,FALSE)*$F1493</f>
        <v>0</v>
      </c>
      <c r="N1493" s="59">
        <f>VLOOKUP($E1493,$D$2:$O$1757,11,FALSE)*$F1493</f>
        <v>4</v>
      </c>
      <c r="O1493" s="60">
        <f>VLOOKUP($E1493,$D$2:$O$1757,12,FALSE)*$F1493</f>
        <v>4</v>
      </c>
    </row>
    <row r="1494" spans="1:15" x14ac:dyDescent="0.3">
      <c r="A1494" s="35" t="s">
        <v>272</v>
      </c>
      <c r="B1494" s="35" t="s">
        <v>17</v>
      </c>
      <c r="C1494" s="36" t="s">
        <v>210</v>
      </c>
      <c r="D1494" s="36" t="s">
        <v>309</v>
      </c>
      <c r="E1494" s="140">
        <v>4</v>
      </c>
      <c r="F1494" s="140"/>
      <c r="G1494" s="54">
        <f t="shared" ref="G1494:O1494" si="689">SUM(G1495:G1498)</f>
        <v>0</v>
      </c>
      <c r="H1494" s="54">
        <f t="shared" si="689"/>
        <v>19</v>
      </c>
      <c r="I1494" s="54">
        <f t="shared" si="689"/>
        <v>31</v>
      </c>
      <c r="J1494" s="54">
        <f t="shared" si="689"/>
        <v>31</v>
      </c>
      <c r="K1494" s="54">
        <f t="shared" si="689"/>
        <v>21</v>
      </c>
      <c r="L1494" s="54">
        <f t="shared" si="689"/>
        <v>31</v>
      </c>
      <c r="M1494" s="54">
        <f t="shared" si="689"/>
        <v>44</v>
      </c>
      <c r="N1494" s="55">
        <f t="shared" si="689"/>
        <v>110</v>
      </c>
      <c r="O1494" s="7">
        <f t="shared" si="689"/>
        <v>66</v>
      </c>
    </row>
    <row r="1495" spans="1:15" x14ac:dyDescent="0.3">
      <c r="A1495" s="56"/>
      <c r="B1495" s="56"/>
      <c r="C1495" s="56"/>
      <c r="D1495" s="56"/>
      <c r="E1495" s="57" t="s">
        <v>284</v>
      </c>
      <c r="F1495" s="57">
        <v>2</v>
      </c>
      <c r="G1495" s="58">
        <f>VLOOKUP($E1495,$D$2:$O$1757,4,FALSE)*F1495</f>
        <v>0</v>
      </c>
      <c r="H1495" s="58">
        <f>VLOOKUP($E1495,$D$2:$O$1757,5,FALSE)*$F1495</f>
        <v>4</v>
      </c>
      <c r="I1495" s="58">
        <f>VLOOKUP($E1495,$D$2:$O$1757,6,FALSE)*$F1495</f>
        <v>8</v>
      </c>
      <c r="J1495" s="58">
        <f>VLOOKUP($E1495,$D$2:$O$1757,7,FALSE)*$F1495</f>
        <v>8</v>
      </c>
      <c r="K1495" s="58">
        <f>VLOOKUP($E1495,$D$2:$O$1757,8,FALSE)*$F1495</f>
        <v>4</v>
      </c>
      <c r="L1495" s="58">
        <f>VLOOKUP($E1495,$D$2:$O$1757,9,FALSE)*$F1495</f>
        <v>6</v>
      </c>
      <c r="M1495" s="58">
        <f>VLOOKUP($E1495,$D$2:$O$1757,10,FALSE)*$F1495</f>
        <v>16</v>
      </c>
      <c r="N1495" s="59">
        <f>VLOOKUP($E1495,$D$2:$O$1757,11,FALSE)*$F1495</f>
        <v>32</v>
      </c>
      <c r="O1495" s="60">
        <f>VLOOKUP($E1495,$D$2:$O$1757,12,FALSE)*$F1495</f>
        <v>16</v>
      </c>
    </row>
    <row r="1496" spans="1:15" x14ac:dyDescent="0.3">
      <c r="A1496" s="56"/>
      <c r="B1496" s="56"/>
      <c r="C1496" s="56"/>
      <c r="D1496" s="56"/>
      <c r="E1496" s="57" t="s">
        <v>285</v>
      </c>
      <c r="F1496" s="57">
        <v>2</v>
      </c>
      <c r="G1496" s="58">
        <f>VLOOKUP($E1496,$D$2:$O$1757,4,FALSE)*F1496</f>
        <v>0</v>
      </c>
      <c r="H1496" s="58">
        <f>VLOOKUP($E1496,$D$2:$O$1757,5,FALSE)*$F1496</f>
        <v>8</v>
      </c>
      <c r="I1496" s="58">
        <f>VLOOKUP($E1496,$D$2:$O$1757,6,FALSE)*$F1496</f>
        <v>14</v>
      </c>
      <c r="J1496" s="58">
        <f>VLOOKUP($E1496,$D$2:$O$1757,7,FALSE)*$F1496</f>
        <v>16</v>
      </c>
      <c r="K1496" s="58">
        <f>VLOOKUP($E1496,$D$2:$O$1757,8,FALSE)*$F1496</f>
        <v>8</v>
      </c>
      <c r="L1496" s="58">
        <f>VLOOKUP($E1496,$D$2:$O$1757,9,FALSE)*$F1496</f>
        <v>12</v>
      </c>
      <c r="M1496" s="58">
        <f>VLOOKUP($E1496,$D$2:$O$1757,10,FALSE)*$F1496</f>
        <v>28</v>
      </c>
      <c r="N1496" s="59">
        <f>VLOOKUP($E1496,$D$2:$O$1757,11,FALSE)*$F1496</f>
        <v>58</v>
      </c>
      <c r="O1496" s="60">
        <f>VLOOKUP($E1496,$D$2:$O$1757,12,FALSE)*$F1496</f>
        <v>30</v>
      </c>
    </row>
    <row r="1497" spans="1:15" x14ac:dyDescent="0.3">
      <c r="A1497" s="56"/>
      <c r="B1497" s="56"/>
      <c r="C1497" s="56"/>
      <c r="D1497" s="56"/>
      <c r="E1497" s="57" t="s">
        <v>307</v>
      </c>
      <c r="F1497" s="57">
        <v>2</v>
      </c>
      <c r="G1497" s="58">
        <f>VLOOKUP($E1497,$D$2:$O$1757,4,FALSE)*F1497</f>
        <v>0</v>
      </c>
      <c r="H1497" s="58">
        <f>VLOOKUP($E1497,$D$2:$O$1757,5,FALSE)*$F1497</f>
        <v>4</v>
      </c>
      <c r="I1497" s="58">
        <f>VLOOKUP($E1497,$D$2:$O$1757,6,FALSE)*$F1497</f>
        <v>4</v>
      </c>
      <c r="J1497" s="58">
        <f>VLOOKUP($E1497,$D$2:$O$1757,7,FALSE)*$F1497</f>
        <v>4</v>
      </c>
      <c r="K1497" s="58">
        <f>VLOOKUP($E1497,$D$2:$O$1757,8,FALSE)*$F1497</f>
        <v>4</v>
      </c>
      <c r="L1497" s="58">
        <f>VLOOKUP($E1497,$D$2:$O$1757,9,FALSE)*$F1497</f>
        <v>6</v>
      </c>
      <c r="M1497" s="58">
        <f>VLOOKUP($E1497,$D$2:$O$1757,10,FALSE)*$F1497</f>
        <v>0</v>
      </c>
      <c r="N1497" s="59">
        <f>VLOOKUP($E1497,$D$2:$O$1757,11,FALSE)*$F1497</f>
        <v>8</v>
      </c>
      <c r="O1497" s="60">
        <f>VLOOKUP($E1497,$D$2:$O$1757,12,FALSE)*$F1497</f>
        <v>8</v>
      </c>
    </row>
    <row r="1498" spans="1:15" x14ac:dyDescent="0.3">
      <c r="A1498" s="56"/>
      <c r="B1498" s="56"/>
      <c r="C1498" s="56"/>
      <c r="D1498" s="56"/>
      <c r="E1498" s="57" t="s">
        <v>308</v>
      </c>
      <c r="F1498" s="57">
        <v>1</v>
      </c>
      <c r="G1498" s="58">
        <f>VLOOKUP($E1498,$D$2:$O$1757,4,FALSE)*F1498</f>
        <v>0</v>
      </c>
      <c r="H1498" s="58">
        <f>VLOOKUP($E1498,$D$2:$O$1757,5,FALSE)*$F1498</f>
        <v>3</v>
      </c>
      <c r="I1498" s="58">
        <f>VLOOKUP($E1498,$D$2:$O$1757,6,FALSE)*$F1498</f>
        <v>5</v>
      </c>
      <c r="J1498" s="58">
        <f>VLOOKUP($E1498,$D$2:$O$1757,7,FALSE)*$F1498</f>
        <v>3</v>
      </c>
      <c r="K1498" s="58">
        <f>VLOOKUP($E1498,$D$2:$O$1757,8,FALSE)*$F1498</f>
        <v>5</v>
      </c>
      <c r="L1498" s="58">
        <f>VLOOKUP($E1498,$D$2:$O$1757,9,FALSE)*$F1498</f>
        <v>7</v>
      </c>
      <c r="M1498" s="58">
        <f>VLOOKUP($E1498,$D$2:$O$1757,10,FALSE)*$F1498</f>
        <v>0</v>
      </c>
      <c r="N1498" s="59">
        <f>VLOOKUP($E1498,$D$2:$O$1757,11,FALSE)*$F1498</f>
        <v>12</v>
      </c>
      <c r="O1498" s="60">
        <f>VLOOKUP($E1498,$D$2:$O$1757,12,FALSE)*$F1498</f>
        <v>12</v>
      </c>
    </row>
    <row r="1499" spans="1:15" x14ac:dyDescent="0.3">
      <c r="A1499" s="35" t="s">
        <v>272</v>
      </c>
      <c r="B1499" s="35" t="s">
        <v>18</v>
      </c>
      <c r="C1499" s="36" t="s">
        <v>210</v>
      </c>
      <c r="D1499" s="36" t="s">
        <v>310</v>
      </c>
      <c r="E1499" s="140"/>
      <c r="F1499" s="140"/>
      <c r="G1499" s="54">
        <v>1</v>
      </c>
      <c r="H1499" s="54"/>
      <c r="I1499" s="54">
        <v>1</v>
      </c>
      <c r="J1499" s="54"/>
      <c r="K1499" s="54"/>
      <c r="L1499" s="54">
        <v>1</v>
      </c>
      <c r="M1499" s="54"/>
      <c r="N1499" s="55">
        <v>2</v>
      </c>
      <c r="O1499" s="7">
        <v>2</v>
      </c>
    </row>
    <row r="1500" spans="1:15" x14ac:dyDescent="0.3">
      <c r="A1500" s="35" t="s">
        <v>272</v>
      </c>
      <c r="B1500" s="35" t="s">
        <v>18</v>
      </c>
      <c r="C1500" s="36" t="s">
        <v>210</v>
      </c>
      <c r="D1500" s="36" t="s">
        <v>311</v>
      </c>
      <c r="E1500" s="140"/>
      <c r="F1500" s="140"/>
      <c r="G1500" s="54">
        <v>1</v>
      </c>
      <c r="H1500" s="54"/>
      <c r="I1500" s="54"/>
      <c r="J1500" s="54"/>
      <c r="K1500" s="54">
        <v>1</v>
      </c>
      <c r="L1500" s="54">
        <v>1</v>
      </c>
      <c r="M1500" s="54"/>
      <c r="N1500" s="55">
        <v>2</v>
      </c>
      <c r="O1500" s="7">
        <v>2</v>
      </c>
    </row>
    <row r="1501" spans="1:15" x14ac:dyDescent="0.3">
      <c r="A1501" s="35" t="s">
        <v>272</v>
      </c>
      <c r="B1501" s="35" t="s">
        <v>18</v>
      </c>
      <c r="C1501" s="36" t="s">
        <v>210</v>
      </c>
      <c r="D1501" s="36" t="s">
        <v>312</v>
      </c>
      <c r="E1501" s="140"/>
      <c r="F1501" s="140"/>
      <c r="G1501" s="54"/>
      <c r="H1501" s="54">
        <v>1</v>
      </c>
      <c r="I1501" s="54"/>
      <c r="J1501" s="54">
        <v>1</v>
      </c>
      <c r="K1501" s="54"/>
      <c r="L1501" s="54">
        <v>1</v>
      </c>
      <c r="M1501" s="54"/>
      <c r="N1501" s="55">
        <v>2</v>
      </c>
      <c r="O1501" s="7">
        <v>2</v>
      </c>
    </row>
    <row r="1502" spans="1:15" x14ac:dyDescent="0.3">
      <c r="A1502" s="35" t="s">
        <v>272</v>
      </c>
      <c r="B1502" s="35" t="s">
        <v>18</v>
      </c>
      <c r="C1502" s="36" t="s">
        <v>210</v>
      </c>
      <c r="D1502" s="36" t="s">
        <v>313</v>
      </c>
      <c r="E1502" s="140"/>
      <c r="F1502" s="140"/>
      <c r="G1502" s="54"/>
      <c r="H1502" s="54">
        <v>2</v>
      </c>
      <c r="I1502" s="54">
        <v>2</v>
      </c>
      <c r="J1502" s="54">
        <v>2</v>
      </c>
      <c r="K1502" s="54">
        <v>2</v>
      </c>
      <c r="L1502" s="54">
        <v>3</v>
      </c>
      <c r="M1502" s="54"/>
      <c r="N1502" s="55">
        <v>4</v>
      </c>
      <c r="O1502" s="7">
        <v>4</v>
      </c>
    </row>
    <row r="1503" spans="1:15" x14ac:dyDescent="0.3">
      <c r="A1503" s="35" t="s">
        <v>272</v>
      </c>
      <c r="B1503" s="35" t="s">
        <v>18</v>
      </c>
      <c r="C1503" s="36" t="s">
        <v>210</v>
      </c>
      <c r="D1503" s="36" t="s">
        <v>314</v>
      </c>
      <c r="E1503" s="140">
        <v>4</v>
      </c>
      <c r="F1503" s="140"/>
      <c r="G1503" s="54">
        <f t="shared" ref="G1503:O1503" si="690">SUM(G1504:G1507)</f>
        <v>3</v>
      </c>
      <c r="H1503" s="54">
        <f t="shared" si="690"/>
        <v>3</v>
      </c>
      <c r="I1503" s="54">
        <f t="shared" si="690"/>
        <v>4</v>
      </c>
      <c r="J1503" s="54">
        <f t="shared" si="690"/>
        <v>3</v>
      </c>
      <c r="K1503" s="54">
        <f t="shared" si="690"/>
        <v>3</v>
      </c>
      <c r="L1503" s="54">
        <f t="shared" si="690"/>
        <v>7</v>
      </c>
      <c r="M1503" s="54">
        <f t="shared" si="690"/>
        <v>0</v>
      </c>
      <c r="N1503" s="55">
        <f t="shared" si="690"/>
        <v>12</v>
      </c>
      <c r="O1503" s="55">
        <f t="shared" si="690"/>
        <v>12</v>
      </c>
    </row>
    <row r="1504" spans="1:15" x14ac:dyDescent="0.3">
      <c r="A1504" s="56"/>
      <c r="B1504" s="56"/>
      <c r="C1504" s="56"/>
      <c r="D1504" s="56"/>
      <c r="E1504" s="57" t="s">
        <v>310</v>
      </c>
      <c r="F1504" s="57">
        <v>2</v>
      </c>
      <c r="G1504" s="58">
        <f>VLOOKUP($E1504,$D$2:$O$1757,4,FALSE)*F1504</f>
        <v>2</v>
      </c>
      <c r="H1504" s="58">
        <f>VLOOKUP($E1504,$D$2:$O$1757,5,FALSE)*$F1504</f>
        <v>0</v>
      </c>
      <c r="I1504" s="58">
        <f>VLOOKUP($E1504,$D$2:$O$1757,6,FALSE)*$F1504</f>
        <v>2</v>
      </c>
      <c r="J1504" s="58">
        <f>VLOOKUP($E1504,$D$2:$O$1757,7,FALSE)*$F1504</f>
        <v>0</v>
      </c>
      <c r="K1504" s="58">
        <f>VLOOKUP($E1504,$D$2:$O$1757,8,FALSE)*$F1504</f>
        <v>0</v>
      </c>
      <c r="L1504" s="58">
        <f>VLOOKUP($E1504,$D$2:$O$1757,9,FALSE)*$F1504</f>
        <v>2</v>
      </c>
      <c r="M1504" s="58">
        <f>VLOOKUP($E1504,$D$2:$O$1757,10,FALSE)*$F1504</f>
        <v>0</v>
      </c>
      <c r="N1504" s="59">
        <f>VLOOKUP($E1504,$D$2:$O$1757,11,FALSE)*$F1504</f>
        <v>4</v>
      </c>
      <c r="O1504" s="60">
        <f>VLOOKUP($E1504,$D$2:$O$1757,12,FALSE)*$F1504</f>
        <v>4</v>
      </c>
    </row>
    <row r="1505" spans="1:15" x14ac:dyDescent="0.3">
      <c r="A1505" s="56"/>
      <c r="B1505" s="56"/>
      <c r="C1505" s="56"/>
      <c r="D1505" s="56"/>
      <c r="E1505" s="57" t="s">
        <v>976</v>
      </c>
      <c r="F1505" s="57">
        <v>1</v>
      </c>
      <c r="G1505" s="58">
        <f>VLOOKUP($E1505,$D$2:$O$1757,4,FALSE)*F1505</f>
        <v>1</v>
      </c>
      <c r="H1505" s="58">
        <f>VLOOKUP($E1505,$D$2:$O$1757,5,FALSE)*$F1505</f>
        <v>0</v>
      </c>
      <c r="I1505" s="58">
        <f>VLOOKUP($E1505,$D$2:$O$1757,6,FALSE)*$F1505</f>
        <v>0</v>
      </c>
      <c r="J1505" s="58">
        <f>VLOOKUP($E1505,$D$2:$O$1757,7,FALSE)*$F1505</f>
        <v>0</v>
      </c>
      <c r="K1505" s="58">
        <f>VLOOKUP($E1505,$D$2:$O$1757,8,FALSE)*$F1505</f>
        <v>1</v>
      </c>
      <c r="L1505" s="58">
        <f>VLOOKUP($E1505,$D$2:$O$1757,9,FALSE)*$F1505</f>
        <v>1</v>
      </c>
      <c r="M1505" s="58">
        <f>VLOOKUP($E1505,$D$2:$O$1757,10,FALSE)*$F1505</f>
        <v>0</v>
      </c>
      <c r="N1505" s="59">
        <f>VLOOKUP($E1505,$D$2:$O$1757,11,FALSE)*$F1505</f>
        <v>2</v>
      </c>
      <c r="O1505" s="60">
        <f>VLOOKUP($E1505,$D$2:$O$1757,12,FALSE)*$F1505</f>
        <v>2</v>
      </c>
    </row>
    <row r="1506" spans="1:15" x14ac:dyDescent="0.3">
      <c r="A1506" s="56"/>
      <c r="B1506" s="56"/>
      <c r="C1506" s="56"/>
      <c r="D1506" s="56"/>
      <c r="E1506" s="57" t="s">
        <v>977</v>
      </c>
      <c r="F1506" s="57">
        <v>1</v>
      </c>
      <c r="G1506" s="58">
        <f>VLOOKUP($E1506,$D$2:$O$1757,4,FALSE)*F1506</f>
        <v>0</v>
      </c>
      <c r="H1506" s="58">
        <f>VLOOKUP($E1506,$D$2:$O$1757,5,FALSE)*$F1506</f>
        <v>1</v>
      </c>
      <c r="I1506" s="58">
        <f>VLOOKUP($E1506,$D$2:$O$1757,6,FALSE)*$F1506</f>
        <v>0</v>
      </c>
      <c r="J1506" s="58">
        <f>VLOOKUP($E1506,$D$2:$O$1757,7,FALSE)*$F1506</f>
        <v>1</v>
      </c>
      <c r="K1506" s="58">
        <f>VLOOKUP($E1506,$D$2:$O$1757,8,FALSE)*$F1506</f>
        <v>0</v>
      </c>
      <c r="L1506" s="58">
        <f>VLOOKUP($E1506,$D$2:$O$1757,9,FALSE)*$F1506</f>
        <v>1</v>
      </c>
      <c r="M1506" s="58">
        <f>VLOOKUP($E1506,$D$2:$O$1757,10,FALSE)*$F1506</f>
        <v>0</v>
      </c>
      <c r="N1506" s="59">
        <f>VLOOKUP($E1506,$D$2:$O$1757,11,FALSE)*$F1506</f>
        <v>2</v>
      </c>
      <c r="O1506" s="60">
        <f>VLOOKUP($E1506,$D$2:$O$1757,12,FALSE)*$F1506</f>
        <v>2</v>
      </c>
    </row>
    <row r="1507" spans="1:15" x14ac:dyDescent="0.3">
      <c r="A1507" s="56"/>
      <c r="B1507" s="56"/>
      <c r="C1507" s="56"/>
      <c r="D1507" s="56"/>
      <c r="E1507" s="57" t="s">
        <v>313</v>
      </c>
      <c r="F1507" s="57">
        <v>1</v>
      </c>
      <c r="G1507" s="58">
        <f>VLOOKUP($E1507,$D$2:$O$1757,4,FALSE)*F1507</f>
        <v>0</v>
      </c>
      <c r="H1507" s="58">
        <f>VLOOKUP($E1507,$D$2:$O$1757,5,FALSE)*$F1507</f>
        <v>2</v>
      </c>
      <c r="I1507" s="58">
        <f>VLOOKUP($E1507,$D$2:$O$1757,6,FALSE)*$F1507</f>
        <v>2</v>
      </c>
      <c r="J1507" s="58">
        <f>VLOOKUP($E1507,$D$2:$O$1757,7,FALSE)*$F1507</f>
        <v>2</v>
      </c>
      <c r="K1507" s="58">
        <f>VLOOKUP($E1507,$D$2:$O$1757,8,FALSE)*$F1507</f>
        <v>2</v>
      </c>
      <c r="L1507" s="58">
        <f>VLOOKUP($E1507,$D$2:$O$1757,9,FALSE)*$F1507</f>
        <v>3</v>
      </c>
      <c r="M1507" s="58">
        <f>VLOOKUP($E1507,$D$2:$O$1757,10,FALSE)*$F1507</f>
        <v>0</v>
      </c>
      <c r="N1507" s="59">
        <f>VLOOKUP($E1507,$D$2:$O$1757,11,FALSE)*$F1507</f>
        <v>4</v>
      </c>
      <c r="O1507" s="60">
        <f>VLOOKUP($E1507,$D$2:$O$1757,12,FALSE)*$F1507</f>
        <v>4</v>
      </c>
    </row>
    <row r="1508" spans="1:15" x14ac:dyDescent="0.3">
      <c r="A1508" s="35" t="s">
        <v>272</v>
      </c>
      <c r="B1508" s="35" t="s">
        <v>18</v>
      </c>
      <c r="C1508" s="36" t="s">
        <v>210</v>
      </c>
      <c r="D1508" s="36" t="s">
        <v>315</v>
      </c>
      <c r="E1508" s="140">
        <v>4</v>
      </c>
      <c r="F1508" s="140"/>
      <c r="G1508" s="54">
        <f t="shared" ref="G1508:O1508" si="691">SUM(G1509:G1512)</f>
        <v>3</v>
      </c>
      <c r="H1508" s="54">
        <f t="shared" si="691"/>
        <v>29</v>
      </c>
      <c r="I1508" s="54">
        <f t="shared" si="691"/>
        <v>42</v>
      </c>
      <c r="J1508" s="54">
        <f t="shared" si="691"/>
        <v>31</v>
      </c>
      <c r="K1508" s="54">
        <f t="shared" si="691"/>
        <v>19</v>
      </c>
      <c r="L1508" s="54">
        <f t="shared" si="691"/>
        <v>31</v>
      </c>
      <c r="M1508" s="54">
        <f t="shared" si="691"/>
        <v>22</v>
      </c>
      <c r="N1508" s="55">
        <f t="shared" si="691"/>
        <v>110</v>
      </c>
      <c r="O1508" s="7">
        <f t="shared" si="691"/>
        <v>66</v>
      </c>
    </row>
    <row r="1509" spans="1:15" x14ac:dyDescent="0.3">
      <c r="A1509" s="56"/>
      <c r="B1509" s="56"/>
      <c r="C1509" s="56"/>
      <c r="D1509" s="56"/>
      <c r="E1509" s="57" t="s">
        <v>289</v>
      </c>
      <c r="F1509" s="57">
        <v>2</v>
      </c>
      <c r="G1509" s="58">
        <f>VLOOKUP($E1509,$D$2:$O$1757,4,FALSE)*F1509</f>
        <v>0</v>
      </c>
      <c r="H1509" s="58">
        <f>VLOOKUP($E1509,$D$2:$O$1757,5,FALSE)*$F1509</f>
        <v>8</v>
      </c>
      <c r="I1509" s="58">
        <f>VLOOKUP($E1509,$D$2:$O$1757,6,FALSE)*$F1509</f>
        <v>12</v>
      </c>
      <c r="J1509" s="58">
        <f>VLOOKUP($E1509,$D$2:$O$1757,7,FALSE)*$F1509</f>
        <v>8</v>
      </c>
      <c r="K1509" s="58">
        <f>VLOOKUP($E1509,$D$2:$O$1757,8,FALSE)*$F1509</f>
        <v>4</v>
      </c>
      <c r="L1509" s="58">
        <f>VLOOKUP($E1509,$D$2:$O$1757,9,FALSE)*$F1509</f>
        <v>6</v>
      </c>
      <c r="M1509" s="58">
        <f>VLOOKUP($E1509,$D$2:$O$1757,10,FALSE)*$F1509</f>
        <v>8</v>
      </c>
      <c r="N1509" s="59">
        <f>VLOOKUP($E1509,$D$2:$O$1757,11,FALSE)*$F1509</f>
        <v>32</v>
      </c>
      <c r="O1509" s="60">
        <f>VLOOKUP($E1509,$D$2:$O$1757,12,FALSE)*$F1509</f>
        <v>16</v>
      </c>
    </row>
    <row r="1510" spans="1:15" x14ac:dyDescent="0.3">
      <c r="A1510" s="56"/>
      <c r="B1510" s="56"/>
      <c r="C1510" s="56"/>
      <c r="D1510" s="56"/>
      <c r="E1510" s="57" t="s">
        <v>290</v>
      </c>
      <c r="F1510" s="57">
        <v>2</v>
      </c>
      <c r="G1510" s="58">
        <f>VLOOKUP($E1510,$D$2:$O$1757,4,FALSE)*F1510</f>
        <v>0</v>
      </c>
      <c r="H1510" s="58">
        <f>VLOOKUP($E1510,$D$2:$O$1757,5,FALSE)*$F1510</f>
        <v>14</v>
      </c>
      <c r="I1510" s="58">
        <f>VLOOKUP($E1510,$D$2:$O$1757,6,FALSE)*$F1510</f>
        <v>22</v>
      </c>
      <c r="J1510" s="58">
        <f>VLOOKUP($E1510,$D$2:$O$1757,7,FALSE)*$F1510</f>
        <v>16</v>
      </c>
      <c r="K1510" s="58">
        <f>VLOOKUP($E1510,$D$2:$O$1757,8,FALSE)*$F1510</f>
        <v>8</v>
      </c>
      <c r="L1510" s="58">
        <f>VLOOKUP($E1510,$D$2:$O$1757,9,FALSE)*$F1510</f>
        <v>12</v>
      </c>
      <c r="M1510" s="58">
        <f>VLOOKUP($E1510,$D$2:$O$1757,10,FALSE)*$F1510</f>
        <v>14</v>
      </c>
      <c r="N1510" s="59">
        <f>VLOOKUP($E1510,$D$2:$O$1757,11,FALSE)*$F1510</f>
        <v>58</v>
      </c>
      <c r="O1510" s="60">
        <f>VLOOKUP($E1510,$D$2:$O$1757,12,FALSE)*$F1510</f>
        <v>30</v>
      </c>
    </row>
    <row r="1511" spans="1:15" x14ac:dyDescent="0.3">
      <c r="A1511" s="56"/>
      <c r="B1511" s="56"/>
      <c r="C1511" s="56"/>
      <c r="D1511" s="56"/>
      <c r="E1511" s="57" t="s">
        <v>313</v>
      </c>
      <c r="F1511" s="57">
        <v>2</v>
      </c>
      <c r="G1511" s="58">
        <f>VLOOKUP($E1511,$D$2:$O$1757,4,FALSE)*F1511</f>
        <v>0</v>
      </c>
      <c r="H1511" s="58">
        <f>VLOOKUP($E1511,$D$2:$O$1757,5,FALSE)*$F1511</f>
        <v>4</v>
      </c>
      <c r="I1511" s="58">
        <f>VLOOKUP($E1511,$D$2:$O$1757,6,FALSE)*$F1511</f>
        <v>4</v>
      </c>
      <c r="J1511" s="58">
        <f>VLOOKUP($E1511,$D$2:$O$1757,7,FALSE)*$F1511</f>
        <v>4</v>
      </c>
      <c r="K1511" s="58">
        <f>VLOOKUP($E1511,$D$2:$O$1757,8,FALSE)*$F1511</f>
        <v>4</v>
      </c>
      <c r="L1511" s="58">
        <f>VLOOKUP($E1511,$D$2:$O$1757,9,FALSE)*$F1511</f>
        <v>6</v>
      </c>
      <c r="M1511" s="58">
        <f>VLOOKUP($E1511,$D$2:$O$1757,10,FALSE)*$F1511</f>
        <v>0</v>
      </c>
      <c r="N1511" s="59">
        <f>VLOOKUP($E1511,$D$2:$O$1757,11,FALSE)*$F1511</f>
        <v>8</v>
      </c>
      <c r="O1511" s="60">
        <f>VLOOKUP($E1511,$D$2:$O$1757,12,FALSE)*$F1511</f>
        <v>8</v>
      </c>
    </row>
    <row r="1512" spans="1:15" x14ac:dyDescent="0.3">
      <c r="A1512" s="56"/>
      <c r="B1512" s="56"/>
      <c r="C1512" s="56"/>
      <c r="D1512" s="56"/>
      <c r="E1512" s="57" t="s">
        <v>314</v>
      </c>
      <c r="F1512" s="57">
        <v>1</v>
      </c>
      <c r="G1512" s="58">
        <f>VLOOKUP($E1512,$D$2:$O$1757,4,FALSE)*F1512</f>
        <v>3</v>
      </c>
      <c r="H1512" s="58">
        <f>VLOOKUP($E1512,$D$2:$O$1757,5,FALSE)*$F1512</f>
        <v>3</v>
      </c>
      <c r="I1512" s="58">
        <f>VLOOKUP($E1512,$D$2:$O$1757,6,FALSE)*$F1512</f>
        <v>4</v>
      </c>
      <c r="J1512" s="58">
        <f>VLOOKUP($E1512,$D$2:$O$1757,7,FALSE)*$F1512</f>
        <v>3</v>
      </c>
      <c r="K1512" s="58">
        <f>VLOOKUP($E1512,$D$2:$O$1757,8,FALSE)*$F1512</f>
        <v>3</v>
      </c>
      <c r="L1512" s="58">
        <f>VLOOKUP($E1512,$D$2:$O$1757,9,FALSE)*$F1512</f>
        <v>7</v>
      </c>
      <c r="M1512" s="58">
        <f>VLOOKUP($E1512,$D$2:$O$1757,10,FALSE)*$F1512</f>
        <v>0</v>
      </c>
      <c r="N1512" s="59">
        <f>VLOOKUP($E1512,$D$2:$O$1757,11,FALSE)*$F1512</f>
        <v>12</v>
      </c>
      <c r="O1512" s="60">
        <f>VLOOKUP($E1512,$D$2:$O$1757,12,FALSE)*$F1512</f>
        <v>12</v>
      </c>
    </row>
    <row r="1513" spans="1:15" x14ac:dyDescent="0.3">
      <c r="A1513" s="35" t="s">
        <v>272</v>
      </c>
      <c r="B1513" s="35" t="s">
        <v>14</v>
      </c>
      <c r="C1513" s="36" t="s">
        <v>75</v>
      </c>
      <c r="D1513" s="36" t="s">
        <v>978</v>
      </c>
      <c r="E1513" s="140"/>
      <c r="F1513" s="140"/>
      <c r="G1513" s="54">
        <v>2</v>
      </c>
      <c r="H1513" s="54">
        <v>3</v>
      </c>
      <c r="I1513" s="54">
        <v>1</v>
      </c>
      <c r="J1513" s="54"/>
      <c r="K1513" s="54">
        <v>3</v>
      </c>
      <c r="L1513" s="54"/>
      <c r="M1513" s="54">
        <v>3</v>
      </c>
      <c r="N1513" s="55">
        <v>3</v>
      </c>
      <c r="O1513" s="7">
        <v>3</v>
      </c>
    </row>
    <row r="1514" spans="1:15" x14ac:dyDescent="0.3">
      <c r="A1514" s="35" t="s">
        <v>272</v>
      </c>
      <c r="B1514" s="35" t="s">
        <v>14</v>
      </c>
      <c r="C1514" s="36" t="s">
        <v>75</v>
      </c>
      <c r="D1514" s="36" t="s">
        <v>979</v>
      </c>
      <c r="E1514" s="140"/>
      <c r="F1514" s="140"/>
      <c r="G1514" s="54">
        <v>2</v>
      </c>
      <c r="H1514" s="54">
        <v>1</v>
      </c>
      <c r="I1514" s="54">
        <v>1</v>
      </c>
      <c r="J1514" s="54">
        <v>2</v>
      </c>
      <c r="K1514" s="54">
        <v>3</v>
      </c>
      <c r="L1514" s="54"/>
      <c r="M1514" s="54">
        <v>3</v>
      </c>
      <c r="N1514" s="55">
        <v>3</v>
      </c>
      <c r="O1514" s="7">
        <v>3</v>
      </c>
    </row>
    <row r="1515" spans="1:15" x14ac:dyDescent="0.3">
      <c r="A1515" s="35" t="s">
        <v>272</v>
      </c>
      <c r="B1515" s="35" t="s">
        <v>14</v>
      </c>
      <c r="C1515" s="36" t="s">
        <v>75</v>
      </c>
      <c r="D1515" s="36" t="s">
        <v>980</v>
      </c>
      <c r="E1515" s="140">
        <v>3</v>
      </c>
      <c r="F1515" s="140"/>
      <c r="G1515" s="54">
        <f>SUM(G1516:G1518)</f>
        <v>6</v>
      </c>
      <c r="H1515" s="54">
        <f t="shared" ref="H1515:M1515" si="692">SUM(H1516:H1518)</f>
        <v>6</v>
      </c>
      <c r="I1515" s="54">
        <f t="shared" si="692"/>
        <v>4</v>
      </c>
      <c r="J1515" s="54">
        <f t="shared" si="692"/>
        <v>5</v>
      </c>
      <c r="K1515" s="54">
        <f t="shared" si="692"/>
        <v>6</v>
      </c>
      <c r="L1515" s="54">
        <f t="shared" si="692"/>
        <v>4</v>
      </c>
      <c r="M1515" s="54">
        <f t="shared" si="692"/>
        <v>6</v>
      </c>
      <c r="N1515" s="55">
        <f>SUM(N1516:N1518)</f>
        <v>8</v>
      </c>
      <c r="O1515" s="55">
        <f>SUM(O1516:O1518)</f>
        <v>8</v>
      </c>
    </row>
    <row r="1516" spans="1:15" x14ac:dyDescent="0.3">
      <c r="A1516" s="56"/>
      <c r="B1516" s="56"/>
      <c r="C1516" s="56"/>
      <c r="D1516" s="56"/>
      <c r="E1516" s="57" t="s">
        <v>978</v>
      </c>
      <c r="F1516" s="57">
        <v>1</v>
      </c>
      <c r="G1516" s="58">
        <f>VLOOKUP($E1516,$D$2:$O$1757,4,FALSE)*F1516</f>
        <v>2</v>
      </c>
      <c r="H1516" s="58">
        <f>VLOOKUP($E1516,$D$2:$O$1757,5,FALSE)*$F1516</f>
        <v>3</v>
      </c>
      <c r="I1516" s="58">
        <f>VLOOKUP($E1516,$D$2:$O$1757,6,FALSE)*$F1516</f>
        <v>1</v>
      </c>
      <c r="J1516" s="58">
        <f>VLOOKUP($E1516,$D$2:$O$1757,7,FALSE)*$F1516</f>
        <v>0</v>
      </c>
      <c r="K1516" s="58">
        <f>VLOOKUP($E1516,$D$2:$O$1757,8,FALSE)*$F1516</f>
        <v>3</v>
      </c>
      <c r="L1516" s="58">
        <f>VLOOKUP($E1516,$D$2:$O$1757,9,FALSE)*$F1516</f>
        <v>0</v>
      </c>
      <c r="M1516" s="58">
        <f>VLOOKUP($E1516,$D$2:$O$1757,10,FALSE)*$F1516</f>
        <v>3</v>
      </c>
      <c r="N1516" s="59">
        <f>VLOOKUP($E1516,$D$2:$O$1757,11,FALSE)*$F1516</f>
        <v>3</v>
      </c>
      <c r="O1516" s="60">
        <f>VLOOKUP($E1516,$D$2:$O$1757,12,FALSE)*$F1516</f>
        <v>3</v>
      </c>
    </row>
    <row r="1517" spans="1:15" x14ac:dyDescent="0.3">
      <c r="A1517" s="56"/>
      <c r="B1517" s="56"/>
      <c r="C1517" s="56"/>
      <c r="D1517" s="56"/>
      <c r="E1517" s="57" t="s">
        <v>979</v>
      </c>
      <c r="F1517" s="57">
        <v>1</v>
      </c>
      <c r="G1517" s="58">
        <f>VLOOKUP($E1517,$D$2:$O$1757,4,FALSE)*F1517</f>
        <v>2</v>
      </c>
      <c r="H1517" s="58">
        <f>VLOOKUP($E1517,$D$2:$O$1757,5,FALSE)*$F1517</f>
        <v>1</v>
      </c>
      <c r="I1517" s="58">
        <f>VLOOKUP($E1517,$D$2:$O$1757,6,FALSE)*$F1517</f>
        <v>1</v>
      </c>
      <c r="J1517" s="58">
        <f>VLOOKUP($E1517,$D$2:$O$1757,7,FALSE)*$F1517</f>
        <v>2</v>
      </c>
      <c r="K1517" s="58">
        <f>VLOOKUP($E1517,$D$2:$O$1757,8,FALSE)*$F1517</f>
        <v>3</v>
      </c>
      <c r="L1517" s="58">
        <f>VLOOKUP($E1517,$D$2:$O$1757,9,FALSE)*$F1517</f>
        <v>0</v>
      </c>
      <c r="M1517" s="58">
        <f>VLOOKUP($E1517,$D$2:$O$1757,10,FALSE)*$F1517</f>
        <v>3</v>
      </c>
      <c r="N1517" s="59">
        <f>VLOOKUP($E1517,$D$2:$O$1757,11,FALSE)*$F1517</f>
        <v>3</v>
      </c>
      <c r="O1517" s="60">
        <f>VLOOKUP($E1517,$D$2:$O$1757,12,FALSE)*$F1517</f>
        <v>3</v>
      </c>
    </row>
    <row r="1518" spans="1:15" x14ac:dyDescent="0.3">
      <c r="A1518" s="56"/>
      <c r="B1518" s="56"/>
      <c r="C1518" s="56"/>
      <c r="D1518" s="56"/>
      <c r="E1518" s="57" t="s">
        <v>981</v>
      </c>
      <c r="F1518" s="57">
        <v>1</v>
      </c>
      <c r="G1518" s="58">
        <f>VLOOKUP($E1518,$D$2:$O$1757,4,FALSE)*F1518</f>
        <v>2</v>
      </c>
      <c r="H1518" s="58">
        <f>VLOOKUP($E1518,$D$2:$O$1757,5,FALSE)*$F1518</f>
        <v>2</v>
      </c>
      <c r="I1518" s="58">
        <f>VLOOKUP($E1518,$D$2:$O$1757,6,FALSE)*$F1518</f>
        <v>2</v>
      </c>
      <c r="J1518" s="58">
        <f>VLOOKUP($E1518,$D$2:$O$1757,7,FALSE)*$F1518</f>
        <v>3</v>
      </c>
      <c r="K1518" s="58">
        <f>VLOOKUP($E1518,$D$2:$O$1757,8,FALSE)*$F1518</f>
        <v>0</v>
      </c>
      <c r="L1518" s="58">
        <f>VLOOKUP($E1518,$D$2:$O$1757,9,FALSE)*$F1518</f>
        <v>4</v>
      </c>
      <c r="M1518" s="58">
        <f>VLOOKUP($E1518,$D$2:$O$1757,10,FALSE)*$F1518</f>
        <v>0</v>
      </c>
      <c r="N1518" s="59">
        <f>VLOOKUP($E1518,$D$2:$O$1757,11,FALSE)*$F1518</f>
        <v>2</v>
      </c>
      <c r="O1518" s="60">
        <f>VLOOKUP($E1518,$D$2:$O$1757,12,FALSE)*$F1518</f>
        <v>2</v>
      </c>
    </row>
    <row r="1519" spans="1:15" x14ac:dyDescent="0.3">
      <c r="A1519" s="35" t="s">
        <v>272</v>
      </c>
      <c r="B1519" s="35" t="s">
        <v>16</v>
      </c>
      <c r="C1519" s="36" t="s">
        <v>75</v>
      </c>
      <c r="D1519" s="36" t="s">
        <v>982</v>
      </c>
      <c r="E1519" s="140"/>
      <c r="F1519" s="140"/>
      <c r="G1519" s="54">
        <v>2</v>
      </c>
      <c r="H1519" s="54">
        <v>3</v>
      </c>
      <c r="I1519" s="54">
        <v>1</v>
      </c>
      <c r="J1519" s="54"/>
      <c r="K1519" s="54">
        <v>3</v>
      </c>
      <c r="L1519" s="54"/>
      <c r="M1519" s="54">
        <v>3</v>
      </c>
      <c r="N1519" s="55">
        <v>3</v>
      </c>
      <c r="O1519" s="7">
        <v>3</v>
      </c>
    </row>
    <row r="1520" spans="1:15" x14ac:dyDescent="0.3">
      <c r="A1520" s="35" t="s">
        <v>272</v>
      </c>
      <c r="B1520" s="35" t="s">
        <v>16</v>
      </c>
      <c r="C1520" s="36" t="s">
        <v>75</v>
      </c>
      <c r="D1520" s="36" t="s">
        <v>984</v>
      </c>
      <c r="E1520" s="140"/>
      <c r="F1520" s="140"/>
      <c r="G1520" s="54">
        <v>2</v>
      </c>
      <c r="H1520" s="54">
        <v>1</v>
      </c>
      <c r="I1520" s="54">
        <v>1</v>
      </c>
      <c r="J1520" s="54">
        <v>2</v>
      </c>
      <c r="K1520" s="54">
        <v>3</v>
      </c>
      <c r="L1520" s="54"/>
      <c r="M1520" s="54">
        <v>3</v>
      </c>
      <c r="N1520" s="55">
        <v>3</v>
      </c>
      <c r="O1520" s="7">
        <v>3</v>
      </c>
    </row>
    <row r="1521" spans="1:15" x14ac:dyDescent="0.3">
      <c r="A1521" s="35" t="s">
        <v>272</v>
      </c>
      <c r="B1521" s="35" t="s">
        <v>16</v>
      </c>
      <c r="C1521" s="36" t="s">
        <v>75</v>
      </c>
      <c r="D1521" s="36" t="s">
        <v>983</v>
      </c>
      <c r="E1521" s="140">
        <v>3</v>
      </c>
      <c r="F1521" s="140"/>
      <c r="G1521" s="54">
        <f>SUM(G1522:G1524)</f>
        <v>6</v>
      </c>
      <c r="H1521" s="54">
        <f t="shared" ref="H1521:M1521" si="693">SUM(H1522:H1524)</f>
        <v>6</v>
      </c>
      <c r="I1521" s="54">
        <f t="shared" si="693"/>
        <v>4</v>
      </c>
      <c r="J1521" s="54">
        <f t="shared" si="693"/>
        <v>5</v>
      </c>
      <c r="K1521" s="54">
        <f t="shared" si="693"/>
        <v>6</v>
      </c>
      <c r="L1521" s="54">
        <f t="shared" si="693"/>
        <v>4</v>
      </c>
      <c r="M1521" s="54">
        <f t="shared" si="693"/>
        <v>6</v>
      </c>
      <c r="N1521" s="55">
        <f>SUM(N1522:N1524)</f>
        <v>8</v>
      </c>
      <c r="O1521" s="55">
        <f>SUM(O1522:O1524)</f>
        <v>8</v>
      </c>
    </row>
    <row r="1522" spans="1:15" x14ac:dyDescent="0.3">
      <c r="A1522" s="56"/>
      <c r="B1522" s="56"/>
      <c r="C1522" s="56"/>
      <c r="D1522" s="56"/>
      <c r="E1522" s="57" t="s">
        <v>982</v>
      </c>
      <c r="F1522" s="57">
        <v>1</v>
      </c>
      <c r="G1522" s="58">
        <f>VLOOKUP($E1522,$D$2:$O$1757,4,FALSE)*F1522</f>
        <v>2</v>
      </c>
      <c r="H1522" s="58">
        <f>VLOOKUP($E1522,$D$2:$O$1757,5,FALSE)*$F1522</f>
        <v>3</v>
      </c>
      <c r="I1522" s="58">
        <f>VLOOKUP($E1522,$D$2:$O$1757,6,FALSE)*$F1522</f>
        <v>1</v>
      </c>
      <c r="J1522" s="58">
        <f>VLOOKUP($E1522,$D$2:$O$1757,7,FALSE)*$F1522</f>
        <v>0</v>
      </c>
      <c r="K1522" s="58">
        <f>VLOOKUP($E1522,$D$2:$O$1757,8,FALSE)*$F1522</f>
        <v>3</v>
      </c>
      <c r="L1522" s="58">
        <f>VLOOKUP($E1522,$D$2:$O$1757,9,FALSE)*$F1522</f>
        <v>0</v>
      </c>
      <c r="M1522" s="58">
        <f>VLOOKUP($E1522,$D$2:$O$1757,10,FALSE)*$F1522</f>
        <v>3</v>
      </c>
      <c r="N1522" s="59">
        <f>VLOOKUP($E1522,$D$2:$O$1757,11,FALSE)*$F1522</f>
        <v>3</v>
      </c>
      <c r="O1522" s="60">
        <f>VLOOKUP($E1522,$D$2:$O$1757,12,FALSE)*$F1522</f>
        <v>3</v>
      </c>
    </row>
    <row r="1523" spans="1:15" x14ac:dyDescent="0.3">
      <c r="A1523" s="56"/>
      <c r="B1523" s="56"/>
      <c r="C1523" s="56"/>
      <c r="D1523" s="56"/>
      <c r="E1523" s="57" t="s">
        <v>984</v>
      </c>
      <c r="F1523" s="57">
        <v>1</v>
      </c>
      <c r="G1523" s="58">
        <f>VLOOKUP($E1523,$D$2:$O$1757,4,FALSE)*F1523</f>
        <v>2</v>
      </c>
      <c r="H1523" s="58">
        <f>VLOOKUP($E1523,$D$2:$O$1757,5,FALSE)*$F1523</f>
        <v>1</v>
      </c>
      <c r="I1523" s="58">
        <f>VLOOKUP($E1523,$D$2:$O$1757,6,FALSE)*$F1523</f>
        <v>1</v>
      </c>
      <c r="J1523" s="58">
        <f>VLOOKUP($E1523,$D$2:$O$1757,7,FALSE)*$F1523</f>
        <v>2</v>
      </c>
      <c r="K1523" s="58">
        <f>VLOOKUP($E1523,$D$2:$O$1757,8,FALSE)*$F1523</f>
        <v>3</v>
      </c>
      <c r="L1523" s="58">
        <f>VLOOKUP($E1523,$D$2:$O$1757,9,FALSE)*$F1523</f>
        <v>0</v>
      </c>
      <c r="M1523" s="58">
        <f>VLOOKUP($E1523,$D$2:$O$1757,10,FALSE)*$F1523</f>
        <v>3</v>
      </c>
      <c r="N1523" s="59">
        <f>VLOOKUP($E1523,$D$2:$O$1757,11,FALSE)*$F1523</f>
        <v>3</v>
      </c>
      <c r="O1523" s="60">
        <f>VLOOKUP($E1523,$D$2:$O$1757,12,FALSE)*$F1523</f>
        <v>3</v>
      </c>
    </row>
    <row r="1524" spans="1:15" x14ac:dyDescent="0.3">
      <c r="A1524" s="56"/>
      <c r="B1524" s="56"/>
      <c r="C1524" s="56"/>
      <c r="D1524" s="56"/>
      <c r="E1524" s="57" t="s">
        <v>985</v>
      </c>
      <c r="F1524" s="57">
        <v>1</v>
      </c>
      <c r="G1524" s="58">
        <f>VLOOKUP($E1524,$D$2:$O$1757,4,FALSE)*F1524</f>
        <v>2</v>
      </c>
      <c r="H1524" s="58">
        <f>VLOOKUP($E1524,$D$2:$O$1757,5,FALSE)*$F1524</f>
        <v>2</v>
      </c>
      <c r="I1524" s="58">
        <f>VLOOKUP($E1524,$D$2:$O$1757,6,FALSE)*$F1524</f>
        <v>2</v>
      </c>
      <c r="J1524" s="58">
        <f>VLOOKUP($E1524,$D$2:$O$1757,7,FALSE)*$F1524</f>
        <v>3</v>
      </c>
      <c r="K1524" s="58">
        <f>VLOOKUP($E1524,$D$2:$O$1757,8,FALSE)*$F1524</f>
        <v>0</v>
      </c>
      <c r="L1524" s="58">
        <f>VLOOKUP($E1524,$D$2:$O$1757,9,FALSE)*$F1524</f>
        <v>4</v>
      </c>
      <c r="M1524" s="58">
        <f>VLOOKUP($E1524,$D$2:$O$1757,10,FALSE)*$F1524</f>
        <v>0</v>
      </c>
      <c r="N1524" s="59">
        <f>VLOOKUP($E1524,$D$2:$O$1757,11,FALSE)*$F1524</f>
        <v>2</v>
      </c>
      <c r="O1524" s="60">
        <f>VLOOKUP($E1524,$D$2:$O$1757,12,FALSE)*$F1524</f>
        <v>2</v>
      </c>
    </row>
    <row r="1525" spans="1:15" x14ac:dyDescent="0.3">
      <c r="A1525" s="35" t="s">
        <v>272</v>
      </c>
      <c r="B1525" s="35" t="s">
        <v>17</v>
      </c>
      <c r="C1525" s="36" t="s">
        <v>75</v>
      </c>
      <c r="D1525" s="36" t="s">
        <v>986</v>
      </c>
      <c r="E1525" s="140"/>
      <c r="F1525" s="140"/>
      <c r="G1525" s="54">
        <v>2</v>
      </c>
      <c r="H1525" s="54">
        <v>3</v>
      </c>
      <c r="I1525" s="54">
        <v>1</v>
      </c>
      <c r="J1525" s="54"/>
      <c r="K1525" s="54">
        <v>3</v>
      </c>
      <c r="L1525" s="54"/>
      <c r="M1525" s="54">
        <v>3</v>
      </c>
      <c r="N1525" s="55">
        <v>3</v>
      </c>
      <c r="O1525" s="7">
        <v>3</v>
      </c>
    </row>
    <row r="1526" spans="1:15" x14ac:dyDescent="0.3">
      <c r="A1526" s="35" t="s">
        <v>272</v>
      </c>
      <c r="B1526" s="35" t="s">
        <v>17</v>
      </c>
      <c r="C1526" s="36" t="s">
        <v>75</v>
      </c>
      <c r="D1526" s="36" t="s">
        <v>987</v>
      </c>
      <c r="E1526" s="140"/>
      <c r="F1526" s="140"/>
      <c r="G1526" s="54">
        <v>2</v>
      </c>
      <c r="H1526" s="54">
        <v>1</v>
      </c>
      <c r="I1526" s="54">
        <v>1</v>
      </c>
      <c r="J1526" s="54">
        <v>2</v>
      </c>
      <c r="K1526" s="54">
        <v>3</v>
      </c>
      <c r="L1526" s="54"/>
      <c r="M1526" s="54">
        <v>3</v>
      </c>
      <c r="N1526" s="55">
        <v>3</v>
      </c>
      <c r="O1526" s="7">
        <v>3</v>
      </c>
    </row>
    <row r="1527" spans="1:15" x14ac:dyDescent="0.3">
      <c r="A1527" s="35" t="s">
        <v>272</v>
      </c>
      <c r="B1527" s="35" t="s">
        <v>17</v>
      </c>
      <c r="C1527" s="36" t="s">
        <v>75</v>
      </c>
      <c r="D1527" s="36" t="s">
        <v>988</v>
      </c>
      <c r="E1527" s="140">
        <v>3</v>
      </c>
      <c r="F1527" s="140"/>
      <c r="G1527" s="54">
        <f>SUM(G1528:G1530)</f>
        <v>6</v>
      </c>
      <c r="H1527" s="54">
        <f t="shared" ref="H1527:M1527" si="694">SUM(H1528:H1530)</f>
        <v>6</v>
      </c>
      <c r="I1527" s="54">
        <f t="shared" si="694"/>
        <v>4</v>
      </c>
      <c r="J1527" s="54">
        <f t="shared" si="694"/>
        <v>5</v>
      </c>
      <c r="K1527" s="54">
        <f t="shared" si="694"/>
        <v>6</v>
      </c>
      <c r="L1527" s="54">
        <f t="shared" si="694"/>
        <v>4</v>
      </c>
      <c r="M1527" s="54">
        <f t="shared" si="694"/>
        <v>6</v>
      </c>
      <c r="N1527" s="55">
        <f>SUM(N1528:N1530)</f>
        <v>8</v>
      </c>
      <c r="O1527" s="55">
        <f>SUM(O1528:O1530)</f>
        <v>8</v>
      </c>
    </row>
    <row r="1528" spans="1:15" x14ac:dyDescent="0.3">
      <c r="A1528" s="56"/>
      <c r="B1528" s="56"/>
      <c r="C1528" s="56"/>
      <c r="D1528" s="56"/>
      <c r="E1528" s="57" t="s">
        <v>986</v>
      </c>
      <c r="F1528" s="57">
        <v>1</v>
      </c>
      <c r="G1528" s="58">
        <f>VLOOKUP($E1528,$D$2:$O$1757,4,FALSE)*F1528</f>
        <v>2</v>
      </c>
      <c r="H1528" s="58">
        <f>VLOOKUP($E1528,$D$2:$O$1757,5,FALSE)*$F1528</f>
        <v>3</v>
      </c>
      <c r="I1528" s="58">
        <f>VLOOKUP($E1528,$D$2:$O$1757,6,FALSE)*$F1528</f>
        <v>1</v>
      </c>
      <c r="J1528" s="58">
        <f>VLOOKUP($E1528,$D$2:$O$1757,7,FALSE)*$F1528</f>
        <v>0</v>
      </c>
      <c r="K1528" s="58">
        <f>VLOOKUP($E1528,$D$2:$O$1757,8,FALSE)*$F1528</f>
        <v>3</v>
      </c>
      <c r="L1528" s="58">
        <f>VLOOKUP($E1528,$D$2:$O$1757,9,FALSE)*$F1528</f>
        <v>0</v>
      </c>
      <c r="M1528" s="58">
        <f>VLOOKUP($E1528,$D$2:$O$1757,10,FALSE)*$F1528</f>
        <v>3</v>
      </c>
      <c r="N1528" s="59">
        <f>VLOOKUP($E1528,$D$2:$O$1757,11,FALSE)*$F1528</f>
        <v>3</v>
      </c>
      <c r="O1528" s="60">
        <f>VLOOKUP($E1528,$D$2:$O$1757,12,FALSE)*$F1528</f>
        <v>3</v>
      </c>
    </row>
    <row r="1529" spans="1:15" x14ac:dyDescent="0.3">
      <c r="A1529" s="56"/>
      <c r="B1529" s="56"/>
      <c r="C1529" s="56"/>
      <c r="D1529" s="56"/>
      <c r="E1529" s="57" t="s">
        <v>987</v>
      </c>
      <c r="F1529" s="57">
        <v>1</v>
      </c>
      <c r="G1529" s="58">
        <f>VLOOKUP($E1529,$D$2:$O$1757,4,FALSE)*F1529</f>
        <v>2</v>
      </c>
      <c r="H1529" s="58">
        <f>VLOOKUP($E1529,$D$2:$O$1757,5,FALSE)*$F1529</f>
        <v>1</v>
      </c>
      <c r="I1529" s="58">
        <f>VLOOKUP($E1529,$D$2:$O$1757,6,FALSE)*$F1529</f>
        <v>1</v>
      </c>
      <c r="J1529" s="58">
        <f>VLOOKUP($E1529,$D$2:$O$1757,7,FALSE)*$F1529</f>
        <v>2</v>
      </c>
      <c r="K1529" s="58">
        <f>VLOOKUP($E1529,$D$2:$O$1757,8,FALSE)*$F1529</f>
        <v>3</v>
      </c>
      <c r="L1529" s="58">
        <f>VLOOKUP($E1529,$D$2:$O$1757,9,FALSE)*$F1529</f>
        <v>0</v>
      </c>
      <c r="M1529" s="58">
        <f>VLOOKUP($E1529,$D$2:$O$1757,10,FALSE)*$F1529</f>
        <v>3</v>
      </c>
      <c r="N1529" s="59">
        <f>VLOOKUP($E1529,$D$2:$O$1757,11,FALSE)*$F1529</f>
        <v>3</v>
      </c>
      <c r="O1529" s="60">
        <f>VLOOKUP($E1529,$D$2:$O$1757,12,FALSE)*$F1529</f>
        <v>3</v>
      </c>
    </row>
    <row r="1530" spans="1:15" x14ac:dyDescent="0.3">
      <c r="A1530" s="56"/>
      <c r="B1530" s="56"/>
      <c r="C1530" s="56"/>
      <c r="D1530" s="56"/>
      <c r="E1530" s="57" t="s">
        <v>989</v>
      </c>
      <c r="F1530" s="57">
        <v>1</v>
      </c>
      <c r="G1530" s="58">
        <f>VLOOKUP($E1530,$D$2:$O$1757,4,FALSE)*F1530</f>
        <v>2</v>
      </c>
      <c r="H1530" s="58">
        <f>VLOOKUP($E1530,$D$2:$O$1757,5,FALSE)*$F1530</f>
        <v>2</v>
      </c>
      <c r="I1530" s="58">
        <f>VLOOKUP($E1530,$D$2:$O$1757,6,FALSE)*$F1530</f>
        <v>2</v>
      </c>
      <c r="J1530" s="58">
        <f>VLOOKUP($E1530,$D$2:$O$1757,7,FALSE)*$F1530</f>
        <v>3</v>
      </c>
      <c r="K1530" s="58">
        <f>VLOOKUP($E1530,$D$2:$O$1757,8,FALSE)*$F1530</f>
        <v>0</v>
      </c>
      <c r="L1530" s="58">
        <f>VLOOKUP($E1530,$D$2:$O$1757,9,FALSE)*$F1530</f>
        <v>4</v>
      </c>
      <c r="M1530" s="58">
        <f>VLOOKUP($E1530,$D$2:$O$1757,10,FALSE)*$F1530</f>
        <v>0</v>
      </c>
      <c r="N1530" s="59">
        <f>VLOOKUP($E1530,$D$2:$O$1757,11,FALSE)*$F1530</f>
        <v>2</v>
      </c>
      <c r="O1530" s="60">
        <f>VLOOKUP($E1530,$D$2:$O$1757,12,FALSE)*$F1530</f>
        <v>2</v>
      </c>
    </row>
    <row r="1531" spans="1:15" x14ac:dyDescent="0.3">
      <c r="A1531" s="35" t="s">
        <v>272</v>
      </c>
      <c r="B1531" s="35" t="s">
        <v>18</v>
      </c>
      <c r="C1531" s="36" t="s">
        <v>75</v>
      </c>
      <c r="D1531" s="36" t="s">
        <v>990</v>
      </c>
      <c r="E1531" s="140"/>
      <c r="F1531" s="140"/>
      <c r="G1531" s="54">
        <v>2</v>
      </c>
      <c r="H1531" s="54">
        <v>3</v>
      </c>
      <c r="I1531" s="54">
        <v>1</v>
      </c>
      <c r="J1531" s="54"/>
      <c r="K1531" s="54">
        <v>3</v>
      </c>
      <c r="L1531" s="54"/>
      <c r="M1531" s="54">
        <v>3</v>
      </c>
      <c r="N1531" s="55">
        <v>3</v>
      </c>
      <c r="O1531" s="7">
        <v>3</v>
      </c>
    </row>
    <row r="1532" spans="1:15" x14ac:dyDescent="0.3">
      <c r="A1532" s="35" t="s">
        <v>272</v>
      </c>
      <c r="B1532" s="35" t="s">
        <v>18</v>
      </c>
      <c r="C1532" s="36" t="s">
        <v>75</v>
      </c>
      <c r="D1532" s="36" t="s">
        <v>991</v>
      </c>
      <c r="E1532" s="140"/>
      <c r="F1532" s="140"/>
      <c r="G1532" s="54">
        <v>2</v>
      </c>
      <c r="H1532" s="54">
        <v>1</v>
      </c>
      <c r="I1532" s="54">
        <v>1</v>
      </c>
      <c r="J1532" s="54">
        <v>2</v>
      </c>
      <c r="K1532" s="54">
        <v>3</v>
      </c>
      <c r="L1532" s="54"/>
      <c r="M1532" s="54">
        <v>3</v>
      </c>
      <c r="N1532" s="55">
        <v>3</v>
      </c>
      <c r="O1532" s="7">
        <v>3</v>
      </c>
    </row>
    <row r="1533" spans="1:15" x14ac:dyDescent="0.3">
      <c r="A1533" s="35" t="s">
        <v>272</v>
      </c>
      <c r="B1533" s="35" t="s">
        <v>18</v>
      </c>
      <c r="C1533" s="36" t="s">
        <v>75</v>
      </c>
      <c r="D1533" s="36" t="s">
        <v>992</v>
      </c>
      <c r="E1533" s="140">
        <v>3</v>
      </c>
      <c r="F1533" s="140"/>
      <c r="G1533" s="54">
        <f>SUM(G1534:G1536)</f>
        <v>6</v>
      </c>
      <c r="H1533" s="54">
        <f t="shared" ref="H1533:M1533" si="695">SUM(H1534:H1536)</f>
        <v>6</v>
      </c>
      <c r="I1533" s="54">
        <f t="shared" si="695"/>
        <v>4</v>
      </c>
      <c r="J1533" s="54">
        <f t="shared" si="695"/>
        <v>5</v>
      </c>
      <c r="K1533" s="54">
        <f t="shared" si="695"/>
        <v>6</v>
      </c>
      <c r="L1533" s="54">
        <f t="shared" si="695"/>
        <v>4</v>
      </c>
      <c r="M1533" s="54">
        <f t="shared" si="695"/>
        <v>6</v>
      </c>
      <c r="N1533" s="55">
        <f>SUM(N1534:N1536)</f>
        <v>8</v>
      </c>
      <c r="O1533" s="55">
        <f>SUM(O1534:O1536)</f>
        <v>8</v>
      </c>
    </row>
    <row r="1534" spans="1:15" x14ac:dyDescent="0.3">
      <c r="A1534" s="56"/>
      <c r="B1534" s="56"/>
      <c r="C1534" s="56"/>
      <c r="D1534" s="56"/>
      <c r="E1534" s="57" t="s">
        <v>993</v>
      </c>
      <c r="F1534" s="57">
        <v>1</v>
      </c>
      <c r="G1534" s="58">
        <f>VLOOKUP($E1534,$D$2:$O$1757,4,FALSE)*F1534</f>
        <v>2</v>
      </c>
      <c r="H1534" s="58">
        <f>VLOOKUP($E1534,$D$2:$O$1757,5,FALSE)*$F1534</f>
        <v>3</v>
      </c>
      <c r="I1534" s="58">
        <f>VLOOKUP($E1534,$D$2:$O$1757,6,FALSE)*$F1534</f>
        <v>1</v>
      </c>
      <c r="J1534" s="58">
        <f>VLOOKUP($E1534,$D$2:$O$1757,7,FALSE)*$F1534</f>
        <v>0</v>
      </c>
      <c r="K1534" s="58">
        <f>VLOOKUP($E1534,$D$2:$O$1757,8,FALSE)*$F1534</f>
        <v>3</v>
      </c>
      <c r="L1534" s="58">
        <f>VLOOKUP($E1534,$D$2:$O$1757,9,FALSE)*$F1534</f>
        <v>0</v>
      </c>
      <c r="M1534" s="58">
        <f>VLOOKUP($E1534,$D$2:$O$1757,10,FALSE)*$F1534</f>
        <v>3</v>
      </c>
      <c r="N1534" s="59">
        <f>VLOOKUP($E1534,$D$2:$O$1757,11,FALSE)*$F1534</f>
        <v>3</v>
      </c>
      <c r="O1534" s="60">
        <f>VLOOKUP($E1534,$D$2:$O$1757,12,FALSE)*$F1534</f>
        <v>3</v>
      </c>
    </row>
    <row r="1535" spans="1:15" x14ac:dyDescent="0.3">
      <c r="A1535" s="56"/>
      <c r="B1535" s="56"/>
      <c r="C1535" s="56"/>
      <c r="D1535" s="56"/>
      <c r="E1535" s="57" t="s">
        <v>994</v>
      </c>
      <c r="F1535" s="57">
        <v>1</v>
      </c>
      <c r="G1535" s="58">
        <f>VLOOKUP($E1535,$D$2:$O$1757,4,FALSE)*F1535</f>
        <v>2</v>
      </c>
      <c r="H1535" s="58">
        <f>VLOOKUP($E1535,$D$2:$O$1757,5,FALSE)*$F1535</f>
        <v>1</v>
      </c>
      <c r="I1535" s="58">
        <f>VLOOKUP($E1535,$D$2:$O$1757,6,FALSE)*$F1535</f>
        <v>1</v>
      </c>
      <c r="J1535" s="58">
        <f>VLOOKUP($E1535,$D$2:$O$1757,7,FALSE)*$F1535</f>
        <v>2</v>
      </c>
      <c r="K1535" s="58">
        <f>VLOOKUP($E1535,$D$2:$O$1757,8,FALSE)*$F1535</f>
        <v>3</v>
      </c>
      <c r="L1535" s="58">
        <f>VLOOKUP($E1535,$D$2:$O$1757,9,FALSE)*$F1535</f>
        <v>0</v>
      </c>
      <c r="M1535" s="58">
        <f>VLOOKUP($E1535,$D$2:$O$1757,10,FALSE)*$F1535</f>
        <v>3</v>
      </c>
      <c r="N1535" s="59">
        <f>VLOOKUP($E1535,$D$2:$O$1757,11,FALSE)*$F1535</f>
        <v>3</v>
      </c>
      <c r="O1535" s="60">
        <f>VLOOKUP($E1535,$D$2:$O$1757,12,FALSE)*$F1535</f>
        <v>3</v>
      </c>
    </row>
    <row r="1536" spans="1:15" x14ac:dyDescent="0.3">
      <c r="A1536" s="56"/>
      <c r="B1536" s="56"/>
      <c r="C1536" s="56"/>
      <c r="D1536" s="56"/>
      <c r="E1536" s="57" t="s">
        <v>995</v>
      </c>
      <c r="F1536" s="57">
        <v>1</v>
      </c>
      <c r="G1536" s="58">
        <f>VLOOKUP($E1536,$D$2:$O$1757,4,FALSE)*F1536</f>
        <v>2</v>
      </c>
      <c r="H1536" s="58">
        <f>VLOOKUP($E1536,$D$2:$O$1757,5,FALSE)*$F1536</f>
        <v>2</v>
      </c>
      <c r="I1536" s="58">
        <f>VLOOKUP($E1536,$D$2:$O$1757,6,FALSE)*$F1536</f>
        <v>2</v>
      </c>
      <c r="J1536" s="58">
        <f>VLOOKUP($E1536,$D$2:$O$1757,7,FALSE)*$F1536</f>
        <v>3</v>
      </c>
      <c r="K1536" s="58">
        <f>VLOOKUP($E1536,$D$2:$O$1757,8,FALSE)*$F1536</f>
        <v>0</v>
      </c>
      <c r="L1536" s="58">
        <f>VLOOKUP($E1536,$D$2:$O$1757,9,FALSE)*$F1536</f>
        <v>4</v>
      </c>
      <c r="M1536" s="58">
        <f>VLOOKUP($E1536,$D$2:$O$1757,10,FALSE)*$F1536</f>
        <v>0</v>
      </c>
      <c r="N1536" s="59">
        <f>VLOOKUP($E1536,$D$2:$O$1757,11,FALSE)*$F1536</f>
        <v>2</v>
      </c>
      <c r="O1536" s="60">
        <f>VLOOKUP($E1536,$D$2:$O$1757,12,FALSE)*$F1536</f>
        <v>2</v>
      </c>
    </row>
    <row r="1537" spans="1:15" x14ac:dyDescent="0.3">
      <c r="A1537" s="35" t="s">
        <v>272</v>
      </c>
      <c r="B1537" s="35" t="s">
        <v>1001</v>
      </c>
      <c r="C1537" s="36" t="s">
        <v>75</v>
      </c>
      <c r="D1537" s="36" t="s">
        <v>996</v>
      </c>
      <c r="E1537" s="140"/>
      <c r="F1537" s="140"/>
      <c r="G1537" s="54">
        <v>2</v>
      </c>
      <c r="H1537" s="54">
        <v>3</v>
      </c>
      <c r="I1537" s="54">
        <v>1</v>
      </c>
      <c r="J1537" s="54"/>
      <c r="K1537" s="54">
        <v>3</v>
      </c>
      <c r="L1537" s="54"/>
      <c r="M1537" s="54">
        <v>3</v>
      </c>
      <c r="N1537" s="55">
        <v>3</v>
      </c>
      <c r="O1537" s="7">
        <v>3</v>
      </c>
    </row>
    <row r="1538" spans="1:15" x14ac:dyDescent="0.3">
      <c r="A1538" s="35" t="s">
        <v>272</v>
      </c>
      <c r="B1538" s="35" t="s">
        <v>1001</v>
      </c>
      <c r="C1538" s="36" t="s">
        <v>75</v>
      </c>
      <c r="D1538" s="36" t="s">
        <v>997</v>
      </c>
      <c r="E1538" s="140"/>
      <c r="F1538" s="140"/>
      <c r="G1538" s="54">
        <v>2</v>
      </c>
      <c r="H1538" s="54">
        <v>1</v>
      </c>
      <c r="I1538" s="54">
        <v>1</v>
      </c>
      <c r="J1538" s="54">
        <v>2</v>
      </c>
      <c r="K1538" s="54">
        <v>3</v>
      </c>
      <c r="L1538" s="54"/>
      <c r="M1538" s="54">
        <v>3</v>
      </c>
      <c r="N1538" s="55">
        <v>3</v>
      </c>
      <c r="O1538" s="7">
        <v>3</v>
      </c>
    </row>
    <row r="1539" spans="1:15" x14ac:dyDescent="0.3">
      <c r="A1539" s="35" t="s">
        <v>272</v>
      </c>
      <c r="B1539" s="35" t="s">
        <v>1001</v>
      </c>
      <c r="C1539" s="36" t="s">
        <v>75</v>
      </c>
      <c r="D1539" s="36" t="s">
        <v>998</v>
      </c>
      <c r="E1539" s="140">
        <v>3</v>
      </c>
      <c r="F1539" s="140"/>
      <c r="G1539" s="54">
        <f>SUM(G1540:G1542)</f>
        <v>6</v>
      </c>
      <c r="H1539" s="54">
        <f t="shared" ref="H1539:M1539" si="696">SUM(H1540:H1542)</f>
        <v>6</v>
      </c>
      <c r="I1539" s="54">
        <f t="shared" si="696"/>
        <v>4</v>
      </c>
      <c r="J1539" s="54">
        <f t="shared" si="696"/>
        <v>5</v>
      </c>
      <c r="K1539" s="54">
        <f t="shared" si="696"/>
        <v>6</v>
      </c>
      <c r="L1539" s="54">
        <f t="shared" si="696"/>
        <v>4</v>
      </c>
      <c r="M1539" s="54">
        <f t="shared" si="696"/>
        <v>6</v>
      </c>
      <c r="N1539" s="55">
        <f>SUM(N1540:N1542)</f>
        <v>8</v>
      </c>
      <c r="O1539" s="55">
        <f>SUM(O1540:O1542)</f>
        <v>8</v>
      </c>
    </row>
    <row r="1540" spans="1:15" x14ac:dyDescent="0.3">
      <c r="A1540" s="56"/>
      <c r="B1540" s="56"/>
      <c r="C1540" s="56"/>
      <c r="D1540" s="56"/>
      <c r="E1540" s="57" t="s">
        <v>999</v>
      </c>
      <c r="F1540" s="57">
        <v>1</v>
      </c>
      <c r="G1540" s="58">
        <f>VLOOKUP($E1540,$D$2:$O$1757,4,FALSE)*F1540</f>
        <v>2</v>
      </c>
      <c r="H1540" s="58">
        <f>VLOOKUP($E1540,$D$2:$O$1757,5,FALSE)*$F1540</f>
        <v>3</v>
      </c>
      <c r="I1540" s="58">
        <f>VLOOKUP($E1540,$D$2:$O$1757,6,FALSE)*$F1540</f>
        <v>1</v>
      </c>
      <c r="J1540" s="58">
        <f>VLOOKUP($E1540,$D$2:$O$1757,7,FALSE)*$F1540</f>
        <v>0</v>
      </c>
      <c r="K1540" s="58">
        <f>VLOOKUP($E1540,$D$2:$O$1757,8,FALSE)*$F1540</f>
        <v>3</v>
      </c>
      <c r="L1540" s="58">
        <f>VLOOKUP($E1540,$D$2:$O$1757,9,FALSE)*$F1540</f>
        <v>0</v>
      </c>
      <c r="M1540" s="58">
        <f>VLOOKUP($E1540,$D$2:$O$1757,10,FALSE)*$F1540</f>
        <v>3</v>
      </c>
      <c r="N1540" s="59">
        <f>VLOOKUP($E1540,$D$2:$O$1757,11,FALSE)*$F1540</f>
        <v>3</v>
      </c>
      <c r="O1540" s="60">
        <f>VLOOKUP($E1540,$D$2:$O$1757,12,FALSE)*$F1540</f>
        <v>3</v>
      </c>
    </row>
    <row r="1541" spans="1:15" x14ac:dyDescent="0.3">
      <c r="A1541" s="56"/>
      <c r="B1541" s="56"/>
      <c r="C1541" s="56"/>
      <c r="D1541" s="56"/>
      <c r="E1541" s="57" t="s">
        <v>997</v>
      </c>
      <c r="F1541" s="57">
        <v>1</v>
      </c>
      <c r="G1541" s="58">
        <f>VLOOKUP($E1541,$D$2:$O$1757,4,FALSE)*F1541</f>
        <v>2</v>
      </c>
      <c r="H1541" s="58">
        <f>VLOOKUP($E1541,$D$2:$O$1757,5,FALSE)*$F1541</f>
        <v>1</v>
      </c>
      <c r="I1541" s="58">
        <f>VLOOKUP($E1541,$D$2:$O$1757,6,FALSE)*$F1541</f>
        <v>1</v>
      </c>
      <c r="J1541" s="58">
        <f>VLOOKUP($E1541,$D$2:$O$1757,7,FALSE)*$F1541</f>
        <v>2</v>
      </c>
      <c r="K1541" s="58">
        <f>VLOOKUP($E1541,$D$2:$O$1757,8,FALSE)*$F1541</f>
        <v>3</v>
      </c>
      <c r="L1541" s="58">
        <f>VLOOKUP($E1541,$D$2:$O$1757,9,FALSE)*$F1541</f>
        <v>0</v>
      </c>
      <c r="M1541" s="58">
        <f>VLOOKUP($E1541,$D$2:$O$1757,10,FALSE)*$F1541</f>
        <v>3</v>
      </c>
      <c r="N1541" s="59">
        <f>VLOOKUP($E1541,$D$2:$O$1757,11,FALSE)*$F1541</f>
        <v>3</v>
      </c>
      <c r="O1541" s="60">
        <f>VLOOKUP($E1541,$D$2:$O$1757,12,FALSE)*$F1541</f>
        <v>3</v>
      </c>
    </row>
    <row r="1542" spans="1:15" x14ac:dyDescent="0.3">
      <c r="A1542" s="56"/>
      <c r="B1542" s="56"/>
      <c r="C1542" s="56"/>
      <c r="D1542" s="56"/>
      <c r="E1542" s="57" t="s">
        <v>1000</v>
      </c>
      <c r="F1542" s="57">
        <v>1</v>
      </c>
      <c r="G1542" s="58">
        <f>VLOOKUP($E1542,$D$2:$O$1757,4,FALSE)*F1542</f>
        <v>2</v>
      </c>
      <c r="H1542" s="58">
        <f>VLOOKUP($E1542,$D$2:$O$1757,5,FALSE)*$F1542</f>
        <v>2</v>
      </c>
      <c r="I1542" s="58">
        <f>VLOOKUP($E1542,$D$2:$O$1757,6,FALSE)*$F1542</f>
        <v>2</v>
      </c>
      <c r="J1542" s="58">
        <f>VLOOKUP($E1542,$D$2:$O$1757,7,FALSE)*$F1542</f>
        <v>3</v>
      </c>
      <c r="K1542" s="58">
        <f>VLOOKUP($E1542,$D$2:$O$1757,8,FALSE)*$F1542</f>
        <v>0</v>
      </c>
      <c r="L1542" s="58">
        <f>VLOOKUP($E1542,$D$2:$O$1757,9,FALSE)*$F1542</f>
        <v>4</v>
      </c>
      <c r="M1542" s="58">
        <f>VLOOKUP($E1542,$D$2:$O$1757,10,FALSE)*$F1542</f>
        <v>0</v>
      </c>
      <c r="N1542" s="59">
        <f>VLOOKUP($E1542,$D$2:$O$1757,11,FALSE)*$F1542</f>
        <v>2</v>
      </c>
      <c r="O1542" s="60">
        <f>VLOOKUP($E1542,$D$2:$O$1757,12,FALSE)*$F1542</f>
        <v>2</v>
      </c>
    </row>
    <row r="1543" spans="1:15" x14ac:dyDescent="0.3">
      <c r="A1543" s="35" t="s">
        <v>272</v>
      </c>
      <c r="B1543" s="35" t="s">
        <v>1002</v>
      </c>
      <c r="C1543" s="36" t="s">
        <v>75</v>
      </c>
      <c r="D1543" s="36" t="s">
        <v>1004</v>
      </c>
      <c r="E1543" s="140"/>
      <c r="F1543" s="140"/>
      <c r="G1543" s="54">
        <v>3</v>
      </c>
      <c r="H1543" s="54">
        <v>6</v>
      </c>
      <c r="I1543" s="54">
        <v>3</v>
      </c>
      <c r="J1543" s="54"/>
      <c r="K1543" s="54">
        <v>3</v>
      </c>
      <c r="L1543" s="54"/>
      <c r="M1543" s="54">
        <v>9</v>
      </c>
      <c r="N1543" s="55">
        <v>6</v>
      </c>
      <c r="O1543" s="7">
        <v>6</v>
      </c>
    </row>
    <row r="1544" spans="1:15" x14ac:dyDescent="0.3">
      <c r="A1544" s="35" t="s">
        <v>272</v>
      </c>
      <c r="B1544" s="35" t="s">
        <v>1002</v>
      </c>
      <c r="C1544" s="36" t="s">
        <v>75</v>
      </c>
      <c r="D1544" s="36" t="s">
        <v>1005</v>
      </c>
      <c r="E1544" s="140">
        <v>2</v>
      </c>
      <c r="F1544" s="140"/>
      <c r="G1544" s="54">
        <f>SUM(G1545:G1546)</f>
        <v>9</v>
      </c>
      <c r="H1544" s="54">
        <f t="shared" ref="H1544:M1544" si="697">SUM(H1545:H1546)</f>
        <v>12</v>
      </c>
      <c r="I1544" s="54">
        <f t="shared" si="697"/>
        <v>9</v>
      </c>
      <c r="J1544" s="54">
        <f t="shared" si="697"/>
        <v>6</v>
      </c>
      <c r="K1544" s="54">
        <f t="shared" si="697"/>
        <v>9</v>
      </c>
      <c r="L1544" s="54">
        <f t="shared" si="697"/>
        <v>9</v>
      </c>
      <c r="M1544" s="54">
        <f t="shared" si="697"/>
        <v>18</v>
      </c>
      <c r="N1544" s="55">
        <f>SUM(N1545:N1546)</f>
        <v>18</v>
      </c>
      <c r="O1544" s="55">
        <f>SUM(O1545:O1546)</f>
        <v>18</v>
      </c>
    </row>
    <row r="1545" spans="1:15" x14ac:dyDescent="0.3">
      <c r="A1545" s="56"/>
      <c r="B1545" s="56"/>
      <c r="C1545" s="56"/>
      <c r="D1545" s="56"/>
      <c r="E1545" s="57" t="s">
        <v>1004</v>
      </c>
      <c r="F1545" s="57">
        <v>2</v>
      </c>
      <c r="G1545" s="58">
        <f>VLOOKUP($E1545,$D$2:$O$1757,4,FALSE)*F1545</f>
        <v>6</v>
      </c>
      <c r="H1545" s="58">
        <f>VLOOKUP($E1545,$D$2:$O$1757,5,FALSE)*$F1545</f>
        <v>12</v>
      </c>
      <c r="I1545" s="58">
        <f>VLOOKUP($E1545,$D$2:$O$1757,6,FALSE)*$F1545</f>
        <v>6</v>
      </c>
      <c r="J1545" s="58">
        <f>VLOOKUP($E1545,$D$2:$O$1757,7,FALSE)*$F1545</f>
        <v>0</v>
      </c>
      <c r="K1545" s="58">
        <f>VLOOKUP($E1545,$D$2:$O$1757,8,FALSE)*$F1545</f>
        <v>6</v>
      </c>
      <c r="L1545" s="58">
        <f>VLOOKUP($E1545,$D$2:$O$1757,9,FALSE)*$F1545</f>
        <v>0</v>
      </c>
      <c r="M1545" s="58">
        <f>VLOOKUP($E1545,$D$2:$O$1757,10,FALSE)*$F1545</f>
        <v>18</v>
      </c>
      <c r="N1545" s="59">
        <f>VLOOKUP($E1545,$D$2:$O$1757,11,FALSE)*$F1545</f>
        <v>12</v>
      </c>
      <c r="O1545" s="60">
        <f>VLOOKUP($E1545,$D$2:$O$1757,12,FALSE)*$F1545</f>
        <v>12</v>
      </c>
    </row>
    <row r="1546" spans="1:15" x14ac:dyDescent="0.3">
      <c r="A1546" s="56"/>
      <c r="B1546" s="56"/>
      <c r="C1546" s="56"/>
      <c r="D1546" s="56"/>
      <c r="E1546" s="57" t="s">
        <v>1007</v>
      </c>
      <c r="F1546" s="57">
        <v>1</v>
      </c>
      <c r="G1546" s="58">
        <f>VLOOKUP($E1546,$D$2:$O$1757,4,FALSE)*F1546</f>
        <v>3</v>
      </c>
      <c r="H1546" s="58">
        <f>VLOOKUP($E1546,$D$2:$O$1757,5,FALSE)*$F1546</f>
        <v>0</v>
      </c>
      <c r="I1546" s="58">
        <f>VLOOKUP($E1546,$D$2:$O$1757,6,FALSE)*$F1546</f>
        <v>3</v>
      </c>
      <c r="J1546" s="58">
        <f>VLOOKUP($E1546,$D$2:$O$1757,7,FALSE)*$F1546</f>
        <v>6</v>
      </c>
      <c r="K1546" s="58">
        <f>VLOOKUP($E1546,$D$2:$O$1757,8,FALSE)*$F1546</f>
        <v>3</v>
      </c>
      <c r="L1546" s="58">
        <f>VLOOKUP($E1546,$D$2:$O$1757,9,FALSE)*$F1546</f>
        <v>9</v>
      </c>
      <c r="M1546" s="58">
        <f>VLOOKUP($E1546,$D$2:$O$1757,10,FALSE)*$F1546</f>
        <v>0</v>
      </c>
      <c r="N1546" s="59">
        <f>VLOOKUP($E1546,$D$2:$O$1757,11,FALSE)*$F1546</f>
        <v>6</v>
      </c>
      <c r="O1546" s="60">
        <f>VLOOKUP($E1546,$D$2:$O$1757,12,FALSE)*$F1546</f>
        <v>6</v>
      </c>
    </row>
    <row r="1547" spans="1:15" x14ac:dyDescent="0.3">
      <c r="A1547" s="35" t="s">
        <v>272</v>
      </c>
      <c r="B1547" s="35" t="s">
        <v>1002</v>
      </c>
      <c r="C1547" s="36" t="s">
        <v>75</v>
      </c>
      <c r="D1547" s="36" t="s">
        <v>1006</v>
      </c>
      <c r="E1547" s="140">
        <v>2</v>
      </c>
      <c r="F1547" s="140"/>
      <c r="G1547" s="54">
        <f t="shared" ref="G1547:O1547" si="698">SUM(G1548:G1549)</f>
        <v>18</v>
      </c>
      <c r="H1547" s="54">
        <f t="shared" si="698"/>
        <v>18</v>
      </c>
      <c r="I1547" s="54">
        <f t="shared" si="698"/>
        <v>18</v>
      </c>
      <c r="J1547" s="54">
        <f t="shared" si="698"/>
        <v>18</v>
      </c>
      <c r="K1547" s="54">
        <f t="shared" si="698"/>
        <v>18</v>
      </c>
      <c r="L1547" s="54">
        <f t="shared" si="698"/>
        <v>27</v>
      </c>
      <c r="M1547" s="54">
        <f t="shared" si="698"/>
        <v>27</v>
      </c>
      <c r="N1547" s="55">
        <f t="shared" si="698"/>
        <v>36</v>
      </c>
      <c r="O1547" s="55">
        <f t="shared" si="698"/>
        <v>36</v>
      </c>
    </row>
    <row r="1548" spans="1:15" x14ac:dyDescent="0.3">
      <c r="A1548" s="56"/>
      <c r="B1548" s="56"/>
      <c r="C1548" s="56"/>
      <c r="D1548" s="56"/>
      <c r="E1548" s="57" t="s">
        <v>1005</v>
      </c>
      <c r="F1548" s="57">
        <v>1</v>
      </c>
      <c r="G1548" s="58">
        <f>VLOOKUP($E1548,$D$2:$O$1757,4,FALSE)*F1548</f>
        <v>9</v>
      </c>
      <c r="H1548" s="58">
        <f>VLOOKUP($E1548,$D$2:$O$1757,5,FALSE)*$F1548</f>
        <v>12</v>
      </c>
      <c r="I1548" s="58">
        <f>VLOOKUP($E1548,$D$2:$O$1757,6,FALSE)*$F1548</f>
        <v>9</v>
      </c>
      <c r="J1548" s="58">
        <f>VLOOKUP($E1548,$D$2:$O$1757,7,FALSE)*$F1548</f>
        <v>6</v>
      </c>
      <c r="K1548" s="58">
        <f>VLOOKUP($E1548,$D$2:$O$1757,8,FALSE)*$F1548</f>
        <v>9</v>
      </c>
      <c r="L1548" s="58">
        <f>VLOOKUP($E1548,$D$2:$O$1757,9,FALSE)*$F1548</f>
        <v>9</v>
      </c>
      <c r="M1548" s="58">
        <f>VLOOKUP($E1548,$D$2:$O$1757,10,FALSE)*$F1548</f>
        <v>18</v>
      </c>
      <c r="N1548" s="59">
        <f>VLOOKUP($E1548,$D$2:$O$1757,11,FALSE)*$F1548</f>
        <v>18</v>
      </c>
      <c r="O1548" s="60">
        <f>VLOOKUP($E1548,$D$2:$O$1757,12,FALSE)*$F1548</f>
        <v>18</v>
      </c>
    </row>
    <row r="1549" spans="1:15" x14ac:dyDescent="0.3">
      <c r="A1549" s="56"/>
      <c r="B1549" s="56"/>
      <c r="C1549" s="56"/>
      <c r="D1549" s="56"/>
      <c r="E1549" s="57" t="s">
        <v>1008</v>
      </c>
      <c r="F1549" s="57">
        <v>1</v>
      </c>
      <c r="G1549" s="58">
        <f>VLOOKUP($E1549,$D$2:$O$1757,4,FALSE)*F1549</f>
        <v>9</v>
      </c>
      <c r="H1549" s="58">
        <f>VLOOKUP($E1549,$D$2:$O$1757,5,FALSE)*$F1549</f>
        <v>6</v>
      </c>
      <c r="I1549" s="58">
        <f>VLOOKUP($E1549,$D$2:$O$1757,6,FALSE)*$F1549</f>
        <v>9</v>
      </c>
      <c r="J1549" s="58">
        <f>VLOOKUP($E1549,$D$2:$O$1757,7,FALSE)*$F1549</f>
        <v>12</v>
      </c>
      <c r="K1549" s="58">
        <f>VLOOKUP($E1549,$D$2:$O$1757,8,FALSE)*$F1549</f>
        <v>9</v>
      </c>
      <c r="L1549" s="58">
        <f>VLOOKUP($E1549,$D$2:$O$1757,9,FALSE)*$F1549</f>
        <v>18</v>
      </c>
      <c r="M1549" s="58">
        <f>VLOOKUP($E1549,$D$2:$O$1757,10,FALSE)*$F1549</f>
        <v>9</v>
      </c>
      <c r="N1549" s="59">
        <f>VLOOKUP($E1549,$D$2:$O$1757,11,FALSE)*$F1549</f>
        <v>18</v>
      </c>
      <c r="O1549" s="60">
        <f>VLOOKUP($E1549,$D$2:$O$1757,12,FALSE)*$F1549</f>
        <v>18</v>
      </c>
    </row>
    <row r="1550" spans="1:15" x14ac:dyDescent="0.3">
      <c r="A1550" s="35" t="s">
        <v>272</v>
      </c>
      <c r="B1550" s="35" t="s">
        <v>1003</v>
      </c>
      <c r="C1550" s="36" t="s">
        <v>75</v>
      </c>
      <c r="D1550" s="36" t="s">
        <v>1009</v>
      </c>
      <c r="E1550" s="140"/>
      <c r="F1550" s="140"/>
      <c r="G1550" s="54">
        <v>3</v>
      </c>
      <c r="H1550" s="54">
        <v>6</v>
      </c>
      <c r="I1550" s="54">
        <v>3</v>
      </c>
      <c r="J1550" s="54"/>
      <c r="K1550" s="54">
        <v>3</v>
      </c>
      <c r="L1550" s="54"/>
      <c r="M1550" s="54">
        <v>9</v>
      </c>
      <c r="N1550" s="55">
        <v>6</v>
      </c>
      <c r="O1550" s="7">
        <v>6</v>
      </c>
    </row>
    <row r="1551" spans="1:15" x14ac:dyDescent="0.3">
      <c r="A1551" s="35" t="s">
        <v>272</v>
      </c>
      <c r="B1551" s="35" t="s">
        <v>1003</v>
      </c>
      <c r="C1551" s="36" t="s">
        <v>75</v>
      </c>
      <c r="D1551" s="36" t="s">
        <v>1010</v>
      </c>
      <c r="E1551" s="140">
        <v>2</v>
      </c>
      <c r="F1551" s="140"/>
      <c r="G1551" s="54">
        <f t="shared" ref="G1551:O1551" si="699">SUM(G1552:G1553)</f>
        <v>9</v>
      </c>
      <c r="H1551" s="54">
        <f t="shared" si="699"/>
        <v>12</v>
      </c>
      <c r="I1551" s="54">
        <f t="shared" si="699"/>
        <v>9</v>
      </c>
      <c r="J1551" s="54">
        <f t="shared" si="699"/>
        <v>6</v>
      </c>
      <c r="K1551" s="54">
        <f t="shared" si="699"/>
        <v>9</v>
      </c>
      <c r="L1551" s="54">
        <f t="shared" si="699"/>
        <v>9</v>
      </c>
      <c r="M1551" s="54">
        <f t="shared" si="699"/>
        <v>18</v>
      </c>
      <c r="N1551" s="55">
        <f t="shared" si="699"/>
        <v>18</v>
      </c>
      <c r="O1551" s="55">
        <f t="shared" si="699"/>
        <v>18</v>
      </c>
    </row>
    <row r="1552" spans="1:15" x14ac:dyDescent="0.3">
      <c r="A1552" s="56"/>
      <c r="B1552" s="56"/>
      <c r="C1552" s="56"/>
      <c r="D1552" s="56"/>
      <c r="E1552" s="57" t="s">
        <v>1009</v>
      </c>
      <c r="F1552" s="57">
        <v>2</v>
      </c>
      <c r="G1552" s="58">
        <f>VLOOKUP($E1552,$D$2:$O$1757,4,FALSE)*F1552</f>
        <v>6</v>
      </c>
      <c r="H1552" s="58">
        <f>VLOOKUP($E1552,$D$2:$O$1757,5,FALSE)*$F1552</f>
        <v>12</v>
      </c>
      <c r="I1552" s="58">
        <f>VLOOKUP($E1552,$D$2:$O$1757,6,FALSE)*$F1552</f>
        <v>6</v>
      </c>
      <c r="J1552" s="58">
        <f>VLOOKUP($E1552,$D$2:$O$1757,7,FALSE)*$F1552</f>
        <v>0</v>
      </c>
      <c r="K1552" s="58">
        <f>VLOOKUP($E1552,$D$2:$O$1757,8,FALSE)*$F1552</f>
        <v>6</v>
      </c>
      <c r="L1552" s="58">
        <f>VLOOKUP($E1552,$D$2:$O$1757,9,FALSE)*$F1552</f>
        <v>0</v>
      </c>
      <c r="M1552" s="58">
        <f>VLOOKUP($E1552,$D$2:$O$1757,10,FALSE)*$F1552</f>
        <v>18</v>
      </c>
      <c r="N1552" s="59">
        <f>VLOOKUP($E1552,$D$2:$O$1757,11,FALSE)*$F1552</f>
        <v>12</v>
      </c>
      <c r="O1552" s="60">
        <f>VLOOKUP($E1552,$D$2:$O$1757,12,FALSE)*$F1552</f>
        <v>12</v>
      </c>
    </row>
    <row r="1553" spans="1:15" x14ac:dyDescent="0.3">
      <c r="A1553" s="56"/>
      <c r="B1553" s="56"/>
      <c r="C1553" s="56"/>
      <c r="D1553" s="56"/>
      <c r="E1553" s="57" t="s">
        <v>1011</v>
      </c>
      <c r="F1553" s="57">
        <v>1</v>
      </c>
      <c r="G1553" s="58">
        <f>VLOOKUP($E1553,$D$2:$O$1757,4,FALSE)*F1553</f>
        <v>3</v>
      </c>
      <c r="H1553" s="58">
        <f>VLOOKUP($E1553,$D$2:$O$1757,5,FALSE)*$F1553</f>
        <v>0</v>
      </c>
      <c r="I1553" s="58">
        <f>VLOOKUP($E1553,$D$2:$O$1757,6,FALSE)*$F1553</f>
        <v>3</v>
      </c>
      <c r="J1553" s="58">
        <f>VLOOKUP($E1553,$D$2:$O$1757,7,FALSE)*$F1553</f>
        <v>6</v>
      </c>
      <c r="K1553" s="58">
        <f>VLOOKUP($E1553,$D$2:$O$1757,8,FALSE)*$F1553</f>
        <v>3</v>
      </c>
      <c r="L1553" s="58">
        <f>VLOOKUP($E1553,$D$2:$O$1757,9,FALSE)*$F1553</f>
        <v>9</v>
      </c>
      <c r="M1553" s="58">
        <f>VLOOKUP($E1553,$D$2:$O$1757,10,FALSE)*$F1553</f>
        <v>0</v>
      </c>
      <c r="N1553" s="59">
        <f>VLOOKUP($E1553,$D$2:$O$1757,11,FALSE)*$F1553</f>
        <v>6</v>
      </c>
      <c r="O1553" s="60">
        <f>VLOOKUP($E1553,$D$2:$O$1757,12,FALSE)*$F1553</f>
        <v>6</v>
      </c>
    </row>
    <row r="1554" spans="1:15" x14ac:dyDescent="0.3">
      <c r="A1554" s="35" t="s">
        <v>272</v>
      </c>
      <c r="B1554" s="35" t="s">
        <v>16</v>
      </c>
      <c r="C1554" s="36" t="s">
        <v>75</v>
      </c>
      <c r="D1554" s="36" t="s">
        <v>1012</v>
      </c>
      <c r="E1554" s="140">
        <v>2</v>
      </c>
      <c r="F1554" s="140"/>
      <c r="G1554" s="54">
        <f t="shared" ref="G1554:O1554" si="700">SUM(G1555:G1556)</f>
        <v>18</v>
      </c>
      <c r="H1554" s="54">
        <f t="shared" si="700"/>
        <v>18</v>
      </c>
      <c r="I1554" s="54">
        <f t="shared" si="700"/>
        <v>18</v>
      </c>
      <c r="J1554" s="54">
        <f t="shared" si="700"/>
        <v>18</v>
      </c>
      <c r="K1554" s="54">
        <f t="shared" si="700"/>
        <v>18</v>
      </c>
      <c r="L1554" s="54">
        <f t="shared" si="700"/>
        <v>27</v>
      </c>
      <c r="M1554" s="54">
        <f t="shared" si="700"/>
        <v>27</v>
      </c>
      <c r="N1554" s="55">
        <f t="shared" si="700"/>
        <v>36</v>
      </c>
      <c r="O1554" s="55">
        <f t="shared" si="700"/>
        <v>36</v>
      </c>
    </row>
    <row r="1555" spans="1:15" x14ac:dyDescent="0.3">
      <c r="A1555" s="56"/>
      <c r="B1555" s="56"/>
      <c r="C1555" s="56"/>
      <c r="D1555" s="56"/>
      <c r="E1555" s="57" t="s">
        <v>1010</v>
      </c>
      <c r="F1555" s="57">
        <v>1</v>
      </c>
      <c r="G1555" s="58">
        <f>VLOOKUP($E1555,$D$2:$O$1757,4,FALSE)*F1555</f>
        <v>9</v>
      </c>
      <c r="H1555" s="58">
        <f>VLOOKUP($E1555,$D$2:$O$1757,5,FALSE)*$F1555</f>
        <v>12</v>
      </c>
      <c r="I1555" s="58">
        <f>VLOOKUP($E1555,$D$2:$O$1757,6,FALSE)*$F1555</f>
        <v>9</v>
      </c>
      <c r="J1555" s="58">
        <f>VLOOKUP($E1555,$D$2:$O$1757,7,FALSE)*$F1555</f>
        <v>6</v>
      </c>
      <c r="K1555" s="58">
        <f>VLOOKUP($E1555,$D$2:$O$1757,8,FALSE)*$F1555</f>
        <v>9</v>
      </c>
      <c r="L1555" s="58">
        <f>VLOOKUP($E1555,$D$2:$O$1757,9,FALSE)*$F1555</f>
        <v>9</v>
      </c>
      <c r="M1555" s="58">
        <f>VLOOKUP($E1555,$D$2:$O$1757,10,FALSE)*$F1555</f>
        <v>18</v>
      </c>
      <c r="N1555" s="59">
        <f>VLOOKUP($E1555,$D$2:$O$1757,11,FALSE)*$F1555</f>
        <v>18</v>
      </c>
      <c r="O1555" s="60">
        <f>VLOOKUP($E1555,$D$2:$O$1757,12,FALSE)*$F1555</f>
        <v>18</v>
      </c>
    </row>
    <row r="1556" spans="1:15" x14ac:dyDescent="0.3">
      <c r="A1556" s="56"/>
      <c r="B1556" s="56"/>
      <c r="C1556" s="56"/>
      <c r="D1556" s="56"/>
      <c r="E1556" s="57" t="s">
        <v>1013</v>
      </c>
      <c r="F1556" s="57">
        <v>1</v>
      </c>
      <c r="G1556" s="58">
        <f>VLOOKUP($E1556,$D$2:$O$1757,4,FALSE)*F1556</f>
        <v>9</v>
      </c>
      <c r="H1556" s="58">
        <f>VLOOKUP($E1556,$D$2:$O$1757,5,FALSE)*$F1556</f>
        <v>6</v>
      </c>
      <c r="I1556" s="58">
        <f>VLOOKUP($E1556,$D$2:$O$1757,6,FALSE)*$F1556</f>
        <v>9</v>
      </c>
      <c r="J1556" s="58">
        <f>VLOOKUP($E1556,$D$2:$O$1757,7,FALSE)*$F1556</f>
        <v>12</v>
      </c>
      <c r="K1556" s="58">
        <f>VLOOKUP($E1556,$D$2:$O$1757,8,FALSE)*$F1556</f>
        <v>9</v>
      </c>
      <c r="L1556" s="58">
        <f>VLOOKUP($E1556,$D$2:$O$1757,9,FALSE)*$F1556</f>
        <v>18</v>
      </c>
      <c r="M1556" s="58">
        <f>VLOOKUP($E1556,$D$2:$O$1757,10,FALSE)*$F1556</f>
        <v>9</v>
      </c>
      <c r="N1556" s="59">
        <f>VLOOKUP($E1556,$D$2:$O$1757,11,FALSE)*$F1556</f>
        <v>18</v>
      </c>
      <c r="O1556" s="60">
        <f>VLOOKUP($E1556,$D$2:$O$1757,12,FALSE)*$F1556</f>
        <v>18</v>
      </c>
    </row>
    <row r="1557" spans="1:15" x14ac:dyDescent="0.3">
      <c r="A1557" s="35" t="s">
        <v>272</v>
      </c>
      <c r="B1557" s="35" t="s">
        <v>17</v>
      </c>
      <c r="C1557" s="36" t="s">
        <v>75</v>
      </c>
      <c r="D1557" s="36" t="s">
        <v>1014</v>
      </c>
      <c r="E1557" s="140"/>
      <c r="F1557" s="140"/>
      <c r="G1557" s="54">
        <v>3</v>
      </c>
      <c r="H1557" s="54">
        <v>6</v>
      </c>
      <c r="I1557" s="54">
        <v>3</v>
      </c>
      <c r="J1557" s="54"/>
      <c r="K1557" s="54">
        <v>3</v>
      </c>
      <c r="L1557" s="54"/>
      <c r="M1557" s="54">
        <v>9</v>
      </c>
      <c r="N1557" s="55">
        <v>6</v>
      </c>
      <c r="O1557" s="7">
        <v>6</v>
      </c>
    </row>
    <row r="1558" spans="1:15" x14ac:dyDescent="0.3">
      <c r="A1558" s="35" t="s">
        <v>272</v>
      </c>
      <c r="B1558" s="35" t="s">
        <v>17</v>
      </c>
      <c r="C1558" s="36" t="s">
        <v>75</v>
      </c>
      <c r="D1558" s="36" t="s">
        <v>1015</v>
      </c>
      <c r="E1558" s="140">
        <v>2</v>
      </c>
      <c r="F1558" s="140"/>
      <c r="G1558" s="54">
        <f t="shared" ref="G1558:O1558" si="701">SUM(G1559:G1560)</f>
        <v>9</v>
      </c>
      <c r="H1558" s="54">
        <f t="shared" si="701"/>
        <v>12</v>
      </c>
      <c r="I1558" s="54">
        <f t="shared" si="701"/>
        <v>9</v>
      </c>
      <c r="J1558" s="54">
        <f t="shared" si="701"/>
        <v>6</v>
      </c>
      <c r="K1558" s="54">
        <f t="shared" si="701"/>
        <v>9</v>
      </c>
      <c r="L1558" s="54">
        <f t="shared" si="701"/>
        <v>9</v>
      </c>
      <c r="M1558" s="54">
        <f t="shared" si="701"/>
        <v>18</v>
      </c>
      <c r="N1558" s="55">
        <f t="shared" si="701"/>
        <v>18</v>
      </c>
      <c r="O1558" s="55">
        <f t="shared" si="701"/>
        <v>18</v>
      </c>
    </row>
    <row r="1559" spans="1:15" x14ac:dyDescent="0.3">
      <c r="A1559" s="56"/>
      <c r="B1559" s="56"/>
      <c r="C1559" s="56"/>
      <c r="D1559" s="56"/>
      <c r="E1559" s="57" t="s">
        <v>1020</v>
      </c>
      <c r="F1559" s="57">
        <v>2</v>
      </c>
      <c r="G1559" s="58">
        <f>VLOOKUP($E1559,$D$2:$O$1757,4,FALSE)*F1559</f>
        <v>6</v>
      </c>
      <c r="H1559" s="58">
        <f>VLOOKUP($E1559,$D$2:$O$1757,5,FALSE)*$F1559</f>
        <v>12</v>
      </c>
      <c r="I1559" s="58">
        <f>VLOOKUP($E1559,$D$2:$O$1757,6,FALSE)*$F1559</f>
        <v>6</v>
      </c>
      <c r="J1559" s="58">
        <f>VLOOKUP($E1559,$D$2:$O$1757,7,FALSE)*$F1559</f>
        <v>0</v>
      </c>
      <c r="K1559" s="58">
        <f>VLOOKUP($E1559,$D$2:$O$1757,8,FALSE)*$F1559</f>
        <v>6</v>
      </c>
      <c r="L1559" s="58">
        <f>VLOOKUP($E1559,$D$2:$O$1757,9,FALSE)*$F1559</f>
        <v>0</v>
      </c>
      <c r="M1559" s="58">
        <f>VLOOKUP($E1559,$D$2:$O$1757,10,FALSE)*$F1559</f>
        <v>18</v>
      </c>
      <c r="N1559" s="59">
        <f>VLOOKUP($E1559,$D$2:$O$1757,11,FALSE)*$F1559</f>
        <v>12</v>
      </c>
      <c r="O1559" s="60">
        <f>VLOOKUP($E1559,$D$2:$O$1757,12,FALSE)*$F1559</f>
        <v>12</v>
      </c>
    </row>
    <row r="1560" spans="1:15" x14ac:dyDescent="0.3">
      <c r="A1560" s="56"/>
      <c r="B1560" s="56"/>
      <c r="C1560" s="56"/>
      <c r="D1560" s="56"/>
      <c r="E1560" s="57" t="s">
        <v>1021</v>
      </c>
      <c r="F1560" s="57">
        <v>1</v>
      </c>
      <c r="G1560" s="58">
        <f>VLOOKUP($E1560,$D$2:$O$1757,4,FALSE)*F1560</f>
        <v>3</v>
      </c>
      <c r="H1560" s="58">
        <f>VLOOKUP($E1560,$D$2:$O$1757,5,FALSE)*$F1560</f>
        <v>0</v>
      </c>
      <c r="I1560" s="58">
        <f>VLOOKUP($E1560,$D$2:$O$1757,6,FALSE)*$F1560</f>
        <v>3</v>
      </c>
      <c r="J1560" s="58">
        <f>VLOOKUP($E1560,$D$2:$O$1757,7,FALSE)*$F1560</f>
        <v>6</v>
      </c>
      <c r="K1560" s="58">
        <f>VLOOKUP($E1560,$D$2:$O$1757,8,FALSE)*$F1560</f>
        <v>3</v>
      </c>
      <c r="L1560" s="58">
        <f>VLOOKUP($E1560,$D$2:$O$1757,9,FALSE)*$F1560</f>
        <v>9</v>
      </c>
      <c r="M1560" s="58">
        <f>VLOOKUP($E1560,$D$2:$O$1757,10,FALSE)*$F1560</f>
        <v>0</v>
      </c>
      <c r="N1560" s="59">
        <f>VLOOKUP($E1560,$D$2:$O$1757,11,FALSE)*$F1560</f>
        <v>6</v>
      </c>
      <c r="O1560" s="60">
        <f>VLOOKUP($E1560,$D$2:$O$1757,12,FALSE)*$F1560</f>
        <v>6</v>
      </c>
    </row>
    <row r="1561" spans="1:15" x14ac:dyDescent="0.3">
      <c r="A1561" s="35" t="s">
        <v>272</v>
      </c>
      <c r="B1561" s="35" t="s">
        <v>17</v>
      </c>
      <c r="C1561" s="36" t="s">
        <v>75</v>
      </c>
      <c r="D1561" s="36" t="s">
        <v>1016</v>
      </c>
      <c r="E1561" s="140">
        <v>2</v>
      </c>
      <c r="F1561" s="140"/>
      <c r="G1561" s="54">
        <f t="shared" ref="G1561:O1561" si="702">SUM(G1562:G1563)</f>
        <v>18</v>
      </c>
      <c r="H1561" s="54">
        <f t="shared" si="702"/>
        <v>18</v>
      </c>
      <c r="I1561" s="54">
        <f t="shared" si="702"/>
        <v>18</v>
      </c>
      <c r="J1561" s="54">
        <f t="shared" si="702"/>
        <v>18</v>
      </c>
      <c r="K1561" s="54">
        <f t="shared" si="702"/>
        <v>18</v>
      </c>
      <c r="L1561" s="54">
        <f t="shared" si="702"/>
        <v>27</v>
      </c>
      <c r="M1561" s="54">
        <f t="shared" si="702"/>
        <v>27</v>
      </c>
      <c r="N1561" s="55">
        <f t="shared" si="702"/>
        <v>36</v>
      </c>
      <c r="O1561" s="55">
        <f t="shared" si="702"/>
        <v>36</v>
      </c>
    </row>
    <row r="1562" spans="1:15" x14ac:dyDescent="0.3">
      <c r="A1562" s="56"/>
      <c r="B1562" s="56"/>
      <c r="C1562" s="56"/>
      <c r="D1562" s="56"/>
      <c r="E1562" s="57" t="s">
        <v>1022</v>
      </c>
      <c r="F1562" s="57">
        <v>1</v>
      </c>
      <c r="G1562" s="58">
        <f>VLOOKUP($E1562,$D$2:$O$1757,4,FALSE)*F1562</f>
        <v>9</v>
      </c>
      <c r="H1562" s="58">
        <f>VLOOKUP($E1562,$D$2:$O$1757,5,FALSE)*$F1562</f>
        <v>12</v>
      </c>
      <c r="I1562" s="58">
        <f>VLOOKUP($E1562,$D$2:$O$1757,6,FALSE)*$F1562</f>
        <v>9</v>
      </c>
      <c r="J1562" s="58">
        <f>VLOOKUP($E1562,$D$2:$O$1757,7,FALSE)*$F1562</f>
        <v>6</v>
      </c>
      <c r="K1562" s="58">
        <f>VLOOKUP($E1562,$D$2:$O$1757,8,FALSE)*$F1562</f>
        <v>9</v>
      </c>
      <c r="L1562" s="58">
        <f>VLOOKUP($E1562,$D$2:$O$1757,9,FALSE)*$F1562</f>
        <v>9</v>
      </c>
      <c r="M1562" s="58">
        <f>VLOOKUP($E1562,$D$2:$O$1757,10,FALSE)*$F1562</f>
        <v>18</v>
      </c>
      <c r="N1562" s="59">
        <f>VLOOKUP($E1562,$D$2:$O$1757,11,FALSE)*$F1562</f>
        <v>18</v>
      </c>
      <c r="O1562" s="60">
        <f>VLOOKUP($E1562,$D$2:$O$1757,12,FALSE)*$F1562</f>
        <v>18</v>
      </c>
    </row>
    <row r="1563" spans="1:15" x14ac:dyDescent="0.3">
      <c r="A1563" s="56"/>
      <c r="B1563" s="56"/>
      <c r="C1563" s="56"/>
      <c r="D1563" s="56"/>
      <c r="E1563" s="57" t="s">
        <v>1023</v>
      </c>
      <c r="F1563" s="57">
        <v>1</v>
      </c>
      <c r="G1563" s="58">
        <f>VLOOKUP($E1563,$D$2:$O$1757,4,FALSE)*F1563</f>
        <v>9</v>
      </c>
      <c r="H1563" s="58">
        <f>VLOOKUP($E1563,$D$2:$O$1757,5,FALSE)*$F1563</f>
        <v>6</v>
      </c>
      <c r="I1563" s="58">
        <f>VLOOKUP($E1563,$D$2:$O$1757,6,FALSE)*$F1563</f>
        <v>9</v>
      </c>
      <c r="J1563" s="58">
        <f>VLOOKUP($E1563,$D$2:$O$1757,7,FALSE)*$F1563</f>
        <v>12</v>
      </c>
      <c r="K1563" s="58">
        <f>VLOOKUP($E1563,$D$2:$O$1757,8,FALSE)*$F1563</f>
        <v>9</v>
      </c>
      <c r="L1563" s="58">
        <f>VLOOKUP($E1563,$D$2:$O$1757,9,FALSE)*$F1563</f>
        <v>18</v>
      </c>
      <c r="M1563" s="58">
        <f>VLOOKUP($E1563,$D$2:$O$1757,10,FALSE)*$F1563</f>
        <v>9</v>
      </c>
      <c r="N1563" s="59">
        <f>VLOOKUP($E1563,$D$2:$O$1757,11,FALSE)*$F1563</f>
        <v>18</v>
      </c>
      <c r="O1563" s="60">
        <f>VLOOKUP($E1563,$D$2:$O$1757,12,FALSE)*$F1563</f>
        <v>18</v>
      </c>
    </row>
    <row r="1564" spans="1:15" x14ac:dyDescent="0.3">
      <c r="A1564" s="35" t="s">
        <v>272</v>
      </c>
      <c r="B1564" s="35" t="s">
        <v>18</v>
      </c>
      <c r="C1564" s="36" t="s">
        <v>75</v>
      </c>
      <c r="D1564" s="36" t="s">
        <v>1017</v>
      </c>
      <c r="E1564" s="140"/>
      <c r="F1564" s="140"/>
      <c r="G1564" s="54">
        <v>3</v>
      </c>
      <c r="H1564" s="54">
        <v>6</v>
      </c>
      <c r="I1564" s="54">
        <v>3</v>
      </c>
      <c r="J1564" s="54"/>
      <c r="K1564" s="54">
        <v>3</v>
      </c>
      <c r="L1564" s="54"/>
      <c r="M1564" s="54">
        <v>9</v>
      </c>
      <c r="N1564" s="55">
        <v>6</v>
      </c>
      <c r="O1564" s="7">
        <v>6</v>
      </c>
    </row>
    <row r="1565" spans="1:15" x14ac:dyDescent="0.3">
      <c r="A1565" s="35" t="s">
        <v>272</v>
      </c>
      <c r="B1565" s="35" t="s">
        <v>18</v>
      </c>
      <c r="C1565" s="36" t="s">
        <v>75</v>
      </c>
      <c r="D1565" s="36" t="s">
        <v>1018</v>
      </c>
      <c r="E1565" s="140">
        <v>2</v>
      </c>
      <c r="F1565" s="140"/>
      <c r="G1565" s="54">
        <f t="shared" ref="G1565:O1565" si="703">SUM(G1566:G1567)</f>
        <v>9</v>
      </c>
      <c r="H1565" s="54">
        <f t="shared" si="703"/>
        <v>12</v>
      </c>
      <c r="I1565" s="54">
        <f t="shared" si="703"/>
        <v>9</v>
      </c>
      <c r="J1565" s="54">
        <f t="shared" si="703"/>
        <v>6</v>
      </c>
      <c r="K1565" s="54">
        <f t="shared" si="703"/>
        <v>9</v>
      </c>
      <c r="L1565" s="54">
        <f t="shared" si="703"/>
        <v>9</v>
      </c>
      <c r="M1565" s="54">
        <f t="shared" si="703"/>
        <v>18</v>
      </c>
      <c r="N1565" s="55">
        <f t="shared" si="703"/>
        <v>18</v>
      </c>
      <c r="O1565" s="55">
        <f t="shared" si="703"/>
        <v>18</v>
      </c>
    </row>
    <row r="1566" spans="1:15" x14ac:dyDescent="0.3">
      <c r="A1566" s="56"/>
      <c r="B1566" s="56"/>
      <c r="C1566" s="56"/>
      <c r="D1566" s="56"/>
      <c r="E1566" s="57" t="s">
        <v>1024</v>
      </c>
      <c r="F1566" s="57">
        <v>2</v>
      </c>
      <c r="G1566" s="58">
        <f>VLOOKUP($E1566,$D$2:$O$1757,4,FALSE)*F1566</f>
        <v>6</v>
      </c>
      <c r="H1566" s="58">
        <f>VLOOKUP($E1566,$D$2:$O$1757,5,FALSE)*$F1566</f>
        <v>12</v>
      </c>
      <c r="I1566" s="58">
        <f>VLOOKUP($E1566,$D$2:$O$1757,6,FALSE)*$F1566</f>
        <v>6</v>
      </c>
      <c r="J1566" s="58">
        <f>VLOOKUP($E1566,$D$2:$O$1757,7,FALSE)*$F1566</f>
        <v>0</v>
      </c>
      <c r="K1566" s="58">
        <f>VLOOKUP($E1566,$D$2:$O$1757,8,FALSE)*$F1566</f>
        <v>6</v>
      </c>
      <c r="L1566" s="58">
        <f>VLOOKUP($E1566,$D$2:$O$1757,9,FALSE)*$F1566</f>
        <v>0</v>
      </c>
      <c r="M1566" s="58">
        <f>VLOOKUP($E1566,$D$2:$O$1757,10,FALSE)*$F1566</f>
        <v>18</v>
      </c>
      <c r="N1566" s="59">
        <f>VLOOKUP($E1566,$D$2:$O$1757,11,FALSE)*$F1566</f>
        <v>12</v>
      </c>
      <c r="O1566" s="60">
        <f>VLOOKUP($E1566,$D$2:$O$1757,12,FALSE)*$F1566</f>
        <v>12</v>
      </c>
    </row>
    <row r="1567" spans="1:15" x14ac:dyDescent="0.3">
      <c r="A1567" s="56"/>
      <c r="B1567" s="56"/>
      <c r="C1567" s="56"/>
      <c r="D1567" s="56"/>
      <c r="E1567" s="57" t="s">
        <v>1025</v>
      </c>
      <c r="F1567" s="57">
        <v>1</v>
      </c>
      <c r="G1567" s="58">
        <f>VLOOKUP($E1567,$D$2:$O$1757,4,FALSE)*F1567</f>
        <v>3</v>
      </c>
      <c r="H1567" s="58">
        <f>VLOOKUP($E1567,$D$2:$O$1757,5,FALSE)*$F1567</f>
        <v>0</v>
      </c>
      <c r="I1567" s="58">
        <f>VLOOKUP($E1567,$D$2:$O$1757,6,FALSE)*$F1567</f>
        <v>3</v>
      </c>
      <c r="J1567" s="58">
        <f>VLOOKUP($E1567,$D$2:$O$1757,7,FALSE)*$F1567</f>
        <v>6</v>
      </c>
      <c r="K1567" s="58">
        <f>VLOOKUP($E1567,$D$2:$O$1757,8,FALSE)*$F1567</f>
        <v>3</v>
      </c>
      <c r="L1567" s="58">
        <f>VLOOKUP($E1567,$D$2:$O$1757,9,FALSE)*$F1567</f>
        <v>9</v>
      </c>
      <c r="M1567" s="58">
        <f>VLOOKUP($E1567,$D$2:$O$1757,10,FALSE)*$F1567</f>
        <v>0</v>
      </c>
      <c r="N1567" s="59">
        <f>VLOOKUP($E1567,$D$2:$O$1757,11,FALSE)*$F1567</f>
        <v>6</v>
      </c>
      <c r="O1567" s="60">
        <f>VLOOKUP($E1567,$D$2:$O$1757,12,FALSE)*$F1567</f>
        <v>6</v>
      </c>
    </row>
    <row r="1568" spans="1:15" x14ac:dyDescent="0.3">
      <c r="A1568" s="35" t="s">
        <v>272</v>
      </c>
      <c r="B1568" s="35" t="s">
        <v>18</v>
      </c>
      <c r="C1568" s="36" t="s">
        <v>75</v>
      </c>
      <c r="D1568" s="36" t="s">
        <v>1019</v>
      </c>
      <c r="E1568" s="140">
        <v>2</v>
      </c>
      <c r="F1568" s="140"/>
      <c r="G1568" s="54">
        <f t="shared" ref="G1568:O1568" si="704">SUM(G1569:G1570)</f>
        <v>18</v>
      </c>
      <c r="H1568" s="54">
        <f t="shared" si="704"/>
        <v>18</v>
      </c>
      <c r="I1568" s="54">
        <f t="shared" si="704"/>
        <v>18</v>
      </c>
      <c r="J1568" s="54">
        <f t="shared" si="704"/>
        <v>18</v>
      </c>
      <c r="K1568" s="54">
        <f t="shared" si="704"/>
        <v>18</v>
      </c>
      <c r="L1568" s="54">
        <f t="shared" si="704"/>
        <v>27</v>
      </c>
      <c r="M1568" s="54">
        <f t="shared" si="704"/>
        <v>27</v>
      </c>
      <c r="N1568" s="55">
        <f t="shared" si="704"/>
        <v>36</v>
      </c>
      <c r="O1568" s="55">
        <f t="shared" si="704"/>
        <v>36</v>
      </c>
    </row>
    <row r="1569" spans="1:15" x14ac:dyDescent="0.3">
      <c r="A1569" s="56"/>
      <c r="B1569" s="56"/>
      <c r="C1569" s="56"/>
      <c r="D1569" s="56"/>
      <c r="E1569" s="57" t="s">
        <v>1026</v>
      </c>
      <c r="F1569" s="57">
        <v>1</v>
      </c>
      <c r="G1569" s="58">
        <f>VLOOKUP($E1569,$D$2:$O$1757,4,FALSE)*F1569</f>
        <v>9</v>
      </c>
      <c r="H1569" s="58">
        <f>VLOOKUP($E1569,$D$2:$O$1757,5,FALSE)*$F1569</f>
        <v>12</v>
      </c>
      <c r="I1569" s="58">
        <f>VLOOKUP($E1569,$D$2:$O$1757,6,FALSE)*$F1569</f>
        <v>9</v>
      </c>
      <c r="J1569" s="58">
        <f>VLOOKUP($E1569,$D$2:$O$1757,7,FALSE)*$F1569</f>
        <v>6</v>
      </c>
      <c r="K1569" s="58">
        <f>VLOOKUP($E1569,$D$2:$O$1757,8,FALSE)*$F1569</f>
        <v>9</v>
      </c>
      <c r="L1569" s="58">
        <f>VLOOKUP($E1569,$D$2:$O$1757,9,FALSE)*$F1569</f>
        <v>9</v>
      </c>
      <c r="M1569" s="58">
        <f>VLOOKUP($E1569,$D$2:$O$1757,10,FALSE)*$F1569</f>
        <v>18</v>
      </c>
      <c r="N1569" s="59">
        <f>VLOOKUP($E1569,$D$2:$O$1757,11,FALSE)*$F1569</f>
        <v>18</v>
      </c>
      <c r="O1569" s="60">
        <f>VLOOKUP($E1569,$D$2:$O$1757,12,FALSE)*$F1569</f>
        <v>18</v>
      </c>
    </row>
    <row r="1570" spans="1:15" x14ac:dyDescent="0.3">
      <c r="A1570" s="56"/>
      <c r="B1570" s="56"/>
      <c r="C1570" s="56"/>
      <c r="D1570" s="56"/>
      <c r="E1570" s="57" t="s">
        <v>1027</v>
      </c>
      <c r="F1570" s="57">
        <v>1</v>
      </c>
      <c r="G1570" s="58">
        <f>VLOOKUP($E1570,$D$2:$O$1757,4,FALSE)*F1570</f>
        <v>9</v>
      </c>
      <c r="H1570" s="58">
        <f>VLOOKUP($E1570,$D$2:$O$1757,5,FALSE)*$F1570</f>
        <v>6</v>
      </c>
      <c r="I1570" s="58">
        <f>VLOOKUP($E1570,$D$2:$O$1757,6,FALSE)*$F1570</f>
        <v>9</v>
      </c>
      <c r="J1570" s="58">
        <f>VLOOKUP($E1570,$D$2:$O$1757,7,FALSE)*$F1570</f>
        <v>12</v>
      </c>
      <c r="K1570" s="58">
        <f>VLOOKUP($E1570,$D$2:$O$1757,8,FALSE)*$F1570</f>
        <v>9</v>
      </c>
      <c r="L1570" s="58">
        <f>VLOOKUP($E1570,$D$2:$O$1757,9,FALSE)*$F1570</f>
        <v>18</v>
      </c>
      <c r="M1570" s="58">
        <f>VLOOKUP($E1570,$D$2:$O$1757,10,FALSE)*$F1570</f>
        <v>9</v>
      </c>
      <c r="N1570" s="59">
        <f>VLOOKUP($E1570,$D$2:$O$1757,11,FALSE)*$F1570</f>
        <v>18</v>
      </c>
      <c r="O1570" s="60">
        <f>VLOOKUP($E1570,$D$2:$O$1757,12,FALSE)*$F1570</f>
        <v>18</v>
      </c>
    </row>
    <row r="1571" spans="1:15" x14ac:dyDescent="0.3">
      <c r="A1571" s="35" t="s">
        <v>272</v>
      </c>
      <c r="B1571" s="35" t="s">
        <v>1002</v>
      </c>
      <c r="C1571" s="36" t="s">
        <v>1028</v>
      </c>
      <c r="D1571" s="36" t="s">
        <v>981</v>
      </c>
      <c r="E1571" s="140"/>
      <c r="F1571" s="140"/>
      <c r="G1571" s="54">
        <v>2</v>
      </c>
      <c r="H1571" s="54">
        <v>2</v>
      </c>
      <c r="I1571" s="54">
        <v>2</v>
      </c>
      <c r="J1571" s="54">
        <v>3</v>
      </c>
      <c r="K1571" s="54"/>
      <c r="L1571" s="54">
        <v>4</v>
      </c>
      <c r="M1571" s="54"/>
      <c r="N1571" s="55">
        <v>2</v>
      </c>
      <c r="O1571" s="7">
        <v>2</v>
      </c>
    </row>
    <row r="1572" spans="1:15" x14ac:dyDescent="0.3">
      <c r="A1572" s="35" t="s">
        <v>272</v>
      </c>
      <c r="B1572" s="35" t="s">
        <v>1002</v>
      </c>
      <c r="C1572" s="36" t="s">
        <v>1028</v>
      </c>
      <c r="D1572" s="36" t="s">
        <v>1030</v>
      </c>
      <c r="E1572" s="140">
        <v>3</v>
      </c>
      <c r="F1572" s="140"/>
      <c r="G1572" s="54">
        <f>SUM(G1573:G1575)</f>
        <v>6</v>
      </c>
      <c r="H1572" s="54">
        <f t="shared" ref="H1572:M1572" si="705">SUM(H1573:H1575)</f>
        <v>6</v>
      </c>
      <c r="I1572" s="54">
        <f t="shared" si="705"/>
        <v>4</v>
      </c>
      <c r="J1572" s="54">
        <f t="shared" si="705"/>
        <v>5</v>
      </c>
      <c r="K1572" s="54">
        <f t="shared" si="705"/>
        <v>6</v>
      </c>
      <c r="L1572" s="54">
        <f t="shared" si="705"/>
        <v>4</v>
      </c>
      <c r="M1572" s="54">
        <f t="shared" si="705"/>
        <v>6</v>
      </c>
      <c r="N1572" s="55">
        <f>SUM(N1573:N1575)</f>
        <v>8</v>
      </c>
      <c r="O1572" s="55">
        <f>SUM(O1573:O1575)</f>
        <v>8</v>
      </c>
    </row>
    <row r="1573" spans="1:15" x14ac:dyDescent="0.3">
      <c r="A1573" s="56"/>
      <c r="B1573" s="56"/>
      <c r="C1573" s="56"/>
      <c r="D1573" s="56"/>
      <c r="E1573" s="57" t="s">
        <v>978</v>
      </c>
      <c r="F1573" s="57">
        <v>1</v>
      </c>
      <c r="G1573" s="58">
        <f>VLOOKUP($E1573,$D$2:$O$1757,4,FALSE)*F1573</f>
        <v>2</v>
      </c>
      <c r="H1573" s="58">
        <f>VLOOKUP($E1573,$D$2:$O$1757,5,FALSE)*$F1573</f>
        <v>3</v>
      </c>
      <c r="I1573" s="58">
        <f>VLOOKUP($E1573,$D$2:$O$1757,6,FALSE)*$F1573</f>
        <v>1</v>
      </c>
      <c r="J1573" s="58">
        <f>VLOOKUP($E1573,$D$2:$O$1757,7,FALSE)*$F1573</f>
        <v>0</v>
      </c>
      <c r="K1573" s="58">
        <f>VLOOKUP($E1573,$D$2:$O$1757,8,FALSE)*$F1573</f>
        <v>3</v>
      </c>
      <c r="L1573" s="58">
        <f>VLOOKUP($E1573,$D$2:$O$1757,9,FALSE)*$F1573</f>
        <v>0</v>
      </c>
      <c r="M1573" s="58">
        <f>VLOOKUP($E1573,$D$2:$O$1757,10,FALSE)*$F1573</f>
        <v>3</v>
      </c>
      <c r="N1573" s="59">
        <f>VLOOKUP($E1573,$D$2:$O$1757,11,FALSE)*$F1573</f>
        <v>3</v>
      </c>
      <c r="O1573" s="60">
        <f>VLOOKUP($E1573,$D$2:$O$1757,12,FALSE)*$F1573</f>
        <v>3</v>
      </c>
    </row>
    <row r="1574" spans="1:15" x14ac:dyDescent="0.3">
      <c r="A1574" s="56"/>
      <c r="B1574" s="56"/>
      <c r="C1574" s="56"/>
      <c r="D1574" s="56"/>
      <c r="E1574" s="57" t="s">
        <v>979</v>
      </c>
      <c r="F1574" s="57">
        <v>1</v>
      </c>
      <c r="G1574" s="58">
        <f>VLOOKUP($E1574,$D$2:$O$1757,4,FALSE)*F1574</f>
        <v>2</v>
      </c>
      <c r="H1574" s="58">
        <f>VLOOKUP($E1574,$D$2:$O$1757,5,FALSE)*$F1574</f>
        <v>1</v>
      </c>
      <c r="I1574" s="58">
        <f>VLOOKUP($E1574,$D$2:$O$1757,6,FALSE)*$F1574</f>
        <v>1</v>
      </c>
      <c r="J1574" s="58">
        <f>VLOOKUP($E1574,$D$2:$O$1757,7,FALSE)*$F1574</f>
        <v>2</v>
      </c>
      <c r="K1574" s="58">
        <f>VLOOKUP($E1574,$D$2:$O$1757,8,FALSE)*$F1574</f>
        <v>3</v>
      </c>
      <c r="L1574" s="58">
        <f>VLOOKUP($E1574,$D$2:$O$1757,9,FALSE)*$F1574</f>
        <v>0</v>
      </c>
      <c r="M1574" s="58">
        <f>VLOOKUP($E1574,$D$2:$O$1757,10,FALSE)*$F1574</f>
        <v>3</v>
      </c>
      <c r="N1574" s="59">
        <f>VLOOKUP($E1574,$D$2:$O$1757,11,FALSE)*$F1574</f>
        <v>3</v>
      </c>
      <c r="O1574" s="60">
        <f>VLOOKUP($E1574,$D$2:$O$1757,12,FALSE)*$F1574</f>
        <v>3</v>
      </c>
    </row>
    <row r="1575" spans="1:15" x14ac:dyDescent="0.3">
      <c r="A1575" s="56"/>
      <c r="B1575" s="56"/>
      <c r="C1575" s="56"/>
      <c r="D1575" s="56"/>
      <c r="E1575" s="57" t="s">
        <v>981</v>
      </c>
      <c r="F1575" s="57">
        <v>1</v>
      </c>
      <c r="G1575" s="58">
        <f>VLOOKUP($E1575,$D$2:$O$1757,4,FALSE)*F1575</f>
        <v>2</v>
      </c>
      <c r="H1575" s="58">
        <f>VLOOKUP($E1575,$D$2:$O$1757,5,FALSE)*$F1575</f>
        <v>2</v>
      </c>
      <c r="I1575" s="58">
        <f>VLOOKUP($E1575,$D$2:$O$1757,6,FALSE)*$F1575</f>
        <v>2</v>
      </c>
      <c r="J1575" s="58">
        <f>VLOOKUP($E1575,$D$2:$O$1757,7,FALSE)*$F1575</f>
        <v>3</v>
      </c>
      <c r="K1575" s="58">
        <f>VLOOKUP($E1575,$D$2:$O$1757,8,FALSE)*$F1575</f>
        <v>0</v>
      </c>
      <c r="L1575" s="58">
        <f>VLOOKUP($E1575,$D$2:$O$1757,9,FALSE)*$F1575</f>
        <v>4</v>
      </c>
      <c r="M1575" s="58">
        <f>VLOOKUP($E1575,$D$2:$O$1757,10,FALSE)*$F1575</f>
        <v>0</v>
      </c>
      <c r="N1575" s="59">
        <f>VLOOKUP($E1575,$D$2:$O$1757,11,FALSE)*$F1575</f>
        <v>2</v>
      </c>
      <c r="O1575" s="60">
        <f>VLOOKUP($E1575,$D$2:$O$1757,12,FALSE)*$F1575</f>
        <v>2</v>
      </c>
    </row>
    <row r="1576" spans="1:15" x14ac:dyDescent="0.3">
      <c r="A1576" s="35" t="s">
        <v>272</v>
      </c>
      <c r="B1576" s="35" t="s">
        <v>14</v>
      </c>
      <c r="C1576" s="36" t="s">
        <v>1028</v>
      </c>
      <c r="D1576" s="36" t="s">
        <v>1031</v>
      </c>
      <c r="E1576" s="140">
        <v>2</v>
      </c>
      <c r="F1576" s="140"/>
      <c r="G1576" s="54">
        <f t="shared" ref="G1576:O1576" si="706">SUM(G1577:G1578)</f>
        <v>12</v>
      </c>
      <c r="H1576" s="54">
        <f t="shared" si="706"/>
        <v>12</v>
      </c>
      <c r="I1576" s="54">
        <f t="shared" si="706"/>
        <v>8</v>
      </c>
      <c r="J1576" s="54">
        <f t="shared" si="706"/>
        <v>10</v>
      </c>
      <c r="K1576" s="54">
        <f t="shared" si="706"/>
        <v>12</v>
      </c>
      <c r="L1576" s="54">
        <f t="shared" si="706"/>
        <v>8</v>
      </c>
      <c r="M1576" s="54">
        <f t="shared" si="706"/>
        <v>12</v>
      </c>
      <c r="N1576" s="55">
        <f t="shared" si="706"/>
        <v>16</v>
      </c>
      <c r="O1576" s="55">
        <f t="shared" si="706"/>
        <v>16</v>
      </c>
    </row>
    <row r="1577" spans="1:15" x14ac:dyDescent="0.3">
      <c r="A1577" s="56"/>
      <c r="B1577" s="56"/>
      <c r="C1577" s="56"/>
      <c r="D1577" s="56"/>
      <c r="E1577" s="57" t="s">
        <v>980</v>
      </c>
      <c r="F1577" s="57">
        <v>1</v>
      </c>
      <c r="G1577" s="58">
        <f>VLOOKUP($E1577,$D$2:$O$1757,4,FALSE)*F1577</f>
        <v>6</v>
      </c>
      <c r="H1577" s="58">
        <f>VLOOKUP($E1577,$D$2:$O$1757,5,FALSE)*$F1577</f>
        <v>6</v>
      </c>
      <c r="I1577" s="58">
        <f>VLOOKUP($E1577,$D$2:$O$1757,6,FALSE)*$F1577</f>
        <v>4</v>
      </c>
      <c r="J1577" s="58">
        <f>VLOOKUP($E1577,$D$2:$O$1757,7,FALSE)*$F1577</f>
        <v>5</v>
      </c>
      <c r="K1577" s="58">
        <f>VLOOKUP($E1577,$D$2:$O$1757,8,FALSE)*$F1577</f>
        <v>6</v>
      </c>
      <c r="L1577" s="58">
        <f>VLOOKUP($E1577,$D$2:$O$1757,9,FALSE)*$F1577</f>
        <v>4</v>
      </c>
      <c r="M1577" s="58">
        <f>VLOOKUP($E1577,$D$2:$O$1757,10,FALSE)*$F1577</f>
        <v>6</v>
      </c>
      <c r="N1577" s="59">
        <f>VLOOKUP($E1577,$D$2:$O$1757,11,FALSE)*$F1577</f>
        <v>8</v>
      </c>
      <c r="O1577" s="60">
        <f>VLOOKUP($E1577,$D$2:$O$1757,12,FALSE)*$F1577</f>
        <v>8</v>
      </c>
    </row>
    <row r="1578" spans="1:15" x14ac:dyDescent="0.3">
      <c r="A1578" s="56"/>
      <c r="B1578" s="56"/>
      <c r="C1578" s="56"/>
      <c r="D1578" s="56"/>
      <c r="E1578" s="57" t="s">
        <v>1030</v>
      </c>
      <c r="F1578" s="57">
        <v>1</v>
      </c>
      <c r="G1578" s="58">
        <f>VLOOKUP($E1578,$D$2:$O$1757,4,FALSE)*F1578</f>
        <v>6</v>
      </c>
      <c r="H1578" s="58">
        <f>VLOOKUP($E1578,$D$2:$O$1757,5,FALSE)*$F1578</f>
        <v>6</v>
      </c>
      <c r="I1578" s="58">
        <f>VLOOKUP($E1578,$D$2:$O$1757,6,FALSE)*$F1578</f>
        <v>4</v>
      </c>
      <c r="J1578" s="58">
        <f>VLOOKUP($E1578,$D$2:$O$1757,7,FALSE)*$F1578</f>
        <v>5</v>
      </c>
      <c r="K1578" s="58">
        <f>VLOOKUP($E1578,$D$2:$O$1757,8,FALSE)*$F1578</f>
        <v>6</v>
      </c>
      <c r="L1578" s="58">
        <f>VLOOKUP($E1578,$D$2:$O$1757,9,FALSE)*$F1578</f>
        <v>4</v>
      </c>
      <c r="M1578" s="58">
        <f>VLOOKUP($E1578,$D$2:$O$1757,10,FALSE)*$F1578</f>
        <v>6</v>
      </c>
      <c r="N1578" s="59">
        <f>VLOOKUP($E1578,$D$2:$O$1757,11,FALSE)*$F1578</f>
        <v>8</v>
      </c>
      <c r="O1578" s="60">
        <f>VLOOKUP($E1578,$D$2:$O$1757,12,FALSE)*$F1578</f>
        <v>8</v>
      </c>
    </row>
    <row r="1579" spans="1:15" x14ac:dyDescent="0.3">
      <c r="A1579" s="35" t="s">
        <v>272</v>
      </c>
      <c r="B1579" s="35" t="s">
        <v>1003</v>
      </c>
      <c r="C1579" s="36" t="s">
        <v>1028</v>
      </c>
      <c r="D1579" s="36" t="s">
        <v>985</v>
      </c>
      <c r="E1579" s="140"/>
      <c r="F1579" s="140"/>
      <c r="G1579" s="54">
        <v>2</v>
      </c>
      <c r="H1579" s="54">
        <v>2</v>
      </c>
      <c r="I1579" s="54">
        <v>2</v>
      </c>
      <c r="J1579" s="54">
        <v>3</v>
      </c>
      <c r="K1579" s="54"/>
      <c r="L1579" s="54">
        <v>4</v>
      </c>
      <c r="M1579" s="54"/>
      <c r="N1579" s="55">
        <v>2</v>
      </c>
      <c r="O1579" s="7">
        <v>2</v>
      </c>
    </row>
    <row r="1580" spans="1:15" x14ac:dyDescent="0.3">
      <c r="A1580" s="35" t="s">
        <v>272</v>
      </c>
      <c r="B1580" s="35" t="s">
        <v>16</v>
      </c>
      <c r="C1580" s="36" t="s">
        <v>1028</v>
      </c>
      <c r="D1580" s="36" t="s">
        <v>1032</v>
      </c>
      <c r="E1580" s="140">
        <v>3</v>
      </c>
      <c r="F1580" s="140"/>
      <c r="G1580" s="54">
        <f>SUM(G1581:G1583)</f>
        <v>6</v>
      </c>
      <c r="H1580" s="54">
        <f t="shared" ref="H1580:M1580" si="707">SUM(H1581:H1583)</f>
        <v>6</v>
      </c>
      <c r="I1580" s="54">
        <f t="shared" si="707"/>
        <v>4</v>
      </c>
      <c r="J1580" s="54">
        <f t="shared" si="707"/>
        <v>5</v>
      </c>
      <c r="K1580" s="54">
        <f t="shared" si="707"/>
        <v>6</v>
      </c>
      <c r="L1580" s="54">
        <f t="shared" si="707"/>
        <v>4</v>
      </c>
      <c r="M1580" s="54">
        <f t="shared" si="707"/>
        <v>6</v>
      </c>
      <c r="N1580" s="55">
        <f>SUM(N1581:N1583)</f>
        <v>8</v>
      </c>
      <c r="O1580" s="55">
        <f>SUM(O1581:O1583)</f>
        <v>8</v>
      </c>
    </row>
    <row r="1581" spans="1:15" x14ac:dyDescent="0.3">
      <c r="A1581" s="56"/>
      <c r="B1581" s="56"/>
      <c r="C1581" s="56"/>
      <c r="D1581" s="56"/>
      <c r="E1581" s="57" t="s">
        <v>982</v>
      </c>
      <c r="F1581" s="57">
        <v>1</v>
      </c>
      <c r="G1581" s="58">
        <f>VLOOKUP($E1581,$D$2:$O$1757,4,FALSE)*F1581</f>
        <v>2</v>
      </c>
      <c r="H1581" s="58">
        <f>VLOOKUP($E1581,$D$2:$O$1757,5,FALSE)*$F1581</f>
        <v>3</v>
      </c>
      <c r="I1581" s="58">
        <f>VLOOKUP($E1581,$D$2:$O$1757,6,FALSE)*$F1581</f>
        <v>1</v>
      </c>
      <c r="J1581" s="58">
        <f>VLOOKUP($E1581,$D$2:$O$1757,7,FALSE)*$F1581</f>
        <v>0</v>
      </c>
      <c r="K1581" s="58">
        <f>VLOOKUP($E1581,$D$2:$O$1757,8,FALSE)*$F1581</f>
        <v>3</v>
      </c>
      <c r="L1581" s="58">
        <f>VLOOKUP($E1581,$D$2:$O$1757,9,FALSE)*$F1581</f>
        <v>0</v>
      </c>
      <c r="M1581" s="58">
        <f>VLOOKUP($E1581,$D$2:$O$1757,10,FALSE)*$F1581</f>
        <v>3</v>
      </c>
      <c r="N1581" s="59">
        <f>VLOOKUP($E1581,$D$2:$O$1757,11,FALSE)*$F1581</f>
        <v>3</v>
      </c>
      <c r="O1581" s="60">
        <f>VLOOKUP($E1581,$D$2:$O$1757,12,FALSE)*$F1581</f>
        <v>3</v>
      </c>
    </row>
    <row r="1582" spans="1:15" x14ac:dyDescent="0.3">
      <c r="A1582" s="56"/>
      <c r="B1582" s="56"/>
      <c r="C1582" s="56"/>
      <c r="D1582" s="56"/>
      <c r="E1582" s="57" t="s">
        <v>984</v>
      </c>
      <c r="F1582" s="57">
        <v>1</v>
      </c>
      <c r="G1582" s="58">
        <f>VLOOKUP($E1582,$D$2:$O$1757,4,FALSE)*F1582</f>
        <v>2</v>
      </c>
      <c r="H1582" s="58">
        <f>VLOOKUP($E1582,$D$2:$O$1757,5,FALSE)*$F1582</f>
        <v>1</v>
      </c>
      <c r="I1582" s="58">
        <f>VLOOKUP($E1582,$D$2:$O$1757,6,FALSE)*$F1582</f>
        <v>1</v>
      </c>
      <c r="J1582" s="58">
        <f>VLOOKUP($E1582,$D$2:$O$1757,7,FALSE)*$F1582</f>
        <v>2</v>
      </c>
      <c r="K1582" s="58">
        <f>VLOOKUP($E1582,$D$2:$O$1757,8,FALSE)*$F1582</f>
        <v>3</v>
      </c>
      <c r="L1582" s="58">
        <f>VLOOKUP($E1582,$D$2:$O$1757,9,FALSE)*$F1582</f>
        <v>0</v>
      </c>
      <c r="M1582" s="58">
        <f>VLOOKUP($E1582,$D$2:$O$1757,10,FALSE)*$F1582</f>
        <v>3</v>
      </c>
      <c r="N1582" s="59">
        <f>VLOOKUP($E1582,$D$2:$O$1757,11,FALSE)*$F1582</f>
        <v>3</v>
      </c>
      <c r="O1582" s="60">
        <f>VLOOKUP($E1582,$D$2:$O$1757,12,FALSE)*$F1582</f>
        <v>3</v>
      </c>
    </row>
    <row r="1583" spans="1:15" x14ac:dyDescent="0.3">
      <c r="A1583" s="56"/>
      <c r="B1583" s="56"/>
      <c r="C1583" s="56"/>
      <c r="D1583" s="56"/>
      <c r="E1583" s="57" t="s">
        <v>985</v>
      </c>
      <c r="F1583" s="57">
        <v>1</v>
      </c>
      <c r="G1583" s="58">
        <f>VLOOKUP($E1583,$D$2:$O$1757,4,FALSE)*F1583</f>
        <v>2</v>
      </c>
      <c r="H1583" s="58">
        <f>VLOOKUP($E1583,$D$2:$O$1757,5,FALSE)*$F1583</f>
        <v>2</v>
      </c>
      <c r="I1583" s="58">
        <f>VLOOKUP($E1583,$D$2:$O$1757,6,FALSE)*$F1583</f>
        <v>2</v>
      </c>
      <c r="J1583" s="58">
        <f>VLOOKUP($E1583,$D$2:$O$1757,7,FALSE)*$F1583</f>
        <v>3</v>
      </c>
      <c r="K1583" s="58">
        <f>VLOOKUP($E1583,$D$2:$O$1757,8,FALSE)*$F1583</f>
        <v>0</v>
      </c>
      <c r="L1583" s="58">
        <f>VLOOKUP($E1583,$D$2:$O$1757,9,FALSE)*$F1583</f>
        <v>4</v>
      </c>
      <c r="M1583" s="58">
        <f>VLOOKUP($E1583,$D$2:$O$1757,10,FALSE)*$F1583</f>
        <v>0</v>
      </c>
      <c r="N1583" s="59">
        <f>VLOOKUP($E1583,$D$2:$O$1757,11,FALSE)*$F1583</f>
        <v>2</v>
      </c>
      <c r="O1583" s="60">
        <f>VLOOKUP($E1583,$D$2:$O$1757,12,FALSE)*$F1583</f>
        <v>2</v>
      </c>
    </row>
    <row r="1584" spans="1:15" x14ac:dyDescent="0.3">
      <c r="A1584" s="35" t="s">
        <v>272</v>
      </c>
      <c r="B1584" s="35" t="s">
        <v>16</v>
      </c>
      <c r="C1584" s="36" t="s">
        <v>1028</v>
      </c>
      <c r="D1584" s="36" t="s">
        <v>1033</v>
      </c>
      <c r="E1584" s="140">
        <v>2</v>
      </c>
      <c r="F1584" s="140"/>
      <c r="G1584" s="54">
        <f t="shared" ref="G1584:O1584" si="708">SUM(G1585:G1586)</f>
        <v>12</v>
      </c>
      <c r="H1584" s="54">
        <f t="shared" si="708"/>
        <v>12</v>
      </c>
      <c r="I1584" s="54">
        <f t="shared" si="708"/>
        <v>8</v>
      </c>
      <c r="J1584" s="54">
        <f t="shared" si="708"/>
        <v>10</v>
      </c>
      <c r="K1584" s="54">
        <f t="shared" si="708"/>
        <v>12</v>
      </c>
      <c r="L1584" s="54">
        <f t="shared" si="708"/>
        <v>8</v>
      </c>
      <c r="M1584" s="54">
        <f t="shared" si="708"/>
        <v>12</v>
      </c>
      <c r="N1584" s="55">
        <f t="shared" si="708"/>
        <v>16</v>
      </c>
      <c r="O1584" s="55">
        <f t="shared" si="708"/>
        <v>16</v>
      </c>
    </row>
    <row r="1585" spans="1:15" x14ac:dyDescent="0.3">
      <c r="A1585" s="56"/>
      <c r="B1585" s="56"/>
      <c r="C1585" s="56"/>
      <c r="D1585" s="56"/>
      <c r="E1585" s="57" t="s">
        <v>983</v>
      </c>
      <c r="F1585" s="57">
        <v>1</v>
      </c>
      <c r="G1585" s="58">
        <f>VLOOKUP($E1585,$D$2:$O$1757,4,FALSE)*F1585</f>
        <v>6</v>
      </c>
      <c r="H1585" s="58">
        <f>VLOOKUP($E1585,$D$2:$O$1757,5,FALSE)*$F1585</f>
        <v>6</v>
      </c>
      <c r="I1585" s="58">
        <f>VLOOKUP($E1585,$D$2:$O$1757,6,FALSE)*$F1585</f>
        <v>4</v>
      </c>
      <c r="J1585" s="58">
        <f>VLOOKUP($E1585,$D$2:$O$1757,7,FALSE)*$F1585</f>
        <v>5</v>
      </c>
      <c r="K1585" s="58">
        <f>VLOOKUP($E1585,$D$2:$O$1757,8,FALSE)*$F1585</f>
        <v>6</v>
      </c>
      <c r="L1585" s="58">
        <f>VLOOKUP($E1585,$D$2:$O$1757,9,FALSE)*$F1585</f>
        <v>4</v>
      </c>
      <c r="M1585" s="58">
        <f>VLOOKUP($E1585,$D$2:$O$1757,10,FALSE)*$F1585</f>
        <v>6</v>
      </c>
      <c r="N1585" s="59">
        <f>VLOOKUP($E1585,$D$2:$O$1757,11,FALSE)*$F1585</f>
        <v>8</v>
      </c>
      <c r="O1585" s="60">
        <f>VLOOKUP($E1585,$D$2:$O$1757,12,FALSE)*$F1585</f>
        <v>8</v>
      </c>
    </row>
    <row r="1586" spans="1:15" x14ac:dyDescent="0.3">
      <c r="A1586" s="56"/>
      <c r="B1586" s="56"/>
      <c r="C1586" s="56"/>
      <c r="D1586" s="56"/>
      <c r="E1586" s="57" t="s">
        <v>1032</v>
      </c>
      <c r="F1586" s="57">
        <v>1</v>
      </c>
      <c r="G1586" s="58">
        <f>VLOOKUP($E1586,$D$2:$O$1757,4,FALSE)*F1586</f>
        <v>6</v>
      </c>
      <c r="H1586" s="58">
        <f>VLOOKUP($E1586,$D$2:$O$1757,5,FALSE)*$F1586</f>
        <v>6</v>
      </c>
      <c r="I1586" s="58">
        <f>VLOOKUP($E1586,$D$2:$O$1757,6,FALSE)*$F1586</f>
        <v>4</v>
      </c>
      <c r="J1586" s="58">
        <f>VLOOKUP($E1586,$D$2:$O$1757,7,FALSE)*$F1586</f>
        <v>5</v>
      </c>
      <c r="K1586" s="58">
        <f>VLOOKUP($E1586,$D$2:$O$1757,8,FALSE)*$F1586</f>
        <v>6</v>
      </c>
      <c r="L1586" s="58">
        <f>VLOOKUP($E1586,$D$2:$O$1757,9,FALSE)*$F1586</f>
        <v>4</v>
      </c>
      <c r="M1586" s="58">
        <f>VLOOKUP($E1586,$D$2:$O$1757,10,FALSE)*$F1586</f>
        <v>6</v>
      </c>
      <c r="N1586" s="59">
        <f>VLOOKUP($E1586,$D$2:$O$1757,11,FALSE)*$F1586</f>
        <v>8</v>
      </c>
      <c r="O1586" s="60">
        <f>VLOOKUP($E1586,$D$2:$O$1757,12,FALSE)*$F1586</f>
        <v>8</v>
      </c>
    </row>
    <row r="1587" spans="1:15" x14ac:dyDescent="0.3">
      <c r="A1587" s="35" t="s">
        <v>272</v>
      </c>
      <c r="B1587" s="35" t="s">
        <v>17</v>
      </c>
      <c r="C1587" s="36" t="s">
        <v>1028</v>
      </c>
      <c r="D1587" s="36" t="s">
        <v>1034</v>
      </c>
      <c r="E1587" s="140"/>
      <c r="F1587" s="140"/>
      <c r="G1587" s="54">
        <v>2</v>
      </c>
      <c r="H1587" s="54">
        <v>2</v>
      </c>
      <c r="I1587" s="54">
        <v>2</v>
      </c>
      <c r="J1587" s="54">
        <v>3</v>
      </c>
      <c r="K1587" s="54"/>
      <c r="L1587" s="54">
        <v>4</v>
      </c>
      <c r="M1587" s="54"/>
      <c r="N1587" s="55">
        <v>2</v>
      </c>
      <c r="O1587" s="7">
        <v>2</v>
      </c>
    </row>
    <row r="1588" spans="1:15" x14ac:dyDescent="0.3">
      <c r="A1588" s="35" t="s">
        <v>272</v>
      </c>
      <c r="B1588" s="35" t="s">
        <v>17</v>
      </c>
      <c r="C1588" s="36" t="s">
        <v>1028</v>
      </c>
      <c r="D1588" s="36" t="s">
        <v>1035</v>
      </c>
      <c r="E1588" s="140">
        <v>3</v>
      </c>
      <c r="F1588" s="140"/>
      <c r="G1588" s="54">
        <f>SUM(G1589:G1591)</f>
        <v>6</v>
      </c>
      <c r="H1588" s="54">
        <f t="shared" ref="H1588:M1588" si="709">SUM(H1589:H1591)</f>
        <v>6</v>
      </c>
      <c r="I1588" s="54">
        <f t="shared" si="709"/>
        <v>4</v>
      </c>
      <c r="J1588" s="54">
        <f t="shared" si="709"/>
        <v>5</v>
      </c>
      <c r="K1588" s="54">
        <f t="shared" si="709"/>
        <v>6</v>
      </c>
      <c r="L1588" s="54">
        <f t="shared" si="709"/>
        <v>4</v>
      </c>
      <c r="M1588" s="54">
        <f t="shared" si="709"/>
        <v>6</v>
      </c>
      <c r="N1588" s="55">
        <f>SUM(N1589:N1591)</f>
        <v>8</v>
      </c>
      <c r="O1588" s="55">
        <f>SUM(O1589:O1591)</f>
        <v>8</v>
      </c>
    </row>
    <row r="1589" spans="1:15" x14ac:dyDescent="0.3">
      <c r="A1589" s="56"/>
      <c r="B1589" s="56"/>
      <c r="C1589" s="56"/>
      <c r="D1589" s="56"/>
      <c r="E1589" s="57" t="s">
        <v>986</v>
      </c>
      <c r="F1589" s="57">
        <v>1</v>
      </c>
      <c r="G1589" s="58">
        <f>VLOOKUP($E1589,$D$2:$O$1757,4,FALSE)*F1589</f>
        <v>2</v>
      </c>
      <c r="H1589" s="58">
        <f>VLOOKUP($E1589,$D$2:$O$1757,5,FALSE)*$F1589</f>
        <v>3</v>
      </c>
      <c r="I1589" s="58">
        <f>VLOOKUP($E1589,$D$2:$O$1757,6,FALSE)*$F1589</f>
        <v>1</v>
      </c>
      <c r="J1589" s="58">
        <f>VLOOKUP($E1589,$D$2:$O$1757,7,FALSE)*$F1589</f>
        <v>0</v>
      </c>
      <c r="K1589" s="58">
        <f>VLOOKUP($E1589,$D$2:$O$1757,8,FALSE)*$F1589</f>
        <v>3</v>
      </c>
      <c r="L1589" s="58">
        <f>VLOOKUP($E1589,$D$2:$O$1757,9,FALSE)*$F1589</f>
        <v>0</v>
      </c>
      <c r="M1589" s="58">
        <f>VLOOKUP($E1589,$D$2:$O$1757,10,FALSE)*$F1589</f>
        <v>3</v>
      </c>
      <c r="N1589" s="59">
        <f>VLOOKUP($E1589,$D$2:$O$1757,11,FALSE)*$F1589</f>
        <v>3</v>
      </c>
      <c r="O1589" s="60">
        <f>VLOOKUP($E1589,$D$2:$O$1757,12,FALSE)*$F1589</f>
        <v>3</v>
      </c>
    </row>
    <row r="1590" spans="1:15" x14ac:dyDescent="0.3">
      <c r="A1590" s="56"/>
      <c r="B1590" s="56"/>
      <c r="C1590" s="56"/>
      <c r="D1590" s="56"/>
      <c r="E1590" s="57" t="s">
        <v>987</v>
      </c>
      <c r="F1590" s="57">
        <v>1</v>
      </c>
      <c r="G1590" s="58">
        <f>VLOOKUP($E1590,$D$2:$O$1757,4,FALSE)*F1590</f>
        <v>2</v>
      </c>
      <c r="H1590" s="58">
        <f>VLOOKUP($E1590,$D$2:$O$1757,5,FALSE)*$F1590</f>
        <v>1</v>
      </c>
      <c r="I1590" s="58">
        <f>VLOOKUP($E1590,$D$2:$O$1757,6,FALSE)*$F1590</f>
        <v>1</v>
      </c>
      <c r="J1590" s="58">
        <f>VLOOKUP($E1590,$D$2:$O$1757,7,FALSE)*$F1590</f>
        <v>2</v>
      </c>
      <c r="K1590" s="58">
        <f>VLOOKUP($E1590,$D$2:$O$1757,8,FALSE)*$F1590</f>
        <v>3</v>
      </c>
      <c r="L1590" s="58">
        <f>VLOOKUP($E1590,$D$2:$O$1757,9,FALSE)*$F1590</f>
        <v>0</v>
      </c>
      <c r="M1590" s="58">
        <f>VLOOKUP($E1590,$D$2:$O$1757,10,FALSE)*$F1590</f>
        <v>3</v>
      </c>
      <c r="N1590" s="59">
        <f>VLOOKUP($E1590,$D$2:$O$1757,11,FALSE)*$F1590</f>
        <v>3</v>
      </c>
      <c r="O1590" s="60">
        <f>VLOOKUP($E1590,$D$2:$O$1757,12,FALSE)*$F1590</f>
        <v>3</v>
      </c>
    </row>
    <row r="1591" spans="1:15" x14ac:dyDescent="0.3">
      <c r="A1591" s="56"/>
      <c r="B1591" s="56"/>
      <c r="C1591" s="56"/>
      <c r="D1591" s="56"/>
      <c r="E1591" s="57" t="s">
        <v>1034</v>
      </c>
      <c r="F1591" s="57">
        <v>1</v>
      </c>
      <c r="G1591" s="58">
        <f>VLOOKUP($E1591,$D$2:$O$1757,4,FALSE)*F1591</f>
        <v>2</v>
      </c>
      <c r="H1591" s="58">
        <f>VLOOKUP($E1591,$D$2:$O$1757,5,FALSE)*$F1591</f>
        <v>2</v>
      </c>
      <c r="I1591" s="58">
        <f>VLOOKUP($E1591,$D$2:$O$1757,6,FALSE)*$F1591</f>
        <v>2</v>
      </c>
      <c r="J1591" s="58">
        <f>VLOOKUP($E1591,$D$2:$O$1757,7,FALSE)*$F1591</f>
        <v>3</v>
      </c>
      <c r="K1591" s="58">
        <f>VLOOKUP($E1591,$D$2:$O$1757,8,FALSE)*$F1591</f>
        <v>0</v>
      </c>
      <c r="L1591" s="58">
        <f>VLOOKUP($E1591,$D$2:$O$1757,9,FALSE)*$F1591</f>
        <v>4</v>
      </c>
      <c r="M1591" s="58">
        <f>VLOOKUP($E1591,$D$2:$O$1757,10,FALSE)*$F1591</f>
        <v>0</v>
      </c>
      <c r="N1591" s="59">
        <f>VLOOKUP($E1591,$D$2:$O$1757,11,FALSE)*$F1591</f>
        <v>2</v>
      </c>
      <c r="O1591" s="60">
        <f>VLOOKUP($E1591,$D$2:$O$1757,12,FALSE)*$F1591</f>
        <v>2</v>
      </c>
    </row>
    <row r="1592" spans="1:15" x14ac:dyDescent="0.3">
      <c r="A1592" s="35" t="s">
        <v>272</v>
      </c>
      <c r="B1592" s="35" t="s">
        <v>17</v>
      </c>
      <c r="C1592" s="36" t="s">
        <v>1028</v>
      </c>
      <c r="D1592" s="36" t="s">
        <v>1036</v>
      </c>
      <c r="E1592" s="140">
        <v>2</v>
      </c>
      <c r="F1592" s="140"/>
      <c r="G1592" s="54">
        <f t="shared" ref="G1592:O1592" si="710">SUM(G1593:G1594)</f>
        <v>12</v>
      </c>
      <c r="H1592" s="54">
        <f t="shared" si="710"/>
        <v>12</v>
      </c>
      <c r="I1592" s="54">
        <f t="shared" si="710"/>
        <v>8</v>
      </c>
      <c r="J1592" s="54">
        <f t="shared" si="710"/>
        <v>10</v>
      </c>
      <c r="K1592" s="54">
        <f t="shared" si="710"/>
        <v>12</v>
      </c>
      <c r="L1592" s="54">
        <f t="shared" si="710"/>
        <v>8</v>
      </c>
      <c r="M1592" s="54">
        <f t="shared" si="710"/>
        <v>12</v>
      </c>
      <c r="N1592" s="55">
        <f t="shared" si="710"/>
        <v>16</v>
      </c>
      <c r="O1592" s="55">
        <f t="shared" si="710"/>
        <v>16</v>
      </c>
    </row>
    <row r="1593" spans="1:15" x14ac:dyDescent="0.3">
      <c r="A1593" s="56"/>
      <c r="B1593" s="56"/>
      <c r="C1593" s="56"/>
      <c r="D1593" s="56"/>
      <c r="E1593" s="57" t="s">
        <v>988</v>
      </c>
      <c r="F1593" s="57">
        <v>1</v>
      </c>
      <c r="G1593" s="58">
        <f>VLOOKUP($E1593,$D$2:$O$1757,4,FALSE)*F1593</f>
        <v>6</v>
      </c>
      <c r="H1593" s="58">
        <f>VLOOKUP($E1593,$D$2:$O$1757,5,FALSE)*$F1593</f>
        <v>6</v>
      </c>
      <c r="I1593" s="58">
        <f>VLOOKUP($E1593,$D$2:$O$1757,6,FALSE)*$F1593</f>
        <v>4</v>
      </c>
      <c r="J1593" s="58">
        <f>VLOOKUP($E1593,$D$2:$O$1757,7,FALSE)*$F1593</f>
        <v>5</v>
      </c>
      <c r="K1593" s="58">
        <f>VLOOKUP($E1593,$D$2:$O$1757,8,FALSE)*$F1593</f>
        <v>6</v>
      </c>
      <c r="L1593" s="58">
        <f>VLOOKUP($E1593,$D$2:$O$1757,9,FALSE)*$F1593</f>
        <v>4</v>
      </c>
      <c r="M1593" s="58">
        <f>VLOOKUP($E1593,$D$2:$O$1757,10,FALSE)*$F1593</f>
        <v>6</v>
      </c>
      <c r="N1593" s="59">
        <f>VLOOKUP($E1593,$D$2:$O$1757,11,FALSE)*$F1593</f>
        <v>8</v>
      </c>
      <c r="O1593" s="60">
        <f>VLOOKUP($E1593,$D$2:$O$1757,12,FALSE)*$F1593</f>
        <v>8</v>
      </c>
    </row>
    <row r="1594" spans="1:15" x14ac:dyDescent="0.3">
      <c r="A1594" s="56"/>
      <c r="B1594" s="56"/>
      <c r="C1594" s="56"/>
      <c r="D1594" s="56"/>
      <c r="E1594" s="57" t="s">
        <v>1035</v>
      </c>
      <c r="F1594" s="57">
        <v>1</v>
      </c>
      <c r="G1594" s="58">
        <f>VLOOKUP($E1594,$D$2:$O$1757,4,FALSE)*F1594</f>
        <v>6</v>
      </c>
      <c r="H1594" s="58">
        <f>VLOOKUP($E1594,$D$2:$O$1757,5,FALSE)*$F1594</f>
        <v>6</v>
      </c>
      <c r="I1594" s="58">
        <f>VLOOKUP($E1594,$D$2:$O$1757,6,FALSE)*$F1594</f>
        <v>4</v>
      </c>
      <c r="J1594" s="58">
        <f>VLOOKUP($E1594,$D$2:$O$1757,7,FALSE)*$F1594</f>
        <v>5</v>
      </c>
      <c r="K1594" s="58">
        <f>VLOOKUP($E1594,$D$2:$O$1757,8,FALSE)*$F1594</f>
        <v>6</v>
      </c>
      <c r="L1594" s="58">
        <f>VLOOKUP($E1594,$D$2:$O$1757,9,FALSE)*$F1594</f>
        <v>4</v>
      </c>
      <c r="M1594" s="58">
        <f>VLOOKUP($E1594,$D$2:$O$1757,10,FALSE)*$F1594</f>
        <v>6</v>
      </c>
      <c r="N1594" s="59">
        <f>VLOOKUP($E1594,$D$2:$O$1757,11,FALSE)*$F1594</f>
        <v>8</v>
      </c>
      <c r="O1594" s="60">
        <f>VLOOKUP($E1594,$D$2:$O$1757,12,FALSE)*$F1594</f>
        <v>8</v>
      </c>
    </row>
    <row r="1595" spans="1:15" x14ac:dyDescent="0.3">
      <c r="A1595" s="35" t="s">
        <v>272</v>
      </c>
      <c r="B1595" s="35" t="s">
        <v>18</v>
      </c>
      <c r="C1595" s="36" t="s">
        <v>1028</v>
      </c>
      <c r="D1595" s="36" t="s">
        <v>995</v>
      </c>
      <c r="E1595" s="140"/>
      <c r="F1595" s="140"/>
      <c r="G1595" s="54">
        <v>2</v>
      </c>
      <c r="H1595" s="54">
        <v>2</v>
      </c>
      <c r="I1595" s="54">
        <v>2</v>
      </c>
      <c r="J1595" s="54">
        <v>3</v>
      </c>
      <c r="K1595" s="54"/>
      <c r="L1595" s="54">
        <v>4</v>
      </c>
      <c r="M1595" s="54"/>
      <c r="N1595" s="55">
        <v>2</v>
      </c>
      <c r="O1595" s="7">
        <v>2</v>
      </c>
    </row>
    <row r="1596" spans="1:15" x14ac:dyDescent="0.3">
      <c r="A1596" s="35" t="s">
        <v>272</v>
      </c>
      <c r="B1596" s="35" t="s">
        <v>18</v>
      </c>
      <c r="C1596" s="36" t="s">
        <v>1028</v>
      </c>
      <c r="D1596" s="36" t="s">
        <v>1037</v>
      </c>
      <c r="E1596" s="140">
        <v>3</v>
      </c>
      <c r="F1596" s="140"/>
      <c r="G1596" s="54">
        <f>SUM(G1597:G1599)</f>
        <v>6</v>
      </c>
      <c r="H1596" s="54">
        <f t="shared" ref="H1596:M1596" si="711">SUM(H1597:H1599)</f>
        <v>6</v>
      </c>
      <c r="I1596" s="54">
        <f t="shared" si="711"/>
        <v>4</v>
      </c>
      <c r="J1596" s="54">
        <f t="shared" si="711"/>
        <v>5</v>
      </c>
      <c r="K1596" s="54">
        <f t="shared" si="711"/>
        <v>6</v>
      </c>
      <c r="L1596" s="54">
        <f t="shared" si="711"/>
        <v>4</v>
      </c>
      <c r="M1596" s="54">
        <f t="shared" si="711"/>
        <v>6</v>
      </c>
      <c r="N1596" s="55">
        <f>SUM(N1597:N1599)</f>
        <v>8</v>
      </c>
      <c r="O1596" s="55">
        <f>SUM(O1597:O1599)</f>
        <v>8</v>
      </c>
    </row>
    <row r="1597" spans="1:15" x14ac:dyDescent="0.3">
      <c r="A1597" s="56"/>
      <c r="B1597" s="56"/>
      <c r="C1597" s="56"/>
      <c r="D1597" s="56"/>
      <c r="E1597" s="57" t="s">
        <v>990</v>
      </c>
      <c r="F1597" s="57">
        <v>1</v>
      </c>
      <c r="G1597" s="58">
        <f>VLOOKUP($E1597,$D$2:$O$1757,4,FALSE)*F1597</f>
        <v>2</v>
      </c>
      <c r="H1597" s="58">
        <f>VLOOKUP($E1597,$D$2:$O$1757,5,FALSE)*$F1597</f>
        <v>3</v>
      </c>
      <c r="I1597" s="58">
        <f>VLOOKUP($E1597,$D$2:$O$1757,6,FALSE)*$F1597</f>
        <v>1</v>
      </c>
      <c r="J1597" s="58">
        <f>VLOOKUP($E1597,$D$2:$O$1757,7,FALSE)*$F1597</f>
        <v>0</v>
      </c>
      <c r="K1597" s="58">
        <f>VLOOKUP($E1597,$D$2:$O$1757,8,FALSE)*$F1597</f>
        <v>3</v>
      </c>
      <c r="L1597" s="58">
        <f>VLOOKUP($E1597,$D$2:$O$1757,9,FALSE)*$F1597</f>
        <v>0</v>
      </c>
      <c r="M1597" s="58">
        <f>VLOOKUP($E1597,$D$2:$O$1757,10,FALSE)*$F1597</f>
        <v>3</v>
      </c>
      <c r="N1597" s="59">
        <f>VLOOKUP($E1597,$D$2:$O$1757,11,FALSE)*$F1597</f>
        <v>3</v>
      </c>
      <c r="O1597" s="60">
        <f>VLOOKUP($E1597,$D$2:$O$1757,12,FALSE)*$F1597</f>
        <v>3</v>
      </c>
    </row>
    <row r="1598" spans="1:15" x14ac:dyDescent="0.3">
      <c r="A1598" s="56"/>
      <c r="B1598" s="56"/>
      <c r="C1598" s="56"/>
      <c r="D1598" s="56"/>
      <c r="E1598" s="57" t="s">
        <v>991</v>
      </c>
      <c r="F1598" s="57">
        <v>1</v>
      </c>
      <c r="G1598" s="58">
        <f>VLOOKUP($E1598,$D$2:$O$1757,4,FALSE)*F1598</f>
        <v>2</v>
      </c>
      <c r="H1598" s="58">
        <f>VLOOKUP($E1598,$D$2:$O$1757,5,FALSE)*$F1598</f>
        <v>1</v>
      </c>
      <c r="I1598" s="58">
        <f>VLOOKUP($E1598,$D$2:$O$1757,6,FALSE)*$F1598</f>
        <v>1</v>
      </c>
      <c r="J1598" s="58">
        <f>VLOOKUP($E1598,$D$2:$O$1757,7,FALSE)*$F1598</f>
        <v>2</v>
      </c>
      <c r="K1598" s="58">
        <f>VLOOKUP($E1598,$D$2:$O$1757,8,FALSE)*$F1598</f>
        <v>3</v>
      </c>
      <c r="L1598" s="58">
        <f>VLOOKUP($E1598,$D$2:$O$1757,9,FALSE)*$F1598</f>
        <v>0</v>
      </c>
      <c r="M1598" s="58">
        <f>VLOOKUP($E1598,$D$2:$O$1757,10,FALSE)*$F1598</f>
        <v>3</v>
      </c>
      <c r="N1598" s="59">
        <f>VLOOKUP($E1598,$D$2:$O$1757,11,FALSE)*$F1598</f>
        <v>3</v>
      </c>
      <c r="O1598" s="60">
        <f>VLOOKUP($E1598,$D$2:$O$1757,12,FALSE)*$F1598</f>
        <v>3</v>
      </c>
    </row>
    <row r="1599" spans="1:15" x14ac:dyDescent="0.3">
      <c r="A1599" s="56"/>
      <c r="B1599" s="56"/>
      <c r="C1599" s="56"/>
      <c r="D1599" s="56"/>
      <c r="E1599" s="57" t="s">
        <v>1042</v>
      </c>
      <c r="F1599" s="57">
        <v>1</v>
      </c>
      <c r="G1599" s="58">
        <f>VLOOKUP($E1599,$D$2:$O$1757,4,FALSE)*F1599</f>
        <v>2</v>
      </c>
      <c r="H1599" s="58">
        <f>VLOOKUP($E1599,$D$2:$O$1757,5,FALSE)*$F1599</f>
        <v>2</v>
      </c>
      <c r="I1599" s="58">
        <f>VLOOKUP($E1599,$D$2:$O$1757,6,FALSE)*$F1599</f>
        <v>2</v>
      </c>
      <c r="J1599" s="58">
        <f>VLOOKUP($E1599,$D$2:$O$1757,7,FALSE)*$F1599</f>
        <v>3</v>
      </c>
      <c r="K1599" s="58">
        <f>VLOOKUP($E1599,$D$2:$O$1757,8,FALSE)*$F1599</f>
        <v>0</v>
      </c>
      <c r="L1599" s="58">
        <f>VLOOKUP($E1599,$D$2:$O$1757,9,FALSE)*$F1599</f>
        <v>4</v>
      </c>
      <c r="M1599" s="58">
        <f>VLOOKUP($E1599,$D$2:$O$1757,10,FALSE)*$F1599</f>
        <v>0</v>
      </c>
      <c r="N1599" s="59">
        <f>VLOOKUP($E1599,$D$2:$O$1757,11,FALSE)*$F1599</f>
        <v>2</v>
      </c>
      <c r="O1599" s="60">
        <f>VLOOKUP($E1599,$D$2:$O$1757,12,FALSE)*$F1599</f>
        <v>2</v>
      </c>
    </row>
    <row r="1600" spans="1:15" x14ac:dyDescent="0.3">
      <c r="A1600" s="35" t="s">
        <v>272</v>
      </c>
      <c r="B1600" s="35" t="s">
        <v>18</v>
      </c>
      <c r="C1600" s="36" t="s">
        <v>1028</v>
      </c>
      <c r="D1600" s="36" t="s">
        <v>1038</v>
      </c>
      <c r="E1600" s="140">
        <v>2</v>
      </c>
      <c r="F1600" s="140"/>
      <c r="G1600" s="54">
        <f t="shared" ref="G1600:O1600" si="712">SUM(G1601:G1602)</f>
        <v>12</v>
      </c>
      <c r="H1600" s="54">
        <f t="shared" si="712"/>
        <v>12</v>
      </c>
      <c r="I1600" s="54">
        <f t="shared" si="712"/>
        <v>8</v>
      </c>
      <c r="J1600" s="54">
        <f t="shared" si="712"/>
        <v>10</v>
      </c>
      <c r="K1600" s="54">
        <f t="shared" si="712"/>
        <v>12</v>
      </c>
      <c r="L1600" s="54">
        <f t="shared" si="712"/>
        <v>8</v>
      </c>
      <c r="M1600" s="54">
        <f t="shared" si="712"/>
        <v>12</v>
      </c>
      <c r="N1600" s="55">
        <f t="shared" si="712"/>
        <v>16</v>
      </c>
      <c r="O1600" s="55">
        <f t="shared" si="712"/>
        <v>16</v>
      </c>
    </row>
    <row r="1601" spans="1:15" x14ac:dyDescent="0.3">
      <c r="A1601" s="56"/>
      <c r="B1601" s="56"/>
      <c r="C1601" s="56"/>
      <c r="D1601" s="56"/>
      <c r="E1601" s="57" t="s">
        <v>1043</v>
      </c>
      <c r="F1601" s="57">
        <v>1</v>
      </c>
      <c r="G1601" s="58">
        <f>VLOOKUP($E1601,$D$2:$O$1757,4,FALSE)*F1601</f>
        <v>6</v>
      </c>
      <c r="H1601" s="58">
        <f>VLOOKUP($E1601,$D$2:$O$1757,5,FALSE)*$F1601</f>
        <v>6</v>
      </c>
      <c r="I1601" s="58">
        <f>VLOOKUP($E1601,$D$2:$O$1757,6,FALSE)*$F1601</f>
        <v>4</v>
      </c>
      <c r="J1601" s="58">
        <f>VLOOKUP($E1601,$D$2:$O$1757,7,FALSE)*$F1601</f>
        <v>5</v>
      </c>
      <c r="K1601" s="58">
        <f>VLOOKUP($E1601,$D$2:$O$1757,8,FALSE)*$F1601</f>
        <v>6</v>
      </c>
      <c r="L1601" s="58">
        <f>VLOOKUP($E1601,$D$2:$O$1757,9,FALSE)*$F1601</f>
        <v>4</v>
      </c>
      <c r="M1601" s="58">
        <f>VLOOKUP($E1601,$D$2:$O$1757,10,FALSE)*$F1601</f>
        <v>6</v>
      </c>
      <c r="N1601" s="59">
        <f>VLOOKUP($E1601,$D$2:$O$1757,11,FALSE)*$F1601</f>
        <v>8</v>
      </c>
      <c r="O1601" s="60">
        <f>VLOOKUP($E1601,$D$2:$O$1757,12,FALSE)*$F1601</f>
        <v>8</v>
      </c>
    </row>
    <row r="1602" spans="1:15" x14ac:dyDescent="0.3">
      <c r="A1602" s="56"/>
      <c r="B1602" s="56"/>
      <c r="C1602" s="56"/>
      <c r="D1602" s="56"/>
      <c r="E1602" s="57" t="s">
        <v>1044</v>
      </c>
      <c r="F1602" s="57">
        <v>1</v>
      </c>
      <c r="G1602" s="58">
        <f>VLOOKUP($E1602,$D$2:$O$1757,4,FALSE)*F1602</f>
        <v>6</v>
      </c>
      <c r="H1602" s="58">
        <f>VLOOKUP($E1602,$D$2:$O$1757,5,FALSE)*$F1602</f>
        <v>6</v>
      </c>
      <c r="I1602" s="58">
        <f>VLOOKUP($E1602,$D$2:$O$1757,6,FALSE)*$F1602</f>
        <v>4</v>
      </c>
      <c r="J1602" s="58">
        <f>VLOOKUP($E1602,$D$2:$O$1757,7,FALSE)*$F1602</f>
        <v>5</v>
      </c>
      <c r="K1602" s="58">
        <f>VLOOKUP($E1602,$D$2:$O$1757,8,FALSE)*$F1602</f>
        <v>6</v>
      </c>
      <c r="L1602" s="58">
        <f>VLOOKUP($E1602,$D$2:$O$1757,9,FALSE)*$F1602</f>
        <v>4</v>
      </c>
      <c r="M1602" s="58">
        <f>VLOOKUP($E1602,$D$2:$O$1757,10,FALSE)*$F1602</f>
        <v>6</v>
      </c>
      <c r="N1602" s="59">
        <f>VLOOKUP($E1602,$D$2:$O$1757,11,FALSE)*$F1602</f>
        <v>8</v>
      </c>
      <c r="O1602" s="60">
        <f>VLOOKUP($E1602,$D$2:$O$1757,12,FALSE)*$F1602</f>
        <v>8</v>
      </c>
    </row>
    <row r="1603" spans="1:15" x14ac:dyDescent="0.3">
      <c r="A1603" s="35" t="s">
        <v>272</v>
      </c>
      <c r="B1603" s="35" t="s">
        <v>1001</v>
      </c>
      <c r="C1603" s="36" t="s">
        <v>1028</v>
      </c>
      <c r="D1603" s="36" t="s">
        <v>1039</v>
      </c>
      <c r="E1603" s="140"/>
      <c r="F1603" s="140"/>
      <c r="G1603" s="54">
        <v>2</v>
      </c>
      <c r="H1603" s="54">
        <v>2</v>
      </c>
      <c r="I1603" s="54">
        <v>2</v>
      </c>
      <c r="J1603" s="54">
        <v>3</v>
      </c>
      <c r="K1603" s="54"/>
      <c r="L1603" s="54">
        <v>4</v>
      </c>
      <c r="M1603" s="54"/>
      <c r="N1603" s="55">
        <v>2</v>
      </c>
      <c r="O1603" s="7">
        <v>2</v>
      </c>
    </row>
    <row r="1604" spans="1:15" x14ac:dyDescent="0.3">
      <c r="A1604" s="35" t="s">
        <v>272</v>
      </c>
      <c r="B1604" s="35" t="s">
        <v>1001</v>
      </c>
      <c r="C1604" s="36" t="s">
        <v>1028</v>
      </c>
      <c r="D1604" s="36" t="s">
        <v>1040</v>
      </c>
      <c r="E1604" s="140">
        <v>3</v>
      </c>
      <c r="F1604" s="140"/>
      <c r="G1604" s="54">
        <f>SUM(G1605:G1607)</f>
        <v>6</v>
      </c>
      <c r="H1604" s="54">
        <f t="shared" ref="H1604:M1604" si="713">SUM(H1605:H1607)</f>
        <v>6</v>
      </c>
      <c r="I1604" s="54">
        <f t="shared" si="713"/>
        <v>4</v>
      </c>
      <c r="J1604" s="54">
        <f t="shared" si="713"/>
        <v>5</v>
      </c>
      <c r="K1604" s="54">
        <f t="shared" si="713"/>
        <v>6</v>
      </c>
      <c r="L1604" s="54">
        <f t="shared" si="713"/>
        <v>4</v>
      </c>
      <c r="M1604" s="54">
        <f t="shared" si="713"/>
        <v>6</v>
      </c>
      <c r="N1604" s="55">
        <f>SUM(N1605:N1607)</f>
        <v>8</v>
      </c>
      <c r="O1604" s="55">
        <f>SUM(O1605:O1607)</f>
        <v>8</v>
      </c>
    </row>
    <row r="1605" spans="1:15" x14ac:dyDescent="0.3">
      <c r="A1605" s="56"/>
      <c r="B1605" s="56"/>
      <c r="C1605" s="56"/>
      <c r="D1605" s="56"/>
      <c r="E1605" s="57" t="s">
        <v>996</v>
      </c>
      <c r="F1605" s="57">
        <v>1</v>
      </c>
      <c r="G1605" s="58">
        <f>VLOOKUP($E1605,$D$2:$O$1757,4,FALSE)*F1605</f>
        <v>2</v>
      </c>
      <c r="H1605" s="58">
        <f>VLOOKUP($E1605,$D$2:$O$1757,5,FALSE)*$F1605</f>
        <v>3</v>
      </c>
      <c r="I1605" s="58">
        <f>VLOOKUP($E1605,$D$2:$O$1757,6,FALSE)*$F1605</f>
        <v>1</v>
      </c>
      <c r="J1605" s="58">
        <f>VLOOKUP($E1605,$D$2:$O$1757,7,FALSE)*$F1605</f>
        <v>0</v>
      </c>
      <c r="K1605" s="58">
        <f>VLOOKUP($E1605,$D$2:$O$1757,8,FALSE)*$F1605</f>
        <v>3</v>
      </c>
      <c r="L1605" s="58">
        <f>VLOOKUP($E1605,$D$2:$O$1757,9,FALSE)*$F1605</f>
        <v>0</v>
      </c>
      <c r="M1605" s="58">
        <f>VLOOKUP($E1605,$D$2:$O$1757,10,FALSE)*$F1605</f>
        <v>3</v>
      </c>
      <c r="N1605" s="59">
        <f>VLOOKUP($E1605,$D$2:$O$1757,11,FALSE)*$F1605</f>
        <v>3</v>
      </c>
      <c r="O1605" s="60">
        <f>VLOOKUP($E1605,$D$2:$O$1757,12,FALSE)*$F1605</f>
        <v>3</v>
      </c>
    </row>
    <row r="1606" spans="1:15" x14ac:dyDescent="0.3">
      <c r="A1606" s="56"/>
      <c r="B1606" s="56"/>
      <c r="C1606" s="56"/>
      <c r="D1606" s="56"/>
      <c r="E1606" s="57" t="s">
        <v>1045</v>
      </c>
      <c r="F1606" s="57">
        <v>1</v>
      </c>
      <c r="G1606" s="58">
        <f>VLOOKUP($E1606,$D$2:$O$1757,4,FALSE)*F1606</f>
        <v>2</v>
      </c>
      <c r="H1606" s="58">
        <f>VLOOKUP($E1606,$D$2:$O$1757,5,FALSE)*$F1606</f>
        <v>1</v>
      </c>
      <c r="I1606" s="58">
        <f>VLOOKUP($E1606,$D$2:$O$1757,6,FALSE)*$F1606</f>
        <v>1</v>
      </c>
      <c r="J1606" s="58">
        <f>VLOOKUP($E1606,$D$2:$O$1757,7,FALSE)*$F1606</f>
        <v>2</v>
      </c>
      <c r="K1606" s="58">
        <f>VLOOKUP($E1606,$D$2:$O$1757,8,FALSE)*$F1606</f>
        <v>3</v>
      </c>
      <c r="L1606" s="58">
        <f>VLOOKUP($E1606,$D$2:$O$1757,9,FALSE)*$F1606</f>
        <v>0</v>
      </c>
      <c r="M1606" s="58">
        <f>VLOOKUP($E1606,$D$2:$O$1757,10,FALSE)*$F1606</f>
        <v>3</v>
      </c>
      <c r="N1606" s="59">
        <f>VLOOKUP($E1606,$D$2:$O$1757,11,FALSE)*$F1606</f>
        <v>3</v>
      </c>
      <c r="O1606" s="60">
        <f>VLOOKUP($E1606,$D$2:$O$1757,12,FALSE)*$F1606</f>
        <v>3</v>
      </c>
    </row>
    <row r="1607" spans="1:15" x14ac:dyDescent="0.3">
      <c r="A1607" s="56"/>
      <c r="B1607" s="56"/>
      <c r="C1607" s="56"/>
      <c r="D1607" s="56"/>
      <c r="E1607" s="57" t="s">
        <v>1000</v>
      </c>
      <c r="F1607" s="57">
        <v>1</v>
      </c>
      <c r="G1607" s="58">
        <f>VLOOKUP($E1607,$D$2:$O$1757,4,FALSE)*F1607</f>
        <v>2</v>
      </c>
      <c r="H1607" s="58">
        <f>VLOOKUP($E1607,$D$2:$O$1757,5,FALSE)*$F1607</f>
        <v>2</v>
      </c>
      <c r="I1607" s="58">
        <f>VLOOKUP($E1607,$D$2:$O$1757,6,FALSE)*$F1607</f>
        <v>2</v>
      </c>
      <c r="J1607" s="58">
        <f>VLOOKUP($E1607,$D$2:$O$1757,7,FALSE)*$F1607</f>
        <v>3</v>
      </c>
      <c r="K1607" s="58">
        <f>VLOOKUP($E1607,$D$2:$O$1757,8,FALSE)*$F1607</f>
        <v>0</v>
      </c>
      <c r="L1607" s="58">
        <f>VLOOKUP($E1607,$D$2:$O$1757,9,FALSE)*$F1607</f>
        <v>4</v>
      </c>
      <c r="M1607" s="58">
        <f>VLOOKUP($E1607,$D$2:$O$1757,10,FALSE)*$F1607</f>
        <v>0</v>
      </c>
      <c r="N1607" s="59">
        <f>VLOOKUP($E1607,$D$2:$O$1757,11,FALSE)*$F1607</f>
        <v>2</v>
      </c>
      <c r="O1607" s="60">
        <f>VLOOKUP($E1607,$D$2:$O$1757,12,FALSE)*$F1607</f>
        <v>2</v>
      </c>
    </row>
    <row r="1608" spans="1:15" x14ac:dyDescent="0.3">
      <c r="A1608" s="35" t="s">
        <v>272</v>
      </c>
      <c r="B1608" s="35" t="s">
        <v>1001</v>
      </c>
      <c r="C1608" s="36" t="s">
        <v>1028</v>
      </c>
      <c r="D1608" s="36" t="s">
        <v>1041</v>
      </c>
      <c r="E1608" s="140">
        <v>2</v>
      </c>
      <c r="F1608" s="140"/>
      <c r="G1608" s="54">
        <f t="shared" ref="G1608:O1608" si="714">SUM(G1609:G1610)</f>
        <v>12</v>
      </c>
      <c r="H1608" s="54">
        <f t="shared" si="714"/>
        <v>12</v>
      </c>
      <c r="I1608" s="54">
        <f t="shared" si="714"/>
        <v>8</v>
      </c>
      <c r="J1608" s="54">
        <f t="shared" si="714"/>
        <v>10</v>
      </c>
      <c r="K1608" s="54">
        <f t="shared" si="714"/>
        <v>12</v>
      </c>
      <c r="L1608" s="54">
        <f t="shared" si="714"/>
        <v>8</v>
      </c>
      <c r="M1608" s="54">
        <f t="shared" si="714"/>
        <v>12</v>
      </c>
      <c r="N1608" s="55">
        <f t="shared" si="714"/>
        <v>16</v>
      </c>
      <c r="O1608" s="55">
        <f t="shared" si="714"/>
        <v>16</v>
      </c>
    </row>
    <row r="1609" spans="1:15" x14ac:dyDescent="0.3">
      <c r="A1609" s="56"/>
      <c r="B1609" s="56"/>
      <c r="C1609" s="56"/>
      <c r="D1609" s="56"/>
      <c r="E1609" s="57" t="s">
        <v>1046</v>
      </c>
      <c r="F1609" s="57">
        <v>1</v>
      </c>
      <c r="G1609" s="58">
        <f>VLOOKUP($E1609,$D$2:$O$1757,4,FALSE)*F1609</f>
        <v>6</v>
      </c>
      <c r="H1609" s="58">
        <f>VLOOKUP($E1609,$D$2:$O$1757,5,FALSE)*$F1609</f>
        <v>6</v>
      </c>
      <c r="I1609" s="58">
        <f>VLOOKUP($E1609,$D$2:$O$1757,6,FALSE)*$F1609</f>
        <v>4</v>
      </c>
      <c r="J1609" s="58">
        <f>VLOOKUP($E1609,$D$2:$O$1757,7,FALSE)*$F1609</f>
        <v>5</v>
      </c>
      <c r="K1609" s="58">
        <f>VLOOKUP($E1609,$D$2:$O$1757,8,FALSE)*$F1609</f>
        <v>6</v>
      </c>
      <c r="L1609" s="58">
        <f>VLOOKUP($E1609,$D$2:$O$1757,9,FALSE)*$F1609</f>
        <v>4</v>
      </c>
      <c r="M1609" s="58">
        <f>VLOOKUP($E1609,$D$2:$O$1757,10,FALSE)*$F1609</f>
        <v>6</v>
      </c>
      <c r="N1609" s="59">
        <f>VLOOKUP($E1609,$D$2:$O$1757,11,FALSE)*$F1609</f>
        <v>8</v>
      </c>
      <c r="O1609" s="60">
        <f>VLOOKUP($E1609,$D$2:$O$1757,12,FALSE)*$F1609</f>
        <v>8</v>
      </c>
    </row>
    <row r="1610" spans="1:15" x14ac:dyDescent="0.3">
      <c r="A1610" s="56"/>
      <c r="B1610" s="56"/>
      <c r="C1610" s="56"/>
      <c r="D1610" s="56"/>
      <c r="E1610" s="57" t="s">
        <v>1047</v>
      </c>
      <c r="F1610" s="57">
        <v>1</v>
      </c>
      <c r="G1610" s="58">
        <f>VLOOKUP($E1610,$D$2:$O$1757,4,FALSE)*F1610</f>
        <v>6</v>
      </c>
      <c r="H1610" s="58">
        <f>VLOOKUP($E1610,$D$2:$O$1757,5,FALSE)*$F1610</f>
        <v>6</v>
      </c>
      <c r="I1610" s="58">
        <f>VLOOKUP($E1610,$D$2:$O$1757,6,FALSE)*$F1610</f>
        <v>4</v>
      </c>
      <c r="J1610" s="58">
        <f>VLOOKUP($E1610,$D$2:$O$1757,7,FALSE)*$F1610</f>
        <v>5</v>
      </c>
      <c r="K1610" s="58">
        <f>VLOOKUP($E1610,$D$2:$O$1757,8,FALSE)*$F1610</f>
        <v>6</v>
      </c>
      <c r="L1610" s="58">
        <f>VLOOKUP($E1610,$D$2:$O$1757,9,FALSE)*$F1610</f>
        <v>4</v>
      </c>
      <c r="M1610" s="58">
        <f>VLOOKUP($E1610,$D$2:$O$1757,10,FALSE)*$F1610</f>
        <v>6</v>
      </c>
      <c r="N1610" s="59">
        <f>VLOOKUP($E1610,$D$2:$O$1757,11,FALSE)*$F1610</f>
        <v>8</v>
      </c>
      <c r="O1610" s="60">
        <f>VLOOKUP($E1610,$D$2:$O$1757,12,FALSE)*$F1610</f>
        <v>8</v>
      </c>
    </row>
    <row r="1611" spans="1:15" x14ac:dyDescent="0.3">
      <c r="A1611" s="35" t="s">
        <v>272</v>
      </c>
      <c r="B1611" s="35" t="s">
        <v>1002</v>
      </c>
      <c r="C1611" s="36" t="s">
        <v>1028</v>
      </c>
      <c r="D1611" s="36" t="s">
        <v>1008</v>
      </c>
      <c r="E1611" s="140">
        <v>2</v>
      </c>
      <c r="F1611" s="140"/>
      <c r="G1611" s="54">
        <f t="shared" ref="G1611:O1611" si="715">SUM(G1612:G1613)</f>
        <v>9</v>
      </c>
      <c r="H1611" s="54">
        <f t="shared" si="715"/>
        <v>6</v>
      </c>
      <c r="I1611" s="54">
        <f t="shared" si="715"/>
        <v>9</v>
      </c>
      <c r="J1611" s="54">
        <f t="shared" si="715"/>
        <v>12</v>
      </c>
      <c r="K1611" s="54">
        <f t="shared" si="715"/>
        <v>9</v>
      </c>
      <c r="L1611" s="54">
        <f t="shared" si="715"/>
        <v>18</v>
      </c>
      <c r="M1611" s="54">
        <f t="shared" si="715"/>
        <v>9</v>
      </c>
      <c r="N1611" s="55">
        <f t="shared" si="715"/>
        <v>18</v>
      </c>
      <c r="O1611" s="55">
        <f t="shared" si="715"/>
        <v>18</v>
      </c>
    </row>
    <row r="1612" spans="1:15" x14ac:dyDescent="0.3">
      <c r="A1612" s="56"/>
      <c r="B1612" s="56"/>
      <c r="C1612" s="56"/>
      <c r="D1612" s="56"/>
      <c r="E1612" s="57" t="s">
        <v>1004</v>
      </c>
      <c r="F1612" s="57">
        <v>1</v>
      </c>
      <c r="G1612" s="58">
        <f>VLOOKUP($E1612,$D$2:$O$1757,4,FALSE)*F1612</f>
        <v>3</v>
      </c>
      <c r="H1612" s="58">
        <f>VLOOKUP($E1612,$D$2:$O$1757,5,FALSE)*$F1612</f>
        <v>6</v>
      </c>
      <c r="I1612" s="58">
        <f>VLOOKUP($E1612,$D$2:$O$1757,6,FALSE)*$F1612</f>
        <v>3</v>
      </c>
      <c r="J1612" s="58">
        <f>VLOOKUP($E1612,$D$2:$O$1757,7,FALSE)*$F1612</f>
        <v>0</v>
      </c>
      <c r="K1612" s="58">
        <f>VLOOKUP($E1612,$D$2:$O$1757,8,FALSE)*$F1612</f>
        <v>3</v>
      </c>
      <c r="L1612" s="58">
        <f>VLOOKUP($E1612,$D$2:$O$1757,9,FALSE)*$F1612</f>
        <v>0</v>
      </c>
      <c r="M1612" s="58">
        <f>VLOOKUP($E1612,$D$2:$O$1757,10,FALSE)*$F1612</f>
        <v>9</v>
      </c>
      <c r="N1612" s="59">
        <f>VLOOKUP($E1612,$D$2:$O$1757,11,FALSE)*$F1612</f>
        <v>6</v>
      </c>
      <c r="O1612" s="60">
        <f>VLOOKUP($E1612,$D$2:$O$1757,12,FALSE)*$F1612</f>
        <v>6</v>
      </c>
    </row>
    <row r="1613" spans="1:15" x14ac:dyDescent="0.3">
      <c r="A1613" s="56"/>
      <c r="B1613" s="56"/>
      <c r="C1613" s="56"/>
      <c r="D1613" s="56"/>
      <c r="E1613" s="57" t="s">
        <v>1007</v>
      </c>
      <c r="F1613" s="57">
        <v>2</v>
      </c>
      <c r="G1613" s="58">
        <f>VLOOKUP($E1613,$D$2:$O$1757,4,FALSE)*F1613</f>
        <v>6</v>
      </c>
      <c r="H1613" s="58">
        <f>VLOOKUP($E1613,$D$2:$O$1757,5,FALSE)*$F1613</f>
        <v>0</v>
      </c>
      <c r="I1613" s="58">
        <f>VLOOKUP($E1613,$D$2:$O$1757,6,FALSE)*$F1613</f>
        <v>6</v>
      </c>
      <c r="J1613" s="58">
        <f>VLOOKUP($E1613,$D$2:$O$1757,7,FALSE)*$F1613</f>
        <v>12</v>
      </c>
      <c r="K1613" s="58">
        <f>VLOOKUP($E1613,$D$2:$O$1757,8,FALSE)*$F1613</f>
        <v>6</v>
      </c>
      <c r="L1613" s="58">
        <f>VLOOKUP($E1613,$D$2:$O$1757,9,FALSE)*$F1613</f>
        <v>18</v>
      </c>
      <c r="M1613" s="58">
        <f>VLOOKUP($E1613,$D$2:$O$1757,10,FALSE)*$F1613</f>
        <v>0</v>
      </c>
      <c r="N1613" s="59">
        <f>VLOOKUP($E1613,$D$2:$O$1757,11,FALSE)*$F1613</f>
        <v>12</v>
      </c>
      <c r="O1613" s="60">
        <f>VLOOKUP($E1613,$D$2:$O$1757,12,FALSE)*$F1613</f>
        <v>12</v>
      </c>
    </row>
    <row r="1614" spans="1:15" x14ac:dyDescent="0.3">
      <c r="A1614" s="35" t="s">
        <v>272</v>
      </c>
      <c r="B1614" s="35" t="s">
        <v>1002</v>
      </c>
      <c r="C1614" s="36" t="s">
        <v>1028</v>
      </c>
      <c r="D1614" s="36" t="s">
        <v>1007</v>
      </c>
      <c r="E1614" s="140"/>
      <c r="F1614" s="140"/>
      <c r="G1614" s="54">
        <v>3</v>
      </c>
      <c r="H1614" s="54"/>
      <c r="I1614" s="54">
        <v>3</v>
      </c>
      <c r="J1614" s="54">
        <v>6</v>
      </c>
      <c r="K1614" s="54">
        <v>3</v>
      </c>
      <c r="L1614" s="54">
        <v>9</v>
      </c>
      <c r="M1614" s="54"/>
      <c r="N1614" s="55">
        <v>6</v>
      </c>
      <c r="O1614" s="7">
        <v>6</v>
      </c>
    </row>
    <row r="1615" spans="1:15" x14ac:dyDescent="0.3">
      <c r="A1615" s="35" t="s">
        <v>272</v>
      </c>
      <c r="B1615" s="35" t="s">
        <v>1003</v>
      </c>
      <c r="C1615" s="36" t="s">
        <v>1028</v>
      </c>
      <c r="D1615" s="36" t="s">
        <v>1048</v>
      </c>
      <c r="E1615" s="140">
        <v>2</v>
      </c>
      <c r="F1615" s="140"/>
      <c r="G1615" s="54">
        <f t="shared" ref="G1615:O1615" si="716">SUM(G1616:G1617)</f>
        <v>9</v>
      </c>
      <c r="H1615" s="54">
        <f t="shared" si="716"/>
        <v>6</v>
      </c>
      <c r="I1615" s="54">
        <f t="shared" si="716"/>
        <v>9</v>
      </c>
      <c r="J1615" s="54">
        <f t="shared" si="716"/>
        <v>12</v>
      </c>
      <c r="K1615" s="54">
        <f t="shared" si="716"/>
        <v>9</v>
      </c>
      <c r="L1615" s="54">
        <f t="shared" si="716"/>
        <v>18</v>
      </c>
      <c r="M1615" s="54">
        <f t="shared" si="716"/>
        <v>9</v>
      </c>
      <c r="N1615" s="55">
        <f t="shared" si="716"/>
        <v>18</v>
      </c>
      <c r="O1615" s="55">
        <f t="shared" si="716"/>
        <v>18</v>
      </c>
    </row>
    <row r="1616" spans="1:15" x14ac:dyDescent="0.3">
      <c r="A1616" s="56"/>
      <c r="B1616" s="56"/>
      <c r="C1616" s="56"/>
      <c r="D1616" s="56"/>
      <c r="E1616" s="57" t="s">
        <v>1009</v>
      </c>
      <c r="F1616" s="57">
        <v>1</v>
      </c>
      <c r="G1616" s="58">
        <f>VLOOKUP($E1616,$D$2:$O$1757,4,FALSE)*F1616</f>
        <v>3</v>
      </c>
      <c r="H1616" s="58">
        <f>VLOOKUP($E1616,$D$2:$O$1757,5,FALSE)*$F1616</f>
        <v>6</v>
      </c>
      <c r="I1616" s="58">
        <f>VLOOKUP($E1616,$D$2:$O$1757,6,FALSE)*$F1616</f>
        <v>3</v>
      </c>
      <c r="J1616" s="58">
        <f>VLOOKUP($E1616,$D$2:$O$1757,7,FALSE)*$F1616</f>
        <v>0</v>
      </c>
      <c r="K1616" s="58">
        <f>VLOOKUP($E1616,$D$2:$O$1757,8,FALSE)*$F1616</f>
        <v>3</v>
      </c>
      <c r="L1616" s="58">
        <f>VLOOKUP($E1616,$D$2:$O$1757,9,FALSE)*$F1616</f>
        <v>0</v>
      </c>
      <c r="M1616" s="58">
        <f>VLOOKUP($E1616,$D$2:$O$1757,10,FALSE)*$F1616</f>
        <v>9</v>
      </c>
      <c r="N1616" s="59">
        <f>VLOOKUP($E1616,$D$2:$O$1757,11,FALSE)*$F1616</f>
        <v>6</v>
      </c>
      <c r="O1616" s="60">
        <f>VLOOKUP($E1616,$D$2:$O$1757,12,FALSE)*$F1616</f>
        <v>6</v>
      </c>
    </row>
    <row r="1617" spans="1:15" x14ac:dyDescent="0.3">
      <c r="A1617" s="56"/>
      <c r="B1617" s="56"/>
      <c r="C1617" s="56"/>
      <c r="D1617" s="56"/>
      <c r="E1617" s="57" t="s">
        <v>1011</v>
      </c>
      <c r="F1617" s="57">
        <v>2</v>
      </c>
      <c r="G1617" s="58">
        <f>VLOOKUP($E1617,$D$2:$O$1757,4,FALSE)*F1617</f>
        <v>6</v>
      </c>
      <c r="H1617" s="58">
        <f>VLOOKUP($E1617,$D$2:$O$1757,5,FALSE)*$F1617</f>
        <v>0</v>
      </c>
      <c r="I1617" s="58">
        <f>VLOOKUP($E1617,$D$2:$O$1757,6,FALSE)*$F1617</f>
        <v>6</v>
      </c>
      <c r="J1617" s="58">
        <f>VLOOKUP($E1617,$D$2:$O$1757,7,FALSE)*$F1617</f>
        <v>12</v>
      </c>
      <c r="K1617" s="58">
        <f>VLOOKUP($E1617,$D$2:$O$1757,8,FALSE)*$F1617</f>
        <v>6</v>
      </c>
      <c r="L1617" s="58">
        <f>VLOOKUP($E1617,$D$2:$O$1757,9,FALSE)*$F1617</f>
        <v>18</v>
      </c>
      <c r="M1617" s="58">
        <f>VLOOKUP($E1617,$D$2:$O$1757,10,FALSE)*$F1617</f>
        <v>0</v>
      </c>
      <c r="N1617" s="59">
        <f>VLOOKUP($E1617,$D$2:$O$1757,11,FALSE)*$F1617</f>
        <v>12</v>
      </c>
      <c r="O1617" s="60">
        <f>VLOOKUP($E1617,$D$2:$O$1757,12,FALSE)*$F1617</f>
        <v>12</v>
      </c>
    </row>
    <row r="1618" spans="1:15" x14ac:dyDescent="0.3">
      <c r="A1618" s="35" t="s">
        <v>272</v>
      </c>
      <c r="B1618" s="35" t="s">
        <v>1003</v>
      </c>
      <c r="C1618" s="36" t="s">
        <v>1028</v>
      </c>
      <c r="D1618" s="36" t="s">
        <v>1011</v>
      </c>
      <c r="E1618" s="140"/>
      <c r="F1618" s="140"/>
      <c r="G1618" s="54">
        <v>3</v>
      </c>
      <c r="H1618" s="54"/>
      <c r="I1618" s="54">
        <v>3</v>
      </c>
      <c r="J1618" s="54">
        <v>6</v>
      </c>
      <c r="K1618" s="54">
        <v>3</v>
      </c>
      <c r="L1618" s="54">
        <v>9</v>
      </c>
      <c r="M1618" s="54">
        <v>0</v>
      </c>
      <c r="N1618" s="55">
        <v>6</v>
      </c>
      <c r="O1618" s="7">
        <v>6</v>
      </c>
    </row>
    <row r="1619" spans="1:15" x14ac:dyDescent="0.3">
      <c r="A1619" s="35" t="s">
        <v>272</v>
      </c>
      <c r="B1619" s="35" t="s">
        <v>1029</v>
      </c>
      <c r="C1619" s="36" t="s">
        <v>1028</v>
      </c>
      <c r="D1619" s="36" t="s">
        <v>1049</v>
      </c>
      <c r="E1619" s="140">
        <v>2</v>
      </c>
      <c r="F1619" s="140"/>
      <c r="G1619" s="54">
        <f t="shared" ref="G1619:O1619" si="717">SUM(G1620:G1621)</f>
        <v>9</v>
      </c>
      <c r="H1619" s="54">
        <f t="shared" si="717"/>
        <v>6</v>
      </c>
      <c r="I1619" s="54">
        <f t="shared" si="717"/>
        <v>9</v>
      </c>
      <c r="J1619" s="54">
        <f t="shared" si="717"/>
        <v>12</v>
      </c>
      <c r="K1619" s="54">
        <f t="shared" si="717"/>
        <v>9</v>
      </c>
      <c r="L1619" s="54">
        <f t="shared" si="717"/>
        <v>18</v>
      </c>
      <c r="M1619" s="54">
        <f t="shared" si="717"/>
        <v>9</v>
      </c>
      <c r="N1619" s="55">
        <f t="shared" si="717"/>
        <v>18</v>
      </c>
      <c r="O1619" s="55">
        <f t="shared" si="717"/>
        <v>18</v>
      </c>
    </row>
    <row r="1620" spans="1:15" x14ac:dyDescent="0.3">
      <c r="A1620" s="56"/>
      <c r="B1620" s="56"/>
      <c r="C1620" s="56"/>
      <c r="D1620" s="56"/>
      <c r="E1620" s="57" t="s">
        <v>1014</v>
      </c>
      <c r="F1620" s="57">
        <v>1</v>
      </c>
      <c r="G1620" s="58">
        <f>VLOOKUP($E1620,$D$2:$O$1757,4,FALSE)*F1620</f>
        <v>3</v>
      </c>
      <c r="H1620" s="58">
        <f>VLOOKUP($E1620,$D$2:$O$1757,5,FALSE)*$F1620</f>
        <v>6</v>
      </c>
      <c r="I1620" s="58">
        <f>VLOOKUP($E1620,$D$2:$O$1757,6,FALSE)*$F1620</f>
        <v>3</v>
      </c>
      <c r="J1620" s="58">
        <f>VLOOKUP($E1620,$D$2:$O$1757,7,FALSE)*$F1620</f>
        <v>0</v>
      </c>
      <c r="K1620" s="58">
        <f>VLOOKUP($E1620,$D$2:$O$1757,8,FALSE)*$F1620</f>
        <v>3</v>
      </c>
      <c r="L1620" s="58">
        <f>VLOOKUP($E1620,$D$2:$O$1757,9,FALSE)*$F1620</f>
        <v>0</v>
      </c>
      <c r="M1620" s="58">
        <f>VLOOKUP($E1620,$D$2:$O$1757,10,FALSE)*$F1620</f>
        <v>9</v>
      </c>
      <c r="N1620" s="59">
        <f>VLOOKUP($E1620,$D$2:$O$1757,11,FALSE)*$F1620</f>
        <v>6</v>
      </c>
      <c r="O1620" s="60">
        <f>VLOOKUP($E1620,$D$2:$O$1757,12,FALSE)*$F1620</f>
        <v>6</v>
      </c>
    </row>
    <row r="1621" spans="1:15" x14ac:dyDescent="0.3">
      <c r="A1621" s="56"/>
      <c r="B1621" s="56"/>
      <c r="C1621" s="56"/>
      <c r="D1621" s="56"/>
      <c r="E1621" s="57" t="s">
        <v>1050</v>
      </c>
      <c r="F1621" s="57">
        <v>2</v>
      </c>
      <c r="G1621" s="58">
        <f>VLOOKUP($E1621,$D$2:$O$1757,4,FALSE)*F1621</f>
        <v>6</v>
      </c>
      <c r="H1621" s="58">
        <f>VLOOKUP($E1621,$D$2:$O$1757,5,FALSE)*$F1621</f>
        <v>0</v>
      </c>
      <c r="I1621" s="58">
        <f>VLOOKUP($E1621,$D$2:$O$1757,6,FALSE)*$F1621</f>
        <v>6</v>
      </c>
      <c r="J1621" s="58">
        <f>VLOOKUP($E1621,$D$2:$O$1757,7,FALSE)*$F1621</f>
        <v>12</v>
      </c>
      <c r="K1621" s="58">
        <f>VLOOKUP($E1621,$D$2:$O$1757,8,FALSE)*$F1621</f>
        <v>6</v>
      </c>
      <c r="L1621" s="58">
        <f>VLOOKUP($E1621,$D$2:$O$1757,9,FALSE)*$F1621</f>
        <v>18</v>
      </c>
      <c r="M1621" s="58">
        <f>VLOOKUP($E1621,$D$2:$O$1757,10,FALSE)*$F1621</f>
        <v>0</v>
      </c>
      <c r="N1621" s="59">
        <f>VLOOKUP($E1621,$D$2:$O$1757,11,FALSE)*$F1621</f>
        <v>12</v>
      </c>
      <c r="O1621" s="60">
        <f>VLOOKUP($E1621,$D$2:$O$1757,12,FALSE)*$F1621</f>
        <v>12</v>
      </c>
    </row>
    <row r="1622" spans="1:15" x14ac:dyDescent="0.3">
      <c r="A1622" s="35" t="s">
        <v>272</v>
      </c>
      <c r="B1622" s="35" t="s">
        <v>1029</v>
      </c>
      <c r="C1622" s="36" t="s">
        <v>1028</v>
      </c>
      <c r="D1622" s="36" t="s">
        <v>1050</v>
      </c>
      <c r="E1622" s="140"/>
      <c r="F1622" s="140"/>
      <c r="G1622" s="54">
        <v>3</v>
      </c>
      <c r="H1622" s="54"/>
      <c r="I1622" s="54">
        <v>3</v>
      </c>
      <c r="J1622" s="54">
        <v>6</v>
      </c>
      <c r="K1622" s="54">
        <v>3</v>
      </c>
      <c r="L1622" s="54">
        <v>9</v>
      </c>
      <c r="M1622" s="54"/>
      <c r="N1622" s="55">
        <v>6</v>
      </c>
      <c r="O1622" s="7">
        <v>6</v>
      </c>
    </row>
    <row r="1623" spans="1:15" x14ac:dyDescent="0.3">
      <c r="A1623" s="35" t="s">
        <v>272</v>
      </c>
      <c r="B1623" s="35" t="s">
        <v>18</v>
      </c>
      <c r="C1623" s="36" t="s">
        <v>1028</v>
      </c>
      <c r="D1623" s="36" t="s">
        <v>1027</v>
      </c>
      <c r="E1623" s="140">
        <v>2</v>
      </c>
      <c r="F1623" s="140"/>
      <c r="G1623" s="54">
        <f t="shared" ref="G1623:O1623" si="718">SUM(G1624:G1625)</f>
        <v>9</v>
      </c>
      <c r="H1623" s="54">
        <f t="shared" si="718"/>
        <v>6</v>
      </c>
      <c r="I1623" s="54">
        <f t="shared" si="718"/>
        <v>9</v>
      </c>
      <c r="J1623" s="54">
        <f t="shared" si="718"/>
        <v>12</v>
      </c>
      <c r="K1623" s="54">
        <f t="shared" si="718"/>
        <v>9</v>
      </c>
      <c r="L1623" s="54">
        <f t="shared" si="718"/>
        <v>18</v>
      </c>
      <c r="M1623" s="54">
        <f t="shared" si="718"/>
        <v>9</v>
      </c>
      <c r="N1623" s="55">
        <f t="shared" si="718"/>
        <v>18</v>
      </c>
      <c r="O1623" s="55">
        <f t="shared" si="718"/>
        <v>18</v>
      </c>
    </row>
    <row r="1624" spans="1:15" x14ac:dyDescent="0.3">
      <c r="A1624" s="56"/>
      <c r="B1624" s="56"/>
      <c r="C1624" s="56"/>
      <c r="D1624" s="56"/>
      <c r="E1624" s="57" t="s">
        <v>1017</v>
      </c>
      <c r="F1624" s="57">
        <v>1</v>
      </c>
      <c r="G1624" s="58">
        <f>VLOOKUP($E1624,$D$2:$O$1757,4,FALSE)*F1624</f>
        <v>3</v>
      </c>
      <c r="H1624" s="58">
        <f>VLOOKUP($E1624,$D$2:$O$1757,5,FALSE)*$F1624</f>
        <v>6</v>
      </c>
      <c r="I1624" s="58">
        <f>VLOOKUP($E1624,$D$2:$O$1757,6,FALSE)*$F1624</f>
        <v>3</v>
      </c>
      <c r="J1624" s="58">
        <f>VLOOKUP($E1624,$D$2:$O$1757,7,FALSE)*$F1624</f>
        <v>0</v>
      </c>
      <c r="K1624" s="58">
        <f>VLOOKUP($E1624,$D$2:$O$1757,8,FALSE)*$F1624</f>
        <v>3</v>
      </c>
      <c r="L1624" s="58">
        <f>VLOOKUP($E1624,$D$2:$O$1757,9,FALSE)*$F1624</f>
        <v>0</v>
      </c>
      <c r="M1624" s="58">
        <f>VLOOKUP($E1624,$D$2:$O$1757,10,FALSE)*$F1624</f>
        <v>9</v>
      </c>
      <c r="N1624" s="59">
        <f>VLOOKUP($E1624,$D$2:$O$1757,11,FALSE)*$F1624</f>
        <v>6</v>
      </c>
      <c r="O1624" s="60">
        <f>VLOOKUP($E1624,$D$2:$O$1757,12,FALSE)*$F1624</f>
        <v>6</v>
      </c>
    </row>
    <row r="1625" spans="1:15" x14ac:dyDescent="0.3">
      <c r="A1625" s="56"/>
      <c r="B1625" s="56"/>
      <c r="C1625" s="56"/>
      <c r="D1625" s="56"/>
      <c r="E1625" s="57" t="s">
        <v>1051</v>
      </c>
      <c r="F1625" s="57">
        <v>2</v>
      </c>
      <c r="G1625" s="58">
        <f>VLOOKUP($E1625,$D$2:$O$1757,4,FALSE)*F1625</f>
        <v>6</v>
      </c>
      <c r="H1625" s="58">
        <f>VLOOKUP($E1625,$D$2:$O$1757,5,FALSE)*$F1625</f>
        <v>0</v>
      </c>
      <c r="I1625" s="58">
        <f>VLOOKUP($E1625,$D$2:$O$1757,6,FALSE)*$F1625</f>
        <v>6</v>
      </c>
      <c r="J1625" s="58">
        <f>VLOOKUP($E1625,$D$2:$O$1757,7,FALSE)*$F1625</f>
        <v>12</v>
      </c>
      <c r="K1625" s="58">
        <f>VLOOKUP($E1625,$D$2:$O$1757,8,FALSE)*$F1625</f>
        <v>6</v>
      </c>
      <c r="L1625" s="58">
        <f>VLOOKUP($E1625,$D$2:$O$1757,9,FALSE)*$F1625</f>
        <v>18</v>
      </c>
      <c r="M1625" s="58">
        <f>VLOOKUP($E1625,$D$2:$O$1757,10,FALSE)*$F1625</f>
        <v>0</v>
      </c>
      <c r="N1625" s="59">
        <f>VLOOKUP($E1625,$D$2:$O$1757,11,FALSE)*$F1625</f>
        <v>12</v>
      </c>
      <c r="O1625" s="60">
        <f>VLOOKUP($E1625,$D$2:$O$1757,12,FALSE)*$F1625</f>
        <v>12</v>
      </c>
    </row>
    <row r="1626" spans="1:15" x14ac:dyDescent="0.3">
      <c r="A1626" s="35" t="s">
        <v>272</v>
      </c>
      <c r="B1626" s="35" t="s">
        <v>18</v>
      </c>
      <c r="C1626" s="36" t="s">
        <v>1028</v>
      </c>
      <c r="D1626" s="36" t="s">
        <v>1051</v>
      </c>
      <c r="E1626" s="140"/>
      <c r="F1626" s="140"/>
      <c r="G1626" s="54">
        <v>3</v>
      </c>
      <c r="H1626" s="54"/>
      <c r="I1626" s="54">
        <v>3</v>
      </c>
      <c r="J1626" s="54">
        <v>6</v>
      </c>
      <c r="K1626" s="54">
        <v>3</v>
      </c>
      <c r="L1626" s="54">
        <v>9</v>
      </c>
      <c r="M1626" s="54"/>
      <c r="N1626" s="55">
        <v>6</v>
      </c>
      <c r="O1626" s="7">
        <v>6</v>
      </c>
    </row>
  </sheetData>
  <autoFilter ref="A1:C1626"/>
  <phoneticPr fontId="3" type="noConversion"/>
  <conditionalFormatting sqref="B58:C58">
    <cfRule type="expression" dxfId="847" priority="89" stopIfTrue="1">
      <formula>$B58="다크"</formula>
    </cfRule>
    <cfRule type="expression" dxfId="846" priority="90" stopIfTrue="1">
      <formula>$B58="크룩스"</formula>
    </cfRule>
    <cfRule type="expression" dxfId="845" priority="91" stopIfTrue="1">
      <formula>$B58="사립"</formula>
    </cfRule>
    <cfRule type="expression" dxfId="844" priority="92" stopIfTrue="1">
      <formula>$B58="공립"</formula>
    </cfRule>
  </conditionalFormatting>
  <conditionalFormatting sqref="B59:C63">
    <cfRule type="expression" dxfId="839" priority="85" stopIfTrue="1">
      <formula>$B59="다크"</formula>
    </cfRule>
    <cfRule type="expression" dxfId="838" priority="86" stopIfTrue="1">
      <formula>$B59="크룩스"</formula>
    </cfRule>
    <cfRule type="expression" dxfId="837" priority="87" stopIfTrue="1">
      <formula>$B59="사립"</formula>
    </cfRule>
    <cfRule type="expression" dxfId="836" priority="88" stopIfTrue="1">
      <formula>$B59="공립"</formula>
    </cfRule>
  </conditionalFormatting>
  <conditionalFormatting sqref="B70:C70">
    <cfRule type="expression" dxfId="835" priority="81" stopIfTrue="1">
      <formula>$B70="다크"</formula>
    </cfRule>
    <cfRule type="expression" dxfId="834" priority="82" stopIfTrue="1">
      <formula>$B70="크룩스"</formula>
    </cfRule>
    <cfRule type="expression" dxfId="833" priority="83" stopIfTrue="1">
      <formula>$B70="사립"</formula>
    </cfRule>
    <cfRule type="expression" dxfId="832" priority="84" stopIfTrue="1">
      <formula>$B70="공립"</formula>
    </cfRule>
  </conditionalFormatting>
  <conditionalFormatting sqref="B76:C79">
    <cfRule type="expression" dxfId="831" priority="77" stopIfTrue="1">
      <formula>$B76="다크"</formula>
    </cfRule>
    <cfRule type="expression" dxfId="830" priority="78" stopIfTrue="1">
      <formula>$B76="크룩스"</formula>
    </cfRule>
    <cfRule type="expression" dxfId="829" priority="79" stopIfTrue="1">
      <formula>$B76="사립"</formula>
    </cfRule>
    <cfRule type="expression" dxfId="828" priority="80" stopIfTrue="1">
      <formula>$B76="공립"</formula>
    </cfRule>
  </conditionalFormatting>
  <conditionalFormatting sqref="B86:C86">
    <cfRule type="expression" dxfId="827" priority="73" stopIfTrue="1">
      <formula>$B86="다크"</formula>
    </cfRule>
    <cfRule type="expression" dxfId="826" priority="74" stopIfTrue="1">
      <formula>$B86="크룩스"</formula>
    </cfRule>
    <cfRule type="expression" dxfId="825" priority="75" stopIfTrue="1">
      <formula>$B86="사립"</formula>
    </cfRule>
    <cfRule type="expression" dxfId="824" priority="76" stopIfTrue="1">
      <formula>$B86="공립"</formula>
    </cfRule>
  </conditionalFormatting>
  <conditionalFormatting sqref="B92:C92">
    <cfRule type="expression" dxfId="823" priority="69" stopIfTrue="1">
      <formula>$B92="다크"</formula>
    </cfRule>
    <cfRule type="expression" dxfId="822" priority="70" stopIfTrue="1">
      <formula>$B92="크룩스"</formula>
    </cfRule>
    <cfRule type="expression" dxfId="821" priority="71" stopIfTrue="1">
      <formula>$B92="사립"</formula>
    </cfRule>
    <cfRule type="expression" dxfId="820" priority="72" stopIfTrue="1">
      <formula>$B92="공립"</formula>
    </cfRule>
  </conditionalFormatting>
  <conditionalFormatting sqref="B93:C93">
    <cfRule type="expression" dxfId="819" priority="65" stopIfTrue="1">
      <formula>$B93="다크"</formula>
    </cfRule>
    <cfRule type="expression" dxfId="818" priority="66" stopIfTrue="1">
      <formula>$B93="크룩스"</formula>
    </cfRule>
    <cfRule type="expression" dxfId="817" priority="67" stopIfTrue="1">
      <formula>$B93="사립"</formula>
    </cfRule>
    <cfRule type="expression" dxfId="816" priority="68" stopIfTrue="1">
      <formula>$B93="공립"</formula>
    </cfRule>
  </conditionalFormatting>
  <conditionalFormatting sqref="B94:C94">
    <cfRule type="expression" dxfId="815" priority="61" stopIfTrue="1">
      <formula>$B94="다크"</formula>
    </cfRule>
    <cfRule type="expression" dxfId="814" priority="62" stopIfTrue="1">
      <formula>$B94="크룩스"</formula>
    </cfRule>
    <cfRule type="expression" dxfId="813" priority="63" stopIfTrue="1">
      <formula>$B94="사립"</formula>
    </cfRule>
    <cfRule type="expression" dxfId="812" priority="64" stopIfTrue="1">
      <formula>$B94="공립"</formula>
    </cfRule>
  </conditionalFormatting>
  <conditionalFormatting sqref="B95:C95">
    <cfRule type="expression" dxfId="811" priority="57" stopIfTrue="1">
      <formula>$B95="다크"</formula>
    </cfRule>
    <cfRule type="expression" dxfId="810" priority="58" stopIfTrue="1">
      <formula>$B95="크룩스"</formula>
    </cfRule>
    <cfRule type="expression" dxfId="809" priority="59" stopIfTrue="1">
      <formula>$B95="사립"</formula>
    </cfRule>
    <cfRule type="expression" dxfId="808" priority="60" stopIfTrue="1">
      <formula>$B95="공립"</formula>
    </cfRule>
  </conditionalFormatting>
  <conditionalFormatting sqref="B102:C102">
    <cfRule type="expression" dxfId="807" priority="53" stopIfTrue="1">
      <formula>$B102="다크"</formula>
    </cfRule>
    <cfRule type="expression" dxfId="806" priority="54" stopIfTrue="1">
      <formula>$B102="크룩스"</formula>
    </cfRule>
    <cfRule type="expression" dxfId="805" priority="55" stopIfTrue="1">
      <formula>$B102="사립"</formula>
    </cfRule>
    <cfRule type="expression" dxfId="804" priority="56" stopIfTrue="1">
      <formula>$B102="공립"</formula>
    </cfRule>
  </conditionalFormatting>
  <conditionalFormatting sqref="B297:C301">
    <cfRule type="expression" dxfId="803" priority="49" stopIfTrue="1">
      <formula>$B297="다크"</formula>
    </cfRule>
    <cfRule type="expression" dxfId="802" priority="50" stopIfTrue="1">
      <formula>$B297="크룩스"</formula>
    </cfRule>
    <cfRule type="expression" dxfId="801" priority="51" stopIfTrue="1">
      <formula>$B297="사립"</formula>
    </cfRule>
    <cfRule type="expression" dxfId="800" priority="52" stopIfTrue="1">
      <formula>$B297="공립"</formula>
    </cfRule>
  </conditionalFormatting>
  <conditionalFormatting sqref="B302:C302">
    <cfRule type="expression" dxfId="799" priority="45" stopIfTrue="1">
      <formula>$B302="다크"</formula>
    </cfRule>
    <cfRule type="expression" dxfId="798" priority="46" stopIfTrue="1">
      <formula>$B302="크룩스"</formula>
    </cfRule>
    <cfRule type="expression" dxfId="797" priority="47" stopIfTrue="1">
      <formula>$B302="사립"</formula>
    </cfRule>
    <cfRule type="expression" dxfId="796" priority="48" stopIfTrue="1">
      <formula>$B302="공립"</formula>
    </cfRule>
  </conditionalFormatting>
  <conditionalFormatting sqref="B308:C308">
    <cfRule type="expression" dxfId="795" priority="41" stopIfTrue="1">
      <formula>$B308="다크"</formula>
    </cfRule>
    <cfRule type="expression" dxfId="794" priority="42" stopIfTrue="1">
      <formula>$B308="크룩스"</formula>
    </cfRule>
    <cfRule type="expression" dxfId="793" priority="43" stopIfTrue="1">
      <formula>$B308="사립"</formula>
    </cfRule>
    <cfRule type="expression" dxfId="792" priority="44" stopIfTrue="1">
      <formula>$B308="공립"</formula>
    </cfRule>
  </conditionalFormatting>
  <conditionalFormatting sqref="B486:C486">
    <cfRule type="expression" dxfId="791" priority="37" stopIfTrue="1">
      <formula>$B486="다크"</formula>
    </cfRule>
    <cfRule type="expression" dxfId="790" priority="38" stopIfTrue="1">
      <formula>$B486="크룩스"</formula>
    </cfRule>
    <cfRule type="expression" dxfId="789" priority="39" stopIfTrue="1">
      <formula>$B486="사립"</formula>
    </cfRule>
    <cfRule type="expression" dxfId="788" priority="40" stopIfTrue="1">
      <formula>$B486="공립"</formula>
    </cfRule>
  </conditionalFormatting>
  <conditionalFormatting sqref="B487:C487">
    <cfRule type="expression" dxfId="787" priority="33" stopIfTrue="1">
      <formula>$B487="다크"</formula>
    </cfRule>
    <cfRule type="expression" dxfId="786" priority="34" stopIfTrue="1">
      <formula>$B487="크룩스"</formula>
    </cfRule>
    <cfRule type="expression" dxfId="785" priority="35" stopIfTrue="1">
      <formula>$B487="사립"</formula>
    </cfRule>
    <cfRule type="expression" dxfId="784" priority="36" stopIfTrue="1">
      <formula>$B487="공립"</formula>
    </cfRule>
  </conditionalFormatting>
  <conditionalFormatting sqref="B488:C488">
    <cfRule type="expression" dxfId="783" priority="29" stopIfTrue="1">
      <formula>$B488="다크"</formula>
    </cfRule>
    <cfRule type="expression" dxfId="782" priority="30" stopIfTrue="1">
      <formula>$B488="크룩스"</formula>
    </cfRule>
    <cfRule type="expression" dxfId="781" priority="31" stopIfTrue="1">
      <formula>$B488="사립"</formula>
    </cfRule>
    <cfRule type="expression" dxfId="780" priority="32" stopIfTrue="1">
      <formula>$B488="공립"</formula>
    </cfRule>
  </conditionalFormatting>
  <conditionalFormatting sqref="B489:C489">
    <cfRule type="expression" dxfId="779" priority="25" stopIfTrue="1">
      <formula>$B489="다크"</formula>
    </cfRule>
    <cfRule type="expression" dxfId="778" priority="26" stopIfTrue="1">
      <formula>$B489="크룩스"</formula>
    </cfRule>
    <cfRule type="expression" dxfId="777" priority="27" stopIfTrue="1">
      <formula>$B489="사립"</formula>
    </cfRule>
    <cfRule type="expression" dxfId="776" priority="28" stopIfTrue="1">
      <formula>$B489="공립"</formula>
    </cfRule>
  </conditionalFormatting>
  <conditionalFormatting sqref="B490:C490">
    <cfRule type="expression" dxfId="775" priority="21" stopIfTrue="1">
      <formula>$B490="다크"</formula>
    </cfRule>
    <cfRule type="expression" dxfId="774" priority="22" stopIfTrue="1">
      <formula>$B490="크룩스"</formula>
    </cfRule>
    <cfRule type="expression" dxfId="773" priority="23" stopIfTrue="1">
      <formula>$B490="사립"</formula>
    </cfRule>
    <cfRule type="expression" dxfId="772" priority="24" stopIfTrue="1">
      <formula>$B490="공립"</formula>
    </cfRule>
  </conditionalFormatting>
  <conditionalFormatting sqref="B491:C491">
    <cfRule type="expression" dxfId="771" priority="17" stopIfTrue="1">
      <formula>$B491="다크"</formula>
    </cfRule>
    <cfRule type="expression" dxfId="770" priority="18" stopIfTrue="1">
      <formula>$B491="크룩스"</formula>
    </cfRule>
    <cfRule type="expression" dxfId="769" priority="19" stopIfTrue="1">
      <formula>$B491="사립"</formula>
    </cfRule>
    <cfRule type="expression" dxfId="768" priority="20" stopIfTrue="1">
      <formula>$B491="공립"</formula>
    </cfRule>
  </conditionalFormatting>
  <conditionalFormatting sqref="B497:C497">
    <cfRule type="expression" dxfId="767" priority="13" stopIfTrue="1">
      <formula>$B497="다크"</formula>
    </cfRule>
    <cfRule type="expression" dxfId="766" priority="14" stopIfTrue="1">
      <formula>$B497="크룩스"</formula>
    </cfRule>
    <cfRule type="expression" dxfId="765" priority="15" stopIfTrue="1">
      <formula>$B497="사립"</formula>
    </cfRule>
    <cfRule type="expression" dxfId="764" priority="16" stopIfTrue="1">
      <formula>$B497="공립"</formula>
    </cfRule>
  </conditionalFormatting>
  <conditionalFormatting sqref="B718:C718">
    <cfRule type="expression" dxfId="763" priority="9" stopIfTrue="1">
      <formula>$B718="다크"</formula>
    </cfRule>
    <cfRule type="expression" dxfId="762" priority="10" stopIfTrue="1">
      <formula>$B718="크룩스"</formula>
    </cfRule>
    <cfRule type="expression" dxfId="761" priority="11" stopIfTrue="1">
      <formula>$B718="사립"</formula>
    </cfRule>
    <cfRule type="expression" dxfId="760" priority="12" stopIfTrue="1">
      <formula>$B718="공립"</formula>
    </cfRule>
  </conditionalFormatting>
  <conditionalFormatting sqref="B719:C719">
    <cfRule type="expression" dxfId="759" priority="5" stopIfTrue="1">
      <formula>$B719="다크"</formula>
    </cfRule>
    <cfRule type="expression" dxfId="758" priority="6" stopIfTrue="1">
      <formula>$B719="크룩스"</formula>
    </cfRule>
    <cfRule type="expression" dxfId="757" priority="7" stopIfTrue="1">
      <formula>$B719="사립"</formula>
    </cfRule>
    <cfRule type="expression" dxfId="756" priority="8" stopIfTrue="1">
      <formula>$B719="공립"</formula>
    </cfRule>
  </conditionalFormatting>
  <conditionalFormatting sqref="B725:C725">
    <cfRule type="expression" dxfId="755" priority="1" stopIfTrue="1">
      <formula>$B725="다크"</formula>
    </cfRule>
    <cfRule type="expression" dxfId="754" priority="2" stopIfTrue="1">
      <formula>$B725="크룩스"</formula>
    </cfRule>
    <cfRule type="expression" dxfId="753" priority="3" stopIfTrue="1">
      <formula>$B725="사립"</formula>
    </cfRule>
    <cfRule type="expression" dxfId="752" priority="4" stopIfTrue="1">
      <formula>$B725="공립"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</sheetPr>
  <dimension ref="A1:IV285"/>
  <sheetViews>
    <sheetView zoomScale="70" zoomScaleNormal="70" workbookViewId="0">
      <pane xSplit="1" topLeftCell="B1" activePane="topRight" state="frozen"/>
      <selection pane="topRight" sqref="A1:A26"/>
    </sheetView>
  </sheetViews>
  <sheetFormatPr defaultColWidth="5.375" defaultRowHeight="16.5" x14ac:dyDescent="0.3"/>
  <sheetData>
    <row r="1" spans="1:256" x14ac:dyDescent="0.3">
      <c r="A1" t="s">
        <v>1480</v>
      </c>
      <c r="B1" s="73">
        <f>VLOOKUP(B30,조합!$D$7:$G$534,3,FALSE)</f>
        <v>0</v>
      </c>
      <c r="C1" s="73">
        <f>VLOOKUP(C30,조합!$D$7:$G$534,3,FALSE)</f>
        <v>0</v>
      </c>
      <c r="D1" s="73">
        <f>VLOOKUP(D30,조합!$D$7:$G$534,3,FALSE)</f>
        <v>0</v>
      </c>
      <c r="E1" s="73">
        <f>VLOOKUP(E30,조합!$D$7:$G$534,3,FALSE)</f>
        <v>0</v>
      </c>
      <c r="F1" s="73">
        <f>VLOOKUP(F30,조합!$D$7:$G$534,3,FALSE)</f>
        <v>0</v>
      </c>
      <c r="G1" s="73">
        <f>VLOOKUP(G30,조합!$D$7:$G$534,3,FALSE)</f>
        <v>0</v>
      </c>
      <c r="H1" s="73">
        <f>VLOOKUP(H30,조합!$D$7:$G$534,3,FALSE)</f>
        <v>0</v>
      </c>
      <c r="I1" s="73">
        <f>VLOOKUP(I30,조합!$D$7:$G$534,3,FALSE)</f>
        <v>0</v>
      </c>
      <c r="J1" s="73">
        <f>VLOOKUP(J30,조합!$D$7:$G$534,3,FALSE)</f>
        <v>0</v>
      </c>
      <c r="K1" s="73">
        <f>VLOOKUP(K30,조합!$D$7:$G$534,3,FALSE)</f>
        <v>0</v>
      </c>
      <c r="L1" s="73">
        <f>VLOOKUP(L30,조합!$D$7:$G$534,3,FALSE)</f>
        <v>0</v>
      </c>
      <c r="M1" s="73">
        <f>VLOOKUP(M30,조합!$D$7:$G$534,3,FALSE)</f>
        <v>0</v>
      </c>
      <c r="N1" s="73">
        <f>VLOOKUP(N30,조합!$D$7:$G$534,3,FALSE)</f>
        <v>0</v>
      </c>
      <c r="O1" s="73">
        <f>VLOOKUP(O30,조합!$D$7:$G$534,3,FALSE)</f>
        <v>0</v>
      </c>
      <c r="P1" s="73">
        <f>VLOOKUP(P30,조합!$D$7:$G$534,3,FALSE)</f>
        <v>0</v>
      </c>
      <c r="Q1" s="73">
        <f>VLOOKUP(Q30,조합!$D$7:$G$534,3,FALSE)</f>
        <v>0</v>
      </c>
      <c r="R1" s="73">
        <f>VLOOKUP(R30,조합!$D$7:$G$534,3,FALSE)</f>
        <v>0</v>
      </c>
      <c r="S1" s="73">
        <f>VLOOKUP(S30,조합!$D$7:$G$534,3,FALSE)</f>
        <v>0</v>
      </c>
      <c r="T1" s="73">
        <f>VLOOKUP(T30,조합!$D$7:$G$534,3,FALSE)</f>
        <v>0</v>
      </c>
      <c r="U1" s="73">
        <f>VLOOKUP(U30,조합!$D$7:$G$534,3,FALSE)</f>
        <v>0</v>
      </c>
      <c r="V1" s="73">
        <f>VLOOKUP(V30,조합!$D$7:$G$534,3,FALSE)</f>
        <v>0</v>
      </c>
      <c r="W1" s="73">
        <f>VLOOKUP(W30,조합!$D$7:$G$534,3,FALSE)</f>
        <v>0</v>
      </c>
      <c r="X1" s="73">
        <f>VLOOKUP(X30,조합!$D$7:$G$534,3,FALSE)</f>
        <v>0</v>
      </c>
      <c r="Y1" s="73">
        <f>VLOOKUP(Y30,조합!$D$7:$G$534,3,FALSE)</f>
        <v>0</v>
      </c>
      <c r="Z1" s="73">
        <f>VLOOKUP(Z30,조합!$D$7:$G$534,3,FALSE)</f>
        <v>0</v>
      </c>
      <c r="AA1" s="73">
        <f>VLOOKUP(AA30,조합!$D$7:$G$534,3,FALSE)</f>
        <v>0</v>
      </c>
      <c r="AB1" s="73">
        <f>VLOOKUP(AB30,조합!$D$7:$G$534,3,FALSE)</f>
        <v>0</v>
      </c>
      <c r="AC1" s="73">
        <f>VLOOKUP(AC30,조합!$D$7:$G$534,3,FALSE)</f>
        <v>0</v>
      </c>
      <c r="AD1" s="73">
        <f>VLOOKUP(AD30,조합!$D$7:$G$534,3,FALSE)</f>
        <v>0</v>
      </c>
      <c r="AE1" s="73">
        <f>VLOOKUP(AE30,조합!$D$7:$G$534,3,FALSE)</f>
        <v>0</v>
      </c>
      <c r="AF1" s="73">
        <f>VLOOKUP(AF30,조합!$D$7:$G$534,3,FALSE)</f>
        <v>0</v>
      </c>
      <c r="AG1" s="73">
        <f>VLOOKUP(AG30,조합!$D$7:$G$534,3,FALSE)</f>
        <v>0</v>
      </c>
      <c r="AH1" s="73">
        <f>VLOOKUP(AH30,조합!$D$7:$G$534,3,FALSE)</f>
        <v>0</v>
      </c>
      <c r="AI1" s="73">
        <f>VLOOKUP(AI30,조합!$D$7:$G$534,3,FALSE)</f>
        <v>0</v>
      </c>
      <c r="AJ1" s="73">
        <f>VLOOKUP(AJ30,조합!$D$7:$G$534,3,FALSE)</f>
        <v>0</v>
      </c>
      <c r="AK1" s="73">
        <f>VLOOKUP(AK30,조합!$D$7:$G$534,3,FALSE)</f>
        <v>0</v>
      </c>
      <c r="AL1" s="73">
        <f>VLOOKUP(AL30,조합!$D$7:$G$534,3,FALSE)</f>
        <v>0</v>
      </c>
      <c r="AM1" s="73">
        <f>VLOOKUP(AM30,조합!$D$7:$G$534,3,FALSE)</f>
        <v>0</v>
      </c>
      <c r="AN1" s="73">
        <f>VLOOKUP(AN30,조합!$D$7:$G$534,3,FALSE)</f>
        <v>0</v>
      </c>
      <c r="AO1" s="73">
        <f>VLOOKUP(AO30,조합!$D$7:$G$534,3,FALSE)</f>
        <v>0</v>
      </c>
      <c r="AP1" s="73">
        <f>VLOOKUP(AP30,조합!$D$7:$G$534,3,FALSE)</f>
        <v>0</v>
      </c>
      <c r="AQ1" s="73">
        <f>VLOOKUP(AQ30,조합!$D$7:$G$534,3,FALSE)</f>
        <v>0</v>
      </c>
      <c r="AR1" s="73">
        <f>VLOOKUP(AR30,조합!$D$7:$G$534,3,FALSE)</f>
        <v>0</v>
      </c>
      <c r="AS1" s="73">
        <f>VLOOKUP(AS30,조합!$D$7:$G$534,3,FALSE)</f>
        <v>0</v>
      </c>
      <c r="AT1" s="73">
        <f>VLOOKUP(AT30,조합!$D$7:$G$534,3,FALSE)</f>
        <v>0</v>
      </c>
      <c r="AU1" s="73">
        <f>VLOOKUP(AU30,조합!$D$7:$G$534,3,FALSE)</f>
        <v>0</v>
      </c>
      <c r="AV1" s="73">
        <f>VLOOKUP(AV30,조합!$D$7:$G$534,3,FALSE)</f>
        <v>0</v>
      </c>
      <c r="AW1" s="73">
        <f>VLOOKUP(AW30,조합!$D$7:$G$534,3,FALSE)</f>
        <v>0</v>
      </c>
      <c r="AX1" s="73">
        <f>VLOOKUP(AX30,조합!$D$7:$G$534,3,FALSE)</f>
        <v>0</v>
      </c>
      <c r="AY1" s="73">
        <f>VLOOKUP(AY30,조합!$D$7:$G$534,3,FALSE)</f>
        <v>0</v>
      </c>
      <c r="AZ1" s="73">
        <f>VLOOKUP(AZ30,조합!$D$7:$G$534,3,FALSE)</f>
        <v>0</v>
      </c>
      <c r="BA1" s="73">
        <f>VLOOKUP(BA30,조합!$D$7:$G$534,3,FALSE)</f>
        <v>0</v>
      </c>
      <c r="BB1" s="73">
        <f>VLOOKUP(BB30,조합!$D$7:$G$534,3,FALSE)</f>
        <v>0</v>
      </c>
      <c r="BC1" s="73">
        <f>VLOOKUP(BC30,조합!$D$7:$G$534,3,FALSE)</f>
        <v>0</v>
      </c>
      <c r="BD1" s="73">
        <f>VLOOKUP(BD30,조합!$D$7:$G$534,3,FALSE)</f>
        <v>0</v>
      </c>
      <c r="BE1" s="73">
        <f>VLOOKUP(BE30,조합!$D$7:$G$534,3,FALSE)</f>
        <v>0</v>
      </c>
      <c r="BF1" s="73">
        <f>VLOOKUP(BF30,조합!$D$7:$G$534,3,FALSE)</f>
        <v>0</v>
      </c>
      <c r="BG1" s="73">
        <f>VLOOKUP(BG30,조합!$D$7:$G$534,3,FALSE)</f>
        <v>0</v>
      </c>
      <c r="BH1" s="73">
        <f>VLOOKUP(BH30,조합!$D$7:$G$534,3,FALSE)</f>
        <v>0</v>
      </c>
      <c r="BI1" s="73">
        <f>VLOOKUP(BI30,조합!$D$7:$G$534,3,FALSE)</f>
        <v>0</v>
      </c>
      <c r="BJ1" s="73">
        <f>VLOOKUP(BJ30,조합!$D$7:$G$534,3,FALSE)</f>
        <v>0</v>
      </c>
      <c r="BK1" s="73">
        <f>VLOOKUP(BK30,조합!$D$7:$G$534,3,FALSE)</f>
        <v>0</v>
      </c>
      <c r="BL1" s="73">
        <f>VLOOKUP(BL30,조합!$D$7:$G$534,3,FALSE)</f>
        <v>0</v>
      </c>
      <c r="BM1" s="73">
        <f>VLOOKUP(BM30,조합!$D$7:$G$534,3,FALSE)</f>
        <v>0</v>
      </c>
      <c r="BN1" s="73">
        <f>VLOOKUP(BN30,조합!$D$7:$G$534,3,FALSE)</f>
        <v>0</v>
      </c>
      <c r="BO1" s="73">
        <f>VLOOKUP(BO30,조합!$D$7:$G$534,3,FALSE)</f>
        <v>0</v>
      </c>
      <c r="BP1" s="73">
        <f>VLOOKUP(BP30,조합!$D$7:$G$534,3,FALSE)</f>
        <v>0</v>
      </c>
      <c r="BQ1" s="73">
        <f>VLOOKUP(BQ30,조합!$D$7:$G$534,3,FALSE)</f>
        <v>0</v>
      </c>
      <c r="BR1" s="73">
        <f>VLOOKUP(BR30,조합!$D$7:$G$534,3,FALSE)</f>
        <v>0</v>
      </c>
      <c r="BS1" s="73">
        <f>VLOOKUP(BS30,조합!$D$7:$G$534,3,FALSE)</f>
        <v>0</v>
      </c>
      <c r="BT1" s="73">
        <f>VLOOKUP(BT30,조합!$D$7:$G$534,3,FALSE)</f>
        <v>0</v>
      </c>
      <c r="BU1" s="73">
        <f>VLOOKUP(BU30,조합!$D$7:$G$534,3,FALSE)</f>
        <v>0</v>
      </c>
      <c r="BV1" s="73">
        <f>VLOOKUP(BV30,조합!$D$7:$G$534,3,FALSE)</f>
        <v>0</v>
      </c>
      <c r="BW1" s="73">
        <f>VLOOKUP(BW30,조합!$D$7:$G$534,3,FALSE)</f>
        <v>0</v>
      </c>
      <c r="BX1" s="73">
        <f>VLOOKUP(BX30,조합!$D$7:$G$534,3,FALSE)</f>
        <v>0</v>
      </c>
      <c r="BY1" s="73">
        <f>VLOOKUP(BY30,조합!$D$7:$G$534,3,FALSE)</f>
        <v>0</v>
      </c>
      <c r="BZ1" s="73">
        <f>VLOOKUP(BZ30,조합!$D$7:$G$534,3,FALSE)</f>
        <v>0</v>
      </c>
      <c r="CA1" s="73">
        <f>VLOOKUP(CA30,조합!$D$7:$G$534,3,FALSE)</f>
        <v>0</v>
      </c>
      <c r="CB1" s="73">
        <f>VLOOKUP(CB30,조합!$D$7:$G$534,3,FALSE)</f>
        <v>0</v>
      </c>
      <c r="CC1" s="73">
        <f>VLOOKUP(CC30,조합!$D$7:$G$534,3,FALSE)</f>
        <v>0</v>
      </c>
      <c r="CD1" s="73">
        <f>VLOOKUP(CD30,조합!$D$7:$G$534,3,FALSE)</f>
        <v>0</v>
      </c>
      <c r="CE1" s="73">
        <f>VLOOKUP(CE30,조합!$D$7:$G$534,3,FALSE)</f>
        <v>0</v>
      </c>
      <c r="CF1" s="73">
        <f>VLOOKUP(CF30,조합!$D$7:$G$534,3,FALSE)</f>
        <v>0</v>
      </c>
      <c r="CG1" s="73">
        <f>VLOOKUP(CG30,조합!$D$7:$G$534,3,FALSE)</f>
        <v>0</v>
      </c>
      <c r="CH1" s="73">
        <f>VLOOKUP(CH30,조합!$D$7:$G$534,3,FALSE)</f>
        <v>0</v>
      </c>
      <c r="CI1" s="73">
        <f>VLOOKUP(CI30,조합!$D$7:$G$534,3,FALSE)</f>
        <v>0</v>
      </c>
      <c r="CJ1" s="73">
        <f>VLOOKUP(CJ30,조합!$D$7:$G$534,3,FALSE)</f>
        <v>0</v>
      </c>
      <c r="CK1" s="73">
        <f>VLOOKUP(CK30,조합!$D$7:$G$534,3,FALSE)</f>
        <v>0</v>
      </c>
      <c r="CL1" s="73">
        <f>VLOOKUP(CL30,조합!$D$7:$G$534,3,FALSE)</f>
        <v>0</v>
      </c>
      <c r="CM1" s="73">
        <f>VLOOKUP(CM30,조합!$D$7:$G$534,3,FALSE)</f>
        <v>0</v>
      </c>
      <c r="CN1" s="73">
        <f>VLOOKUP(CN30,조합!$D$7:$G$534,3,FALSE)</f>
        <v>0</v>
      </c>
      <c r="CO1" s="73">
        <f>VLOOKUP(CO30,조합!$D$7:$G$534,3,FALSE)</f>
        <v>0</v>
      </c>
      <c r="CP1" s="73">
        <f>VLOOKUP(CP30,조합!$D$7:$G$534,3,FALSE)</f>
        <v>0</v>
      </c>
      <c r="CQ1" s="73">
        <f>VLOOKUP(CQ30,조합!$D$7:$G$534,3,FALSE)</f>
        <v>0</v>
      </c>
      <c r="CR1" s="73">
        <f>VLOOKUP(CR30,조합!$D$7:$G$534,3,FALSE)</f>
        <v>0</v>
      </c>
      <c r="CS1" s="73">
        <f>VLOOKUP(CS30,조합!$D$7:$G$534,3,FALSE)</f>
        <v>0</v>
      </c>
      <c r="CT1" s="73">
        <f>VLOOKUP(CT30,조합!$D$7:$G$534,3,FALSE)</f>
        <v>0</v>
      </c>
      <c r="CU1" s="73">
        <f>VLOOKUP(CU30,조합!$D$7:$G$534,3,FALSE)</f>
        <v>0</v>
      </c>
      <c r="CV1" s="73">
        <f>VLOOKUP(CV30,조합!$D$7:$G$534,3,FALSE)</f>
        <v>0</v>
      </c>
      <c r="CW1" s="73">
        <f>VLOOKUP(CW30,조합!$D$7:$G$534,3,FALSE)</f>
        <v>0</v>
      </c>
      <c r="CX1" s="73">
        <f>VLOOKUP(CX30,조합!$D$7:$G$534,3,FALSE)</f>
        <v>0</v>
      </c>
      <c r="CY1" s="73">
        <f>VLOOKUP(CY30,조합!$D$7:$G$534,3,FALSE)</f>
        <v>0</v>
      </c>
      <c r="CZ1" s="73">
        <f>VLOOKUP(CZ30,조합!$D$7:$G$534,3,FALSE)</f>
        <v>0</v>
      </c>
      <c r="DA1" s="73">
        <f>VLOOKUP(DA30,조합!$D$7:$G$534,3,FALSE)</f>
        <v>0</v>
      </c>
      <c r="DB1" s="73">
        <f>VLOOKUP(DB30,조합!$D$7:$G$534,3,FALSE)</f>
        <v>0</v>
      </c>
      <c r="DC1" s="73">
        <f>VLOOKUP(DC30,조합!$D$7:$G$534,3,FALSE)</f>
        <v>0</v>
      </c>
      <c r="DD1" s="73">
        <f>VLOOKUP(DD30,조합!$D$7:$G$534,3,FALSE)</f>
        <v>0</v>
      </c>
      <c r="DE1" s="73">
        <f>VLOOKUP(DE30,조합!$D$7:$G$534,3,FALSE)</f>
        <v>0</v>
      </c>
      <c r="DF1" s="73">
        <f>VLOOKUP(DF30,조합!$D$7:$G$534,3,FALSE)</f>
        <v>0</v>
      </c>
      <c r="DG1" s="73">
        <f>VLOOKUP(DG30,조합!$D$7:$G$534,3,FALSE)</f>
        <v>0</v>
      </c>
      <c r="DH1" s="73">
        <f>VLOOKUP(DH30,조합!$D$7:$G$534,3,FALSE)</f>
        <v>0</v>
      </c>
      <c r="DI1" s="73">
        <f>VLOOKUP(DI30,조합!$D$7:$G$534,3,FALSE)</f>
        <v>0</v>
      </c>
      <c r="DJ1" s="73">
        <f>VLOOKUP(DJ30,조합!$D$7:$G$534,3,FALSE)</f>
        <v>0</v>
      </c>
      <c r="DK1" s="73">
        <f>VLOOKUP(DK30,조합!$D$7:$G$534,3,FALSE)</f>
        <v>0</v>
      </c>
      <c r="DL1" s="73">
        <f>VLOOKUP(DL30,조합!$D$7:$G$534,3,FALSE)</f>
        <v>0</v>
      </c>
      <c r="DM1" s="73">
        <f>VLOOKUP(DM30,조합!$D$7:$G$534,3,FALSE)</f>
        <v>0</v>
      </c>
      <c r="DN1" s="73">
        <f>VLOOKUP(DN30,조합!$D$7:$G$534,3,FALSE)</f>
        <v>0</v>
      </c>
      <c r="DO1" s="73">
        <f>VLOOKUP(DO30,조합!$D$7:$G$534,3,FALSE)</f>
        <v>0</v>
      </c>
      <c r="DP1" s="73">
        <f>VLOOKUP(DP30,조합!$D$7:$G$534,3,FALSE)</f>
        <v>0</v>
      </c>
      <c r="DQ1" s="73">
        <f>VLOOKUP(DQ30,조합!$D$7:$G$534,3,FALSE)</f>
        <v>0</v>
      </c>
      <c r="DR1" s="73">
        <f>VLOOKUP(DR30,조합!$D$7:$G$534,3,FALSE)</f>
        <v>0</v>
      </c>
      <c r="DS1" s="73">
        <f>VLOOKUP(DS30,조합!$D$7:$G$534,3,FALSE)</f>
        <v>0</v>
      </c>
      <c r="DT1" s="73">
        <f>VLOOKUP(DT30,조합!$D$7:$G$534,3,FALSE)</f>
        <v>0</v>
      </c>
      <c r="DU1" s="73">
        <f>VLOOKUP(DU30,조합!$D$7:$G$534,3,FALSE)</f>
        <v>0</v>
      </c>
      <c r="DV1" s="73">
        <f>VLOOKUP(DV30,조합!$D$7:$G$534,3,FALSE)</f>
        <v>0</v>
      </c>
      <c r="DW1" s="73">
        <f>VLOOKUP(DW30,조합!$D$7:$G$534,3,FALSE)</f>
        <v>0</v>
      </c>
      <c r="DX1" s="73">
        <f>VLOOKUP(DX30,조합!$D$7:$G$534,3,FALSE)</f>
        <v>0</v>
      </c>
      <c r="DY1" s="73">
        <f>VLOOKUP(DY30,조합!$D$7:$G$534,3,FALSE)</f>
        <v>0</v>
      </c>
    </row>
    <row r="2" spans="1:256" x14ac:dyDescent="0.3">
      <c r="B2" s="73">
        <f ca="1">IF(B9&lt;0,ABS(B9),0)</f>
        <v>0</v>
      </c>
      <c r="C2" s="73">
        <f t="shared" ref="C2:BN2" ca="1" si="0">IF(C9&lt;0,ABS(C9),0)</f>
        <v>0</v>
      </c>
      <c r="D2" s="73">
        <f t="shared" ca="1" si="0"/>
        <v>0</v>
      </c>
      <c r="E2" s="73">
        <f t="shared" ca="1" si="0"/>
        <v>0</v>
      </c>
      <c r="F2" s="73">
        <f t="shared" ca="1" si="0"/>
        <v>0</v>
      </c>
      <c r="G2" s="73">
        <f t="shared" ca="1" si="0"/>
        <v>0</v>
      </c>
      <c r="H2" s="73">
        <f t="shared" ca="1" si="0"/>
        <v>0</v>
      </c>
      <c r="I2" s="73">
        <f t="shared" ca="1" si="0"/>
        <v>0</v>
      </c>
      <c r="J2" s="73">
        <f t="shared" ca="1" si="0"/>
        <v>0</v>
      </c>
      <c r="K2" s="73">
        <f t="shared" ca="1" si="0"/>
        <v>0</v>
      </c>
      <c r="L2" s="73">
        <f t="shared" ca="1" si="0"/>
        <v>0</v>
      </c>
      <c r="M2" s="73">
        <f t="shared" ca="1" si="0"/>
        <v>0</v>
      </c>
      <c r="N2" s="73">
        <f t="shared" ca="1" si="0"/>
        <v>0</v>
      </c>
      <c r="O2" s="73">
        <f t="shared" ca="1" si="0"/>
        <v>0</v>
      </c>
      <c r="P2" s="73">
        <f t="shared" ca="1" si="0"/>
        <v>0</v>
      </c>
      <c r="Q2" s="73">
        <f t="shared" ca="1" si="0"/>
        <v>0</v>
      </c>
      <c r="R2" s="73">
        <f t="shared" ca="1" si="0"/>
        <v>0</v>
      </c>
      <c r="S2" s="73">
        <f t="shared" ca="1" si="0"/>
        <v>0</v>
      </c>
      <c r="T2" s="73">
        <f t="shared" ca="1" si="0"/>
        <v>0</v>
      </c>
      <c r="U2" s="73">
        <f t="shared" ca="1" si="0"/>
        <v>0</v>
      </c>
      <c r="V2" s="73">
        <f t="shared" ca="1" si="0"/>
        <v>0</v>
      </c>
      <c r="W2" s="73">
        <f t="shared" ca="1" si="0"/>
        <v>0</v>
      </c>
      <c r="X2" s="73">
        <f t="shared" ca="1" si="0"/>
        <v>0</v>
      </c>
      <c r="Y2" s="73">
        <f t="shared" ca="1" si="0"/>
        <v>0</v>
      </c>
      <c r="Z2" s="73">
        <f t="shared" ca="1" si="0"/>
        <v>0</v>
      </c>
      <c r="AA2" s="73">
        <f t="shared" ca="1" si="0"/>
        <v>0</v>
      </c>
      <c r="AB2" s="73">
        <f t="shared" ca="1" si="0"/>
        <v>0</v>
      </c>
      <c r="AC2" s="73">
        <f t="shared" ca="1" si="0"/>
        <v>0</v>
      </c>
      <c r="AD2" s="73">
        <f t="shared" ca="1" si="0"/>
        <v>0</v>
      </c>
      <c r="AE2" s="73">
        <f t="shared" ca="1" si="0"/>
        <v>0</v>
      </c>
      <c r="AF2" s="73">
        <f t="shared" ca="1" si="0"/>
        <v>0</v>
      </c>
      <c r="AG2" s="73">
        <f t="shared" ca="1" si="0"/>
        <v>0</v>
      </c>
      <c r="AH2" s="73">
        <f t="shared" ca="1" si="0"/>
        <v>0</v>
      </c>
      <c r="AI2" s="73">
        <f t="shared" ca="1" si="0"/>
        <v>0</v>
      </c>
      <c r="AJ2" s="73">
        <f t="shared" ca="1" si="0"/>
        <v>0</v>
      </c>
      <c r="AK2" s="73">
        <f t="shared" ca="1" si="0"/>
        <v>0</v>
      </c>
      <c r="AL2" s="73">
        <f t="shared" ca="1" si="0"/>
        <v>0</v>
      </c>
      <c r="AM2" s="73">
        <f t="shared" ca="1" si="0"/>
        <v>0</v>
      </c>
      <c r="AN2" s="73">
        <f t="shared" ca="1" si="0"/>
        <v>0</v>
      </c>
      <c r="AO2" s="73">
        <f t="shared" ca="1" si="0"/>
        <v>0</v>
      </c>
      <c r="AP2" s="73">
        <f t="shared" ca="1" si="0"/>
        <v>0</v>
      </c>
      <c r="AQ2" s="73">
        <f t="shared" ca="1" si="0"/>
        <v>0</v>
      </c>
      <c r="AR2" s="73">
        <f t="shared" ca="1" si="0"/>
        <v>0</v>
      </c>
      <c r="AS2" s="73">
        <f t="shared" ca="1" si="0"/>
        <v>0</v>
      </c>
      <c r="AT2" s="73">
        <f t="shared" ca="1" si="0"/>
        <v>0</v>
      </c>
      <c r="AU2" s="73">
        <f t="shared" ca="1" si="0"/>
        <v>0</v>
      </c>
      <c r="AV2" s="73">
        <f t="shared" ca="1" si="0"/>
        <v>0</v>
      </c>
      <c r="AW2" s="73">
        <f t="shared" ca="1" si="0"/>
        <v>0</v>
      </c>
      <c r="AX2" s="73">
        <f t="shared" ca="1" si="0"/>
        <v>0</v>
      </c>
      <c r="AY2" s="73">
        <f t="shared" ca="1" si="0"/>
        <v>0</v>
      </c>
      <c r="AZ2" s="73">
        <f t="shared" ca="1" si="0"/>
        <v>0</v>
      </c>
      <c r="BA2" s="73">
        <f t="shared" ca="1" si="0"/>
        <v>0</v>
      </c>
      <c r="BB2" s="73">
        <f t="shared" ca="1" si="0"/>
        <v>0</v>
      </c>
      <c r="BC2" s="73">
        <f t="shared" ca="1" si="0"/>
        <v>0</v>
      </c>
      <c r="BD2" s="73">
        <f t="shared" ca="1" si="0"/>
        <v>0</v>
      </c>
      <c r="BE2" s="73">
        <f t="shared" ca="1" si="0"/>
        <v>0</v>
      </c>
      <c r="BF2" s="73">
        <f t="shared" ca="1" si="0"/>
        <v>0</v>
      </c>
      <c r="BG2" s="73">
        <f t="shared" ca="1" si="0"/>
        <v>0</v>
      </c>
      <c r="BH2" s="73">
        <f t="shared" ca="1" si="0"/>
        <v>0</v>
      </c>
      <c r="BI2" s="73">
        <f t="shared" ca="1" si="0"/>
        <v>0</v>
      </c>
      <c r="BJ2" s="73">
        <f t="shared" ca="1" si="0"/>
        <v>0</v>
      </c>
      <c r="BK2" s="73">
        <f t="shared" ca="1" si="0"/>
        <v>0</v>
      </c>
      <c r="BL2" s="73">
        <f t="shared" ca="1" si="0"/>
        <v>0</v>
      </c>
      <c r="BM2" s="73">
        <f t="shared" ca="1" si="0"/>
        <v>0</v>
      </c>
      <c r="BN2" s="73">
        <f t="shared" ca="1" si="0"/>
        <v>0</v>
      </c>
      <c r="BO2" s="73">
        <f t="shared" ref="BO2:DY2" ca="1" si="1">IF(BO9&lt;0,ABS(BO9),0)</f>
        <v>0</v>
      </c>
      <c r="BP2" s="73">
        <f t="shared" ca="1" si="1"/>
        <v>0</v>
      </c>
      <c r="BQ2" s="73">
        <f t="shared" ca="1" si="1"/>
        <v>0</v>
      </c>
      <c r="BR2" s="73">
        <f t="shared" ca="1" si="1"/>
        <v>0</v>
      </c>
      <c r="BS2" s="73">
        <f t="shared" ca="1" si="1"/>
        <v>0</v>
      </c>
      <c r="BT2" s="73">
        <f t="shared" ca="1" si="1"/>
        <v>0</v>
      </c>
      <c r="BU2" s="73">
        <f t="shared" ca="1" si="1"/>
        <v>0</v>
      </c>
      <c r="BV2" s="73">
        <f t="shared" ca="1" si="1"/>
        <v>0</v>
      </c>
      <c r="BW2" s="73">
        <f t="shared" ca="1" si="1"/>
        <v>0</v>
      </c>
      <c r="BX2" s="73">
        <f t="shared" ca="1" si="1"/>
        <v>0</v>
      </c>
      <c r="BY2" s="73">
        <f t="shared" ca="1" si="1"/>
        <v>0</v>
      </c>
      <c r="BZ2" s="73">
        <f t="shared" ca="1" si="1"/>
        <v>0</v>
      </c>
      <c r="CA2" s="73">
        <f t="shared" ca="1" si="1"/>
        <v>0</v>
      </c>
      <c r="CB2" s="73">
        <f t="shared" ca="1" si="1"/>
        <v>0</v>
      </c>
      <c r="CC2" s="73">
        <f t="shared" ca="1" si="1"/>
        <v>0</v>
      </c>
      <c r="CD2" s="73">
        <f t="shared" ca="1" si="1"/>
        <v>0</v>
      </c>
      <c r="CE2" s="73">
        <f t="shared" ca="1" si="1"/>
        <v>0</v>
      </c>
      <c r="CF2" s="73">
        <f t="shared" ca="1" si="1"/>
        <v>0</v>
      </c>
      <c r="CG2" s="73">
        <f t="shared" ca="1" si="1"/>
        <v>0</v>
      </c>
      <c r="CH2" s="73">
        <f t="shared" ca="1" si="1"/>
        <v>0</v>
      </c>
      <c r="CI2" s="73">
        <f t="shared" ca="1" si="1"/>
        <v>0</v>
      </c>
      <c r="CJ2" s="73">
        <f t="shared" ca="1" si="1"/>
        <v>0</v>
      </c>
      <c r="CK2" s="73">
        <f t="shared" ca="1" si="1"/>
        <v>0</v>
      </c>
      <c r="CL2" s="73">
        <f t="shared" ca="1" si="1"/>
        <v>0</v>
      </c>
      <c r="CM2" s="73">
        <f t="shared" ca="1" si="1"/>
        <v>0</v>
      </c>
      <c r="CN2" s="73">
        <f t="shared" ca="1" si="1"/>
        <v>0</v>
      </c>
      <c r="CO2" s="73">
        <f t="shared" ca="1" si="1"/>
        <v>0</v>
      </c>
      <c r="CP2" s="73">
        <f t="shared" ca="1" si="1"/>
        <v>0</v>
      </c>
      <c r="CQ2" s="73">
        <f t="shared" ca="1" si="1"/>
        <v>0</v>
      </c>
      <c r="CR2" s="73">
        <f t="shared" ca="1" si="1"/>
        <v>0</v>
      </c>
      <c r="CS2" s="73">
        <f t="shared" ca="1" si="1"/>
        <v>0</v>
      </c>
      <c r="CT2" s="73">
        <f t="shared" ca="1" si="1"/>
        <v>0</v>
      </c>
      <c r="CU2" s="73">
        <f t="shared" ca="1" si="1"/>
        <v>0</v>
      </c>
      <c r="CV2" s="73">
        <f t="shared" ca="1" si="1"/>
        <v>0</v>
      </c>
      <c r="CW2" s="73">
        <f t="shared" ca="1" si="1"/>
        <v>0</v>
      </c>
      <c r="CX2" s="73">
        <f t="shared" ca="1" si="1"/>
        <v>0</v>
      </c>
      <c r="CY2" s="73">
        <f t="shared" ca="1" si="1"/>
        <v>0</v>
      </c>
      <c r="CZ2" s="73">
        <f t="shared" ca="1" si="1"/>
        <v>0</v>
      </c>
      <c r="DA2" s="73">
        <f t="shared" ca="1" si="1"/>
        <v>0</v>
      </c>
      <c r="DB2" s="73">
        <f t="shared" ca="1" si="1"/>
        <v>0</v>
      </c>
      <c r="DC2" s="73">
        <f t="shared" ca="1" si="1"/>
        <v>0</v>
      </c>
      <c r="DD2" s="73">
        <f t="shared" ca="1" si="1"/>
        <v>0</v>
      </c>
      <c r="DE2" s="73">
        <f t="shared" ca="1" si="1"/>
        <v>0</v>
      </c>
      <c r="DF2" s="73">
        <f t="shared" ca="1" si="1"/>
        <v>0</v>
      </c>
      <c r="DG2" s="73">
        <f t="shared" ca="1" si="1"/>
        <v>0</v>
      </c>
      <c r="DH2" s="73">
        <f t="shared" ca="1" si="1"/>
        <v>0</v>
      </c>
      <c r="DI2" s="73">
        <f t="shared" ca="1" si="1"/>
        <v>0</v>
      </c>
      <c r="DJ2" s="73">
        <f t="shared" ca="1" si="1"/>
        <v>0</v>
      </c>
      <c r="DK2" s="73">
        <f t="shared" ca="1" si="1"/>
        <v>0</v>
      </c>
      <c r="DL2" s="73">
        <f t="shared" ca="1" si="1"/>
        <v>0</v>
      </c>
      <c r="DM2" s="73">
        <f t="shared" ca="1" si="1"/>
        <v>0</v>
      </c>
      <c r="DN2" s="73">
        <f t="shared" ca="1" si="1"/>
        <v>0</v>
      </c>
      <c r="DO2" s="73">
        <f t="shared" ca="1" si="1"/>
        <v>0</v>
      </c>
      <c r="DP2" s="73">
        <f t="shared" ca="1" si="1"/>
        <v>0</v>
      </c>
      <c r="DQ2" s="73">
        <f t="shared" ca="1" si="1"/>
        <v>0</v>
      </c>
      <c r="DR2" s="73">
        <f t="shared" ca="1" si="1"/>
        <v>0</v>
      </c>
      <c r="DS2" s="73">
        <f t="shared" ca="1" si="1"/>
        <v>0</v>
      </c>
      <c r="DT2" s="73">
        <f t="shared" ca="1" si="1"/>
        <v>0</v>
      </c>
      <c r="DU2" s="73">
        <f t="shared" ca="1" si="1"/>
        <v>0</v>
      </c>
      <c r="DV2" s="73">
        <f t="shared" ca="1" si="1"/>
        <v>0</v>
      </c>
      <c r="DW2" s="73">
        <f t="shared" ca="1" si="1"/>
        <v>0</v>
      </c>
      <c r="DX2" s="73">
        <f t="shared" ca="1" si="1"/>
        <v>0</v>
      </c>
      <c r="DY2" s="73">
        <f t="shared" ca="1" si="1"/>
        <v>0</v>
      </c>
    </row>
    <row r="3" spans="1:256" x14ac:dyDescent="0.3">
      <c r="B3" s="73">
        <f ca="1">IF(B11&lt;0,ABS(B11),0)</f>
        <v>0</v>
      </c>
      <c r="C3" s="73">
        <f t="shared" ref="C3:BN3" ca="1" si="2">IF(C11&lt;0,ABS(C11),0)</f>
        <v>0</v>
      </c>
      <c r="D3" s="73">
        <f t="shared" ca="1" si="2"/>
        <v>0</v>
      </c>
      <c r="E3" s="73">
        <f t="shared" ca="1" si="2"/>
        <v>0</v>
      </c>
      <c r="F3" s="73">
        <f t="shared" ca="1" si="2"/>
        <v>0</v>
      </c>
      <c r="G3" s="73">
        <f t="shared" ca="1" si="2"/>
        <v>0</v>
      </c>
      <c r="H3" s="73">
        <f t="shared" ca="1" si="2"/>
        <v>0</v>
      </c>
      <c r="I3" s="73">
        <f t="shared" ca="1" si="2"/>
        <v>0</v>
      </c>
      <c r="J3" s="73">
        <f t="shared" ca="1" si="2"/>
        <v>0</v>
      </c>
      <c r="K3" s="73">
        <f t="shared" ca="1" si="2"/>
        <v>0</v>
      </c>
      <c r="L3" s="73">
        <f t="shared" ca="1" si="2"/>
        <v>0</v>
      </c>
      <c r="M3" s="73">
        <f t="shared" ca="1" si="2"/>
        <v>0</v>
      </c>
      <c r="N3" s="73">
        <f t="shared" ca="1" si="2"/>
        <v>0</v>
      </c>
      <c r="O3" s="73">
        <f t="shared" ca="1" si="2"/>
        <v>0</v>
      </c>
      <c r="P3" s="73">
        <f t="shared" ca="1" si="2"/>
        <v>0</v>
      </c>
      <c r="Q3" s="73">
        <f t="shared" ca="1" si="2"/>
        <v>0</v>
      </c>
      <c r="R3" s="73">
        <f t="shared" ca="1" si="2"/>
        <v>0</v>
      </c>
      <c r="S3" s="73">
        <f t="shared" ca="1" si="2"/>
        <v>0</v>
      </c>
      <c r="T3" s="73">
        <f t="shared" ca="1" si="2"/>
        <v>0</v>
      </c>
      <c r="U3" s="73">
        <f t="shared" ca="1" si="2"/>
        <v>0</v>
      </c>
      <c r="V3" s="73">
        <f t="shared" ca="1" si="2"/>
        <v>0</v>
      </c>
      <c r="W3" s="73">
        <f t="shared" ca="1" si="2"/>
        <v>0</v>
      </c>
      <c r="X3" s="73">
        <f t="shared" ca="1" si="2"/>
        <v>0</v>
      </c>
      <c r="Y3" s="73">
        <f t="shared" ca="1" si="2"/>
        <v>0</v>
      </c>
      <c r="Z3" s="73">
        <f t="shared" ca="1" si="2"/>
        <v>0</v>
      </c>
      <c r="AA3" s="73">
        <f t="shared" ca="1" si="2"/>
        <v>0</v>
      </c>
      <c r="AB3" s="73">
        <f t="shared" ca="1" si="2"/>
        <v>0</v>
      </c>
      <c r="AC3" s="73">
        <f t="shared" ca="1" si="2"/>
        <v>0</v>
      </c>
      <c r="AD3" s="73">
        <f t="shared" ca="1" si="2"/>
        <v>0</v>
      </c>
      <c r="AE3" s="73">
        <f t="shared" ca="1" si="2"/>
        <v>0</v>
      </c>
      <c r="AF3" s="73">
        <f t="shared" ca="1" si="2"/>
        <v>0</v>
      </c>
      <c r="AG3" s="73">
        <f t="shared" ca="1" si="2"/>
        <v>0</v>
      </c>
      <c r="AH3" s="73">
        <f t="shared" ca="1" si="2"/>
        <v>0</v>
      </c>
      <c r="AI3" s="73">
        <f t="shared" ca="1" si="2"/>
        <v>0</v>
      </c>
      <c r="AJ3" s="73">
        <f t="shared" ca="1" si="2"/>
        <v>0</v>
      </c>
      <c r="AK3" s="73">
        <f t="shared" ca="1" si="2"/>
        <v>0</v>
      </c>
      <c r="AL3" s="73">
        <f t="shared" ca="1" si="2"/>
        <v>0</v>
      </c>
      <c r="AM3" s="73">
        <f t="shared" ca="1" si="2"/>
        <v>0</v>
      </c>
      <c r="AN3" s="73">
        <f t="shared" ca="1" si="2"/>
        <v>0</v>
      </c>
      <c r="AO3" s="73">
        <f t="shared" ca="1" si="2"/>
        <v>0</v>
      </c>
      <c r="AP3" s="73">
        <f t="shared" ca="1" si="2"/>
        <v>0</v>
      </c>
      <c r="AQ3" s="73">
        <f t="shared" ca="1" si="2"/>
        <v>0</v>
      </c>
      <c r="AR3" s="73">
        <f t="shared" ca="1" si="2"/>
        <v>0</v>
      </c>
      <c r="AS3" s="73">
        <f t="shared" ca="1" si="2"/>
        <v>0</v>
      </c>
      <c r="AT3" s="73">
        <f t="shared" ca="1" si="2"/>
        <v>0</v>
      </c>
      <c r="AU3" s="73">
        <f t="shared" ca="1" si="2"/>
        <v>0</v>
      </c>
      <c r="AV3" s="73">
        <f t="shared" ca="1" si="2"/>
        <v>0</v>
      </c>
      <c r="AW3" s="73">
        <f t="shared" ca="1" si="2"/>
        <v>0</v>
      </c>
      <c r="AX3" s="73">
        <f t="shared" ca="1" si="2"/>
        <v>0</v>
      </c>
      <c r="AY3" s="73">
        <f t="shared" ca="1" si="2"/>
        <v>0</v>
      </c>
      <c r="AZ3" s="73">
        <f t="shared" ca="1" si="2"/>
        <v>0</v>
      </c>
      <c r="BA3" s="73">
        <f t="shared" ca="1" si="2"/>
        <v>0</v>
      </c>
      <c r="BB3" s="73">
        <f t="shared" ca="1" si="2"/>
        <v>0</v>
      </c>
      <c r="BC3" s="73">
        <f t="shared" ca="1" si="2"/>
        <v>0</v>
      </c>
      <c r="BD3" s="73">
        <f t="shared" ca="1" si="2"/>
        <v>0</v>
      </c>
      <c r="BE3" s="73">
        <f t="shared" ca="1" si="2"/>
        <v>0</v>
      </c>
      <c r="BF3" s="73">
        <f t="shared" ca="1" si="2"/>
        <v>0</v>
      </c>
      <c r="BG3" s="73">
        <f t="shared" ca="1" si="2"/>
        <v>0</v>
      </c>
      <c r="BH3" s="73">
        <f t="shared" ca="1" si="2"/>
        <v>0</v>
      </c>
      <c r="BI3" s="73">
        <f t="shared" ca="1" si="2"/>
        <v>0</v>
      </c>
      <c r="BJ3" s="73">
        <f t="shared" ca="1" si="2"/>
        <v>0</v>
      </c>
      <c r="BK3" s="73">
        <f t="shared" ca="1" si="2"/>
        <v>0</v>
      </c>
      <c r="BL3" s="73">
        <f t="shared" ca="1" si="2"/>
        <v>0</v>
      </c>
      <c r="BM3" s="73">
        <f t="shared" ca="1" si="2"/>
        <v>0</v>
      </c>
      <c r="BN3" s="73">
        <f t="shared" ca="1" si="2"/>
        <v>0</v>
      </c>
      <c r="BO3" s="73">
        <f t="shared" ref="BO3:DY3" ca="1" si="3">IF(BO11&lt;0,ABS(BO11),0)</f>
        <v>0</v>
      </c>
      <c r="BP3" s="73">
        <f t="shared" ca="1" si="3"/>
        <v>0</v>
      </c>
      <c r="BQ3" s="73">
        <f t="shared" ca="1" si="3"/>
        <v>0</v>
      </c>
      <c r="BR3" s="73">
        <f t="shared" ca="1" si="3"/>
        <v>0</v>
      </c>
      <c r="BS3" s="73">
        <f t="shared" ca="1" si="3"/>
        <v>0</v>
      </c>
      <c r="BT3" s="73">
        <f t="shared" ca="1" si="3"/>
        <v>0</v>
      </c>
      <c r="BU3" s="73">
        <f t="shared" ca="1" si="3"/>
        <v>0</v>
      </c>
      <c r="BV3" s="73">
        <f t="shared" ca="1" si="3"/>
        <v>0</v>
      </c>
      <c r="BW3" s="73">
        <f t="shared" ca="1" si="3"/>
        <v>0</v>
      </c>
      <c r="BX3" s="73">
        <f t="shared" ca="1" si="3"/>
        <v>0</v>
      </c>
      <c r="BY3" s="73">
        <f t="shared" ca="1" si="3"/>
        <v>0</v>
      </c>
      <c r="BZ3" s="73">
        <f t="shared" ca="1" si="3"/>
        <v>0</v>
      </c>
      <c r="CA3" s="73">
        <f t="shared" ca="1" si="3"/>
        <v>0</v>
      </c>
      <c r="CB3" s="73">
        <f t="shared" ca="1" si="3"/>
        <v>0</v>
      </c>
      <c r="CC3" s="73">
        <f t="shared" ca="1" si="3"/>
        <v>0</v>
      </c>
      <c r="CD3" s="73">
        <f t="shared" ca="1" si="3"/>
        <v>0</v>
      </c>
      <c r="CE3" s="73">
        <f t="shared" ca="1" si="3"/>
        <v>0</v>
      </c>
      <c r="CF3" s="73">
        <f t="shared" ca="1" si="3"/>
        <v>0</v>
      </c>
      <c r="CG3" s="73">
        <f t="shared" ca="1" si="3"/>
        <v>0</v>
      </c>
      <c r="CH3" s="73">
        <f t="shared" ca="1" si="3"/>
        <v>0</v>
      </c>
      <c r="CI3" s="73">
        <f t="shared" ca="1" si="3"/>
        <v>0</v>
      </c>
      <c r="CJ3" s="73">
        <f t="shared" ca="1" si="3"/>
        <v>0</v>
      </c>
      <c r="CK3" s="73">
        <f t="shared" ca="1" si="3"/>
        <v>0</v>
      </c>
      <c r="CL3" s="73">
        <f t="shared" ca="1" si="3"/>
        <v>0</v>
      </c>
      <c r="CM3" s="73">
        <f t="shared" ca="1" si="3"/>
        <v>0</v>
      </c>
      <c r="CN3" s="73">
        <f t="shared" ca="1" si="3"/>
        <v>0</v>
      </c>
      <c r="CO3" s="73">
        <f t="shared" ca="1" si="3"/>
        <v>0</v>
      </c>
      <c r="CP3" s="73">
        <f t="shared" ca="1" si="3"/>
        <v>0</v>
      </c>
      <c r="CQ3" s="73">
        <f t="shared" ca="1" si="3"/>
        <v>0</v>
      </c>
      <c r="CR3" s="73">
        <f t="shared" ca="1" si="3"/>
        <v>0</v>
      </c>
      <c r="CS3" s="73">
        <f t="shared" ca="1" si="3"/>
        <v>0</v>
      </c>
      <c r="CT3" s="73">
        <f t="shared" ca="1" si="3"/>
        <v>0</v>
      </c>
      <c r="CU3" s="73">
        <f t="shared" ca="1" si="3"/>
        <v>0</v>
      </c>
      <c r="CV3" s="73">
        <f t="shared" ca="1" si="3"/>
        <v>0</v>
      </c>
      <c r="CW3" s="73">
        <f t="shared" ca="1" si="3"/>
        <v>0</v>
      </c>
      <c r="CX3" s="73">
        <f t="shared" ca="1" si="3"/>
        <v>0</v>
      </c>
      <c r="CY3" s="73">
        <f t="shared" ca="1" si="3"/>
        <v>0</v>
      </c>
      <c r="CZ3" s="73">
        <f t="shared" ca="1" si="3"/>
        <v>0</v>
      </c>
      <c r="DA3" s="73">
        <f t="shared" ca="1" si="3"/>
        <v>0</v>
      </c>
      <c r="DB3" s="73">
        <f t="shared" ca="1" si="3"/>
        <v>0</v>
      </c>
      <c r="DC3" s="73">
        <f t="shared" ca="1" si="3"/>
        <v>0</v>
      </c>
      <c r="DD3" s="73">
        <f t="shared" ca="1" si="3"/>
        <v>0</v>
      </c>
      <c r="DE3" s="73">
        <f t="shared" ca="1" si="3"/>
        <v>0</v>
      </c>
      <c r="DF3" s="73">
        <f t="shared" ca="1" si="3"/>
        <v>0</v>
      </c>
      <c r="DG3" s="73">
        <f t="shared" ca="1" si="3"/>
        <v>0</v>
      </c>
      <c r="DH3" s="73">
        <f t="shared" ca="1" si="3"/>
        <v>0</v>
      </c>
      <c r="DI3" s="73">
        <f t="shared" ca="1" si="3"/>
        <v>0</v>
      </c>
      <c r="DJ3" s="73">
        <f t="shared" ca="1" si="3"/>
        <v>0</v>
      </c>
      <c r="DK3" s="73">
        <f t="shared" ca="1" si="3"/>
        <v>0</v>
      </c>
      <c r="DL3" s="73">
        <f t="shared" ca="1" si="3"/>
        <v>0</v>
      </c>
      <c r="DM3" s="73">
        <f t="shared" ca="1" si="3"/>
        <v>0</v>
      </c>
      <c r="DN3" s="73">
        <f t="shared" ca="1" si="3"/>
        <v>0</v>
      </c>
      <c r="DO3" s="73">
        <f t="shared" ca="1" si="3"/>
        <v>0</v>
      </c>
      <c r="DP3" s="73">
        <f t="shared" ca="1" si="3"/>
        <v>0</v>
      </c>
      <c r="DQ3" s="73">
        <f t="shared" ca="1" si="3"/>
        <v>0</v>
      </c>
      <c r="DR3" s="73">
        <f t="shared" ca="1" si="3"/>
        <v>0</v>
      </c>
      <c r="DS3" s="73">
        <f t="shared" ca="1" si="3"/>
        <v>0</v>
      </c>
      <c r="DT3" s="73">
        <f t="shared" ca="1" si="3"/>
        <v>0</v>
      </c>
      <c r="DU3" s="73">
        <f t="shared" ca="1" si="3"/>
        <v>0</v>
      </c>
      <c r="DV3" s="73">
        <f t="shared" ca="1" si="3"/>
        <v>0</v>
      </c>
      <c r="DW3" s="73">
        <f t="shared" ca="1" si="3"/>
        <v>0</v>
      </c>
      <c r="DX3" s="73">
        <f t="shared" ca="1" si="3"/>
        <v>0</v>
      </c>
      <c r="DY3" s="73">
        <f t="shared" ca="1" si="3"/>
        <v>0</v>
      </c>
    </row>
    <row r="4" spans="1:256" x14ac:dyDescent="0.3">
      <c r="B4" s="73">
        <f ca="1">IF(B13&lt;0,ABS(B13),0)</f>
        <v>0</v>
      </c>
      <c r="C4" s="73">
        <f t="shared" ref="C4:BN4" ca="1" si="4">IF(C13&lt;0,ABS(C13),0)</f>
        <v>0</v>
      </c>
      <c r="D4" s="73">
        <f t="shared" ca="1" si="4"/>
        <v>0</v>
      </c>
      <c r="E4" s="73">
        <f t="shared" ca="1" si="4"/>
        <v>0</v>
      </c>
      <c r="F4" s="73">
        <f t="shared" ca="1" si="4"/>
        <v>0</v>
      </c>
      <c r="G4" s="73">
        <f t="shared" ca="1" si="4"/>
        <v>0</v>
      </c>
      <c r="H4" s="73">
        <f t="shared" ca="1" si="4"/>
        <v>0</v>
      </c>
      <c r="I4" s="73">
        <f t="shared" ca="1" si="4"/>
        <v>0</v>
      </c>
      <c r="J4" s="73">
        <f t="shared" ca="1" si="4"/>
        <v>0</v>
      </c>
      <c r="K4" s="73">
        <f t="shared" ca="1" si="4"/>
        <v>0</v>
      </c>
      <c r="L4" s="73">
        <f t="shared" ca="1" si="4"/>
        <v>0</v>
      </c>
      <c r="M4" s="73">
        <f t="shared" ca="1" si="4"/>
        <v>0</v>
      </c>
      <c r="N4" s="73">
        <f t="shared" ca="1" si="4"/>
        <v>0</v>
      </c>
      <c r="O4" s="73">
        <f t="shared" ca="1" si="4"/>
        <v>0</v>
      </c>
      <c r="P4" s="73">
        <f t="shared" ca="1" si="4"/>
        <v>0</v>
      </c>
      <c r="Q4" s="73">
        <f t="shared" ca="1" si="4"/>
        <v>0</v>
      </c>
      <c r="R4" s="73">
        <f t="shared" ca="1" si="4"/>
        <v>0</v>
      </c>
      <c r="S4" s="73">
        <f t="shared" ca="1" si="4"/>
        <v>0</v>
      </c>
      <c r="T4" s="73">
        <f t="shared" ca="1" si="4"/>
        <v>0</v>
      </c>
      <c r="U4" s="73">
        <f t="shared" ca="1" si="4"/>
        <v>0</v>
      </c>
      <c r="V4" s="73">
        <f t="shared" ca="1" si="4"/>
        <v>0</v>
      </c>
      <c r="W4" s="73">
        <f t="shared" ca="1" si="4"/>
        <v>0</v>
      </c>
      <c r="X4" s="73">
        <f t="shared" ca="1" si="4"/>
        <v>0</v>
      </c>
      <c r="Y4" s="73">
        <f t="shared" ca="1" si="4"/>
        <v>0</v>
      </c>
      <c r="Z4" s="73">
        <f t="shared" ca="1" si="4"/>
        <v>0</v>
      </c>
      <c r="AA4" s="73">
        <f t="shared" ca="1" si="4"/>
        <v>0</v>
      </c>
      <c r="AB4" s="73">
        <f t="shared" ca="1" si="4"/>
        <v>0</v>
      </c>
      <c r="AC4" s="73">
        <f t="shared" ca="1" si="4"/>
        <v>0</v>
      </c>
      <c r="AD4" s="73">
        <f t="shared" ca="1" si="4"/>
        <v>0</v>
      </c>
      <c r="AE4" s="73">
        <f t="shared" ca="1" si="4"/>
        <v>0</v>
      </c>
      <c r="AF4" s="73">
        <f t="shared" ca="1" si="4"/>
        <v>0</v>
      </c>
      <c r="AG4" s="73">
        <f t="shared" ca="1" si="4"/>
        <v>0</v>
      </c>
      <c r="AH4" s="73">
        <f t="shared" ca="1" si="4"/>
        <v>0</v>
      </c>
      <c r="AI4" s="73">
        <f t="shared" ca="1" si="4"/>
        <v>0</v>
      </c>
      <c r="AJ4" s="73">
        <f t="shared" ca="1" si="4"/>
        <v>0</v>
      </c>
      <c r="AK4" s="73">
        <f t="shared" ca="1" si="4"/>
        <v>0</v>
      </c>
      <c r="AL4" s="73">
        <f t="shared" ca="1" si="4"/>
        <v>0</v>
      </c>
      <c r="AM4" s="73">
        <f t="shared" ca="1" si="4"/>
        <v>0</v>
      </c>
      <c r="AN4" s="73">
        <f t="shared" ca="1" si="4"/>
        <v>0</v>
      </c>
      <c r="AO4" s="73">
        <f t="shared" ca="1" si="4"/>
        <v>0</v>
      </c>
      <c r="AP4" s="73">
        <f t="shared" ca="1" si="4"/>
        <v>0</v>
      </c>
      <c r="AQ4" s="73">
        <f t="shared" ca="1" si="4"/>
        <v>0</v>
      </c>
      <c r="AR4" s="73">
        <f t="shared" ca="1" si="4"/>
        <v>0</v>
      </c>
      <c r="AS4" s="73">
        <f t="shared" ca="1" si="4"/>
        <v>0</v>
      </c>
      <c r="AT4" s="73">
        <f t="shared" ca="1" si="4"/>
        <v>0</v>
      </c>
      <c r="AU4" s="73">
        <f t="shared" ca="1" si="4"/>
        <v>0</v>
      </c>
      <c r="AV4" s="73">
        <f t="shared" ca="1" si="4"/>
        <v>0</v>
      </c>
      <c r="AW4" s="73">
        <f t="shared" ca="1" si="4"/>
        <v>0</v>
      </c>
      <c r="AX4" s="73">
        <f t="shared" ca="1" si="4"/>
        <v>0</v>
      </c>
      <c r="AY4" s="73">
        <f t="shared" ca="1" si="4"/>
        <v>0</v>
      </c>
      <c r="AZ4" s="73">
        <f t="shared" ca="1" si="4"/>
        <v>0</v>
      </c>
      <c r="BA4" s="73">
        <f t="shared" ca="1" si="4"/>
        <v>0</v>
      </c>
      <c r="BB4" s="73">
        <f t="shared" ca="1" si="4"/>
        <v>0</v>
      </c>
      <c r="BC4" s="73">
        <f t="shared" ca="1" si="4"/>
        <v>0</v>
      </c>
      <c r="BD4" s="73">
        <f t="shared" ca="1" si="4"/>
        <v>0</v>
      </c>
      <c r="BE4" s="73">
        <f t="shared" ca="1" si="4"/>
        <v>0</v>
      </c>
      <c r="BF4" s="73">
        <f t="shared" ca="1" si="4"/>
        <v>0</v>
      </c>
      <c r="BG4" s="73">
        <f t="shared" ca="1" si="4"/>
        <v>0</v>
      </c>
      <c r="BH4" s="73">
        <f t="shared" ca="1" si="4"/>
        <v>0</v>
      </c>
      <c r="BI4" s="73">
        <f t="shared" ca="1" si="4"/>
        <v>0</v>
      </c>
      <c r="BJ4" s="73">
        <f t="shared" ca="1" si="4"/>
        <v>0</v>
      </c>
      <c r="BK4" s="73">
        <f t="shared" ca="1" si="4"/>
        <v>0</v>
      </c>
      <c r="BL4" s="73">
        <f t="shared" ca="1" si="4"/>
        <v>0</v>
      </c>
      <c r="BM4" s="73">
        <f t="shared" ca="1" si="4"/>
        <v>0</v>
      </c>
      <c r="BN4" s="73">
        <f t="shared" ca="1" si="4"/>
        <v>0</v>
      </c>
      <c r="BO4" s="73">
        <f t="shared" ref="BO4:DY4" ca="1" si="5">IF(BO13&lt;0,ABS(BO13),0)</f>
        <v>0</v>
      </c>
      <c r="BP4" s="73">
        <f t="shared" ca="1" si="5"/>
        <v>0</v>
      </c>
      <c r="BQ4" s="73">
        <f t="shared" ca="1" si="5"/>
        <v>0</v>
      </c>
      <c r="BR4" s="73">
        <f t="shared" ca="1" si="5"/>
        <v>0</v>
      </c>
      <c r="BS4" s="73">
        <f t="shared" ca="1" si="5"/>
        <v>0</v>
      </c>
      <c r="BT4" s="73">
        <f t="shared" ca="1" si="5"/>
        <v>0</v>
      </c>
      <c r="BU4" s="73">
        <f t="shared" ca="1" si="5"/>
        <v>0</v>
      </c>
      <c r="BV4" s="73">
        <f t="shared" ca="1" si="5"/>
        <v>0</v>
      </c>
      <c r="BW4" s="73">
        <f t="shared" ca="1" si="5"/>
        <v>0</v>
      </c>
      <c r="BX4" s="73">
        <f t="shared" ca="1" si="5"/>
        <v>0</v>
      </c>
      <c r="BY4" s="73">
        <f t="shared" ca="1" si="5"/>
        <v>0</v>
      </c>
      <c r="BZ4" s="73">
        <f t="shared" ca="1" si="5"/>
        <v>0</v>
      </c>
      <c r="CA4" s="73">
        <f t="shared" ca="1" si="5"/>
        <v>0</v>
      </c>
      <c r="CB4" s="73">
        <f t="shared" ca="1" si="5"/>
        <v>0</v>
      </c>
      <c r="CC4" s="73">
        <f t="shared" ca="1" si="5"/>
        <v>0</v>
      </c>
      <c r="CD4" s="73">
        <f t="shared" ca="1" si="5"/>
        <v>0</v>
      </c>
      <c r="CE4" s="73">
        <f t="shared" ca="1" si="5"/>
        <v>0</v>
      </c>
      <c r="CF4" s="73">
        <f t="shared" ca="1" si="5"/>
        <v>0</v>
      </c>
      <c r="CG4" s="73">
        <f t="shared" ca="1" si="5"/>
        <v>0</v>
      </c>
      <c r="CH4" s="73">
        <f t="shared" ca="1" si="5"/>
        <v>0</v>
      </c>
      <c r="CI4" s="73">
        <f t="shared" ca="1" si="5"/>
        <v>0</v>
      </c>
      <c r="CJ4" s="73">
        <f t="shared" ca="1" si="5"/>
        <v>0</v>
      </c>
      <c r="CK4" s="73">
        <f t="shared" ca="1" si="5"/>
        <v>0</v>
      </c>
      <c r="CL4" s="73">
        <f t="shared" ca="1" si="5"/>
        <v>0</v>
      </c>
      <c r="CM4" s="73">
        <f t="shared" ca="1" si="5"/>
        <v>0</v>
      </c>
      <c r="CN4" s="73">
        <f t="shared" ca="1" si="5"/>
        <v>0</v>
      </c>
      <c r="CO4" s="73">
        <f t="shared" ca="1" si="5"/>
        <v>0</v>
      </c>
      <c r="CP4" s="73">
        <f t="shared" ca="1" si="5"/>
        <v>0</v>
      </c>
      <c r="CQ4" s="73">
        <f t="shared" ca="1" si="5"/>
        <v>0</v>
      </c>
      <c r="CR4" s="73">
        <f t="shared" ca="1" si="5"/>
        <v>0</v>
      </c>
      <c r="CS4" s="73">
        <f t="shared" ca="1" si="5"/>
        <v>0</v>
      </c>
      <c r="CT4" s="73">
        <f t="shared" ca="1" si="5"/>
        <v>0</v>
      </c>
      <c r="CU4" s="73">
        <f t="shared" ca="1" si="5"/>
        <v>0</v>
      </c>
      <c r="CV4" s="73">
        <f t="shared" ca="1" si="5"/>
        <v>0</v>
      </c>
      <c r="CW4" s="73">
        <f t="shared" ca="1" si="5"/>
        <v>0</v>
      </c>
      <c r="CX4" s="73">
        <f t="shared" ca="1" si="5"/>
        <v>0</v>
      </c>
      <c r="CY4" s="73">
        <f t="shared" ca="1" si="5"/>
        <v>0</v>
      </c>
      <c r="CZ4" s="73">
        <f t="shared" ca="1" si="5"/>
        <v>0</v>
      </c>
      <c r="DA4" s="73">
        <f t="shared" ca="1" si="5"/>
        <v>0</v>
      </c>
      <c r="DB4" s="73">
        <f t="shared" ca="1" si="5"/>
        <v>0</v>
      </c>
      <c r="DC4" s="73">
        <f t="shared" ca="1" si="5"/>
        <v>0</v>
      </c>
      <c r="DD4" s="73">
        <f t="shared" ca="1" si="5"/>
        <v>0</v>
      </c>
      <c r="DE4" s="73">
        <f t="shared" ca="1" si="5"/>
        <v>0</v>
      </c>
      <c r="DF4" s="73">
        <f t="shared" ca="1" si="5"/>
        <v>0</v>
      </c>
      <c r="DG4" s="73">
        <f t="shared" ca="1" si="5"/>
        <v>0</v>
      </c>
      <c r="DH4" s="73">
        <f t="shared" ca="1" si="5"/>
        <v>0</v>
      </c>
      <c r="DI4" s="73">
        <f t="shared" ca="1" si="5"/>
        <v>0</v>
      </c>
      <c r="DJ4" s="73">
        <f t="shared" ca="1" si="5"/>
        <v>0</v>
      </c>
      <c r="DK4" s="73">
        <f t="shared" ca="1" si="5"/>
        <v>0</v>
      </c>
      <c r="DL4" s="73">
        <f t="shared" ca="1" si="5"/>
        <v>0</v>
      </c>
      <c r="DM4" s="73">
        <f t="shared" ca="1" si="5"/>
        <v>0</v>
      </c>
      <c r="DN4" s="73">
        <f t="shared" ca="1" si="5"/>
        <v>0</v>
      </c>
      <c r="DO4" s="73">
        <f t="shared" ca="1" si="5"/>
        <v>0</v>
      </c>
      <c r="DP4" s="73">
        <f t="shared" ca="1" si="5"/>
        <v>0</v>
      </c>
      <c r="DQ4" s="73">
        <f t="shared" ca="1" si="5"/>
        <v>0</v>
      </c>
      <c r="DR4" s="73">
        <f t="shared" ca="1" si="5"/>
        <v>0</v>
      </c>
      <c r="DS4" s="73">
        <f t="shared" ca="1" si="5"/>
        <v>0</v>
      </c>
      <c r="DT4" s="73">
        <f t="shared" ca="1" si="5"/>
        <v>0</v>
      </c>
      <c r="DU4" s="73">
        <f t="shared" ca="1" si="5"/>
        <v>0</v>
      </c>
      <c r="DV4" s="73">
        <f t="shared" ca="1" si="5"/>
        <v>0</v>
      </c>
      <c r="DW4" s="73">
        <f t="shared" ca="1" si="5"/>
        <v>0</v>
      </c>
      <c r="DX4" s="73">
        <f t="shared" ca="1" si="5"/>
        <v>0</v>
      </c>
      <c r="DY4" s="73">
        <f t="shared" ca="1" si="5"/>
        <v>0</v>
      </c>
    </row>
    <row r="5" spans="1:256" x14ac:dyDescent="0.3">
      <c r="B5" s="73">
        <f ca="1">IF(B15&lt;0,ABS(B15),0)</f>
        <v>0</v>
      </c>
      <c r="C5" s="73">
        <f t="shared" ref="C5:BN5" ca="1" si="6">IF(C15&lt;0,ABS(C15),0)</f>
        <v>0</v>
      </c>
      <c r="D5" s="73">
        <f t="shared" ca="1" si="6"/>
        <v>0</v>
      </c>
      <c r="E5" s="73">
        <f t="shared" ca="1" si="6"/>
        <v>0</v>
      </c>
      <c r="F5" s="73">
        <f t="shared" ca="1" si="6"/>
        <v>0</v>
      </c>
      <c r="G5" s="73">
        <f t="shared" ca="1" si="6"/>
        <v>0</v>
      </c>
      <c r="H5" s="73">
        <f t="shared" ca="1" si="6"/>
        <v>0</v>
      </c>
      <c r="I5" s="73">
        <f t="shared" ca="1" si="6"/>
        <v>0</v>
      </c>
      <c r="J5" s="73">
        <f t="shared" ca="1" si="6"/>
        <v>0</v>
      </c>
      <c r="K5" s="73">
        <f t="shared" ca="1" si="6"/>
        <v>0</v>
      </c>
      <c r="L5" s="73">
        <f t="shared" ca="1" si="6"/>
        <v>0</v>
      </c>
      <c r="M5" s="73">
        <f t="shared" ca="1" si="6"/>
        <v>0</v>
      </c>
      <c r="N5" s="73">
        <f t="shared" ca="1" si="6"/>
        <v>0</v>
      </c>
      <c r="O5" s="73">
        <f t="shared" ca="1" si="6"/>
        <v>0</v>
      </c>
      <c r="P5" s="73">
        <f t="shared" ca="1" si="6"/>
        <v>0</v>
      </c>
      <c r="Q5" s="73">
        <f t="shared" ca="1" si="6"/>
        <v>0</v>
      </c>
      <c r="R5" s="73">
        <f t="shared" ca="1" si="6"/>
        <v>0</v>
      </c>
      <c r="S5" s="73">
        <f t="shared" ca="1" si="6"/>
        <v>0</v>
      </c>
      <c r="T5" s="73">
        <f t="shared" ca="1" si="6"/>
        <v>0</v>
      </c>
      <c r="U5" s="73">
        <f t="shared" ca="1" si="6"/>
        <v>0</v>
      </c>
      <c r="V5" s="73">
        <f t="shared" ca="1" si="6"/>
        <v>0</v>
      </c>
      <c r="W5" s="73">
        <f t="shared" ca="1" si="6"/>
        <v>0</v>
      </c>
      <c r="X5" s="73">
        <f t="shared" ca="1" si="6"/>
        <v>0</v>
      </c>
      <c r="Y5" s="73">
        <f t="shared" ca="1" si="6"/>
        <v>0</v>
      </c>
      <c r="Z5" s="73">
        <f t="shared" ca="1" si="6"/>
        <v>0</v>
      </c>
      <c r="AA5" s="73">
        <f t="shared" ca="1" si="6"/>
        <v>0</v>
      </c>
      <c r="AB5" s="73">
        <f t="shared" ca="1" si="6"/>
        <v>0</v>
      </c>
      <c r="AC5" s="73">
        <f t="shared" ca="1" si="6"/>
        <v>0</v>
      </c>
      <c r="AD5" s="73">
        <f t="shared" ca="1" si="6"/>
        <v>0</v>
      </c>
      <c r="AE5" s="73">
        <f t="shared" ca="1" si="6"/>
        <v>0</v>
      </c>
      <c r="AF5" s="73">
        <f t="shared" ca="1" si="6"/>
        <v>0</v>
      </c>
      <c r="AG5" s="73">
        <f t="shared" ca="1" si="6"/>
        <v>0</v>
      </c>
      <c r="AH5" s="73">
        <f t="shared" ca="1" si="6"/>
        <v>0</v>
      </c>
      <c r="AI5" s="73">
        <f t="shared" ca="1" si="6"/>
        <v>0</v>
      </c>
      <c r="AJ5" s="73">
        <f t="shared" ca="1" si="6"/>
        <v>0</v>
      </c>
      <c r="AK5" s="73">
        <f t="shared" ca="1" si="6"/>
        <v>0</v>
      </c>
      <c r="AL5" s="73">
        <f t="shared" ca="1" si="6"/>
        <v>0</v>
      </c>
      <c r="AM5" s="73">
        <f t="shared" ca="1" si="6"/>
        <v>0</v>
      </c>
      <c r="AN5" s="73">
        <f t="shared" ca="1" si="6"/>
        <v>0</v>
      </c>
      <c r="AO5" s="73">
        <f t="shared" ca="1" si="6"/>
        <v>0</v>
      </c>
      <c r="AP5" s="73">
        <f t="shared" ca="1" si="6"/>
        <v>0</v>
      </c>
      <c r="AQ5" s="73">
        <f t="shared" ca="1" si="6"/>
        <v>0</v>
      </c>
      <c r="AR5" s="73">
        <f t="shared" ca="1" si="6"/>
        <v>0</v>
      </c>
      <c r="AS5" s="73">
        <f t="shared" ca="1" si="6"/>
        <v>0</v>
      </c>
      <c r="AT5" s="73">
        <f t="shared" ca="1" si="6"/>
        <v>0</v>
      </c>
      <c r="AU5" s="73">
        <f t="shared" ca="1" si="6"/>
        <v>0</v>
      </c>
      <c r="AV5" s="73">
        <f t="shared" ca="1" si="6"/>
        <v>0</v>
      </c>
      <c r="AW5" s="73">
        <f t="shared" ca="1" si="6"/>
        <v>0</v>
      </c>
      <c r="AX5" s="73">
        <f t="shared" ca="1" si="6"/>
        <v>0</v>
      </c>
      <c r="AY5" s="73">
        <f t="shared" ca="1" si="6"/>
        <v>0</v>
      </c>
      <c r="AZ5" s="73">
        <f t="shared" ca="1" si="6"/>
        <v>0</v>
      </c>
      <c r="BA5" s="73">
        <f t="shared" ca="1" si="6"/>
        <v>0</v>
      </c>
      <c r="BB5" s="73">
        <f t="shared" ca="1" si="6"/>
        <v>0</v>
      </c>
      <c r="BC5" s="73">
        <f t="shared" ca="1" si="6"/>
        <v>0</v>
      </c>
      <c r="BD5" s="73">
        <f t="shared" ca="1" si="6"/>
        <v>0</v>
      </c>
      <c r="BE5" s="73">
        <f t="shared" ca="1" si="6"/>
        <v>0</v>
      </c>
      <c r="BF5" s="73">
        <f t="shared" ca="1" si="6"/>
        <v>0</v>
      </c>
      <c r="BG5" s="73">
        <f t="shared" ca="1" si="6"/>
        <v>0</v>
      </c>
      <c r="BH5" s="73">
        <f t="shared" ca="1" si="6"/>
        <v>0</v>
      </c>
      <c r="BI5" s="73">
        <f t="shared" ca="1" si="6"/>
        <v>0</v>
      </c>
      <c r="BJ5" s="73">
        <f t="shared" ca="1" si="6"/>
        <v>0</v>
      </c>
      <c r="BK5" s="73">
        <f t="shared" ca="1" si="6"/>
        <v>0</v>
      </c>
      <c r="BL5" s="73">
        <f t="shared" ca="1" si="6"/>
        <v>0</v>
      </c>
      <c r="BM5" s="73">
        <f t="shared" ca="1" si="6"/>
        <v>0</v>
      </c>
      <c r="BN5" s="73">
        <f t="shared" ca="1" si="6"/>
        <v>0</v>
      </c>
      <c r="BO5" s="73">
        <f t="shared" ref="BO5:DY5" ca="1" si="7">IF(BO15&lt;0,ABS(BO15),0)</f>
        <v>0</v>
      </c>
      <c r="BP5" s="73">
        <f t="shared" ca="1" si="7"/>
        <v>0</v>
      </c>
      <c r="BQ5" s="73">
        <f t="shared" ca="1" si="7"/>
        <v>0</v>
      </c>
      <c r="BR5" s="73">
        <f t="shared" ca="1" si="7"/>
        <v>0</v>
      </c>
      <c r="BS5" s="73">
        <f t="shared" ca="1" si="7"/>
        <v>0</v>
      </c>
      <c r="BT5" s="73">
        <f t="shared" ca="1" si="7"/>
        <v>0</v>
      </c>
      <c r="BU5" s="73">
        <f t="shared" ca="1" si="7"/>
        <v>0</v>
      </c>
      <c r="BV5" s="73">
        <f t="shared" ca="1" si="7"/>
        <v>0</v>
      </c>
      <c r="BW5" s="73">
        <f t="shared" ca="1" si="7"/>
        <v>0</v>
      </c>
      <c r="BX5" s="73">
        <f t="shared" ca="1" si="7"/>
        <v>0</v>
      </c>
      <c r="BY5" s="73">
        <f t="shared" ca="1" si="7"/>
        <v>0</v>
      </c>
      <c r="BZ5" s="73">
        <f t="shared" ca="1" si="7"/>
        <v>0</v>
      </c>
      <c r="CA5" s="73">
        <f t="shared" ca="1" si="7"/>
        <v>0</v>
      </c>
      <c r="CB5" s="73">
        <f t="shared" ca="1" si="7"/>
        <v>0</v>
      </c>
      <c r="CC5" s="73">
        <f t="shared" ca="1" si="7"/>
        <v>0</v>
      </c>
      <c r="CD5" s="73">
        <f t="shared" ca="1" si="7"/>
        <v>0</v>
      </c>
      <c r="CE5" s="73">
        <f t="shared" ca="1" si="7"/>
        <v>0</v>
      </c>
      <c r="CF5" s="73">
        <f t="shared" ca="1" si="7"/>
        <v>0</v>
      </c>
      <c r="CG5" s="73">
        <f t="shared" ca="1" si="7"/>
        <v>0</v>
      </c>
      <c r="CH5" s="73">
        <f t="shared" ca="1" si="7"/>
        <v>0</v>
      </c>
      <c r="CI5" s="73">
        <f t="shared" ca="1" si="7"/>
        <v>0</v>
      </c>
      <c r="CJ5" s="73">
        <f t="shared" ca="1" si="7"/>
        <v>0</v>
      </c>
      <c r="CK5" s="73">
        <f t="shared" ca="1" si="7"/>
        <v>0</v>
      </c>
      <c r="CL5" s="73">
        <f t="shared" ca="1" si="7"/>
        <v>0</v>
      </c>
      <c r="CM5" s="73">
        <f t="shared" ca="1" si="7"/>
        <v>0</v>
      </c>
      <c r="CN5" s="73">
        <f t="shared" ca="1" si="7"/>
        <v>0</v>
      </c>
      <c r="CO5" s="73">
        <f t="shared" ca="1" si="7"/>
        <v>0</v>
      </c>
      <c r="CP5" s="73">
        <f t="shared" ca="1" si="7"/>
        <v>0</v>
      </c>
      <c r="CQ5" s="73">
        <f t="shared" ca="1" si="7"/>
        <v>0</v>
      </c>
      <c r="CR5" s="73">
        <f t="shared" ca="1" si="7"/>
        <v>0</v>
      </c>
      <c r="CS5" s="73">
        <f t="shared" ca="1" si="7"/>
        <v>0</v>
      </c>
      <c r="CT5" s="73">
        <f t="shared" ca="1" si="7"/>
        <v>0</v>
      </c>
      <c r="CU5" s="73">
        <f t="shared" ca="1" si="7"/>
        <v>0</v>
      </c>
      <c r="CV5" s="73">
        <f t="shared" ca="1" si="7"/>
        <v>0</v>
      </c>
      <c r="CW5" s="73">
        <f t="shared" ca="1" si="7"/>
        <v>0</v>
      </c>
      <c r="CX5" s="73">
        <f t="shared" ca="1" si="7"/>
        <v>0</v>
      </c>
      <c r="CY5" s="73">
        <f t="shared" ca="1" si="7"/>
        <v>0</v>
      </c>
      <c r="CZ5" s="73">
        <f t="shared" ca="1" si="7"/>
        <v>0</v>
      </c>
      <c r="DA5" s="73">
        <f t="shared" ca="1" si="7"/>
        <v>0</v>
      </c>
      <c r="DB5" s="73">
        <f t="shared" ca="1" si="7"/>
        <v>0</v>
      </c>
      <c r="DC5" s="73">
        <f t="shared" ca="1" si="7"/>
        <v>0</v>
      </c>
      <c r="DD5" s="73">
        <f t="shared" ca="1" si="7"/>
        <v>0</v>
      </c>
      <c r="DE5" s="73">
        <f t="shared" ca="1" si="7"/>
        <v>0</v>
      </c>
      <c r="DF5" s="73">
        <f t="shared" ca="1" si="7"/>
        <v>0</v>
      </c>
      <c r="DG5" s="73">
        <f t="shared" ca="1" si="7"/>
        <v>0</v>
      </c>
      <c r="DH5" s="73">
        <f t="shared" ca="1" si="7"/>
        <v>0</v>
      </c>
      <c r="DI5" s="73">
        <f t="shared" ca="1" si="7"/>
        <v>0</v>
      </c>
      <c r="DJ5" s="73">
        <f t="shared" ca="1" si="7"/>
        <v>0</v>
      </c>
      <c r="DK5" s="73">
        <f t="shared" ca="1" si="7"/>
        <v>0</v>
      </c>
      <c r="DL5" s="73">
        <f t="shared" ca="1" si="7"/>
        <v>0</v>
      </c>
      <c r="DM5" s="73">
        <f t="shared" ca="1" si="7"/>
        <v>0</v>
      </c>
      <c r="DN5" s="73">
        <f t="shared" ca="1" si="7"/>
        <v>0</v>
      </c>
      <c r="DO5" s="73">
        <f t="shared" ca="1" si="7"/>
        <v>0</v>
      </c>
      <c r="DP5" s="73">
        <f t="shared" ca="1" si="7"/>
        <v>0</v>
      </c>
      <c r="DQ5" s="73">
        <f t="shared" ca="1" si="7"/>
        <v>0</v>
      </c>
      <c r="DR5" s="73">
        <f t="shared" ca="1" si="7"/>
        <v>0</v>
      </c>
      <c r="DS5" s="73">
        <f t="shared" ca="1" si="7"/>
        <v>0</v>
      </c>
      <c r="DT5" s="73">
        <f t="shared" ca="1" si="7"/>
        <v>0</v>
      </c>
      <c r="DU5" s="73">
        <f t="shared" ca="1" si="7"/>
        <v>0</v>
      </c>
      <c r="DV5" s="73">
        <f t="shared" ca="1" si="7"/>
        <v>0</v>
      </c>
      <c r="DW5" s="73">
        <f t="shared" ca="1" si="7"/>
        <v>0</v>
      </c>
      <c r="DX5" s="73">
        <f t="shared" ca="1" si="7"/>
        <v>0</v>
      </c>
      <c r="DY5" s="73">
        <f t="shared" ca="1" si="7"/>
        <v>0</v>
      </c>
    </row>
    <row r="6" spans="1:256" x14ac:dyDescent="0.3">
      <c r="B6" s="73">
        <f ca="1">IF(B29=0,IF((SUMIF(B7:B17,"&gt;0"))&gt;0,SUMIF(B7:B17,"&gt;0"),0),0)</f>
        <v>0</v>
      </c>
      <c r="C6" s="73">
        <f t="shared" ref="C6:BN6" ca="1" si="8">IF(C29=0,IF((SUMIF(C7:C17,"&gt;0"))&gt;0,SUMIF(C7:C17,"&gt;0"),0),0)</f>
        <v>0</v>
      </c>
      <c r="D6" s="73">
        <f t="shared" ca="1" si="8"/>
        <v>0</v>
      </c>
      <c r="E6" s="73">
        <f t="shared" ca="1" si="8"/>
        <v>0</v>
      </c>
      <c r="F6" s="73">
        <f t="shared" si="8"/>
        <v>0</v>
      </c>
      <c r="G6" s="73">
        <f t="shared" si="8"/>
        <v>0</v>
      </c>
      <c r="H6" s="73">
        <f t="shared" ca="1" si="8"/>
        <v>0</v>
      </c>
      <c r="I6" s="73">
        <f t="shared" ca="1" si="8"/>
        <v>0</v>
      </c>
      <c r="J6" s="73">
        <f t="shared" ca="1" si="8"/>
        <v>0</v>
      </c>
      <c r="K6" s="73">
        <f t="shared" ca="1" si="8"/>
        <v>0</v>
      </c>
      <c r="L6" s="73">
        <f t="shared" ca="1" si="8"/>
        <v>0</v>
      </c>
      <c r="M6" s="73">
        <f t="shared" si="8"/>
        <v>0</v>
      </c>
      <c r="N6" s="73">
        <f t="shared" si="8"/>
        <v>0</v>
      </c>
      <c r="O6" s="73">
        <f t="shared" si="8"/>
        <v>0</v>
      </c>
      <c r="P6" s="73">
        <f t="shared" si="8"/>
        <v>0</v>
      </c>
      <c r="Q6" s="73">
        <f t="shared" si="8"/>
        <v>0</v>
      </c>
      <c r="R6" s="73">
        <f t="shared" ca="1" si="8"/>
        <v>0</v>
      </c>
      <c r="S6" s="73">
        <f t="shared" ca="1" si="8"/>
        <v>0</v>
      </c>
      <c r="T6" s="73">
        <f t="shared" ca="1" si="8"/>
        <v>0</v>
      </c>
      <c r="U6" s="73">
        <f t="shared" ca="1" si="8"/>
        <v>0</v>
      </c>
      <c r="V6" s="73">
        <f t="shared" si="8"/>
        <v>0</v>
      </c>
      <c r="W6" s="73">
        <f t="shared" ca="1" si="8"/>
        <v>0</v>
      </c>
      <c r="X6" s="73">
        <f t="shared" si="8"/>
        <v>0</v>
      </c>
      <c r="Y6" s="73">
        <f t="shared" ca="1" si="8"/>
        <v>0</v>
      </c>
      <c r="Z6" s="73">
        <f t="shared" ca="1" si="8"/>
        <v>0</v>
      </c>
      <c r="AA6" s="73">
        <f t="shared" ca="1" si="8"/>
        <v>0</v>
      </c>
      <c r="AB6" s="73">
        <f t="shared" si="8"/>
        <v>0</v>
      </c>
      <c r="AC6" s="73">
        <f t="shared" si="8"/>
        <v>0</v>
      </c>
      <c r="AD6" s="73">
        <f t="shared" si="8"/>
        <v>0</v>
      </c>
      <c r="AE6" s="73">
        <f t="shared" si="8"/>
        <v>0</v>
      </c>
      <c r="AF6" s="73">
        <f t="shared" si="8"/>
        <v>0</v>
      </c>
      <c r="AG6" s="73">
        <f t="shared" ca="1" si="8"/>
        <v>0</v>
      </c>
      <c r="AH6" s="73">
        <f t="shared" ca="1" si="8"/>
        <v>0</v>
      </c>
      <c r="AI6" s="73">
        <f t="shared" ca="1" si="8"/>
        <v>0</v>
      </c>
      <c r="AJ6" s="73">
        <f t="shared" ca="1" si="8"/>
        <v>0</v>
      </c>
      <c r="AK6" s="73">
        <f t="shared" ca="1" si="8"/>
        <v>0</v>
      </c>
      <c r="AL6" s="73">
        <f t="shared" si="8"/>
        <v>0</v>
      </c>
      <c r="AM6" s="73">
        <f t="shared" ca="1" si="8"/>
        <v>0</v>
      </c>
      <c r="AN6" s="73">
        <f t="shared" si="8"/>
        <v>0</v>
      </c>
      <c r="AO6" s="73">
        <f t="shared" ca="1" si="8"/>
        <v>0</v>
      </c>
      <c r="AP6" s="73">
        <f t="shared" ca="1" si="8"/>
        <v>0</v>
      </c>
      <c r="AQ6" s="73">
        <f t="shared" ca="1" si="8"/>
        <v>0</v>
      </c>
      <c r="AR6" s="73">
        <f t="shared" si="8"/>
        <v>0</v>
      </c>
      <c r="AS6" s="73">
        <f t="shared" si="8"/>
        <v>0</v>
      </c>
      <c r="AT6" s="73">
        <f t="shared" si="8"/>
        <v>0</v>
      </c>
      <c r="AU6" s="73">
        <f t="shared" si="8"/>
        <v>0</v>
      </c>
      <c r="AV6" s="73">
        <f t="shared" si="8"/>
        <v>0</v>
      </c>
      <c r="AW6" s="73">
        <f t="shared" si="8"/>
        <v>0</v>
      </c>
      <c r="AX6" s="73">
        <f t="shared" ca="1" si="8"/>
        <v>0</v>
      </c>
      <c r="AY6" s="73">
        <f t="shared" ca="1" si="8"/>
        <v>0</v>
      </c>
      <c r="AZ6" s="73">
        <f t="shared" ca="1" si="8"/>
        <v>0</v>
      </c>
      <c r="BA6" s="73">
        <f t="shared" si="8"/>
        <v>0</v>
      </c>
      <c r="BB6" s="73">
        <f t="shared" si="8"/>
        <v>0</v>
      </c>
      <c r="BC6" s="73">
        <f t="shared" ca="1" si="8"/>
        <v>0</v>
      </c>
      <c r="BD6" s="73">
        <f t="shared" ca="1" si="8"/>
        <v>0</v>
      </c>
      <c r="BE6" s="73">
        <f t="shared" ca="1" si="8"/>
        <v>0</v>
      </c>
      <c r="BF6" s="73">
        <f t="shared" ca="1" si="8"/>
        <v>0</v>
      </c>
      <c r="BG6" s="73">
        <f t="shared" si="8"/>
        <v>0</v>
      </c>
      <c r="BH6" s="73">
        <f t="shared" si="8"/>
        <v>0</v>
      </c>
      <c r="BI6" s="73">
        <f t="shared" si="8"/>
        <v>0</v>
      </c>
      <c r="BJ6" s="73">
        <f t="shared" ca="1" si="8"/>
        <v>0</v>
      </c>
      <c r="BK6" s="73">
        <f t="shared" ca="1" si="8"/>
        <v>0</v>
      </c>
      <c r="BL6" s="73">
        <f t="shared" ca="1" si="8"/>
        <v>0</v>
      </c>
      <c r="BM6" s="73">
        <f t="shared" ca="1" si="8"/>
        <v>0</v>
      </c>
      <c r="BN6" s="73">
        <f t="shared" ca="1" si="8"/>
        <v>0</v>
      </c>
      <c r="BO6" s="73">
        <f t="shared" ref="BO6:DY6" si="9">IF(BO29=0,IF((SUMIF(BO7:BO17,"&gt;0"))&gt;0,SUMIF(BO7:BO17,"&gt;0"),0),0)</f>
        <v>0</v>
      </c>
      <c r="BP6" s="73">
        <f t="shared" si="9"/>
        <v>0</v>
      </c>
      <c r="BQ6" s="73">
        <f t="shared" ca="1" si="9"/>
        <v>0</v>
      </c>
      <c r="BR6" s="73">
        <f t="shared" ca="1" si="9"/>
        <v>0</v>
      </c>
      <c r="BS6" s="73">
        <f t="shared" ca="1" si="9"/>
        <v>0</v>
      </c>
      <c r="BT6" s="73">
        <f t="shared" si="9"/>
        <v>0</v>
      </c>
      <c r="BU6" s="73">
        <f t="shared" si="9"/>
        <v>0</v>
      </c>
      <c r="BV6" s="73">
        <f t="shared" si="9"/>
        <v>0</v>
      </c>
      <c r="BW6" s="73">
        <f t="shared" si="9"/>
        <v>0</v>
      </c>
      <c r="BX6" s="73">
        <f t="shared" si="9"/>
        <v>0</v>
      </c>
      <c r="BY6" s="73">
        <f t="shared" ca="1" si="9"/>
        <v>0</v>
      </c>
      <c r="BZ6" s="73">
        <f t="shared" ca="1" si="9"/>
        <v>0</v>
      </c>
      <c r="CA6" s="73">
        <f t="shared" ca="1" si="9"/>
        <v>0</v>
      </c>
      <c r="CB6" s="73">
        <f t="shared" ca="1" si="9"/>
        <v>0</v>
      </c>
      <c r="CC6" s="73">
        <f t="shared" ca="1" si="9"/>
        <v>0</v>
      </c>
      <c r="CD6" s="73">
        <f t="shared" ca="1" si="9"/>
        <v>0</v>
      </c>
      <c r="CE6" s="73">
        <f t="shared" si="9"/>
        <v>0</v>
      </c>
      <c r="CF6" s="73">
        <f t="shared" si="9"/>
        <v>0</v>
      </c>
      <c r="CG6" s="73">
        <f t="shared" ca="1" si="9"/>
        <v>0</v>
      </c>
      <c r="CH6" s="73">
        <f t="shared" ca="1" si="9"/>
        <v>0</v>
      </c>
      <c r="CI6" s="73">
        <f t="shared" si="9"/>
        <v>0</v>
      </c>
      <c r="CJ6" s="73">
        <f t="shared" si="9"/>
        <v>0</v>
      </c>
      <c r="CK6" s="73">
        <f t="shared" si="9"/>
        <v>0</v>
      </c>
      <c r="CL6" s="73">
        <f t="shared" si="9"/>
        <v>0</v>
      </c>
      <c r="CM6" s="73">
        <f t="shared" si="9"/>
        <v>0</v>
      </c>
      <c r="CN6" s="73">
        <f t="shared" si="9"/>
        <v>0</v>
      </c>
      <c r="CO6" s="73">
        <f t="shared" ca="1" si="9"/>
        <v>0</v>
      </c>
      <c r="CP6" s="73">
        <f t="shared" ca="1" si="9"/>
        <v>0</v>
      </c>
      <c r="CQ6" s="73">
        <f t="shared" ca="1" si="9"/>
        <v>0</v>
      </c>
      <c r="CR6" s="73">
        <f t="shared" ca="1" si="9"/>
        <v>0</v>
      </c>
      <c r="CS6" s="73">
        <f t="shared" ca="1" si="9"/>
        <v>0</v>
      </c>
      <c r="CT6" s="73">
        <f t="shared" si="9"/>
        <v>0</v>
      </c>
      <c r="CU6" s="73">
        <f t="shared" si="9"/>
        <v>0</v>
      </c>
      <c r="CV6" s="73">
        <f t="shared" ca="1" si="9"/>
        <v>0</v>
      </c>
      <c r="CW6" s="73">
        <f t="shared" ca="1" si="9"/>
        <v>0</v>
      </c>
      <c r="CX6" s="73">
        <f t="shared" ca="1" si="9"/>
        <v>0</v>
      </c>
      <c r="CY6" s="73">
        <f t="shared" si="9"/>
        <v>0</v>
      </c>
      <c r="CZ6" s="73">
        <f t="shared" si="9"/>
        <v>0</v>
      </c>
      <c r="DA6" s="73">
        <f t="shared" si="9"/>
        <v>0</v>
      </c>
      <c r="DB6" s="73">
        <f t="shared" si="9"/>
        <v>0</v>
      </c>
      <c r="DC6" s="73">
        <f t="shared" si="9"/>
        <v>0</v>
      </c>
      <c r="DD6" s="73">
        <f t="shared" ca="1" si="9"/>
        <v>0</v>
      </c>
      <c r="DE6" s="73">
        <f t="shared" ca="1" si="9"/>
        <v>0</v>
      </c>
      <c r="DF6" s="73">
        <f t="shared" si="9"/>
        <v>0</v>
      </c>
      <c r="DG6" s="73">
        <f t="shared" si="9"/>
        <v>0</v>
      </c>
      <c r="DH6" s="73">
        <f t="shared" si="9"/>
        <v>0</v>
      </c>
      <c r="DI6" s="73">
        <f t="shared" ca="1" si="9"/>
        <v>0</v>
      </c>
      <c r="DJ6" s="73">
        <f t="shared" ca="1" si="9"/>
        <v>0</v>
      </c>
      <c r="DK6" s="73">
        <f t="shared" ca="1" si="9"/>
        <v>0</v>
      </c>
      <c r="DL6" s="73">
        <f t="shared" ca="1" si="9"/>
        <v>0</v>
      </c>
      <c r="DM6" s="73">
        <f t="shared" si="9"/>
        <v>0</v>
      </c>
      <c r="DN6" s="73">
        <f t="shared" si="9"/>
        <v>0</v>
      </c>
      <c r="DO6" s="73">
        <f t="shared" ca="1" si="9"/>
        <v>0</v>
      </c>
      <c r="DP6" s="73">
        <f t="shared" ca="1" si="9"/>
        <v>0</v>
      </c>
      <c r="DQ6" s="73">
        <f t="shared" si="9"/>
        <v>0</v>
      </c>
      <c r="DR6" s="73">
        <f t="shared" ca="1" si="9"/>
        <v>0</v>
      </c>
      <c r="DS6" s="73">
        <f t="shared" si="9"/>
        <v>0</v>
      </c>
      <c r="DT6" s="73">
        <f t="shared" si="9"/>
        <v>0</v>
      </c>
      <c r="DU6" s="73">
        <f t="shared" ca="1" si="9"/>
        <v>0</v>
      </c>
      <c r="DV6" s="73">
        <f t="shared" si="9"/>
        <v>0</v>
      </c>
      <c r="DW6" s="73">
        <f t="shared" si="9"/>
        <v>0</v>
      </c>
      <c r="DX6" s="73">
        <f t="shared" si="9"/>
        <v>0</v>
      </c>
      <c r="DY6" s="73">
        <f t="shared" ca="1" si="9"/>
        <v>0</v>
      </c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7" spans="1:256" x14ac:dyDescent="0.3">
      <c r="A7" t="s">
        <v>1481</v>
      </c>
      <c r="B7" s="73">
        <f>VLOOKUP(B30,조합!$D$7:$G$534,4,FALSE)</f>
        <v>0</v>
      </c>
      <c r="C7" s="73">
        <f>VLOOKUP(C30,조합!$D$7:$G$534,4,FALSE)</f>
        <v>0</v>
      </c>
      <c r="D7" s="73">
        <f>VLOOKUP(D30,조합!$D$7:$G$534,4,FALSE)</f>
        <v>0</v>
      </c>
      <c r="E7" s="73">
        <f>VLOOKUP(E30,조합!$D$7:$G$534,4,FALSE)</f>
        <v>0</v>
      </c>
      <c r="F7" s="73">
        <f>VLOOKUP(F30,조합!$D$7:$G$534,4,FALSE)</f>
        <v>0</v>
      </c>
      <c r="G7" s="73">
        <f>VLOOKUP(G30,조합!$D$7:$G$534,4,FALSE)</f>
        <v>0</v>
      </c>
      <c r="H7" s="73">
        <f>VLOOKUP(H30,조합!$D$7:$G$534,4,FALSE)</f>
        <v>0</v>
      </c>
      <c r="I7" s="73">
        <f>VLOOKUP(I30,조합!$D$7:$G$534,4,FALSE)</f>
        <v>0</v>
      </c>
      <c r="J7" s="73">
        <f>VLOOKUP(J30,조합!$D$7:$G$534,4,FALSE)</f>
        <v>0</v>
      </c>
      <c r="K7" s="73">
        <f>VLOOKUP(K30,조합!$D$7:$G$534,4,FALSE)</f>
        <v>0</v>
      </c>
      <c r="L7" s="73">
        <f>VLOOKUP(L30,조합!$D$7:$G$534,4,FALSE)</f>
        <v>0</v>
      </c>
      <c r="M7" s="73">
        <f>VLOOKUP(M30,조합!$D$7:$G$534,4,FALSE)</f>
        <v>0</v>
      </c>
      <c r="N7" s="73">
        <f>VLOOKUP(N30,조합!$D$7:$G$534,4,FALSE)</f>
        <v>0</v>
      </c>
      <c r="O7" s="73">
        <f>VLOOKUP(O30,조합!$D$7:$G$534,4,FALSE)</f>
        <v>0</v>
      </c>
      <c r="P7" s="73">
        <f>VLOOKUP(P30,조합!$D$7:$G$534,4,FALSE)</f>
        <v>0</v>
      </c>
      <c r="Q7" s="73">
        <f>VLOOKUP(Q30,조합!$D$7:$G$534,4,FALSE)</f>
        <v>0</v>
      </c>
      <c r="R7" s="73">
        <f>VLOOKUP(R30,조합!$D$7:$G$534,4,FALSE)</f>
        <v>0</v>
      </c>
      <c r="S7" s="73">
        <f>VLOOKUP(S30,조합!$D$7:$G$534,4,FALSE)</f>
        <v>0</v>
      </c>
      <c r="T7" s="73">
        <f>VLOOKUP(T30,조합!$D$7:$G$534,4,FALSE)</f>
        <v>0</v>
      </c>
      <c r="U7" s="73">
        <f>VLOOKUP(U30,조합!$D$7:$G$534,4,FALSE)</f>
        <v>0</v>
      </c>
      <c r="V7" s="73">
        <f>VLOOKUP(V30,조합!$D$7:$G$534,4,FALSE)</f>
        <v>0</v>
      </c>
      <c r="W7" s="73">
        <f>VLOOKUP(W30,조합!$D$7:$G$534,4,FALSE)</f>
        <v>0</v>
      </c>
      <c r="X7" s="73">
        <f>VLOOKUP(X30,조합!$D$7:$G$534,4,FALSE)</f>
        <v>0</v>
      </c>
      <c r="Y7" s="73">
        <f>VLOOKUP(Y30,조합!$D$7:$G$534,4,FALSE)</f>
        <v>0</v>
      </c>
      <c r="Z7" s="73">
        <f>VLOOKUP(Z30,조합!$D$7:$G$534,4,FALSE)</f>
        <v>0</v>
      </c>
      <c r="AA7" s="73">
        <f>VLOOKUP(AA30,조합!$D$7:$G$534,4,FALSE)</f>
        <v>0</v>
      </c>
      <c r="AB7" s="73">
        <f>VLOOKUP(AB30,조합!$D$7:$G$534,4,FALSE)</f>
        <v>0</v>
      </c>
      <c r="AC7" s="73">
        <f>VLOOKUP(AC30,조합!$D$7:$G$534,4,FALSE)</f>
        <v>0</v>
      </c>
      <c r="AD7" s="73">
        <f>VLOOKUP(AD30,조합!$D$7:$G$534,4,FALSE)</f>
        <v>0</v>
      </c>
      <c r="AE7" s="73">
        <f>VLOOKUP(AE30,조합!$D$7:$G$534,4,FALSE)</f>
        <v>0</v>
      </c>
      <c r="AF7" s="73">
        <f>VLOOKUP(AF30,조합!$D$7:$G$534,4,FALSE)</f>
        <v>0</v>
      </c>
      <c r="AG7" s="73">
        <f>VLOOKUP(AG30,조합!$D$7:$G$534,4,FALSE)</f>
        <v>0</v>
      </c>
      <c r="AH7" s="73">
        <f>VLOOKUP(AH30,조합!$D$7:$G$534,4,FALSE)</f>
        <v>0</v>
      </c>
      <c r="AI7" s="73">
        <f>VLOOKUP(AI30,조합!$D$7:$G$534,4,FALSE)</f>
        <v>0</v>
      </c>
      <c r="AJ7" s="73">
        <f>VLOOKUP(AJ30,조합!$D$7:$G$534,4,FALSE)</f>
        <v>0</v>
      </c>
      <c r="AK7" s="73">
        <f>VLOOKUP(AK30,조합!$D$7:$G$534,4,FALSE)</f>
        <v>0</v>
      </c>
      <c r="AL7" s="73">
        <f>VLOOKUP(AL30,조합!$D$7:$G$534,4,FALSE)</f>
        <v>0</v>
      </c>
      <c r="AM7" s="73">
        <f>VLOOKUP(AM30,조합!$D$7:$G$534,4,FALSE)</f>
        <v>0</v>
      </c>
      <c r="AN7" s="73">
        <f>VLOOKUP(AN30,조합!$D$7:$G$534,4,FALSE)</f>
        <v>0</v>
      </c>
      <c r="AO7" s="73">
        <f>VLOOKUP(AO30,조합!$D$7:$G$534,4,FALSE)</f>
        <v>0</v>
      </c>
      <c r="AP7" s="73">
        <f>VLOOKUP(AP30,조합!$D$7:$G$534,4,FALSE)</f>
        <v>0</v>
      </c>
      <c r="AQ7" s="73">
        <f>VLOOKUP(AQ30,조합!$D$7:$G$534,4,FALSE)</f>
        <v>0</v>
      </c>
      <c r="AR7" s="73">
        <f>VLOOKUP(AR30,조합!$D$7:$G$534,4,FALSE)</f>
        <v>0</v>
      </c>
      <c r="AS7" s="73">
        <f>VLOOKUP(AS30,조합!$D$7:$G$534,4,FALSE)</f>
        <v>0</v>
      </c>
      <c r="AT7" s="73">
        <f>VLOOKUP(AT30,조합!$D$7:$G$534,4,FALSE)</f>
        <v>0</v>
      </c>
      <c r="AU7" s="73">
        <f>VLOOKUP(AU30,조합!$D$7:$G$534,4,FALSE)</f>
        <v>0</v>
      </c>
      <c r="AV7" s="73">
        <f>VLOOKUP(AV30,조합!$D$7:$G$534,4,FALSE)</f>
        <v>0</v>
      </c>
      <c r="AW7" s="73">
        <f>VLOOKUP(AW30,조합!$D$7:$G$534,4,FALSE)</f>
        <v>0</v>
      </c>
      <c r="AX7" s="73">
        <f>VLOOKUP(AX30,조합!$D$7:$G$534,4,FALSE)</f>
        <v>0</v>
      </c>
      <c r="AY7" s="73">
        <f>VLOOKUP(AY30,조합!$D$7:$G$534,4,FALSE)</f>
        <v>0</v>
      </c>
      <c r="AZ7" s="73">
        <f>VLOOKUP(AZ30,조합!$D$7:$G$534,4,FALSE)</f>
        <v>0</v>
      </c>
      <c r="BA7" s="73">
        <f>VLOOKUP(BA30,조합!$D$7:$G$534,4,FALSE)</f>
        <v>0</v>
      </c>
      <c r="BB7" s="73">
        <f>VLOOKUP(BB30,조합!$D$7:$G$534,4,FALSE)</f>
        <v>0</v>
      </c>
      <c r="BC7" s="73">
        <f>VLOOKUP(BC30,조합!$D$7:$G$534,4,FALSE)</f>
        <v>0</v>
      </c>
      <c r="BD7" s="73">
        <f>VLOOKUP(BD30,조합!$D$7:$G$534,4,FALSE)</f>
        <v>0</v>
      </c>
      <c r="BE7" s="73">
        <f>VLOOKUP(BE30,조합!$D$7:$G$534,4,FALSE)</f>
        <v>0</v>
      </c>
      <c r="BF7" s="73">
        <f>VLOOKUP(BF30,조합!$D$7:$G$534,4,FALSE)</f>
        <v>0</v>
      </c>
      <c r="BG7" s="73">
        <f>VLOOKUP(BG30,조합!$D$7:$G$534,4,FALSE)</f>
        <v>0</v>
      </c>
      <c r="BH7" s="73">
        <f>VLOOKUP(BH30,조합!$D$7:$G$534,4,FALSE)</f>
        <v>0</v>
      </c>
      <c r="BI7" s="73">
        <f>VLOOKUP(BI30,조합!$D$7:$G$534,4,FALSE)</f>
        <v>0</v>
      </c>
      <c r="BJ7" s="73">
        <f>VLOOKUP(BJ30,조합!$D$7:$G$534,4,FALSE)</f>
        <v>0</v>
      </c>
      <c r="BK7" s="73">
        <f>VLOOKUP(BK30,조합!$D$7:$G$534,4,FALSE)</f>
        <v>0</v>
      </c>
      <c r="BL7" s="73">
        <f>VLOOKUP(BL30,조합!$D$7:$G$534,4,FALSE)</f>
        <v>0</v>
      </c>
      <c r="BM7" s="73">
        <f>VLOOKUP(BM30,조합!$D$7:$G$534,4,FALSE)</f>
        <v>0</v>
      </c>
      <c r="BN7" s="73">
        <f>VLOOKUP(BN30,조합!$D$7:$G$534,4,FALSE)</f>
        <v>0</v>
      </c>
      <c r="BO7" s="73">
        <f>VLOOKUP(BO30,조합!$D$7:$G$534,4,FALSE)</f>
        <v>0</v>
      </c>
      <c r="BP7" s="73">
        <f>VLOOKUP(BP30,조합!$D$7:$G$534,4,FALSE)</f>
        <v>0</v>
      </c>
      <c r="BQ7" s="73">
        <f>VLOOKUP(BQ30,조합!$D$7:$G$534,4,FALSE)</f>
        <v>0</v>
      </c>
      <c r="BR7" s="73">
        <f>VLOOKUP(BR30,조합!$D$7:$G$534,4,FALSE)</f>
        <v>0</v>
      </c>
      <c r="BS7" s="73">
        <f>VLOOKUP(BS30,조합!$D$7:$G$534,4,FALSE)</f>
        <v>0</v>
      </c>
      <c r="BT7" s="73">
        <f>VLOOKUP(BT30,조합!$D$7:$G$534,4,FALSE)</f>
        <v>0</v>
      </c>
      <c r="BU7" s="73">
        <f>VLOOKUP(BU30,조합!$D$7:$G$534,4,FALSE)</f>
        <v>0</v>
      </c>
      <c r="BV7" s="73">
        <f>VLOOKUP(BV30,조합!$D$7:$G$534,4,FALSE)</f>
        <v>0</v>
      </c>
      <c r="BW7" s="73">
        <f>VLOOKUP(BW30,조합!$D$7:$G$534,4,FALSE)</f>
        <v>0</v>
      </c>
      <c r="BX7" s="73">
        <f>VLOOKUP(BX30,조합!$D$7:$G$534,4,FALSE)</f>
        <v>0</v>
      </c>
      <c r="BY7" s="73">
        <f>VLOOKUP(BY30,조합!$D$7:$G$534,4,FALSE)</f>
        <v>0</v>
      </c>
      <c r="BZ7" s="73">
        <f>VLOOKUP(BZ30,조합!$D$7:$G$534,4,FALSE)</f>
        <v>0</v>
      </c>
      <c r="CA7" s="73">
        <f>VLOOKUP(CA30,조합!$D$7:$G$534,4,FALSE)</f>
        <v>0</v>
      </c>
      <c r="CB7" s="73">
        <f>VLOOKUP(CB30,조합!$D$7:$G$534,4,FALSE)</f>
        <v>0</v>
      </c>
      <c r="CC7" s="73">
        <f>VLOOKUP(CC30,조합!$D$7:$G$534,4,FALSE)</f>
        <v>0</v>
      </c>
      <c r="CD7" s="73">
        <f>VLOOKUP(CD30,조합!$D$7:$G$534,4,FALSE)</f>
        <v>0</v>
      </c>
      <c r="CE7" s="73">
        <f>VLOOKUP(CE30,조합!$D$7:$G$534,4,FALSE)</f>
        <v>0</v>
      </c>
      <c r="CF7" s="73">
        <f>VLOOKUP(CF30,조합!$D$7:$G$534,4,FALSE)</f>
        <v>0</v>
      </c>
      <c r="CG7" s="73">
        <f>VLOOKUP(CG30,조합!$D$7:$G$534,4,FALSE)</f>
        <v>0</v>
      </c>
      <c r="CH7" s="73">
        <f>VLOOKUP(CH30,조합!$D$7:$G$534,4,FALSE)</f>
        <v>0</v>
      </c>
      <c r="CI7" s="73">
        <f>VLOOKUP(CI30,조합!$D$7:$G$534,4,FALSE)</f>
        <v>0</v>
      </c>
      <c r="CJ7" s="73">
        <f>VLOOKUP(CJ30,조합!$D$7:$G$534,4,FALSE)</f>
        <v>0</v>
      </c>
      <c r="CK7" s="73">
        <f>VLOOKUP(CK30,조합!$D$7:$G$534,4,FALSE)</f>
        <v>0</v>
      </c>
      <c r="CL7" s="73">
        <f>VLOOKUP(CL30,조합!$D$7:$G$534,4,FALSE)</f>
        <v>0</v>
      </c>
      <c r="CM7" s="73">
        <f>VLOOKUP(CM30,조합!$D$7:$G$534,4,FALSE)</f>
        <v>0</v>
      </c>
      <c r="CN7" s="73">
        <f>VLOOKUP(CN30,조합!$D$7:$G$534,4,FALSE)</f>
        <v>0</v>
      </c>
      <c r="CO7" s="73">
        <f>VLOOKUP(CO30,조합!$D$7:$G$534,4,FALSE)</f>
        <v>0</v>
      </c>
      <c r="CP7" s="73">
        <f>VLOOKUP(CP30,조합!$D$7:$G$534,4,FALSE)</f>
        <v>0</v>
      </c>
      <c r="CQ7" s="73">
        <f>VLOOKUP(CQ30,조합!$D$7:$G$534,4,FALSE)</f>
        <v>0</v>
      </c>
      <c r="CR7" s="73">
        <f>VLOOKUP(CR30,조합!$D$7:$G$534,4,FALSE)</f>
        <v>0</v>
      </c>
      <c r="CS7" s="73">
        <f>VLOOKUP(CS30,조합!$D$7:$G$534,4,FALSE)</f>
        <v>0</v>
      </c>
      <c r="CT7" s="73">
        <f>VLOOKUP(CT30,조합!$D$7:$G$534,4,FALSE)</f>
        <v>0</v>
      </c>
      <c r="CU7" s="73">
        <f>VLOOKUP(CU30,조합!$D$7:$G$534,4,FALSE)</f>
        <v>0</v>
      </c>
      <c r="CV7" s="73">
        <f>VLOOKUP(CV30,조합!$D$7:$G$534,4,FALSE)</f>
        <v>0</v>
      </c>
      <c r="CW7" s="73">
        <f>VLOOKUP(CW30,조합!$D$7:$G$534,4,FALSE)</f>
        <v>0</v>
      </c>
      <c r="CX7" s="73">
        <f>VLOOKUP(CX30,조합!$D$7:$G$534,4,FALSE)</f>
        <v>0</v>
      </c>
      <c r="CY7" s="73">
        <f>VLOOKUP(CY30,조합!$D$7:$G$534,4,FALSE)</f>
        <v>0</v>
      </c>
      <c r="CZ7" s="73">
        <f>VLOOKUP(CZ30,조합!$D$7:$G$534,4,FALSE)</f>
        <v>0</v>
      </c>
      <c r="DA7" s="73">
        <f>VLOOKUP(DA30,조합!$D$7:$G$534,4,FALSE)</f>
        <v>0</v>
      </c>
      <c r="DB7" s="73">
        <f>VLOOKUP(DB30,조합!$D$7:$G$534,4,FALSE)</f>
        <v>0</v>
      </c>
      <c r="DC7" s="73">
        <f>VLOOKUP(DC30,조합!$D$7:$G$534,4,FALSE)</f>
        <v>0</v>
      </c>
      <c r="DD7" s="73">
        <f>VLOOKUP(DD30,조합!$D$7:$G$534,4,FALSE)</f>
        <v>0</v>
      </c>
      <c r="DE7" s="73">
        <f>VLOOKUP(DE30,조합!$D$7:$G$534,4,FALSE)</f>
        <v>0</v>
      </c>
      <c r="DF7" s="73">
        <f>VLOOKUP(DF30,조합!$D$7:$G$534,4,FALSE)</f>
        <v>0</v>
      </c>
      <c r="DG7" s="73">
        <f>VLOOKUP(DG30,조합!$D$7:$G$534,4,FALSE)</f>
        <v>0</v>
      </c>
      <c r="DH7" s="73">
        <f>VLOOKUP(DH30,조합!$D$7:$G$534,4,FALSE)</f>
        <v>0</v>
      </c>
      <c r="DI7" s="73">
        <f>VLOOKUP(DI30,조합!$D$7:$G$534,4,FALSE)</f>
        <v>0</v>
      </c>
      <c r="DJ7" s="73">
        <f>VLOOKUP(DJ30,조합!$D$7:$G$534,4,FALSE)</f>
        <v>0</v>
      </c>
      <c r="DK7" s="73">
        <f>VLOOKUP(DK30,조합!$D$7:$G$534,4,FALSE)</f>
        <v>0</v>
      </c>
      <c r="DL7" s="73">
        <f>VLOOKUP(DL30,조합!$D$7:$G$534,4,FALSE)</f>
        <v>0</v>
      </c>
      <c r="DM7" s="73">
        <f>VLOOKUP(DM30,조합!$D$7:$G$534,4,FALSE)</f>
        <v>0</v>
      </c>
      <c r="DN7" s="73">
        <f>VLOOKUP(DN30,조합!$D$7:$G$534,4,FALSE)</f>
        <v>0</v>
      </c>
      <c r="DO7" s="73">
        <f>VLOOKUP(DO30,조합!$D$7:$G$534,4,FALSE)</f>
        <v>0</v>
      </c>
      <c r="DP7" s="73">
        <f>VLOOKUP(DP30,조합!$D$7:$G$534,4,FALSE)</f>
        <v>0</v>
      </c>
      <c r="DQ7" s="73">
        <f>VLOOKUP(DQ30,조합!$D$7:$G$534,4,FALSE)</f>
        <v>0</v>
      </c>
      <c r="DR7" s="73">
        <f>VLOOKUP(DR30,조합!$D$7:$G$534,4,FALSE)</f>
        <v>0</v>
      </c>
      <c r="DS7" s="73">
        <f>VLOOKUP(DS30,조합!$D$7:$G$534,4,FALSE)</f>
        <v>0</v>
      </c>
      <c r="DT7" s="73">
        <f>VLOOKUP(DT30,조합!$D$7:$G$534,4,FALSE)</f>
        <v>0</v>
      </c>
      <c r="DU7" s="73">
        <f>VLOOKUP(DU30,조합!$D$7:$G$534,4,FALSE)</f>
        <v>0</v>
      </c>
      <c r="DV7" s="73">
        <f>VLOOKUP(DV30,조합!$D$7:$G$534,4,FALSE)</f>
        <v>0</v>
      </c>
      <c r="DW7" s="73">
        <f>VLOOKUP(DW30,조합!$D$7:$G$534,4,FALSE)</f>
        <v>0</v>
      </c>
      <c r="DX7" s="73">
        <f>VLOOKUP(DX30,조합!$D$7:$G$534,4,FALSE)</f>
        <v>0</v>
      </c>
      <c r="DY7" s="73">
        <f>VLOOKUP(DY30,조합!$D$7:$G$534,4,FALSE)</f>
        <v>0</v>
      </c>
    </row>
    <row r="8" spans="1:256" x14ac:dyDescent="0.3">
      <c r="B8" s="73">
        <f>IF(AND(B29&gt;0,B7&gt;0),B7,0)</f>
        <v>0</v>
      </c>
      <c r="C8" s="73">
        <f t="shared" ref="C8:BN8" si="10">IF(AND(C29&gt;0,C7&gt;0),C7,0)</f>
        <v>0</v>
      </c>
      <c r="D8" s="73">
        <f t="shared" si="10"/>
        <v>0</v>
      </c>
      <c r="E8" s="73">
        <f t="shared" si="10"/>
        <v>0</v>
      </c>
      <c r="F8" s="73">
        <f t="shared" si="10"/>
        <v>0</v>
      </c>
      <c r="G8" s="73">
        <f t="shared" si="10"/>
        <v>0</v>
      </c>
      <c r="H8" s="73">
        <f t="shared" si="10"/>
        <v>0</v>
      </c>
      <c r="I8" s="73">
        <f t="shared" si="10"/>
        <v>0</v>
      </c>
      <c r="J8" s="73">
        <f t="shared" si="10"/>
        <v>0</v>
      </c>
      <c r="K8" s="73">
        <f t="shared" si="10"/>
        <v>0</v>
      </c>
      <c r="L8" s="73">
        <f t="shared" si="10"/>
        <v>0</v>
      </c>
      <c r="M8" s="73">
        <f t="shared" si="10"/>
        <v>0</v>
      </c>
      <c r="N8" s="73">
        <f t="shared" si="10"/>
        <v>0</v>
      </c>
      <c r="O8" s="73">
        <f t="shared" si="10"/>
        <v>0</v>
      </c>
      <c r="P8" s="73">
        <f t="shared" si="10"/>
        <v>0</v>
      </c>
      <c r="Q8" s="73">
        <f t="shared" si="10"/>
        <v>0</v>
      </c>
      <c r="R8" s="73">
        <f t="shared" si="10"/>
        <v>0</v>
      </c>
      <c r="S8" s="73">
        <f t="shared" si="10"/>
        <v>0</v>
      </c>
      <c r="T8" s="73">
        <f t="shared" si="10"/>
        <v>0</v>
      </c>
      <c r="U8" s="73">
        <f t="shared" si="10"/>
        <v>0</v>
      </c>
      <c r="V8" s="73">
        <f t="shared" si="10"/>
        <v>0</v>
      </c>
      <c r="W8" s="73">
        <f t="shared" si="10"/>
        <v>0</v>
      </c>
      <c r="X8" s="73">
        <f t="shared" si="10"/>
        <v>0</v>
      </c>
      <c r="Y8" s="73">
        <f t="shared" si="10"/>
        <v>0</v>
      </c>
      <c r="Z8" s="73">
        <f t="shared" si="10"/>
        <v>0</v>
      </c>
      <c r="AA8" s="73">
        <f t="shared" si="10"/>
        <v>0</v>
      </c>
      <c r="AB8" s="73">
        <f t="shared" si="10"/>
        <v>0</v>
      </c>
      <c r="AC8" s="73">
        <f t="shared" si="10"/>
        <v>0</v>
      </c>
      <c r="AD8" s="73">
        <f t="shared" si="10"/>
        <v>0</v>
      </c>
      <c r="AE8" s="73">
        <f t="shared" si="10"/>
        <v>0</v>
      </c>
      <c r="AF8" s="73">
        <f t="shared" si="10"/>
        <v>0</v>
      </c>
      <c r="AG8" s="73">
        <f t="shared" si="10"/>
        <v>0</v>
      </c>
      <c r="AH8" s="73">
        <f t="shared" si="10"/>
        <v>0</v>
      </c>
      <c r="AI8" s="73">
        <f t="shared" si="10"/>
        <v>0</v>
      </c>
      <c r="AJ8" s="73">
        <f t="shared" si="10"/>
        <v>0</v>
      </c>
      <c r="AK8" s="73">
        <f t="shared" si="10"/>
        <v>0</v>
      </c>
      <c r="AL8" s="73">
        <f t="shared" si="10"/>
        <v>0</v>
      </c>
      <c r="AM8" s="73">
        <f t="shared" si="10"/>
        <v>0</v>
      </c>
      <c r="AN8" s="73">
        <f t="shared" si="10"/>
        <v>0</v>
      </c>
      <c r="AO8" s="73">
        <f t="shared" si="10"/>
        <v>0</v>
      </c>
      <c r="AP8" s="73">
        <f t="shared" si="10"/>
        <v>0</v>
      </c>
      <c r="AQ8" s="73">
        <f t="shared" si="10"/>
        <v>0</v>
      </c>
      <c r="AR8" s="73">
        <f t="shared" si="10"/>
        <v>0</v>
      </c>
      <c r="AS8" s="73">
        <f t="shared" si="10"/>
        <v>0</v>
      </c>
      <c r="AT8" s="73">
        <f t="shared" si="10"/>
        <v>0</v>
      </c>
      <c r="AU8" s="73">
        <f t="shared" si="10"/>
        <v>0</v>
      </c>
      <c r="AV8" s="73">
        <f t="shared" si="10"/>
        <v>0</v>
      </c>
      <c r="AW8" s="73">
        <f t="shared" si="10"/>
        <v>0</v>
      </c>
      <c r="AX8" s="73">
        <f t="shared" si="10"/>
        <v>0</v>
      </c>
      <c r="AY8" s="73">
        <f t="shared" si="10"/>
        <v>0</v>
      </c>
      <c r="AZ8" s="73">
        <f t="shared" si="10"/>
        <v>0</v>
      </c>
      <c r="BA8" s="73">
        <f t="shared" si="10"/>
        <v>0</v>
      </c>
      <c r="BB8" s="73">
        <f t="shared" si="10"/>
        <v>0</v>
      </c>
      <c r="BC8" s="73">
        <f t="shared" si="10"/>
        <v>0</v>
      </c>
      <c r="BD8" s="73">
        <f t="shared" si="10"/>
        <v>0</v>
      </c>
      <c r="BE8" s="73">
        <f t="shared" si="10"/>
        <v>0</v>
      </c>
      <c r="BF8" s="73">
        <f t="shared" si="10"/>
        <v>0</v>
      </c>
      <c r="BG8" s="73">
        <f t="shared" si="10"/>
        <v>0</v>
      </c>
      <c r="BH8" s="73">
        <f t="shared" si="10"/>
        <v>0</v>
      </c>
      <c r="BI8" s="73">
        <f t="shared" si="10"/>
        <v>0</v>
      </c>
      <c r="BJ8" s="73">
        <f t="shared" si="10"/>
        <v>0</v>
      </c>
      <c r="BK8" s="73">
        <f t="shared" si="10"/>
        <v>0</v>
      </c>
      <c r="BL8" s="73">
        <f t="shared" si="10"/>
        <v>0</v>
      </c>
      <c r="BM8" s="73">
        <f t="shared" si="10"/>
        <v>0</v>
      </c>
      <c r="BN8" s="73">
        <f t="shared" si="10"/>
        <v>0</v>
      </c>
      <c r="BO8" s="73">
        <f t="shared" ref="BO8:DY8" si="11">IF(AND(BO29&gt;0,BO7&gt;0),BO7,0)</f>
        <v>0</v>
      </c>
      <c r="BP8" s="73">
        <f t="shared" si="11"/>
        <v>0</v>
      </c>
      <c r="BQ8" s="73">
        <f t="shared" si="11"/>
        <v>0</v>
      </c>
      <c r="BR8" s="73">
        <f t="shared" si="11"/>
        <v>0</v>
      </c>
      <c r="BS8" s="73">
        <f t="shared" si="11"/>
        <v>0</v>
      </c>
      <c r="BT8" s="73">
        <f t="shared" si="11"/>
        <v>0</v>
      </c>
      <c r="BU8" s="73">
        <f t="shared" si="11"/>
        <v>0</v>
      </c>
      <c r="BV8" s="73">
        <f t="shared" si="11"/>
        <v>0</v>
      </c>
      <c r="BW8" s="73">
        <f t="shared" si="11"/>
        <v>0</v>
      </c>
      <c r="BX8" s="73">
        <f t="shared" si="11"/>
        <v>0</v>
      </c>
      <c r="BY8" s="73">
        <f t="shared" si="11"/>
        <v>0</v>
      </c>
      <c r="BZ8" s="73">
        <f t="shared" si="11"/>
        <v>0</v>
      </c>
      <c r="CA8" s="73">
        <f t="shared" si="11"/>
        <v>0</v>
      </c>
      <c r="CB8" s="73">
        <f t="shared" si="11"/>
        <v>0</v>
      </c>
      <c r="CC8" s="73">
        <f t="shared" si="11"/>
        <v>0</v>
      </c>
      <c r="CD8" s="73">
        <f t="shared" si="11"/>
        <v>0</v>
      </c>
      <c r="CE8" s="73">
        <f t="shared" si="11"/>
        <v>0</v>
      </c>
      <c r="CF8" s="73">
        <f t="shared" si="11"/>
        <v>0</v>
      </c>
      <c r="CG8" s="73">
        <f t="shared" si="11"/>
        <v>0</v>
      </c>
      <c r="CH8" s="73">
        <f t="shared" si="11"/>
        <v>0</v>
      </c>
      <c r="CI8" s="73">
        <f t="shared" si="11"/>
        <v>0</v>
      </c>
      <c r="CJ8" s="73">
        <f t="shared" si="11"/>
        <v>0</v>
      </c>
      <c r="CK8" s="73">
        <f t="shared" si="11"/>
        <v>0</v>
      </c>
      <c r="CL8" s="73">
        <f t="shared" si="11"/>
        <v>0</v>
      </c>
      <c r="CM8" s="73">
        <f t="shared" si="11"/>
        <v>0</v>
      </c>
      <c r="CN8" s="73">
        <f t="shared" si="11"/>
        <v>0</v>
      </c>
      <c r="CO8" s="73">
        <f t="shared" si="11"/>
        <v>0</v>
      </c>
      <c r="CP8" s="73">
        <f t="shared" si="11"/>
        <v>0</v>
      </c>
      <c r="CQ8" s="73">
        <f t="shared" si="11"/>
        <v>0</v>
      </c>
      <c r="CR8" s="73">
        <f t="shared" si="11"/>
        <v>0</v>
      </c>
      <c r="CS8" s="73">
        <f t="shared" si="11"/>
        <v>0</v>
      </c>
      <c r="CT8" s="73">
        <f t="shared" si="11"/>
        <v>0</v>
      </c>
      <c r="CU8" s="73">
        <f t="shared" si="11"/>
        <v>0</v>
      </c>
      <c r="CV8" s="73">
        <f t="shared" si="11"/>
        <v>0</v>
      </c>
      <c r="CW8" s="73">
        <f t="shared" si="11"/>
        <v>0</v>
      </c>
      <c r="CX8" s="73">
        <f t="shared" si="11"/>
        <v>0</v>
      </c>
      <c r="CY8" s="73">
        <f t="shared" si="11"/>
        <v>0</v>
      </c>
      <c r="CZ8" s="73">
        <f t="shared" si="11"/>
        <v>0</v>
      </c>
      <c r="DA8" s="73">
        <f t="shared" si="11"/>
        <v>0</v>
      </c>
      <c r="DB8" s="73">
        <f t="shared" si="11"/>
        <v>0</v>
      </c>
      <c r="DC8" s="73">
        <f t="shared" si="11"/>
        <v>0</v>
      </c>
      <c r="DD8" s="73">
        <f t="shared" si="11"/>
        <v>0</v>
      </c>
      <c r="DE8" s="73">
        <f t="shared" si="11"/>
        <v>0</v>
      </c>
      <c r="DF8" s="73">
        <f t="shared" si="11"/>
        <v>0</v>
      </c>
      <c r="DG8" s="73">
        <f t="shared" si="11"/>
        <v>0</v>
      </c>
      <c r="DH8" s="73">
        <f t="shared" si="11"/>
        <v>0</v>
      </c>
      <c r="DI8" s="73">
        <f t="shared" si="11"/>
        <v>0</v>
      </c>
      <c r="DJ8" s="73">
        <f t="shared" si="11"/>
        <v>0</v>
      </c>
      <c r="DK8" s="73">
        <f t="shared" si="11"/>
        <v>0</v>
      </c>
      <c r="DL8" s="73">
        <f t="shared" si="11"/>
        <v>0</v>
      </c>
      <c r="DM8" s="73">
        <f t="shared" si="11"/>
        <v>0</v>
      </c>
      <c r="DN8" s="73">
        <f t="shared" si="11"/>
        <v>0</v>
      </c>
      <c r="DO8" s="73">
        <f t="shared" si="11"/>
        <v>0</v>
      </c>
      <c r="DP8" s="73">
        <f t="shared" si="11"/>
        <v>0</v>
      </c>
      <c r="DQ8" s="73">
        <f t="shared" si="11"/>
        <v>0</v>
      </c>
      <c r="DR8" s="73">
        <f t="shared" si="11"/>
        <v>0</v>
      </c>
      <c r="DS8" s="73">
        <f t="shared" si="11"/>
        <v>0</v>
      </c>
      <c r="DT8" s="73">
        <f t="shared" si="11"/>
        <v>0</v>
      </c>
      <c r="DU8" s="73">
        <f t="shared" si="11"/>
        <v>0</v>
      </c>
      <c r="DV8" s="73">
        <f t="shared" si="11"/>
        <v>0</v>
      </c>
      <c r="DW8" s="73">
        <f t="shared" si="11"/>
        <v>0</v>
      </c>
      <c r="DX8" s="73">
        <f t="shared" si="11"/>
        <v>0</v>
      </c>
      <c r="DY8" s="73">
        <f t="shared" si="11"/>
        <v>0</v>
      </c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</row>
    <row r="9" spans="1:256" s="74" customFormat="1" x14ac:dyDescent="0.3">
      <c r="B9" s="75">
        <f ca="1">SUMPRODUCT($B8:$IV8,INDIRECT(B$27):INDIRECT(B$28))-B1</f>
        <v>0</v>
      </c>
      <c r="C9" s="75">
        <f ca="1">SUMPRODUCT($B8:$IV8,INDIRECT(C$27):INDIRECT(C$28))-C1</f>
        <v>0</v>
      </c>
      <c r="D9" s="75">
        <f ca="1">SUMPRODUCT($B8:$IV8,INDIRECT(D$27):INDIRECT(D$28))-D1</f>
        <v>0</v>
      </c>
      <c r="E9" s="75">
        <f ca="1">SUMPRODUCT($B8:$IV8,INDIRECT(E$27):INDIRECT(E$28))-E1</f>
        <v>0</v>
      </c>
      <c r="F9" s="75">
        <f ca="1">SUMPRODUCT($B8:$IV8,INDIRECT(F$27):INDIRECT(F$28))-F1</f>
        <v>0</v>
      </c>
      <c r="G9" s="75">
        <f ca="1">SUMPRODUCT($B8:$IV8,INDIRECT(G$27):INDIRECT(G$28))-G1</f>
        <v>0</v>
      </c>
      <c r="H9" s="75">
        <f ca="1">SUMPRODUCT($B8:$IV8,INDIRECT(H$27):INDIRECT(H$28))-H1</f>
        <v>0</v>
      </c>
      <c r="I9" s="75">
        <f ca="1">SUMPRODUCT($B8:$IV8,INDIRECT(I$27):INDIRECT(I$28))-I1</f>
        <v>0</v>
      </c>
      <c r="J9" s="75">
        <f ca="1">SUMPRODUCT($B8:$IV8,INDIRECT(J$27):INDIRECT(J$28))-J1</f>
        <v>0</v>
      </c>
      <c r="K9" s="75">
        <f ca="1">SUMPRODUCT($B8:$IV8,INDIRECT(K$27):INDIRECT(K$28))-K1</f>
        <v>0</v>
      </c>
      <c r="L9" s="75">
        <f ca="1">SUMPRODUCT($B8:$IV8,INDIRECT(L$27):INDIRECT(L$28))-L1</f>
        <v>0</v>
      </c>
      <c r="M9" s="75">
        <f ca="1">SUMPRODUCT($B8:$IV8,INDIRECT(M$27):INDIRECT(M$28))-M1</f>
        <v>0</v>
      </c>
      <c r="N9" s="75">
        <f ca="1">SUMPRODUCT($B8:$IV8,INDIRECT(N$27):INDIRECT(N$28))-N1</f>
        <v>0</v>
      </c>
      <c r="O9" s="75">
        <f ca="1">SUMPRODUCT($B8:$IV8,INDIRECT(O$27):INDIRECT(O$28))-O1</f>
        <v>0</v>
      </c>
      <c r="P9" s="75">
        <f ca="1">SUMPRODUCT($B8:$IV8,INDIRECT(P$27):INDIRECT(P$28))-P1</f>
        <v>0</v>
      </c>
      <c r="Q9" s="75">
        <f ca="1">SUMPRODUCT($B8:$IV8,INDIRECT(Q$27):INDIRECT(Q$28))-Q1</f>
        <v>0</v>
      </c>
      <c r="R9" s="75">
        <f ca="1">SUMPRODUCT($B8:$IV8,INDIRECT(R$27):INDIRECT(R$28))-R1</f>
        <v>0</v>
      </c>
      <c r="S9" s="75">
        <f ca="1">SUMPRODUCT($B8:$IV8,INDIRECT(S$27):INDIRECT(S$28))-S1</f>
        <v>0</v>
      </c>
      <c r="T9" s="75">
        <f ca="1">SUMPRODUCT($B8:$IV8,INDIRECT(T$27):INDIRECT(T$28))-T1</f>
        <v>0</v>
      </c>
      <c r="U9" s="75">
        <f ca="1">SUMPRODUCT($B8:$IV8,INDIRECT(U$27):INDIRECT(U$28))-U1</f>
        <v>0</v>
      </c>
      <c r="V9" s="75">
        <f ca="1">SUMPRODUCT($B8:$IV8,INDIRECT(V$27):INDIRECT(V$28))-V1</f>
        <v>0</v>
      </c>
      <c r="W9" s="75">
        <f ca="1">SUMPRODUCT($B8:$IV8,INDIRECT(W$27):INDIRECT(W$28))-W1</f>
        <v>0</v>
      </c>
      <c r="X9" s="75">
        <f ca="1">SUMPRODUCT($B8:$IV8,INDIRECT(X$27):INDIRECT(X$28))-X1</f>
        <v>0</v>
      </c>
      <c r="Y9" s="75">
        <f ca="1">SUMPRODUCT($B8:$IV8,INDIRECT(Y$27):INDIRECT(Y$28))-Y1</f>
        <v>0</v>
      </c>
      <c r="Z9" s="75">
        <f ca="1">SUMPRODUCT($B8:$IV8,INDIRECT(Z$27):INDIRECT(Z$28))-Z1</f>
        <v>0</v>
      </c>
      <c r="AA9" s="75">
        <f ca="1">SUMPRODUCT($B8:$IV8,INDIRECT(AA$27):INDIRECT(AA$28))-AA1</f>
        <v>0</v>
      </c>
      <c r="AB9" s="75">
        <f ca="1">SUMPRODUCT($B8:$IV8,INDIRECT(AB$27):INDIRECT(AB$28))-AB1</f>
        <v>0</v>
      </c>
      <c r="AC9" s="75">
        <f ca="1">SUMPRODUCT($B8:$IV8,INDIRECT(AC$27):INDIRECT(AC$28))-AC1</f>
        <v>0</v>
      </c>
      <c r="AD9" s="75">
        <f ca="1">SUMPRODUCT($B8:$IV8,INDIRECT(AD$27):INDIRECT(AD$28))-AD1</f>
        <v>0</v>
      </c>
      <c r="AE9" s="75">
        <f ca="1">SUMPRODUCT($B8:$IV8,INDIRECT(AE$27):INDIRECT(AE$28))-AE1</f>
        <v>0</v>
      </c>
      <c r="AF9" s="75">
        <f ca="1">SUMPRODUCT($B8:$IV8,INDIRECT(AF$27):INDIRECT(AF$28))-AF1</f>
        <v>0</v>
      </c>
      <c r="AG9" s="75">
        <f ca="1">SUMPRODUCT($B8:$IV8,INDIRECT(AG$27):INDIRECT(AG$28))-AG1</f>
        <v>0</v>
      </c>
      <c r="AH9" s="75">
        <f ca="1">SUMPRODUCT($B8:$IV8,INDIRECT(AH$27):INDIRECT(AH$28))-AH1</f>
        <v>0</v>
      </c>
      <c r="AI9" s="75">
        <f ca="1">SUMPRODUCT($B8:$IV8,INDIRECT(AI$27):INDIRECT(AI$28))-AI1</f>
        <v>0</v>
      </c>
      <c r="AJ9" s="75">
        <f ca="1">SUMPRODUCT($B8:$IV8,INDIRECT(AJ$27):INDIRECT(AJ$28))-AJ1</f>
        <v>0</v>
      </c>
      <c r="AK9" s="75">
        <f ca="1">SUMPRODUCT($B8:$IV8,INDIRECT(AK$27):INDIRECT(AK$28))-AK1</f>
        <v>0</v>
      </c>
      <c r="AL9" s="75">
        <f ca="1">SUMPRODUCT($B8:$IV8,INDIRECT(AL$27):INDIRECT(AL$28))-AL1</f>
        <v>0</v>
      </c>
      <c r="AM9" s="75">
        <f ca="1">SUMPRODUCT($B8:$IV8,INDIRECT(AM$27):INDIRECT(AM$28))-AM1</f>
        <v>0</v>
      </c>
      <c r="AN9" s="75">
        <f ca="1">SUMPRODUCT($B8:$IV8,INDIRECT(AN$27):INDIRECT(AN$28))-AN1</f>
        <v>0</v>
      </c>
      <c r="AO9" s="75">
        <f ca="1">SUMPRODUCT($B8:$IV8,INDIRECT(AO$27):INDIRECT(AO$28))-AO1</f>
        <v>0</v>
      </c>
      <c r="AP9" s="75">
        <f ca="1">SUMPRODUCT($B8:$IV8,INDIRECT(AP$27):INDIRECT(AP$28))-AP1</f>
        <v>0</v>
      </c>
      <c r="AQ9" s="75">
        <f ca="1">SUMPRODUCT($B8:$IV8,INDIRECT(AQ$27):INDIRECT(AQ$28))-AQ1</f>
        <v>0</v>
      </c>
      <c r="AR9" s="75">
        <f ca="1">SUMPRODUCT($B8:$IV8,INDIRECT(AR$27):INDIRECT(AR$28))-AR1</f>
        <v>0</v>
      </c>
      <c r="AS9" s="75">
        <f ca="1">SUMPRODUCT($B8:$IV8,INDIRECT(AS$27):INDIRECT(AS$28))-AS1</f>
        <v>0</v>
      </c>
      <c r="AT9" s="75">
        <f ca="1">SUMPRODUCT($B8:$IV8,INDIRECT(AT$27):INDIRECT(AT$28))-AT1</f>
        <v>0</v>
      </c>
      <c r="AU9" s="75">
        <f ca="1">SUMPRODUCT($B8:$IV8,INDIRECT(AU$27):INDIRECT(AU$28))-AU1</f>
        <v>0</v>
      </c>
      <c r="AV9" s="75">
        <f ca="1">SUMPRODUCT($B8:$IV8,INDIRECT(AV$27):INDIRECT(AV$28))-AV1</f>
        <v>0</v>
      </c>
      <c r="AW9" s="75">
        <f ca="1">SUMPRODUCT($B8:$IV8,INDIRECT(AW$27):INDIRECT(AW$28))-AW1</f>
        <v>0</v>
      </c>
      <c r="AX9" s="75">
        <f ca="1">SUMPRODUCT($B8:$IV8,INDIRECT(AX$27):INDIRECT(AX$28))-AX1</f>
        <v>0</v>
      </c>
      <c r="AY9" s="75">
        <f ca="1">SUMPRODUCT($B8:$IV8,INDIRECT(AY$27):INDIRECT(AY$28))-AY1</f>
        <v>0</v>
      </c>
      <c r="AZ9" s="75">
        <f ca="1">SUMPRODUCT($B8:$IV8,INDIRECT(AZ$27):INDIRECT(AZ$28))-AZ1</f>
        <v>0</v>
      </c>
      <c r="BA9" s="75">
        <f ca="1">SUMPRODUCT($B8:$IV8,INDIRECT(BA$27):INDIRECT(BA$28))-BA1</f>
        <v>0</v>
      </c>
      <c r="BB9" s="75">
        <f ca="1">SUMPRODUCT($B8:$IV8,INDIRECT(BB$27):INDIRECT(BB$28))-BB1</f>
        <v>0</v>
      </c>
      <c r="BC9" s="75">
        <f ca="1">SUMPRODUCT($B8:$IV8,INDIRECT(BC$27):INDIRECT(BC$28))-BC1</f>
        <v>0</v>
      </c>
      <c r="BD9" s="75">
        <f ca="1">SUMPRODUCT($B8:$IV8,INDIRECT(BD$27):INDIRECT(BD$28))-BD1</f>
        <v>0</v>
      </c>
      <c r="BE9" s="75">
        <f ca="1">SUMPRODUCT($B8:$IV8,INDIRECT(BE$27):INDIRECT(BE$28))-BE1</f>
        <v>0</v>
      </c>
      <c r="BF9" s="75">
        <f ca="1">SUMPRODUCT($B8:$IV8,INDIRECT(BF$27):INDIRECT(BF$28))-BF1</f>
        <v>0</v>
      </c>
      <c r="BG9" s="75">
        <f ca="1">SUMPRODUCT($B8:$IV8,INDIRECT(BG$27):INDIRECT(BG$28))-BG1</f>
        <v>0</v>
      </c>
      <c r="BH9" s="75">
        <f ca="1">SUMPRODUCT($B8:$IV8,INDIRECT(BH$27):INDIRECT(BH$28))-BH1</f>
        <v>0</v>
      </c>
      <c r="BI9" s="75">
        <f ca="1">SUMPRODUCT($B8:$IV8,INDIRECT(BI$27):INDIRECT(BI$28))-BI1</f>
        <v>0</v>
      </c>
      <c r="BJ9" s="75">
        <f ca="1">SUMPRODUCT($B8:$IV8,INDIRECT(BJ$27):INDIRECT(BJ$28))-BJ1</f>
        <v>0</v>
      </c>
      <c r="BK9" s="75">
        <f ca="1">SUMPRODUCT($B8:$IV8,INDIRECT(BK$27):INDIRECT(BK$28))-BK1</f>
        <v>0</v>
      </c>
      <c r="BL9" s="75">
        <f ca="1">SUMPRODUCT($B8:$IV8,INDIRECT(BL$27):INDIRECT(BL$28))-BL1</f>
        <v>0</v>
      </c>
      <c r="BM9" s="75">
        <f ca="1">SUMPRODUCT($B8:$IV8,INDIRECT(BM$27):INDIRECT(BM$28))-BM1</f>
        <v>0</v>
      </c>
      <c r="BN9" s="75">
        <f ca="1">SUMPRODUCT($B8:$IV8,INDIRECT(BN$27):INDIRECT(BN$28))-BN1</f>
        <v>0</v>
      </c>
      <c r="BO9" s="75">
        <f ca="1">SUMPRODUCT($B8:$IV8,INDIRECT(BO$27):INDIRECT(BO$28))-BO1</f>
        <v>0</v>
      </c>
      <c r="BP9" s="75">
        <f ca="1">SUMPRODUCT($B8:$IV8,INDIRECT(BP$27):INDIRECT(BP$28))-BP1</f>
        <v>0</v>
      </c>
      <c r="BQ9" s="75">
        <f ca="1">SUMPRODUCT($B8:$IV8,INDIRECT(BQ$27):INDIRECT(BQ$28))-BQ1</f>
        <v>0</v>
      </c>
      <c r="BR9" s="75">
        <f ca="1">SUMPRODUCT($B8:$IV8,INDIRECT(BR$27):INDIRECT(BR$28))-BR1</f>
        <v>0</v>
      </c>
      <c r="BS9" s="75">
        <f ca="1">SUMPRODUCT($B8:$IV8,INDIRECT(BS$27):INDIRECT(BS$28))-BS1</f>
        <v>0</v>
      </c>
      <c r="BT9" s="75">
        <f ca="1">SUMPRODUCT($B8:$IV8,INDIRECT(BT$27):INDIRECT(BT$28))-BT1</f>
        <v>0</v>
      </c>
      <c r="BU9" s="75">
        <f ca="1">SUMPRODUCT($B8:$IV8,INDIRECT(BU$27):INDIRECT(BU$28))-BU1</f>
        <v>0</v>
      </c>
      <c r="BV9" s="75">
        <f ca="1">SUMPRODUCT($B8:$IV8,INDIRECT(BV$27):INDIRECT(BV$28))-BV1</f>
        <v>0</v>
      </c>
      <c r="BW9" s="75">
        <f ca="1">SUMPRODUCT($B8:$IV8,INDIRECT(BW$27):INDIRECT(BW$28))-BW1</f>
        <v>0</v>
      </c>
      <c r="BX9" s="75">
        <f ca="1">SUMPRODUCT($B8:$IV8,INDIRECT(BX$27):INDIRECT(BX$28))-BX1</f>
        <v>0</v>
      </c>
      <c r="BY9" s="75">
        <f ca="1">SUMPRODUCT($B8:$IV8,INDIRECT(BY$27):INDIRECT(BY$28))-BY1</f>
        <v>0</v>
      </c>
      <c r="BZ9" s="75">
        <f ca="1">SUMPRODUCT($B8:$IV8,INDIRECT(BZ$27):INDIRECT(BZ$28))-BZ1</f>
        <v>0</v>
      </c>
      <c r="CA9" s="75">
        <f ca="1">SUMPRODUCT($B8:$IV8,INDIRECT(CA$27):INDIRECT(CA$28))-CA1</f>
        <v>0</v>
      </c>
      <c r="CB9" s="75">
        <f ca="1">SUMPRODUCT($B8:$IV8,INDIRECT(CB$27):INDIRECT(CB$28))-CB1</f>
        <v>0</v>
      </c>
      <c r="CC9" s="75">
        <f ca="1">SUMPRODUCT($B8:$IV8,INDIRECT(CC$27):INDIRECT(CC$28))-CC1</f>
        <v>0</v>
      </c>
      <c r="CD9" s="75">
        <f ca="1">SUMPRODUCT($B8:$IV8,INDIRECT(CD$27):INDIRECT(CD$28))-CD1</f>
        <v>0</v>
      </c>
      <c r="CE9" s="75">
        <f ca="1">SUMPRODUCT($B8:$IV8,INDIRECT(CE$27):INDIRECT(CE$28))-CE1</f>
        <v>0</v>
      </c>
      <c r="CF9" s="75">
        <f ca="1">SUMPRODUCT($B8:$IV8,INDIRECT(CF$27):INDIRECT(CF$28))-CF1</f>
        <v>0</v>
      </c>
      <c r="CG9" s="75">
        <f ca="1">SUMPRODUCT($B8:$IV8,INDIRECT(CG$27):INDIRECT(CG$28))-CG1</f>
        <v>0</v>
      </c>
      <c r="CH9" s="75">
        <f ca="1">SUMPRODUCT($B8:$IV8,INDIRECT(CH$27):INDIRECT(CH$28))-CH1</f>
        <v>0</v>
      </c>
      <c r="CI9" s="75">
        <f ca="1">SUMPRODUCT($B8:$IV8,INDIRECT(CI$27):INDIRECT(CI$28))-CI1</f>
        <v>0</v>
      </c>
      <c r="CJ9" s="75">
        <f ca="1">SUMPRODUCT($B8:$IV8,INDIRECT(CJ$27):INDIRECT(CJ$28))-CJ1</f>
        <v>0</v>
      </c>
      <c r="CK9" s="75">
        <f ca="1">SUMPRODUCT($B8:$IV8,INDIRECT(CK$27):INDIRECT(CK$28))-CK1</f>
        <v>0</v>
      </c>
      <c r="CL9" s="75">
        <f ca="1">SUMPRODUCT($B8:$IV8,INDIRECT(CL$27):INDIRECT(CL$28))-CL1</f>
        <v>0</v>
      </c>
      <c r="CM9" s="75">
        <f ca="1">SUMPRODUCT($B8:$IV8,INDIRECT(CM$27):INDIRECT(CM$28))-CM1</f>
        <v>0</v>
      </c>
      <c r="CN9" s="75">
        <f ca="1">SUMPRODUCT($B8:$IV8,INDIRECT(CN$27):INDIRECT(CN$28))-CN1</f>
        <v>0</v>
      </c>
      <c r="CO9" s="75">
        <f ca="1">SUMPRODUCT($B8:$IV8,INDIRECT(CO$27):INDIRECT(CO$28))-CO1</f>
        <v>0</v>
      </c>
      <c r="CP9" s="75">
        <f ca="1">SUMPRODUCT($B8:$IV8,INDIRECT(CP$27):INDIRECT(CP$28))-CP1</f>
        <v>0</v>
      </c>
      <c r="CQ9" s="75">
        <f ca="1">SUMPRODUCT($B8:$IV8,INDIRECT(CQ$27):INDIRECT(CQ$28))-CQ1</f>
        <v>0</v>
      </c>
      <c r="CR9" s="75">
        <f ca="1">SUMPRODUCT($B8:$IV8,INDIRECT(CR$27):INDIRECT(CR$28))-CR1</f>
        <v>0</v>
      </c>
      <c r="CS9" s="75">
        <f ca="1">SUMPRODUCT($B8:$IV8,INDIRECT(CS$27):INDIRECT(CS$28))-CS1</f>
        <v>0</v>
      </c>
      <c r="CT9" s="75">
        <f ca="1">SUMPRODUCT($B8:$IV8,INDIRECT(CT$27):INDIRECT(CT$28))-CT1</f>
        <v>0</v>
      </c>
      <c r="CU9" s="75">
        <f ca="1">SUMPRODUCT($B8:$IV8,INDIRECT(CU$27):INDIRECT(CU$28))-CU1</f>
        <v>0</v>
      </c>
      <c r="CV9" s="75">
        <f ca="1">SUMPRODUCT($B8:$IV8,INDIRECT(CV$27):INDIRECT(CV$28))-CV1</f>
        <v>0</v>
      </c>
      <c r="CW9" s="75">
        <f ca="1">SUMPRODUCT($B8:$IV8,INDIRECT(CW$27):INDIRECT(CW$28))-CW1</f>
        <v>0</v>
      </c>
      <c r="CX9" s="75">
        <f ca="1">SUMPRODUCT($B8:$IV8,INDIRECT(CX$27):INDIRECT(CX$28))-CX1</f>
        <v>0</v>
      </c>
      <c r="CY9" s="75">
        <f ca="1">SUMPRODUCT($B8:$IV8,INDIRECT(CY$27):INDIRECT(CY$28))-CY1</f>
        <v>0</v>
      </c>
      <c r="CZ9" s="75">
        <f ca="1">SUMPRODUCT($B8:$IV8,INDIRECT(CZ$27):INDIRECT(CZ$28))-CZ1</f>
        <v>0</v>
      </c>
      <c r="DA9" s="75">
        <f ca="1">SUMPRODUCT($B8:$IV8,INDIRECT(DA$27):INDIRECT(DA$28))-DA1</f>
        <v>0</v>
      </c>
      <c r="DB9" s="75">
        <f ca="1">SUMPRODUCT($B8:$IV8,INDIRECT(DB$27):INDIRECT(DB$28))-DB1</f>
        <v>0</v>
      </c>
      <c r="DC9" s="75">
        <f ca="1">SUMPRODUCT($B8:$IV8,INDIRECT(DC$27):INDIRECT(DC$28))-DC1</f>
        <v>0</v>
      </c>
      <c r="DD9" s="75">
        <f ca="1">SUMPRODUCT($B8:$IV8,INDIRECT(DD$27):INDIRECT(DD$28))-DD1</f>
        <v>0</v>
      </c>
      <c r="DE9" s="75">
        <f ca="1">SUMPRODUCT($B8:$IV8,INDIRECT(DE$27):INDIRECT(DE$28))-DE1</f>
        <v>0</v>
      </c>
      <c r="DF9" s="75">
        <f ca="1">SUMPRODUCT($B8:$IV8,INDIRECT(DF$27):INDIRECT(DF$28))-DF1</f>
        <v>0</v>
      </c>
      <c r="DG9" s="75">
        <f ca="1">SUMPRODUCT($B8:$IV8,INDIRECT(DG$27):INDIRECT(DG$28))-DG1</f>
        <v>0</v>
      </c>
      <c r="DH9" s="75">
        <f ca="1">SUMPRODUCT($B8:$IV8,INDIRECT(DH$27):INDIRECT(DH$28))-DH1</f>
        <v>0</v>
      </c>
      <c r="DI9" s="75">
        <f ca="1">SUMPRODUCT($B8:$IV8,INDIRECT(DI$27):INDIRECT(DI$28))-DI1</f>
        <v>0</v>
      </c>
      <c r="DJ9" s="75">
        <f ca="1">SUMPRODUCT($B8:$IV8,INDIRECT(DJ$27):INDIRECT(DJ$28))-DJ1</f>
        <v>0</v>
      </c>
      <c r="DK9" s="75">
        <f ca="1">SUMPRODUCT($B8:$IV8,INDIRECT(DK$27):INDIRECT(DK$28))-DK1</f>
        <v>0</v>
      </c>
      <c r="DL9" s="75">
        <f ca="1">SUMPRODUCT($B8:$IV8,INDIRECT(DL$27):INDIRECT(DL$28))-DL1</f>
        <v>0</v>
      </c>
      <c r="DM9" s="75">
        <f ca="1">SUMPRODUCT($B8:$IV8,INDIRECT(DM$27):INDIRECT(DM$28))-DM1</f>
        <v>0</v>
      </c>
      <c r="DN9" s="75">
        <f ca="1">SUMPRODUCT($B8:$IV8,INDIRECT(DN$27):INDIRECT(DN$28))-DN1</f>
        <v>0</v>
      </c>
      <c r="DO9" s="75">
        <f ca="1">SUMPRODUCT($B8:$IV8,INDIRECT(DO$27):INDIRECT(DO$28))-DO1</f>
        <v>0</v>
      </c>
      <c r="DP9" s="75">
        <f ca="1">SUMPRODUCT($B8:$IV8,INDIRECT(DP$27):INDIRECT(DP$28))-DP1</f>
        <v>0</v>
      </c>
      <c r="DQ9" s="75">
        <f ca="1">SUMPRODUCT($B8:$IV8,INDIRECT(DQ$27):INDIRECT(DQ$28))-DQ1</f>
        <v>0</v>
      </c>
      <c r="DR9" s="75">
        <f ca="1">SUMPRODUCT($B8:$IV8,INDIRECT(DR$27):INDIRECT(DR$28))-DR1</f>
        <v>0</v>
      </c>
      <c r="DS9" s="75">
        <f ca="1">SUMPRODUCT($B8:$IV8,INDIRECT(DS$27):INDIRECT(DS$28))-DS1</f>
        <v>0</v>
      </c>
      <c r="DT9" s="75">
        <f ca="1">SUMPRODUCT($B8:$IV8,INDIRECT(DT$27):INDIRECT(DT$28))-DT1</f>
        <v>0</v>
      </c>
      <c r="DU9" s="75">
        <f ca="1">SUMPRODUCT($B8:$IV8,INDIRECT(DU$27):INDIRECT(DU$28))-DU1</f>
        <v>0</v>
      </c>
      <c r="DV9" s="75">
        <f ca="1">SUMPRODUCT($B8:$IV8,INDIRECT(DV$27):INDIRECT(DV$28))-DV1</f>
        <v>0</v>
      </c>
      <c r="DW9" s="75">
        <f ca="1">SUMPRODUCT($B8:$IV8,INDIRECT(DW$27):INDIRECT(DW$28))-DW1</f>
        <v>0</v>
      </c>
      <c r="DX9" s="75">
        <f ca="1">SUMPRODUCT($B8:$IV8,INDIRECT(DX$27):INDIRECT(DX$28))-DX1</f>
        <v>0</v>
      </c>
      <c r="DY9" s="75">
        <f ca="1">SUMPRODUCT($B8:$IV8,INDIRECT(DY$27):INDIRECT(DY$28))-DY1</f>
        <v>0</v>
      </c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x14ac:dyDescent="0.3">
      <c r="B10" s="73">
        <f ca="1">IF(AND(B$29=1,B9&gt;0),B9,0)</f>
        <v>0</v>
      </c>
      <c r="C10" s="73">
        <f t="shared" ref="C10:BN10" ca="1" si="12">IF(AND(C$29=1,C9&gt;0),C9,0)</f>
        <v>0</v>
      </c>
      <c r="D10" s="73">
        <f t="shared" ca="1" si="12"/>
        <v>0</v>
      </c>
      <c r="E10" s="73">
        <f t="shared" ca="1" si="12"/>
        <v>0</v>
      </c>
      <c r="F10" s="73">
        <f t="shared" ca="1" si="12"/>
        <v>0</v>
      </c>
      <c r="G10" s="73">
        <f t="shared" ca="1" si="12"/>
        <v>0</v>
      </c>
      <c r="H10" s="73">
        <f t="shared" ca="1" si="12"/>
        <v>0</v>
      </c>
      <c r="I10" s="73">
        <f t="shared" ca="1" si="12"/>
        <v>0</v>
      </c>
      <c r="J10" s="73">
        <f t="shared" ca="1" si="12"/>
        <v>0</v>
      </c>
      <c r="K10" s="73">
        <f t="shared" ca="1" si="12"/>
        <v>0</v>
      </c>
      <c r="L10" s="73">
        <f t="shared" ca="1" si="12"/>
        <v>0</v>
      </c>
      <c r="M10" s="73">
        <f t="shared" ca="1" si="12"/>
        <v>0</v>
      </c>
      <c r="N10" s="73">
        <f t="shared" ca="1" si="12"/>
        <v>0</v>
      </c>
      <c r="O10" s="73">
        <f t="shared" ca="1" si="12"/>
        <v>0</v>
      </c>
      <c r="P10" s="73">
        <f t="shared" ca="1" si="12"/>
        <v>0</v>
      </c>
      <c r="Q10" s="73">
        <f t="shared" ca="1" si="12"/>
        <v>0</v>
      </c>
      <c r="R10" s="73">
        <f t="shared" ca="1" si="12"/>
        <v>0</v>
      </c>
      <c r="S10" s="73">
        <f t="shared" ca="1" si="12"/>
        <v>0</v>
      </c>
      <c r="T10" s="73">
        <f t="shared" ca="1" si="12"/>
        <v>0</v>
      </c>
      <c r="U10" s="73">
        <f t="shared" ca="1" si="12"/>
        <v>0</v>
      </c>
      <c r="V10" s="73">
        <f t="shared" ca="1" si="12"/>
        <v>0</v>
      </c>
      <c r="W10" s="73">
        <f t="shared" ca="1" si="12"/>
        <v>0</v>
      </c>
      <c r="X10" s="73">
        <f t="shared" ca="1" si="12"/>
        <v>0</v>
      </c>
      <c r="Y10" s="73">
        <f t="shared" ca="1" si="12"/>
        <v>0</v>
      </c>
      <c r="Z10" s="73">
        <f t="shared" ca="1" si="12"/>
        <v>0</v>
      </c>
      <c r="AA10" s="73">
        <f t="shared" ca="1" si="12"/>
        <v>0</v>
      </c>
      <c r="AB10" s="73">
        <f t="shared" ca="1" si="12"/>
        <v>0</v>
      </c>
      <c r="AC10" s="73">
        <f t="shared" ca="1" si="12"/>
        <v>0</v>
      </c>
      <c r="AD10" s="73">
        <f t="shared" ca="1" si="12"/>
        <v>0</v>
      </c>
      <c r="AE10" s="73">
        <f t="shared" ca="1" si="12"/>
        <v>0</v>
      </c>
      <c r="AF10" s="73">
        <f t="shared" ca="1" si="12"/>
        <v>0</v>
      </c>
      <c r="AG10" s="73">
        <f t="shared" ca="1" si="12"/>
        <v>0</v>
      </c>
      <c r="AH10" s="73">
        <f t="shared" ca="1" si="12"/>
        <v>0</v>
      </c>
      <c r="AI10" s="73">
        <f t="shared" ca="1" si="12"/>
        <v>0</v>
      </c>
      <c r="AJ10" s="73">
        <f t="shared" ca="1" si="12"/>
        <v>0</v>
      </c>
      <c r="AK10" s="73">
        <f t="shared" ca="1" si="12"/>
        <v>0</v>
      </c>
      <c r="AL10" s="73">
        <f t="shared" ca="1" si="12"/>
        <v>0</v>
      </c>
      <c r="AM10" s="73">
        <f t="shared" ca="1" si="12"/>
        <v>0</v>
      </c>
      <c r="AN10" s="73">
        <f t="shared" ca="1" si="12"/>
        <v>0</v>
      </c>
      <c r="AO10" s="73">
        <f t="shared" ca="1" si="12"/>
        <v>0</v>
      </c>
      <c r="AP10" s="73">
        <f t="shared" ca="1" si="12"/>
        <v>0</v>
      </c>
      <c r="AQ10" s="73">
        <f t="shared" ca="1" si="12"/>
        <v>0</v>
      </c>
      <c r="AR10" s="73">
        <f t="shared" ca="1" si="12"/>
        <v>0</v>
      </c>
      <c r="AS10" s="73">
        <f t="shared" ca="1" si="12"/>
        <v>0</v>
      </c>
      <c r="AT10" s="73">
        <f t="shared" ca="1" si="12"/>
        <v>0</v>
      </c>
      <c r="AU10" s="73">
        <f t="shared" ca="1" si="12"/>
        <v>0</v>
      </c>
      <c r="AV10" s="73">
        <f t="shared" ca="1" si="12"/>
        <v>0</v>
      </c>
      <c r="AW10" s="73">
        <f t="shared" ca="1" si="12"/>
        <v>0</v>
      </c>
      <c r="AX10" s="73">
        <f t="shared" ca="1" si="12"/>
        <v>0</v>
      </c>
      <c r="AY10" s="73">
        <f t="shared" ca="1" si="12"/>
        <v>0</v>
      </c>
      <c r="AZ10" s="73">
        <f t="shared" ca="1" si="12"/>
        <v>0</v>
      </c>
      <c r="BA10" s="73">
        <f t="shared" ca="1" si="12"/>
        <v>0</v>
      </c>
      <c r="BB10" s="73">
        <f t="shared" ca="1" si="12"/>
        <v>0</v>
      </c>
      <c r="BC10" s="73">
        <f t="shared" ca="1" si="12"/>
        <v>0</v>
      </c>
      <c r="BD10" s="73">
        <f t="shared" ca="1" si="12"/>
        <v>0</v>
      </c>
      <c r="BE10" s="73">
        <f t="shared" ca="1" si="12"/>
        <v>0</v>
      </c>
      <c r="BF10" s="73">
        <f t="shared" ca="1" si="12"/>
        <v>0</v>
      </c>
      <c r="BG10" s="73">
        <f t="shared" ca="1" si="12"/>
        <v>0</v>
      </c>
      <c r="BH10" s="73">
        <f t="shared" ca="1" si="12"/>
        <v>0</v>
      </c>
      <c r="BI10" s="73">
        <f t="shared" ca="1" si="12"/>
        <v>0</v>
      </c>
      <c r="BJ10" s="73">
        <f t="shared" ca="1" si="12"/>
        <v>0</v>
      </c>
      <c r="BK10" s="73">
        <f t="shared" ca="1" si="12"/>
        <v>0</v>
      </c>
      <c r="BL10" s="73">
        <f t="shared" ca="1" si="12"/>
        <v>0</v>
      </c>
      <c r="BM10" s="73">
        <f t="shared" ca="1" si="12"/>
        <v>0</v>
      </c>
      <c r="BN10" s="73">
        <f t="shared" ca="1" si="12"/>
        <v>0</v>
      </c>
      <c r="BO10" s="73">
        <f t="shared" ref="BO10:DY10" ca="1" si="13">IF(AND(BO$29=1,BO9&gt;0),BO9,0)</f>
        <v>0</v>
      </c>
      <c r="BP10" s="73">
        <f t="shared" ca="1" si="13"/>
        <v>0</v>
      </c>
      <c r="BQ10" s="73">
        <f t="shared" ca="1" si="13"/>
        <v>0</v>
      </c>
      <c r="BR10" s="73">
        <f t="shared" ca="1" si="13"/>
        <v>0</v>
      </c>
      <c r="BS10" s="73">
        <f t="shared" ca="1" si="13"/>
        <v>0</v>
      </c>
      <c r="BT10" s="73">
        <f t="shared" ca="1" si="13"/>
        <v>0</v>
      </c>
      <c r="BU10" s="73">
        <f t="shared" ca="1" si="13"/>
        <v>0</v>
      </c>
      <c r="BV10" s="73">
        <f t="shared" ca="1" si="13"/>
        <v>0</v>
      </c>
      <c r="BW10" s="73">
        <f t="shared" ca="1" si="13"/>
        <v>0</v>
      </c>
      <c r="BX10" s="73">
        <f t="shared" ca="1" si="13"/>
        <v>0</v>
      </c>
      <c r="BY10" s="73">
        <f t="shared" ca="1" si="13"/>
        <v>0</v>
      </c>
      <c r="BZ10" s="73">
        <f t="shared" ca="1" si="13"/>
        <v>0</v>
      </c>
      <c r="CA10" s="73">
        <f t="shared" ca="1" si="13"/>
        <v>0</v>
      </c>
      <c r="CB10" s="73">
        <f t="shared" ca="1" si="13"/>
        <v>0</v>
      </c>
      <c r="CC10" s="73">
        <f t="shared" ca="1" si="13"/>
        <v>0</v>
      </c>
      <c r="CD10" s="73">
        <f t="shared" ca="1" si="13"/>
        <v>0</v>
      </c>
      <c r="CE10" s="73">
        <f t="shared" ca="1" si="13"/>
        <v>0</v>
      </c>
      <c r="CF10" s="73">
        <f t="shared" ca="1" si="13"/>
        <v>0</v>
      </c>
      <c r="CG10" s="73">
        <f t="shared" ca="1" si="13"/>
        <v>0</v>
      </c>
      <c r="CH10" s="73">
        <f t="shared" ca="1" si="13"/>
        <v>0</v>
      </c>
      <c r="CI10" s="73">
        <f t="shared" ca="1" si="13"/>
        <v>0</v>
      </c>
      <c r="CJ10" s="73">
        <f t="shared" ca="1" si="13"/>
        <v>0</v>
      </c>
      <c r="CK10" s="73">
        <f t="shared" ca="1" si="13"/>
        <v>0</v>
      </c>
      <c r="CL10" s="73">
        <f t="shared" ca="1" si="13"/>
        <v>0</v>
      </c>
      <c r="CM10" s="73">
        <f t="shared" ca="1" si="13"/>
        <v>0</v>
      </c>
      <c r="CN10" s="73">
        <f t="shared" ca="1" si="13"/>
        <v>0</v>
      </c>
      <c r="CO10" s="73">
        <f t="shared" ca="1" si="13"/>
        <v>0</v>
      </c>
      <c r="CP10" s="73">
        <f t="shared" ca="1" si="13"/>
        <v>0</v>
      </c>
      <c r="CQ10" s="73">
        <f t="shared" ca="1" si="13"/>
        <v>0</v>
      </c>
      <c r="CR10" s="73">
        <f t="shared" ca="1" si="13"/>
        <v>0</v>
      </c>
      <c r="CS10" s="73">
        <f t="shared" ca="1" si="13"/>
        <v>0</v>
      </c>
      <c r="CT10" s="73">
        <f t="shared" ca="1" si="13"/>
        <v>0</v>
      </c>
      <c r="CU10" s="73">
        <f t="shared" ca="1" si="13"/>
        <v>0</v>
      </c>
      <c r="CV10" s="73">
        <f t="shared" ca="1" si="13"/>
        <v>0</v>
      </c>
      <c r="CW10" s="73">
        <f t="shared" ca="1" si="13"/>
        <v>0</v>
      </c>
      <c r="CX10" s="73">
        <f t="shared" ca="1" si="13"/>
        <v>0</v>
      </c>
      <c r="CY10" s="73">
        <f t="shared" ca="1" si="13"/>
        <v>0</v>
      </c>
      <c r="CZ10" s="73">
        <f t="shared" ca="1" si="13"/>
        <v>0</v>
      </c>
      <c r="DA10" s="73">
        <f t="shared" ca="1" si="13"/>
        <v>0</v>
      </c>
      <c r="DB10" s="73">
        <f t="shared" ca="1" si="13"/>
        <v>0</v>
      </c>
      <c r="DC10" s="73">
        <f t="shared" ca="1" si="13"/>
        <v>0</v>
      </c>
      <c r="DD10" s="73">
        <f t="shared" ca="1" si="13"/>
        <v>0</v>
      </c>
      <c r="DE10" s="73">
        <f t="shared" ca="1" si="13"/>
        <v>0</v>
      </c>
      <c r="DF10" s="73">
        <f t="shared" ca="1" si="13"/>
        <v>0</v>
      </c>
      <c r="DG10" s="73">
        <f t="shared" ca="1" si="13"/>
        <v>0</v>
      </c>
      <c r="DH10" s="73">
        <f t="shared" ca="1" si="13"/>
        <v>0</v>
      </c>
      <c r="DI10" s="73">
        <f t="shared" ca="1" si="13"/>
        <v>0</v>
      </c>
      <c r="DJ10" s="73">
        <f t="shared" ca="1" si="13"/>
        <v>0</v>
      </c>
      <c r="DK10" s="73">
        <f t="shared" ca="1" si="13"/>
        <v>0</v>
      </c>
      <c r="DL10" s="73">
        <f t="shared" ca="1" si="13"/>
        <v>0</v>
      </c>
      <c r="DM10" s="73">
        <f t="shared" ca="1" si="13"/>
        <v>0</v>
      </c>
      <c r="DN10" s="73">
        <f t="shared" ca="1" si="13"/>
        <v>0</v>
      </c>
      <c r="DO10" s="73">
        <f t="shared" ca="1" si="13"/>
        <v>0</v>
      </c>
      <c r="DP10" s="73">
        <f t="shared" ca="1" si="13"/>
        <v>0</v>
      </c>
      <c r="DQ10" s="73">
        <f t="shared" ca="1" si="13"/>
        <v>0</v>
      </c>
      <c r="DR10" s="73">
        <f t="shared" ca="1" si="13"/>
        <v>0</v>
      </c>
      <c r="DS10" s="73">
        <f t="shared" ca="1" si="13"/>
        <v>0</v>
      </c>
      <c r="DT10" s="73">
        <f t="shared" ca="1" si="13"/>
        <v>0</v>
      </c>
      <c r="DU10" s="73">
        <f t="shared" ca="1" si="13"/>
        <v>0</v>
      </c>
      <c r="DV10" s="73">
        <f t="shared" ca="1" si="13"/>
        <v>0</v>
      </c>
      <c r="DW10" s="73">
        <f t="shared" ca="1" si="13"/>
        <v>0</v>
      </c>
      <c r="DX10" s="73">
        <f t="shared" ca="1" si="13"/>
        <v>0</v>
      </c>
      <c r="DY10" s="73">
        <f t="shared" ca="1" si="13"/>
        <v>0</v>
      </c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</row>
    <row r="11" spans="1:256" s="74" customFormat="1" x14ac:dyDescent="0.3">
      <c r="B11" s="75">
        <f ca="1">SUMPRODUCT($B10:$IV10,INDIRECT(B$27):INDIRECT(B$28))-B2</f>
        <v>0</v>
      </c>
      <c r="C11" s="75">
        <f ca="1">SUMPRODUCT($B10:$IV10,INDIRECT(C$27):INDIRECT(C$28))-C2</f>
        <v>0</v>
      </c>
      <c r="D11" s="75">
        <f ca="1">SUMPRODUCT($B10:$IV10,INDIRECT(D$27):INDIRECT(D$28))-D2</f>
        <v>0</v>
      </c>
      <c r="E11" s="75">
        <f ca="1">SUMPRODUCT($B10:$IV10,INDIRECT(E$27):INDIRECT(E$28))-E2</f>
        <v>0</v>
      </c>
      <c r="F11" s="75">
        <f ca="1">SUMPRODUCT($B10:$IV10,INDIRECT(F$27):INDIRECT(F$28))-F2</f>
        <v>0</v>
      </c>
      <c r="G11" s="75">
        <f ca="1">SUMPRODUCT($B10:$IV10,INDIRECT(G$27):INDIRECT(G$28))-G2</f>
        <v>0</v>
      </c>
      <c r="H11" s="75">
        <f ca="1">SUMPRODUCT($B10:$IV10,INDIRECT(H$27):INDIRECT(H$28))-H2</f>
        <v>0</v>
      </c>
      <c r="I11" s="75">
        <f ca="1">SUMPRODUCT($B10:$IV10,INDIRECT(I$27):INDIRECT(I$28))-I2</f>
        <v>0</v>
      </c>
      <c r="J11" s="75">
        <f ca="1">SUMPRODUCT($B10:$IV10,INDIRECT(J$27):INDIRECT(J$28))-J2</f>
        <v>0</v>
      </c>
      <c r="K11" s="75">
        <f ca="1">SUMPRODUCT($B10:$IV10,INDIRECT(K$27):INDIRECT(K$28))-K2</f>
        <v>0</v>
      </c>
      <c r="L11" s="75">
        <f ca="1">SUMPRODUCT($B10:$IV10,INDIRECT(L$27):INDIRECT(L$28))-L2</f>
        <v>0</v>
      </c>
      <c r="M11" s="75">
        <f ca="1">SUMPRODUCT($B10:$IV10,INDIRECT(M$27):INDIRECT(M$28))-M2</f>
        <v>0</v>
      </c>
      <c r="N11" s="75">
        <f ca="1">SUMPRODUCT($B10:$IV10,INDIRECT(N$27):INDIRECT(N$28))-N2</f>
        <v>0</v>
      </c>
      <c r="O11" s="75">
        <f ca="1">SUMPRODUCT($B10:$IV10,INDIRECT(O$27):INDIRECT(O$28))-O2</f>
        <v>0</v>
      </c>
      <c r="P11" s="75">
        <f ca="1">SUMPRODUCT($B10:$IV10,INDIRECT(P$27):INDIRECT(P$28))-P2</f>
        <v>0</v>
      </c>
      <c r="Q11" s="75">
        <f ca="1">SUMPRODUCT($B10:$IV10,INDIRECT(Q$27):INDIRECT(Q$28))-Q2</f>
        <v>0</v>
      </c>
      <c r="R11" s="75">
        <f ca="1">SUMPRODUCT($B10:$IV10,INDIRECT(R$27):INDIRECT(R$28))-R2</f>
        <v>0</v>
      </c>
      <c r="S11" s="75">
        <f ca="1">SUMPRODUCT($B10:$IV10,INDIRECT(S$27):INDIRECT(S$28))-S2</f>
        <v>0</v>
      </c>
      <c r="T11" s="75">
        <f ca="1">SUMPRODUCT($B10:$IV10,INDIRECT(T$27):INDIRECT(T$28))-T2</f>
        <v>0</v>
      </c>
      <c r="U11" s="75">
        <f ca="1">SUMPRODUCT($B10:$IV10,INDIRECT(U$27):INDIRECT(U$28))-U2</f>
        <v>0</v>
      </c>
      <c r="V11" s="75">
        <f ca="1">SUMPRODUCT($B10:$IV10,INDIRECT(V$27):INDIRECT(V$28))-V2</f>
        <v>0</v>
      </c>
      <c r="W11" s="75">
        <f ca="1">SUMPRODUCT($B10:$IV10,INDIRECT(W$27):INDIRECT(W$28))-W2</f>
        <v>0</v>
      </c>
      <c r="X11" s="75">
        <f ca="1">SUMPRODUCT($B10:$IV10,INDIRECT(X$27):INDIRECT(X$28))-X2</f>
        <v>0</v>
      </c>
      <c r="Y11" s="75">
        <f ca="1">SUMPRODUCT($B10:$IV10,INDIRECT(Y$27):INDIRECT(Y$28))-Y2</f>
        <v>0</v>
      </c>
      <c r="Z11" s="75">
        <f ca="1">SUMPRODUCT($B10:$IV10,INDIRECT(Z$27):INDIRECT(Z$28))-Z2</f>
        <v>0</v>
      </c>
      <c r="AA11" s="75">
        <f ca="1">SUMPRODUCT($B10:$IV10,INDIRECT(AA$27):INDIRECT(AA$28))-AA2</f>
        <v>0</v>
      </c>
      <c r="AB11" s="75">
        <f ca="1">SUMPRODUCT($B10:$IV10,INDIRECT(AB$27):INDIRECT(AB$28))-AB2</f>
        <v>0</v>
      </c>
      <c r="AC11" s="75">
        <f ca="1">SUMPRODUCT($B10:$IV10,INDIRECT(AC$27):INDIRECT(AC$28))-AC2</f>
        <v>0</v>
      </c>
      <c r="AD11" s="75">
        <f ca="1">SUMPRODUCT($B10:$IV10,INDIRECT(AD$27):INDIRECT(AD$28))-AD2</f>
        <v>0</v>
      </c>
      <c r="AE11" s="75">
        <f ca="1">SUMPRODUCT($B10:$IV10,INDIRECT(AE$27):INDIRECT(AE$28))-AE2</f>
        <v>0</v>
      </c>
      <c r="AF11" s="75">
        <f ca="1">SUMPRODUCT($B10:$IV10,INDIRECT(AF$27):INDIRECT(AF$28))-AF2</f>
        <v>0</v>
      </c>
      <c r="AG11" s="75">
        <f ca="1">SUMPRODUCT($B10:$IV10,INDIRECT(AG$27):INDIRECT(AG$28))-AG2</f>
        <v>0</v>
      </c>
      <c r="AH11" s="75">
        <f ca="1">SUMPRODUCT($B10:$IV10,INDIRECT(AH$27):INDIRECT(AH$28))-AH2</f>
        <v>0</v>
      </c>
      <c r="AI11" s="75">
        <f ca="1">SUMPRODUCT($B10:$IV10,INDIRECT(AI$27):INDIRECT(AI$28))-AI2</f>
        <v>0</v>
      </c>
      <c r="AJ11" s="75">
        <f ca="1">SUMPRODUCT($B10:$IV10,INDIRECT(AJ$27):INDIRECT(AJ$28))-AJ2</f>
        <v>0</v>
      </c>
      <c r="AK11" s="75">
        <f ca="1">SUMPRODUCT($B10:$IV10,INDIRECT(AK$27):INDIRECT(AK$28))-AK2</f>
        <v>0</v>
      </c>
      <c r="AL11" s="75">
        <f ca="1">SUMPRODUCT($B10:$IV10,INDIRECT(AL$27):INDIRECT(AL$28))-AL2</f>
        <v>0</v>
      </c>
      <c r="AM11" s="75">
        <f ca="1">SUMPRODUCT($B10:$IV10,INDIRECT(AM$27):INDIRECT(AM$28))-AM2</f>
        <v>0</v>
      </c>
      <c r="AN11" s="75">
        <f ca="1">SUMPRODUCT($B10:$IV10,INDIRECT(AN$27):INDIRECT(AN$28))-AN2</f>
        <v>0</v>
      </c>
      <c r="AO11" s="75">
        <f ca="1">SUMPRODUCT($B10:$IV10,INDIRECT(AO$27):INDIRECT(AO$28))-AO2</f>
        <v>0</v>
      </c>
      <c r="AP11" s="75">
        <f ca="1">SUMPRODUCT($B10:$IV10,INDIRECT(AP$27):INDIRECT(AP$28))-AP2</f>
        <v>0</v>
      </c>
      <c r="AQ11" s="75">
        <f ca="1">SUMPRODUCT($B10:$IV10,INDIRECT(AQ$27):INDIRECT(AQ$28))-AQ2</f>
        <v>0</v>
      </c>
      <c r="AR11" s="75">
        <f ca="1">SUMPRODUCT($B10:$IV10,INDIRECT(AR$27):INDIRECT(AR$28))-AR2</f>
        <v>0</v>
      </c>
      <c r="AS11" s="75">
        <f ca="1">SUMPRODUCT($B10:$IV10,INDIRECT(AS$27):INDIRECT(AS$28))-AS2</f>
        <v>0</v>
      </c>
      <c r="AT11" s="75">
        <f ca="1">SUMPRODUCT($B10:$IV10,INDIRECT(AT$27):INDIRECT(AT$28))-AT2</f>
        <v>0</v>
      </c>
      <c r="AU11" s="75">
        <f ca="1">SUMPRODUCT($B10:$IV10,INDIRECT(AU$27):INDIRECT(AU$28))-AU2</f>
        <v>0</v>
      </c>
      <c r="AV11" s="75">
        <f ca="1">SUMPRODUCT($B10:$IV10,INDIRECT(AV$27):INDIRECT(AV$28))-AV2</f>
        <v>0</v>
      </c>
      <c r="AW11" s="75">
        <f ca="1">SUMPRODUCT($B10:$IV10,INDIRECT(AW$27):INDIRECT(AW$28))-AW2</f>
        <v>0</v>
      </c>
      <c r="AX11" s="75">
        <f ca="1">SUMPRODUCT($B10:$IV10,INDIRECT(AX$27):INDIRECT(AX$28))-AX2</f>
        <v>0</v>
      </c>
      <c r="AY11" s="75">
        <f ca="1">SUMPRODUCT($B10:$IV10,INDIRECT(AY$27):INDIRECT(AY$28))-AY2</f>
        <v>0</v>
      </c>
      <c r="AZ11" s="75">
        <f ca="1">SUMPRODUCT($B10:$IV10,INDIRECT(AZ$27):INDIRECT(AZ$28))-AZ2</f>
        <v>0</v>
      </c>
      <c r="BA11" s="75">
        <f ca="1">SUMPRODUCT($B10:$IV10,INDIRECT(BA$27):INDIRECT(BA$28))-BA2</f>
        <v>0</v>
      </c>
      <c r="BB11" s="75">
        <f ca="1">SUMPRODUCT($B10:$IV10,INDIRECT(BB$27):INDIRECT(BB$28))-BB2</f>
        <v>0</v>
      </c>
      <c r="BC11" s="75">
        <f ca="1">SUMPRODUCT($B10:$IV10,INDIRECT(BC$27):INDIRECT(BC$28))-BC2</f>
        <v>0</v>
      </c>
      <c r="BD11" s="75">
        <f ca="1">SUMPRODUCT($B10:$IV10,INDIRECT(BD$27):INDIRECT(BD$28))-BD2</f>
        <v>0</v>
      </c>
      <c r="BE11" s="75">
        <f ca="1">SUMPRODUCT($B10:$IV10,INDIRECT(BE$27):INDIRECT(BE$28))-BE2</f>
        <v>0</v>
      </c>
      <c r="BF11" s="75">
        <f ca="1">SUMPRODUCT($B10:$IV10,INDIRECT(BF$27):INDIRECT(BF$28))-BF2</f>
        <v>0</v>
      </c>
      <c r="BG11" s="75">
        <f ca="1">SUMPRODUCT($B10:$IV10,INDIRECT(BG$27):INDIRECT(BG$28))-BG2</f>
        <v>0</v>
      </c>
      <c r="BH11" s="75">
        <f ca="1">SUMPRODUCT($B10:$IV10,INDIRECT(BH$27):INDIRECT(BH$28))-BH2</f>
        <v>0</v>
      </c>
      <c r="BI11" s="75">
        <f ca="1">SUMPRODUCT($B10:$IV10,INDIRECT(BI$27):INDIRECT(BI$28))-BI2</f>
        <v>0</v>
      </c>
      <c r="BJ11" s="75">
        <f ca="1">SUMPRODUCT($B10:$IV10,INDIRECT(BJ$27):INDIRECT(BJ$28))-BJ2</f>
        <v>0</v>
      </c>
      <c r="BK11" s="75">
        <f ca="1">SUMPRODUCT($B10:$IV10,INDIRECT(BK$27):INDIRECT(BK$28))-BK2</f>
        <v>0</v>
      </c>
      <c r="BL11" s="75">
        <f ca="1">SUMPRODUCT($B10:$IV10,INDIRECT(BL$27):INDIRECT(BL$28))-BL2</f>
        <v>0</v>
      </c>
      <c r="BM11" s="75">
        <f ca="1">SUMPRODUCT($B10:$IV10,INDIRECT(BM$27):INDIRECT(BM$28))-BM2</f>
        <v>0</v>
      </c>
      <c r="BN11" s="75">
        <f ca="1">SUMPRODUCT($B10:$IV10,INDIRECT(BN$27):INDIRECT(BN$28))-BN2</f>
        <v>0</v>
      </c>
      <c r="BO11" s="75">
        <f ca="1">SUMPRODUCT($B10:$IV10,INDIRECT(BO$27):INDIRECT(BO$28))-BO2</f>
        <v>0</v>
      </c>
      <c r="BP11" s="75">
        <f ca="1">SUMPRODUCT($B10:$IV10,INDIRECT(BP$27):INDIRECT(BP$28))-BP2</f>
        <v>0</v>
      </c>
      <c r="BQ11" s="75">
        <f ca="1">SUMPRODUCT($B10:$IV10,INDIRECT(BQ$27):INDIRECT(BQ$28))-BQ2</f>
        <v>0</v>
      </c>
      <c r="BR11" s="75">
        <f ca="1">SUMPRODUCT($B10:$IV10,INDIRECT(BR$27):INDIRECT(BR$28))-BR2</f>
        <v>0</v>
      </c>
      <c r="BS11" s="75">
        <f ca="1">SUMPRODUCT($B10:$IV10,INDIRECT(BS$27):INDIRECT(BS$28))-BS2</f>
        <v>0</v>
      </c>
      <c r="BT11" s="75">
        <f ca="1">SUMPRODUCT($B10:$IV10,INDIRECT(BT$27):INDIRECT(BT$28))-BT2</f>
        <v>0</v>
      </c>
      <c r="BU11" s="75">
        <f ca="1">SUMPRODUCT($B10:$IV10,INDIRECT(BU$27):INDIRECT(BU$28))-BU2</f>
        <v>0</v>
      </c>
      <c r="BV11" s="75">
        <f ca="1">SUMPRODUCT($B10:$IV10,INDIRECT(BV$27):INDIRECT(BV$28))-BV2</f>
        <v>0</v>
      </c>
      <c r="BW11" s="75">
        <f ca="1">SUMPRODUCT($B10:$IV10,INDIRECT(BW$27):INDIRECT(BW$28))-BW2</f>
        <v>0</v>
      </c>
      <c r="BX11" s="75">
        <f ca="1">SUMPRODUCT($B10:$IV10,INDIRECT(BX$27):INDIRECT(BX$28))-BX2</f>
        <v>0</v>
      </c>
      <c r="BY11" s="75">
        <f ca="1">SUMPRODUCT($B10:$IV10,INDIRECT(BY$27):INDIRECT(BY$28))-BY2</f>
        <v>0</v>
      </c>
      <c r="BZ11" s="75">
        <f ca="1">SUMPRODUCT($B10:$IV10,INDIRECT(BZ$27):INDIRECT(BZ$28))-BZ2</f>
        <v>0</v>
      </c>
      <c r="CA11" s="75">
        <f ca="1">SUMPRODUCT($B10:$IV10,INDIRECT(CA$27):INDIRECT(CA$28))-CA2</f>
        <v>0</v>
      </c>
      <c r="CB11" s="75">
        <f ca="1">SUMPRODUCT($B10:$IV10,INDIRECT(CB$27):INDIRECT(CB$28))-CB2</f>
        <v>0</v>
      </c>
      <c r="CC11" s="75">
        <f ca="1">SUMPRODUCT($B10:$IV10,INDIRECT(CC$27):INDIRECT(CC$28))-CC2</f>
        <v>0</v>
      </c>
      <c r="CD11" s="75">
        <f ca="1">SUMPRODUCT($B10:$IV10,INDIRECT(CD$27):INDIRECT(CD$28))-CD2</f>
        <v>0</v>
      </c>
      <c r="CE11" s="75">
        <f ca="1">SUMPRODUCT($B10:$IV10,INDIRECT(CE$27):INDIRECT(CE$28))-CE2</f>
        <v>0</v>
      </c>
      <c r="CF11" s="75">
        <f ca="1">SUMPRODUCT($B10:$IV10,INDIRECT(CF$27):INDIRECT(CF$28))-CF2</f>
        <v>0</v>
      </c>
      <c r="CG11" s="75">
        <f ca="1">SUMPRODUCT($B10:$IV10,INDIRECT(CG$27):INDIRECT(CG$28))-CG2</f>
        <v>0</v>
      </c>
      <c r="CH11" s="75">
        <f ca="1">SUMPRODUCT($B10:$IV10,INDIRECT(CH$27):INDIRECT(CH$28))-CH2</f>
        <v>0</v>
      </c>
      <c r="CI11" s="75">
        <f ca="1">SUMPRODUCT($B10:$IV10,INDIRECT(CI$27):INDIRECT(CI$28))-CI2</f>
        <v>0</v>
      </c>
      <c r="CJ11" s="75">
        <f ca="1">SUMPRODUCT($B10:$IV10,INDIRECT(CJ$27):INDIRECT(CJ$28))-CJ2</f>
        <v>0</v>
      </c>
      <c r="CK11" s="75">
        <f ca="1">SUMPRODUCT($B10:$IV10,INDIRECT(CK$27):INDIRECT(CK$28))-CK2</f>
        <v>0</v>
      </c>
      <c r="CL11" s="75">
        <f ca="1">SUMPRODUCT($B10:$IV10,INDIRECT(CL$27):INDIRECT(CL$28))-CL2</f>
        <v>0</v>
      </c>
      <c r="CM11" s="75">
        <f ca="1">SUMPRODUCT($B10:$IV10,INDIRECT(CM$27):INDIRECT(CM$28))-CM2</f>
        <v>0</v>
      </c>
      <c r="CN11" s="75">
        <f ca="1">SUMPRODUCT($B10:$IV10,INDIRECT(CN$27):INDIRECT(CN$28))-CN2</f>
        <v>0</v>
      </c>
      <c r="CO11" s="75">
        <f ca="1">SUMPRODUCT($B10:$IV10,INDIRECT(CO$27):INDIRECT(CO$28))-CO2</f>
        <v>0</v>
      </c>
      <c r="CP11" s="75">
        <f ca="1">SUMPRODUCT($B10:$IV10,INDIRECT(CP$27):INDIRECT(CP$28))-CP2</f>
        <v>0</v>
      </c>
      <c r="CQ11" s="75">
        <f ca="1">SUMPRODUCT($B10:$IV10,INDIRECT(CQ$27):INDIRECT(CQ$28))-CQ2</f>
        <v>0</v>
      </c>
      <c r="CR11" s="75">
        <f ca="1">SUMPRODUCT($B10:$IV10,INDIRECT(CR$27):INDIRECT(CR$28))-CR2</f>
        <v>0</v>
      </c>
      <c r="CS11" s="75">
        <f ca="1">SUMPRODUCT($B10:$IV10,INDIRECT(CS$27):INDIRECT(CS$28))-CS2</f>
        <v>0</v>
      </c>
      <c r="CT11" s="75">
        <f ca="1">SUMPRODUCT($B10:$IV10,INDIRECT(CT$27):INDIRECT(CT$28))-CT2</f>
        <v>0</v>
      </c>
      <c r="CU11" s="75">
        <f ca="1">SUMPRODUCT($B10:$IV10,INDIRECT(CU$27):INDIRECT(CU$28))-CU2</f>
        <v>0</v>
      </c>
      <c r="CV11" s="75">
        <f ca="1">SUMPRODUCT($B10:$IV10,INDIRECT(CV$27):INDIRECT(CV$28))-CV2</f>
        <v>0</v>
      </c>
      <c r="CW11" s="75">
        <f ca="1">SUMPRODUCT($B10:$IV10,INDIRECT(CW$27):INDIRECT(CW$28))-CW2</f>
        <v>0</v>
      </c>
      <c r="CX11" s="75">
        <f ca="1">SUMPRODUCT($B10:$IV10,INDIRECT(CX$27):INDIRECT(CX$28))-CX2</f>
        <v>0</v>
      </c>
      <c r="CY11" s="75">
        <f ca="1">SUMPRODUCT($B10:$IV10,INDIRECT(CY$27):INDIRECT(CY$28))-CY2</f>
        <v>0</v>
      </c>
      <c r="CZ11" s="75">
        <f ca="1">SUMPRODUCT($B10:$IV10,INDIRECT(CZ$27):INDIRECT(CZ$28))-CZ2</f>
        <v>0</v>
      </c>
      <c r="DA11" s="75">
        <f ca="1">SUMPRODUCT($B10:$IV10,INDIRECT(DA$27):INDIRECT(DA$28))-DA2</f>
        <v>0</v>
      </c>
      <c r="DB11" s="75">
        <f ca="1">SUMPRODUCT($B10:$IV10,INDIRECT(DB$27):INDIRECT(DB$28))-DB2</f>
        <v>0</v>
      </c>
      <c r="DC11" s="75">
        <f ca="1">SUMPRODUCT($B10:$IV10,INDIRECT(DC$27):INDIRECT(DC$28))-DC2</f>
        <v>0</v>
      </c>
      <c r="DD11" s="75">
        <f ca="1">SUMPRODUCT($B10:$IV10,INDIRECT(DD$27):INDIRECT(DD$28))-DD2</f>
        <v>0</v>
      </c>
      <c r="DE11" s="75">
        <f ca="1">SUMPRODUCT($B10:$IV10,INDIRECT(DE$27):INDIRECT(DE$28))-DE2</f>
        <v>0</v>
      </c>
      <c r="DF11" s="75">
        <f ca="1">SUMPRODUCT($B10:$IV10,INDIRECT(DF$27):INDIRECT(DF$28))-DF2</f>
        <v>0</v>
      </c>
      <c r="DG11" s="75">
        <f ca="1">SUMPRODUCT($B10:$IV10,INDIRECT(DG$27):INDIRECT(DG$28))-DG2</f>
        <v>0</v>
      </c>
      <c r="DH11" s="75">
        <f ca="1">SUMPRODUCT($B10:$IV10,INDIRECT(DH$27):INDIRECT(DH$28))-DH2</f>
        <v>0</v>
      </c>
      <c r="DI11" s="75">
        <f ca="1">SUMPRODUCT($B10:$IV10,INDIRECT(DI$27):INDIRECT(DI$28))-DI2</f>
        <v>0</v>
      </c>
      <c r="DJ11" s="75">
        <f ca="1">SUMPRODUCT($B10:$IV10,INDIRECT(DJ$27):INDIRECT(DJ$28))-DJ2</f>
        <v>0</v>
      </c>
      <c r="DK11" s="75">
        <f ca="1">SUMPRODUCT($B10:$IV10,INDIRECT(DK$27):INDIRECT(DK$28))-DK2</f>
        <v>0</v>
      </c>
      <c r="DL11" s="75">
        <f ca="1">SUMPRODUCT($B10:$IV10,INDIRECT(DL$27):INDIRECT(DL$28))-DL2</f>
        <v>0</v>
      </c>
      <c r="DM11" s="75">
        <f ca="1">SUMPRODUCT($B10:$IV10,INDIRECT(DM$27):INDIRECT(DM$28))-DM2</f>
        <v>0</v>
      </c>
      <c r="DN11" s="75">
        <f ca="1">SUMPRODUCT($B10:$IV10,INDIRECT(DN$27):INDIRECT(DN$28))-DN2</f>
        <v>0</v>
      </c>
      <c r="DO11" s="75">
        <f ca="1">SUMPRODUCT($B10:$IV10,INDIRECT(DO$27):INDIRECT(DO$28))-DO2</f>
        <v>0</v>
      </c>
      <c r="DP11" s="75">
        <f ca="1">SUMPRODUCT($B10:$IV10,INDIRECT(DP$27):INDIRECT(DP$28))-DP2</f>
        <v>0</v>
      </c>
      <c r="DQ11" s="75">
        <f ca="1">SUMPRODUCT($B10:$IV10,INDIRECT(DQ$27):INDIRECT(DQ$28))-DQ2</f>
        <v>0</v>
      </c>
      <c r="DR11" s="75">
        <f ca="1">SUMPRODUCT($B10:$IV10,INDIRECT(DR$27):INDIRECT(DR$28))-DR2</f>
        <v>0</v>
      </c>
      <c r="DS11" s="75">
        <f ca="1">SUMPRODUCT($B10:$IV10,INDIRECT(DS$27):INDIRECT(DS$28))-DS2</f>
        <v>0</v>
      </c>
      <c r="DT11" s="75">
        <f ca="1">SUMPRODUCT($B10:$IV10,INDIRECT(DT$27):INDIRECT(DT$28))-DT2</f>
        <v>0</v>
      </c>
      <c r="DU11" s="75">
        <f ca="1">SUMPRODUCT($B10:$IV10,INDIRECT(DU$27):INDIRECT(DU$28))-DU2</f>
        <v>0</v>
      </c>
      <c r="DV11" s="75">
        <f ca="1">SUMPRODUCT($B10:$IV10,INDIRECT(DV$27):INDIRECT(DV$28))-DV2</f>
        <v>0</v>
      </c>
      <c r="DW11" s="75">
        <f ca="1">SUMPRODUCT($B10:$IV10,INDIRECT(DW$27):INDIRECT(DW$28))-DW2</f>
        <v>0</v>
      </c>
      <c r="DX11" s="75">
        <f ca="1">SUMPRODUCT($B10:$IV10,INDIRECT(DX$27):INDIRECT(DX$28))-DX2</f>
        <v>0</v>
      </c>
      <c r="DY11" s="75">
        <f ca="1">SUMPRODUCT($B10:$IV10,INDIRECT(DY$27):INDIRECT(DY$28))-DY2</f>
        <v>0</v>
      </c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spans="1:256" x14ac:dyDescent="0.3">
      <c r="B12" s="73">
        <f ca="1">IF(AND(B$29=1,B11&gt;0),B11,0)</f>
        <v>0</v>
      </c>
      <c r="C12" s="73">
        <f t="shared" ref="C12:BN12" ca="1" si="14">IF(AND(C$29=1,C11&gt;0),C11,0)</f>
        <v>0</v>
      </c>
      <c r="D12" s="73">
        <f t="shared" ca="1" si="14"/>
        <v>0</v>
      </c>
      <c r="E12" s="73">
        <f t="shared" ca="1" si="14"/>
        <v>0</v>
      </c>
      <c r="F12" s="73">
        <f t="shared" ca="1" si="14"/>
        <v>0</v>
      </c>
      <c r="G12" s="73">
        <f t="shared" ca="1" si="14"/>
        <v>0</v>
      </c>
      <c r="H12" s="73">
        <f t="shared" ca="1" si="14"/>
        <v>0</v>
      </c>
      <c r="I12" s="73">
        <f t="shared" ca="1" si="14"/>
        <v>0</v>
      </c>
      <c r="J12" s="73">
        <f t="shared" ca="1" si="14"/>
        <v>0</v>
      </c>
      <c r="K12" s="73">
        <f t="shared" ca="1" si="14"/>
        <v>0</v>
      </c>
      <c r="L12" s="73">
        <f t="shared" ca="1" si="14"/>
        <v>0</v>
      </c>
      <c r="M12" s="73">
        <f t="shared" ca="1" si="14"/>
        <v>0</v>
      </c>
      <c r="N12" s="73">
        <f t="shared" ca="1" si="14"/>
        <v>0</v>
      </c>
      <c r="O12" s="73">
        <f t="shared" ca="1" si="14"/>
        <v>0</v>
      </c>
      <c r="P12" s="73">
        <f t="shared" ca="1" si="14"/>
        <v>0</v>
      </c>
      <c r="Q12" s="73">
        <f t="shared" ca="1" si="14"/>
        <v>0</v>
      </c>
      <c r="R12" s="73">
        <f t="shared" ca="1" si="14"/>
        <v>0</v>
      </c>
      <c r="S12" s="73">
        <f t="shared" ca="1" si="14"/>
        <v>0</v>
      </c>
      <c r="T12" s="73">
        <f t="shared" ca="1" si="14"/>
        <v>0</v>
      </c>
      <c r="U12" s="73">
        <f t="shared" ca="1" si="14"/>
        <v>0</v>
      </c>
      <c r="V12" s="73">
        <f t="shared" ca="1" si="14"/>
        <v>0</v>
      </c>
      <c r="W12" s="73">
        <f t="shared" ca="1" si="14"/>
        <v>0</v>
      </c>
      <c r="X12" s="73">
        <f t="shared" ca="1" si="14"/>
        <v>0</v>
      </c>
      <c r="Y12" s="73">
        <f t="shared" ca="1" si="14"/>
        <v>0</v>
      </c>
      <c r="Z12" s="73">
        <f t="shared" ca="1" si="14"/>
        <v>0</v>
      </c>
      <c r="AA12" s="73">
        <f t="shared" ca="1" si="14"/>
        <v>0</v>
      </c>
      <c r="AB12" s="73">
        <f t="shared" ca="1" si="14"/>
        <v>0</v>
      </c>
      <c r="AC12" s="73">
        <f t="shared" ca="1" si="14"/>
        <v>0</v>
      </c>
      <c r="AD12" s="73">
        <f t="shared" ca="1" si="14"/>
        <v>0</v>
      </c>
      <c r="AE12" s="73">
        <f t="shared" ca="1" si="14"/>
        <v>0</v>
      </c>
      <c r="AF12" s="73">
        <f t="shared" ca="1" si="14"/>
        <v>0</v>
      </c>
      <c r="AG12" s="73">
        <f t="shared" ca="1" si="14"/>
        <v>0</v>
      </c>
      <c r="AH12" s="73">
        <f t="shared" ca="1" si="14"/>
        <v>0</v>
      </c>
      <c r="AI12" s="73">
        <f t="shared" ca="1" si="14"/>
        <v>0</v>
      </c>
      <c r="AJ12" s="73">
        <f t="shared" ca="1" si="14"/>
        <v>0</v>
      </c>
      <c r="AK12" s="73">
        <f t="shared" ca="1" si="14"/>
        <v>0</v>
      </c>
      <c r="AL12" s="73">
        <f t="shared" ca="1" si="14"/>
        <v>0</v>
      </c>
      <c r="AM12" s="73">
        <f t="shared" ca="1" si="14"/>
        <v>0</v>
      </c>
      <c r="AN12" s="73">
        <f t="shared" ca="1" si="14"/>
        <v>0</v>
      </c>
      <c r="AO12" s="73">
        <f t="shared" ca="1" si="14"/>
        <v>0</v>
      </c>
      <c r="AP12" s="73">
        <f t="shared" ca="1" si="14"/>
        <v>0</v>
      </c>
      <c r="AQ12" s="73">
        <f t="shared" ca="1" si="14"/>
        <v>0</v>
      </c>
      <c r="AR12" s="73">
        <f t="shared" ca="1" si="14"/>
        <v>0</v>
      </c>
      <c r="AS12" s="73">
        <f t="shared" ca="1" si="14"/>
        <v>0</v>
      </c>
      <c r="AT12" s="73">
        <f t="shared" ca="1" si="14"/>
        <v>0</v>
      </c>
      <c r="AU12" s="73">
        <f t="shared" ca="1" si="14"/>
        <v>0</v>
      </c>
      <c r="AV12" s="73">
        <f t="shared" ca="1" si="14"/>
        <v>0</v>
      </c>
      <c r="AW12" s="73">
        <f t="shared" ca="1" si="14"/>
        <v>0</v>
      </c>
      <c r="AX12" s="73">
        <f t="shared" ca="1" si="14"/>
        <v>0</v>
      </c>
      <c r="AY12" s="73">
        <f t="shared" ca="1" si="14"/>
        <v>0</v>
      </c>
      <c r="AZ12" s="73">
        <f t="shared" ca="1" si="14"/>
        <v>0</v>
      </c>
      <c r="BA12" s="73">
        <f t="shared" ca="1" si="14"/>
        <v>0</v>
      </c>
      <c r="BB12" s="73">
        <f t="shared" ca="1" si="14"/>
        <v>0</v>
      </c>
      <c r="BC12" s="73">
        <f t="shared" ca="1" si="14"/>
        <v>0</v>
      </c>
      <c r="BD12" s="73">
        <f t="shared" ca="1" si="14"/>
        <v>0</v>
      </c>
      <c r="BE12" s="73">
        <f t="shared" ca="1" si="14"/>
        <v>0</v>
      </c>
      <c r="BF12" s="73">
        <f t="shared" ca="1" si="14"/>
        <v>0</v>
      </c>
      <c r="BG12" s="73">
        <f t="shared" ca="1" si="14"/>
        <v>0</v>
      </c>
      <c r="BH12" s="73">
        <f t="shared" ca="1" si="14"/>
        <v>0</v>
      </c>
      <c r="BI12" s="73">
        <f t="shared" ca="1" si="14"/>
        <v>0</v>
      </c>
      <c r="BJ12" s="73">
        <f t="shared" ca="1" si="14"/>
        <v>0</v>
      </c>
      <c r="BK12" s="73">
        <f t="shared" ca="1" si="14"/>
        <v>0</v>
      </c>
      <c r="BL12" s="73">
        <f t="shared" ca="1" si="14"/>
        <v>0</v>
      </c>
      <c r="BM12" s="73">
        <f t="shared" ca="1" si="14"/>
        <v>0</v>
      </c>
      <c r="BN12" s="73">
        <f t="shared" ca="1" si="14"/>
        <v>0</v>
      </c>
      <c r="BO12" s="73">
        <f t="shared" ref="BO12:DY12" ca="1" si="15">IF(AND(BO$29=1,BO11&gt;0),BO11,0)</f>
        <v>0</v>
      </c>
      <c r="BP12" s="73">
        <f t="shared" ca="1" si="15"/>
        <v>0</v>
      </c>
      <c r="BQ12" s="73">
        <f t="shared" ca="1" si="15"/>
        <v>0</v>
      </c>
      <c r="BR12" s="73">
        <f t="shared" ca="1" si="15"/>
        <v>0</v>
      </c>
      <c r="BS12" s="73">
        <f t="shared" ca="1" si="15"/>
        <v>0</v>
      </c>
      <c r="BT12" s="73">
        <f t="shared" ca="1" si="15"/>
        <v>0</v>
      </c>
      <c r="BU12" s="73">
        <f t="shared" ca="1" si="15"/>
        <v>0</v>
      </c>
      <c r="BV12" s="73">
        <f t="shared" ca="1" si="15"/>
        <v>0</v>
      </c>
      <c r="BW12" s="73">
        <f t="shared" ca="1" si="15"/>
        <v>0</v>
      </c>
      <c r="BX12" s="73">
        <f t="shared" ca="1" si="15"/>
        <v>0</v>
      </c>
      <c r="BY12" s="73">
        <f t="shared" ca="1" si="15"/>
        <v>0</v>
      </c>
      <c r="BZ12" s="73">
        <f t="shared" ca="1" si="15"/>
        <v>0</v>
      </c>
      <c r="CA12" s="73">
        <f t="shared" ca="1" si="15"/>
        <v>0</v>
      </c>
      <c r="CB12" s="73">
        <f t="shared" ca="1" si="15"/>
        <v>0</v>
      </c>
      <c r="CC12" s="73">
        <f t="shared" ca="1" si="15"/>
        <v>0</v>
      </c>
      <c r="CD12" s="73">
        <f t="shared" ca="1" si="15"/>
        <v>0</v>
      </c>
      <c r="CE12" s="73">
        <f t="shared" ca="1" si="15"/>
        <v>0</v>
      </c>
      <c r="CF12" s="73">
        <f t="shared" ca="1" si="15"/>
        <v>0</v>
      </c>
      <c r="CG12" s="73">
        <f t="shared" ca="1" si="15"/>
        <v>0</v>
      </c>
      <c r="CH12" s="73">
        <f t="shared" ca="1" si="15"/>
        <v>0</v>
      </c>
      <c r="CI12" s="73">
        <f t="shared" ca="1" si="15"/>
        <v>0</v>
      </c>
      <c r="CJ12" s="73">
        <f t="shared" ca="1" si="15"/>
        <v>0</v>
      </c>
      <c r="CK12" s="73">
        <f t="shared" ca="1" si="15"/>
        <v>0</v>
      </c>
      <c r="CL12" s="73">
        <f t="shared" ca="1" si="15"/>
        <v>0</v>
      </c>
      <c r="CM12" s="73">
        <f t="shared" ca="1" si="15"/>
        <v>0</v>
      </c>
      <c r="CN12" s="73">
        <f t="shared" ca="1" si="15"/>
        <v>0</v>
      </c>
      <c r="CO12" s="73">
        <f t="shared" ca="1" si="15"/>
        <v>0</v>
      </c>
      <c r="CP12" s="73">
        <f t="shared" ca="1" si="15"/>
        <v>0</v>
      </c>
      <c r="CQ12" s="73">
        <f t="shared" ca="1" si="15"/>
        <v>0</v>
      </c>
      <c r="CR12" s="73">
        <f t="shared" ca="1" si="15"/>
        <v>0</v>
      </c>
      <c r="CS12" s="73">
        <f t="shared" ca="1" si="15"/>
        <v>0</v>
      </c>
      <c r="CT12" s="73">
        <f t="shared" ca="1" si="15"/>
        <v>0</v>
      </c>
      <c r="CU12" s="73">
        <f t="shared" ca="1" si="15"/>
        <v>0</v>
      </c>
      <c r="CV12" s="73">
        <f t="shared" ca="1" si="15"/>
        <v>0</v>
      </c>
      <c r="CW12" s="73">
        <f t="shared" ca="1" si="15"/>
        <v>0</v>
      </c>
      <c r="CX12" s="73">
        <f t="shared" ca="1" si="15"/>
        <v>0</v>
      </c>
      <c r="CY12" s="73">
        <f t="shared" ca="1" si="15"/>
        <v>0</v>
      </c>
      <c r="CZ12" s="73">
        <f t="shared" ca="1" si="15"/>
        <v>0</v>
      </c>
      <c r="DA12" s="73">
        <f t="shared" ca="1" si="15"/>
        <v>0</v>
      </c>
      <c r="DB12" s="73">
        <f t="shared" ca="1" si="15"/>
        <v>0</v>
      </c>
      <c r="DC12" s="73">
        <f t="shared" ca="1" si="15"/>
        <v>0</v>
      </c>
      <c r="DD12" s="73">
        <f t="shared" ca="1" si="15"/>
        <v>0</v>
      </c>
      <c r="DE12" s="73">
        <f t="shared" ca="1" si="15"/>
        <v>0</v>
      </c>
      <c r="DF12" s="73">
        <f t="shared" ca="1" si="15"/>
        <v>0</v>
      </c>
      <c r="DG12" s="73">
        <f t="shared" ca="1" si="15"/>
        <v>0</v>
      </c>
      <c r="DH12" s="73">
        <f t="shared" ca="1" si="15"/>
        <v>0</v>
      </c>
      <c r="DI12" s="73">
        <f t="shared" ca="1" si="15"/>
        <v>0</v>
      </c>
      <c r="DJ12" s="73">
        <f t="shared" ca="1" si="15"/>
        <v>0</v>
      </c>
      <c r="DK12" s="73">
        <f t="shared" ca="1" si="15"/>
        <v>0</v>
      </c>
      <c r="DL12" s="73">
        <f t="shared" ca="1" si="15"/>
        <v>0</v>
      </c>
      <c r="DM12" s="73">
        <f t="shared" ca="1" si="15"/>
        <v>0</v>
      </c>
      <c r="DN12" s="73">
        <f t="shared" ca="1" si="15"/>
        <v>0</v>
      </c>
      <c r="DO12" s="73">
        <f t="shared" ca="1" si="15"/>
        <v>0</v>
      </c>
      <c r="DP12" s="73">
        <f t="shared" ca="1" si="15"/>
        <v>0</v>
      </c>
      <c r="DQ12" s="73">
        <f t="shared" ca="1" si="15"/>
        <v>0</v>
      </c>
      <c r="DR12" s="73">
        <f t="shared" ca="1" si="15"/>
        <v>0</v>
      </c>
      <c r="DS12" s="73">
        <f t="shared" ca="1" si="15"/>
        <v>0</v>
      </c>
      <c r="DT12" s="73">
        <f t="shared" ca="1" si="15"/>
        <v>0</v>
      </c>
      <c r="DU12" s="73">
        <f t="shared" ca="1" si="15"/>
        <v>0</v>
      </c>
      <c r="DV12" s="73">
        <f t="shared" ca="1" si="15"/>
        <v>0</v>
      </c>
      <c r="DW12" s="73">
        <f t="shared" ca="1" si="15"/>
        <v>0</v>
      </c>
      <c r="DX12" s="73">
        <f t="shared" ca="1" si="15"/>
        <v>0</v>
      </c>
      <c r="DY12" s="73">
        <f t="shared" ca="1" si="15"/>
        <v>0</v>
      </c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</row>
    <row r="13" spans="1:256" s="74" customFormat="1" x14ac:dyDescent="0.3">
      <c r="B13" s="75">
        <f ca="1">SUMPRODUCT($B12:$IV12,INDIRECT(B$27):INDIRECT(B$28))-B3</f>
        <v>0</v>
      </c>
      <c r="C13" s="75">
        <f ca="1">SUMPRODUCT($B12:$IV12,INDIRECT(C$27):INDIRECT(C$28))-C3</f>
        <v>0</v>
      </c>
      <c r="D13" s="75">
        <f ca="1">SUMPRODUCT($B12:$IV12,INDIRECT(D$27):INDIRECT(D$28))-D3</f>
        <v>0</v>
      </c>
      <c r="E13" s="75">
        <f ca="1">SUMPRODUCT($B12:$IV12,INDIRECT(E$27):INDIRECT(E$28))-E3</f>
        <v>0</v>
      </c>
      <c r="F13" s="75">
        <f ca="1">SUMPRODUCT($B12:$IV12,INDIRECT(F$27):INDIRECT(F$28))-F3</f>
        <v>0</v>
      </c>
      <c r="G13" s="75">
        <f ca="1">SUMPRODUCT($B12:$IV12,INDIRECT(G$27):INDIRECT(G$28))-G3</f>
        <v>0</v>
      </c>
      <c r="H13" s="75">
        <f ca="1">SUMPRODUCT($B12:$IV12,INDIRECT(H$27):INDIRECT(H$28))-H3</f>
        <v>0</v>
      </c>
      <c r="I13" s="75">
        <f ca="1">SUMPRODUCT($B12:$IV12,INDIRECT(I$27):INDIRECT(I$28))-I3</f>
        <v>0</v>
      </c>
      <c r="J13" s="75">
        <f ca="1">SUMPRODUCT($B12:$IV12,INDIRECT(J$27):INDIRECT(J$28))-J3</f>
        <v>0</v>
      </c>
      <c r="K13" s="75">
        <f ca="1">SUMPRODUCT($B12:$IV12,INDIRECT(K$27):INDIRECT(K$28))-K3</f>
        <v>0</v>
      </c>
      <c r="L13" s="75">
        <f ca="1">SUMPRODUCT($B12:$IV12,INDIRECT(L$27):INDIRECT(L$28))-L3</f>
        <v>0</v>
      </c>
      <c r="M13" s="75">
        <f ca="1">SUMPRODUCT($B12:$IV12,INDIRECT(M$27):INDIRECT(M$28))-M3</f>
        <v>0</v>
      </c>
      <c r="N13" s="75">
        <f ca="1">SUMPRODUCT($B12:$IV12,INDIRECT(N$27):INDIRECT(N$28))-N3</f>
        <v>0</v>
      </c>
      <c r="O13" s="75">
        <f ca="1">SUMPRODUCT($B12:$IV12,INDIRECT(O$27):INDIRECT(O$28))-O3</f>
        <v>0</v>
      </c>
      <c r="P13" s="75">
        <f ca="1">SUMPRODUCT($B12:$IV12,INDIRECT(P$27):INDIRECT(P$28))-P3</f>
        <v>0</v>
      </c>
      <c r="Q13" s="75">
        <f ca="1">SUMPRODUCT($B12:$IV12,INDIRECT(Q$27):INDIRECT(Q$28))-Q3</f>
        <v>0</v>
      </c>
      <c r="R13" s="75">
        <f ca="1">SUMPRODUCT($B12:$IV12,INDIRECT(R$27):INDIRECT(R$28))-R3</f>
        <v>0</v>
      </c>
      <c r="S13" s="75">
        <f ca="1">SUMPRODUCT($B12:$IV12,INDIRECT(S$27):INDIRECT(S$28))-S3</f>
        <v>0</v>
      </c>
      <c r="T13" s="75">
        <f ca="1">SUMPRODUCT($B12:$IV12,INDIRECT(T$27):INDIRECT(T$28))-T3</f>
        <v>0</v>
      </c>
      <c r="U13" s="75">
        <f ca="1">SUMPRODUCT($B12:$IV12,INDIRECT(U$27):INDIRECT(U$28))-U3</f>
        <v>0</v>
      </c>
      <c r="V13" s="75">
        <f ca="1">SUMPRODUCT($B12:$IV12,INDIRECT(V$27):INDIRECT(V$28))-V3</f>
        <v>0</v>
      </c>
      <c r="W13" s="75">
        <f ca="1">SUMPRODUCT($B12:$IV12,INDIRECT(W$27):INDIRECT(W$28))-W3</f>
        <v>0</v>
      </c>
      <c r="X13" s="75">
        <f ca="1">SUMPRODUCT($B12:$IV12,INDIRECT(X$27):INDIRECT(X$28))-X3</f>
        <v>0</v>
      </c>
      <c r="Y13" s="75">
        <f ca="1">SUMPRODUCT($B12:$IV12,INDIRECT(Y$27):INDIRECT(Y$28))-Y3</f>
        <v>0</v>
      </c>
      <c r="Z13" s="75">
        <f ca="1">SUMPRODUCT($B12:$IV12,INDIRECT(Z$27):INDIRECT(Z$28))-Z3</f>
        <v>0</v>
      </c>
      <c r="AA13" s="75">
        <f ca="1">SUMPRODUCT($B12:$IV12,INDIRECT(AA$27):INDIRECT(AA$28))-AA3</f>
        <v>0</v>
      </c>
      <c r="AB13" s="75">
        <f ca="1">SUMPRODUCT($B12:$IV12,INDIRECT(AB$27):INDIRECT(AB$28))-AB3</f>
        <v>0</v>
      </c>
      <c r="AC13" s="75">
        <f ca="1">SUMPRODUCT($B12:$IV12,INDIRECT(AC$27):INDIRECT(AC$28))-AC3</f>
        <v>0</v>
      </c>
      <c r="AD13" s="75">
        <f ca="1">SUMPRODUCT($B12:$IV12,INDIRECT(AD$27):INDIRECT(AD$28))-AD3</f>
        <v>0</v>
      </c>
      <c r="AE13" s="75">
        <f ca="1">SUMPRODUCT($B12:$IV12,INDIRECT(AE$27):INDIRECT(AE$28))-AE3</f>
        <v>0</v>
      </c>
      <c r="AF13" s="75">
        <f ca="1">SUMPRODUCT($B12:$IV12,INDIRECT(AF$27):INDIRECT(AF$28))-AF3</f>
        <v>0</v>
      </c>
      <c r="AG13" s="75">
        <f ca="1">SUMPRODUCT($B12:$IV12,INDIRECT(AG$27):INDIRECT(AG$28))-AG3</f>
        <v>0</v>
      </c>
      <c r="AH13" s="75">
        <f ca="1">SUMPRODUCT($B12:$IV12,INDIRECT(AH$27):INDIRECT(AH$28))-AH3</f>
        <v>0</v>
      </c>
      <c r="AI13" s="75">
        <f ca="1">SUMPRODUCT($B12:$IV12,INDIRECT(AI$27):INDIRECT(AI$28))-AI3</f>
        <v>0</v>
      </c>
      <c r="AJ13" s="75">
        <f ca="1">SUMPRODUCT($B12:$IV12,INDIRECT(AJ$27):INDIRECT(AJ$28))-AJ3</f>
        <v>0</v>
      </c>
      <c r="AK13" s="75">
        <f ca="1">SUMPRODUCT($B12:$IV12,INDIRECT(AK$27):INDIRECT(AK$28))-AK3</f>
        <v>0</v>
      </c>
      <c r="AL13" s="75">
        <f ca="1">SUMPRODUCT($B12:$IV12,INDIRECT(AL$27):INDIRECT(AL$28))-AL3</f>
        <v>0</v>
      </c>
      <c r="AM13" s="75">
        <f ca="1">SUMPRODUCT($B12:$IV12,INDIRECT(AM$27):INDIRECT(AM$28))-AM3</f>
        <v>0</v>
      </c>
      <c r="AN13" s="75">
        <f ca="1">SUMPRODUCT($B12:$IV12,INDIRECT(AN$27):INDIRECT(AN$28))-AN3</f>
        <v>0</v>
      </c>
      <c r="AO13" s="75">
        <f ca="1">SUMPRODUCT($B12:$IV12,INDIRECT(AO$27):INDIRECT(AO$28))-AO3</f>
        <v>0</v>
      </c>
      <c r="AP13" s="75">
        <f ca="1">SUMPRODUCT($B12:$IV12,INDIRECT(AP$27):INDIRECT(AP$28))-AP3</f>
        <v>0</v>
      </c>
      <c r="AQ13" s="75">
        <f ca="1">SUMPRODUCT($B12:$IV12,INDIRECT(AQ$27):INDIRECT(AQ$28))-AQ3</f>
        <v>0</v>
      </c>
      <c r="AR13" s="75">
        <f ca="1">SUMPRODUCT($B12:$IV12,INDIRECT(AR$27):INDIRECT(AR$28))-AR3</f>
        <v>0</v>
      </c>
      <c r="AS13" s="75">
        <f ca="1">SUMPRODUCT($B12:$IV12,INDIRECT(AS$27):INDIRECT(AS$28))-AS3</f>
        <v>0</v>
      </c>
      <c r="AT13" s="75">
        <f ca="1">SUMPRODUCT($B12:$IV12,INDIRECT(AT$27):INDIRECT(AT$28))-AT3</f>
        <v>0</v>
      </c>
      <c r="AU13" s="75">
        <f ca="1">SUMPRODUCT($B12:$IV12,INDIRECT(AU$27):INDIRECT(AU$28))-AU3</f>
        <v>0</v>
      </c>
      <c r="AV13" s="75">
        <f ca="1">SUMPRODUCT($B12:$IV12,INDIRECT(AV$27):INDIRECT(AV$28))-AV3</f>
        <v>0</v>
      </c>
      <c r="AW13" s="75">
        <f ca="1">SUMPRODUCT($B12:$IV12,INDIRECT(AW$27):INDIRECT(AW$28))-AW3</f>
        <v>0</v>
      </c>
      <c r="AX13" s="75">
        <f ca="1">SUMPRODUCT($B12:$IV12,INDIRECT(AX$27):INDIRECT(AX$28))-AX3</f>
        <v>0</v>
      </c>
      <c r="AY13" s="75">
        <f ca="1">SUMPRODUCT($B12:$IV12,INDIRECT(AY$27):INDIRECT(AY$28))-AY3</f>
        <v>0</v>
      </c>
      <c r="AZ13" s="75">
        <f ca="1">SUMPRODUCT($B12:$IV12,INDIRECT(AZ$27):INDIRECT(AZ$28))-AZ3</f>
        <v>0</v>
      </c>
      <c r="BA13" s="75">
        <f ca="1">SUMPRODUCT($B12:$IV12,INDIRECT(BA$27):INDIRECT(BA$28))-BA3</f>
        <v>0</v>
      </c>
      <c r="BB13" s="75">
        <f ca="1">SUMPRODUCT($B12:$IV12,INDIRECT(BB$27):INDIRECT(BB$28))-BB3</f>
        <v>0</v>
      </c>
      <c r="BC13" s="75">
        <f ca="1">SUMPRODUCT($B12:$IV12,INDIRECT(BC$27):INDIRECT(BC$28))-BC3</f>
        <v>0</v>
      </c>
      <c r="BD13" s="75">
        <f ca="1">SUMPRODUCT($B12:$IV12,INDIRECT(BD$27):INDIRECT(BD$28))-BD3</f>
        <v>0</v>
      </c>
      <c r="BE13" s="75">
        <f ca="1">SUMPRODUCT($B12:$IV12,INDIRECT(BE$27):INDIRECT(BE$28))-BE3</f>
        <v>0</v>
      </c>
      <c r="BF13" s="75">
        <f ca="1">SUMPRODUCT($B12:$IV12,INDIRECT(BF$27):INDIRECT(BF$28))-BF3</f>
        <v>0</v>
      </c>
      <c r="BG13" s="75">
        <f ca="1">SUMPRODUCT($B12:$IV12,INDIRECT(BG$27):INDIRECT(BG$28))-BG3</f>
        <v>0</v>
      </c>
      <c r="BH13" s="75">
        <f ca="1">SUMPRODUCT($B12:$IV12,INDIRECT(BH$27):INDIRECT(BH$28))-BH3</f>
        <v>0</v>
      </c>
      <c r="BI13" s="75">
        <f ca="1">SUMPRODUCT($B12:$IV12,INDIRECT(BI$27):INDIRECT(BI$28))-BI3</f>
        <v>0</v>
      </c>
      <c r="BJ13" s="75">
        <f ca="1">SUMPRODUCT($B12:$IV12,INDIRECT(BJ$27):INDIRECT(BJ$28))-BJ3</f>
        <v>0</v>
      </c>
      <c r="BK13" s="75">
        <f ca="1">SUMPRODUCT($B12:$IV12,INDIRECT(BK$27):INDIRECT(BK$28))-BK3</f>
        <v>0</v>
      </c>
      <c r="BL13" s="75">
        <f ca="1">SUMPRODUCT($B12:$IV12,INDIRECT(BL$27):INDIRECT(BL$28))-BL3</f>
        <v>0</v>
      </c>
      <c r="BM13" s="75">
        <f ca="1">SUMPRODUCT($B12:$IV12,INDIRECT(BM$27):INDIRECT(BM$28))-BM3</f>
        <v>0</v>
      </c>
      <c r="BN13" s="75">
        <f ca="1">SUMPRODUCT($B12:$IV12,INDIRECT(BN$27):INDIRECT(BN$28))-BN3</f>
        <v>0</v>
      </c>
      <c r="BO13" s="75">
        <f ca="1">SUMPRODUCT($B12:$IV12,INDIRECT(BO$27):INDIRECT(BO$28))-BO3</f>
        <v>0</v>
      </c>
      <c r="BP13" s="75">
        <f ca="1">SUMPRODUCT($B12:$IV12,INDIRECT(BP$27):INDIRECT(BP$28))-BP3</f>
        <v>0</v>
      </c>
      <c r="BQ13" s="75">
        <f ca="1">SUMPRODUCT($B12:$IV12,INDIRECT(BQ$27):INDIRECT(BQ$28))-BQ3</f>
        <v>0</v>
      </c>
      <c r="BR13" s="75">
        <f ca="1">SUMPRODUCT($B12:$IV12,INDIRECT(BR$27):INDIRECT(BR$28))-BR3</f>
        <v>0</v>
      </c>
      <c r="BS13" s="75">
        <f ca="1">SUMPRODUCT($B12:$IV12,INDIRECT(BS$27):INDIRECT(BS$28))-BS3</f>
        <v>0</v>
      </c>
      <c r="BT13" s="75">
        <f ca="1">SUMPRODUCT($B12:$IV12,INDIRECT(BT$27):INDIRECT(BT$28))-BT3</f>
        <v>0</v>
      </c>
      <c r="BU13" s="75">
        <f ca="1">SUMPRODUCT($B12:$IV12,INDIRECT(BU$27):INDIRECT(BU$28))-BU3</f>
        <v>0</v>
      </c>
      <c r="BV13" s="75">
        <f ca="1">SUMPRODUCT($B12:$IV12,INDIRECT(BV$27):INDIRECT(BV$28))-BV3</f>
        <v>0</v>
      </c>
      <c r="BW13" s="75">
        <f ca="1">SUMPRODUCT($B12:$IV12,INDIRECT(BW$27):INDIRECT(BW$28))-BW3</f>
        <v>0</v>
      </c>
      <c r="BX13" s="75">
        <f ca="1">SUMPRODUCT($B12:$IV12,INDIRECT(BX$27):INDIRECT(BX$28))-BX3</f>
        <v>0</v>
      </c>
      <c r="BY13" s="75">
        <f ca="1">SUMPRODUCT($B12:$IV12,INDIRECT(BY$27):INDIRECT(BY$28))-BY3</f>
        <v>0</v>
      </c>
      <c r="BZ13" s="75">
        <f ca="1">SUMPRODUCT($B12:$IV12,INDIRECT(BZ$27):INDIRECT(BZ$28))-BZ3</f>
        <v>0</v>
      </c>
      <c r="CA13" s="75">
        <f ca="1">SUMPRODUCT($B12:$IV12,INDIRECT(CA$27):INDIRECT(CA$28))-CA3</f>
        <v>0</v>
      </c>
      <c r="CB13" s="75">
        <f ca="1">SUMPRODUCT($B12:$IV12,INDIRECT(CB$27):INDIRECT(CB$28))-CB3</f>
        <v>0</v>
      </c>
      <c r="CC13" s="75">
        <f ca="1">SUMPRODUCT($B12:$IV12,INDIRECT(CC$27):INDIRECT(CC$28))-CC3</f>
        <v>0</v>
      </c>
      <c r="CD13" s="75">
        <f ca="1">SUMPRODUCT($B12:$IV12,INDIRECT(CD$27):INDIRECT(CD$28))-CD3</f>
        <v>0</v>
      </c>
      <c r="CE13" s="75">
        <f ca="1">SUMPRODUCT($B12:$IV12,INDIRECT(CE$27):INDIRECT(CE$28))-CE3</f>
        <v>0</v>
      </c>
      <c r="CF13" s="75">
        <f ca="1">SUMPRODUCT($B12:$IV12,INDIRECT(CF$27):INDIRECT(CF$28))-CF3</f>
        <v>0</v>
      </c>
      <c r="CG13" s="75">
        <f ca="1">SUMPRODUCT($B12:$IV12,INDIRECT(CG$27):INDIRECT(CG$28))-CG3</f>
        <v>0</v>
      </c>
      <c r="CH13" s="75">
        <f ca="1">SUMPRODUCT($B12:$IV12,INDIRECT(CH$27):INDIRECT(CH$28))-CH3</f>
        <v>0</v>
      </c>
      <c r="CI13" s="75">
        <f ca="1">SUMPRODUCT($B12:$IV12,INDIRECT(CI$27):INDIRECT(CI$28))-CI3</f>
        <v>0</v>
      </c>
      <c r="CJ13" s="75">
        <f ca="1">SUMPRODUCT($B12:$IV12,INDIRECT(CJ$27):INDIRECT(CJ$28))-CJ3</f>
        <v>0</v>
      </c>
      <c r="CK13" s="75">
        <f ca="1">SUMPRODUCT($B12:$IV12,INDIRECT(CK$27):INDIRECT(CK$28))-CK3</f>
        <v>0</v>
      </c>
      <c r="CL13" s="75">
        <f ca="1">SUMPRODUCT($B12:$IV12,INDIRECT(CL$27):INDIRECT(CL$28))-CL3</f>
        <v>0</v>
      </c>
      <c r="CM13" s="75">
        <f ca="1">SUMPRODUCT($B12:$IV12,INDIRECT(CM$27):INDIRECT(CM$28))-CM3</f>
        <v>0</v>
      </c>
      <c r="CN13" s="75">
        <f ca="1">SUMPRODUCT($B12:$IV12,INDIRECT(CN$27):INDIRECT(CN$28))-CN3</f>
        <v>0</v>
      </c>
      <c r="CO13" s="75">
        <f ca="1">SUMPRODUCT($B12:$IV12,INDIRECT(CO$27):INDIRECT(CO$28))-CO3</f>
        <v>0</v>
      </c>
      <c r="CP13" s="75">
        <f ca="1">SUMPRODUCT($B12:$IV12,INDIRECT(CP$27):INDIRECT(CP$28))-CP3</f>
        <v>0</v>
      </c>
      <c r="CQ13" s="75">
        <f ca="1">SUMPRODUCT($B12:$IV12,INDIRECT(CQ$27):INDIRECT(CQ$28))-CQ3</f>
        <v>0</v>
      </c>
      <c r="CR13" s="75">
        <f ca="1">SUMPRODUCT($B12:$IV12,INDIRECT(CR$27):INDIRECT(CR$28))-CR3</f>
        <v>0</v>
      </c>
      <c r="CS13" s="75">
        <f ca="1">SUMPRODUCT($B12:$IV12,INDIRECT(CS$27):INDIRECT(CS$28))-CS3</f>
        <v>0</v>
      </c>
      <c r="CT13" s="75">
        <f ca="1">SUMPRODUCT($B12:$IV12,INDIRECT(CT$27):INDIRECT(CT$28))-CT3</f>
        <v>0</v>
      </c>
      <c r="CU13" s="75">
        <f ca="1">SUMPRODUCT($B12:$IV12,INDIRECT(CU$27):INDIRECT(CU$28))-CU3</f>
        <v>0</v>
      </c>
      <c r="CV13" s="75">
        <f ca="1">SUMPRODUCT($B12:$IV12,INDIRECT(CV$27):INDIRECT(CV$28))-CV3</f>
        <v>0</v>
      </c>
      <c r="CW13" s="75">
        <f ca="1">SUMPRODUCT($B12:$IV12,INDIRECT(CW$27):INDIRECT(CW$28))-CW3</f>
        <v>0</v>
      </c>
      <c r="CX13" s="75">
        <f ca="1">SUMPRODUCT($B12:$IV12,INDIRECT(CX$27):INDIRECT(CX$28))-CX3</f>
        <v>0</v>
      </c>
      <c r="CY13" s="75">
        <f ca="1">SUMPRODUCT($B12:$IV12,INDIRECT(CY$27):INDIRECT(CY$28))-CY3</f>
        <v>0</v>
      </c>
      <c r="CZ13" s="75">
        <f ca="1">SUMPRODUCT($B12:$IV12,INDIRECT(CZ$27):INDIRECT(CZ$28))-CZ3</f>
        <v>0</v>
      </c>
      <c r="DA13" s="75">
        <f ca="1">SUMPRODUCT($B12:$IV12,INDIRECT(DA$27):INDIRECT(DA$28))-DA3</f>
        <v>0</v>
      </c>
      <c r="DB13" s="75">
        <f ca="1">SUMPRODUCT($B12:$IV12,INDIRECT(DB$27):INDIRECT(DB$28))-DB3</f>
        <v>0</v>
      </c>
      <c r="DC13" s="75">
        <f ca="1">SUMPRODUCT($B12:$IV12,INDIRECT(DC$27):INDIRECT(DC$28))-DC3</f>
        <v>0</v>
      </c>
      <c r="DD13" s="75">
        <f ca="1">SUMPRODUCT($B12:$IV12,INDIRECT(DD$27):INDIRECT(DD$28))-DD3</f>
        <v>0</v>
      </c>
      <c r="DE13" s="75">
        <f ca="1">SUMPRODUCT($B12:$IV12,INDIRECT(DE$27):INDIRECT(DE$28))-DE3</f>
        <v>0</v>
      </c>
      <c r="DF13" s="75">
        <f ca="1">SUMPRODUCT($B12:$IV12,INDIRECT(DF$27):INDIRECT(DF$28))-DF3</f>
        <v>0</v>
      </c>
      <c r="DG13" s="75">
        <f ca="1">SUMPRODUCT($B12:$IV12,INDIRECT(DG$27):INDIRECT(DG$28))-DG3</f>
        <v>0</v>
      </c>
      <c r="DH13" s="75">
        <f ca="1">SUMPRODUCT($B12:$IV12,INDIRECT(DH$27):INDIRECT(DH$28))-DH3</f>
        <v>0</v>
      </c>
      <c r="DI13" s="75">
        <f ca="1">SUMPRODUCT($B12:$IV12,INDIRECT(DI$27):INDIRECT(DI$28))-DI3</f>
        <v>0</v>
      </c>
      <c r="DJ13" s="75">
        <f ca="1">SUMPRODUCT($B12:$IV12,INDIRECT(DJ$27):INDIRECT(DJ$28))-DJ3</f>
        <v>0</v>
      </c>
      <c r="DK13" s="75">
        <f ca="1">SUMPRODUCT($B12:$IV12,INDIRECT(DK$27):INDIRECT(DK$28))-DK3</f>
        <v>0</v>
      </c>
      <c r="DL13" s="75">
        <f ca="1">SUMPRODUCT($B12:$IV12,INDIRECT(DL$27):INDIRECT(DL$28))-DL3</f>
        <v>0</v>
      </c>
      <c r="DM13" s="75">
        <f ca="1">SUMPRODUCT($B12:$IV12,INDIRECT(DM$27):INDIRECT(DM$28))-DM3</f>
        <v>0</v>
      </c>
      <c r="DN13" s="75">
        <f ca="1">SUMPRODUCT($B12:$IV12,INDIRECT(DN$27):INDIRECT(DN$28))-DN3</f>
        <v>0</v>
      </c>
      <c r="DO13" s="75">
        <f ca="1">SUMPRODUCT($B12:$IV12,INDIRECT(DO$27):INDIRECT(DO$28))-DO3</f>
        <v>0</v>
      </c>
      <c r="DP13" s="75">
        <f ca="1">SUMPRODUCT($B12:$IV12,INDIRECT(DP$27):INDIRECT(DP$28))-DP3</f>
        <v>0</v>
      </c>
      <c r="DQ13" s="75">
        <f ca="1">SUMPRODUCT($B12:$IV12,INDIRECT(DQ$27):INDIRECT(DQ$28))-DQ3</f>
        <v>0</v>
      </c>
      <c r="DR13" s="75">
        <f ca="1">SUMPRODUCT($B12:$IV12,INDIRECT(DR$27):INDIRECT(DR$28))-DR3</f>
        <v>0</v>
      </c>
      <c r="DS13" s="75">
        <f ca="1">SUMPRODUCT($B12:$IV12,INDIRECT(DS$27):INDIRECT(DS$28))-DS3</f>
        <v>0</v>
      </c>
      <c r="DT13" s="75">
        <f ca="1">SUMPRODUCT($B12:$IV12,INDIRECT(DT$27):INDIRECT(DT$28))-DT3</f>
        <v>0</v>
      </c>
      <c r="DU13" s="75">
        <f ca="1">SUMPRODUCT($B12:$IV12,INDIRECT(DU$27):INDIRECT(DU$28))-DU3</f>
        <v>0</v>
      </c>
      <c r="DV13" s="75">
        <f ca="1">SUMPRODUCT($B12:$IV12,INDIRECT(DV$27):INDIRECT(DV$28))-DV3</f>
        <v>0</v>
      </c>
      <c r="DW13" s="75">
        <f ca="1">SUMPRODUCT($B12:$IV12,INDIRECT(DW$27):INDIRECT(DW$28))-DW3</f>
        <v>0</v>
      </c>
      <c r="DX13" s="75">
        <f ca="1">SUMPRODUCT($B12:$IV12,INDIRECT(DX$27):INDIRECT(DX$28))-DX3</f>
        <v>0</v>
      </c>
      <c r="DY13" s="75">
        <f ca="1">SUMPRODUCT($B12:$IV12,INDIRECT(DY$27):INDIRECT(DY$28))-DY3</f>
        <v>0</v>
      </c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spans="1:256" x14ac:dyDescent="0.3">
      <c r="B14" s="73">
        <f ca="1">IF(AND(B$29=1,B13&gt;0),B13,0)</f>
        <v>0</v>
      </c>
      <c r="C14" s="73">
        <f t="shared" ref="C14:BN14" ca="1" si="16">IF(AND(C$29=1,C13&gt;0),C13,0)</f>
        <v>0</v>
      </c>
      <c r="D14" s="73">
        <f t="shared" ca="1" si="16"/>
        <v>0</v>
      </c>
      <c r="E14" s="73">
        <f t="shared" ca="1" si="16"/>
        <v>0</v>
      </c>
      <c r="F14" s="73">
        <f t="shared" ca="1" si="16"/>
        <v>0</v>
      </c>
      <c r="G14" s="73">
        <f t="shared" ca="1" si="16"/>
        <v>0</v>
      </c>
      <c r="H14" s="73">
        <f t="shared" ca="1" si="16"/>
        <v>0</v>
      </c>
      <c r="I14" s="73">
        <f t="shared" ca="1" si="16"/>
        <v>0</v>
      </c>
      <c r="J14" s="73">
        <f t="shared" ca="1" si="16"/>
        <v>0</v>
      </c>
      <c r="K14" s="73">
        <f t="shared" ca="1" si="16"/>
        <v>0</v>
      </c>
      <c r="L14" s="73">
        <f t="shared" ca="1" si="16"/>
        <v>0</v>
      </c>
      <c r="M14" s="73">
        <f t="shared" ca="1" si="16"/>
        <v>0</v>
      </c>
      <c r="N14" s="73">
        <f t="shared" ca="1" si="16"/>
        <v>0</v>
      </c>
      <c r="O14" s="73">
        <f t="shared" ca="1" si="16"/>
        <v>0</v>
      </c>
      <c r="P14" s="73">
        <f t="shared" ca="1" si="16"/>
        <v>0</v>
      </c>
      <c r="Q14" s="73">
        <f t="shared" ca="1" si="16"/>
        <v>0</v>
      </c>
      <c r="R14" s="73">
        <f t="shared" ca="1" si="16"/>
        <v>0</v>
      </c>
      <c r="S14" s="73">
        <f t="shared" ca="1" si="16"/>
        <v>0</v>
      </c>
      <c r="T14" s="73">
        <f t="shared" ca="1" si="16"/>
        <v>0</v>
      </c>
      <c r="U14" s="73">
        <f t="shared" ca="1" si="16"/>
        <v>0</v>
      </c>
      <c r="V14" s="73">
        <f t="shared" ca="1" si="16"/>
        <v>0</v>
      </c>
      <c r="W14" s="73">
        <f t="shared" ca="1" si="16"/>
        <v>0</v>
      </c>
      <c r="X14" s="73">
        <f t="shared" ca="1" si="16"/>
        <v>0</v>
      </c>
      <c r="Y14" s="73">
        <f t="shared" ca="1" si="16"/>
        <v>0</v>
      </c>
      <c r="Z14" s="73">
        <f t="shared" ca="1" si="16"/>
        <v>0</v>
      </c>
      <c r="AA14" s="73">
        <f t="shared" ca="1" si="16"/>
        <v>0</v>
      </c>
      <c r="AB14" s="73">
        <f t="shared" ca="1" si="16"/>
        <v>0</v>
      </c>
      <c r="AC14" s="73">
        <f t="shared" ca="1" si="16"/>
        <v>0</v>
      </c>
      <c r="AD14" s="73">
        <f t="shared" ca="1" si="16"/>
        <v>0</v>
      </c>
      <c r="AE14" s="73">
        <f t="shared" ca="1" si="16"/>
        <v>0</v>
      </c>
      <c r="AF14" s="73">
        <f t="shared" ca="1" si="16"/>
        <v>0</v>
      </c>
      <c r="AG14" s="73">
        <f t="shared" ca="1" si="16"/>
        <v>0</v>
      </c>
      <c r="AH14" s="73">
        <f t="shared" ca="1" si="16"/>
        <v>0</v>
      </c>
      <c r="AI14" s="73">
        <f t="shared" ca="1" si="16"/>
        <v>0</v>
      </c>
      <c r="AJ14" s="73">
        <f t="shared" ca="1" si="16"/>
        <v>0</v>
      </c>
      <c r="AK14" s="73">
        <f t="shared" ca="1" si="16"/>
        <v>0</v>
      </c>
      <c r="AL14" s="73">
        <f t="shared" ca="1" si="16"/>
        <v>0</v>
      </c>
      <c r="AM14" s="73">
        <f t="shared" ca="1" si="16"/>
        <v>0</v>
      </c>
      <c r="AN14" s="73">
        <f t="shared" ca="1" si="16"/>
        <v>0</v>
      </c>
      <c r="AO14" s="73">
        <f t="shared" ca="1" si="16"/>
        <v>0</v>
      </c>
      <c r="AP14" s="73">
        <f t="shared" ca="1" si="16"/>
        <v>0</v>
      </c>
      <c r="AQ14" s="73">
        <f t="shared" ca="1" si="16"/>
        <v>0</v>
      </c>
      <c r="AR14" s="73">
        <f t="shared" ca="1" si="16"/>
        <v>0</v>
      </c>
      <c r="AS14" s="73">
        <f t="shared" ca="1" si="16"/>
        <v>0</v>
      </c>
      <c r="AT14" s="73">
        <f t="shared" ca="1" si="16"/>
        <v>0</v>
      </c>
      <c r="AU14" s="73">
        <f t="shared" ca="1" si="16"/>
        <v>0</v>
      </c>
      <c r="AV14" s="73">
        <f t="shared" ca="1" si="16"/>
        <v>0</v>
      </c>
      <c r="AW14" s="73">
        <f t="shared" ca="1" si="16"/>
        <v>0</v>
      </c>
      <c r="AX14" s="73">
        <f t="shared" ca="1" si="16"/>
        <v>0</v>
      </c>
      <c r="AY14" s="73">
        <f t="shared" ca="1" si="16"/>
        <v>0</v>
      </c>
      <c r="AZ14" s="73">
        <f t="shared" ca="1" si="16"/>
        <v>0</v>
      </c>
      <c r="BA14" s="73">
        <f t="shared" ca="1" si="16"/>
        <v>0</v>
      </c>
      <c r="BB14" s="73">
        <f t="shared" ca="1" si="16"/>
        <v>0</v>
      </c>
      <c r="BC14" s="73">
        <f t="shared" ca="1" si="16"/>
        <v>0</v>
      </c>
      <c r="BD14" s="73">
        <f t="shared" ca="1" si="16"/>
        <v>0</v>
      </c>
      <c r="BE14" s="73">
        <f t="shared" ca="1" si="16"/>
        <v>0</v>
      </c>
      <c r="BF14" s="73">
        <f t="shared" ca="1" si="16"/>
        <v>0</v>
      </c>
      <c r="BG14" s="73">
        <f t="shared" ca="1" si="16"/>
        <v>0</v>
      </c>
      <c r="BH14" s="73">
        <f t="shared" ca="1" si="16"/>
        <v>0</v>
      </c>
      <c r="BI14" s="73">
        <f t="shared" ca="1" si="16"/>
        <v>0</v>
      </c>
      <c r="BJ14" s="73">
        <f t="shared" ca="1" si="16"/>
        <v>0</v>
      </c>
      <c r="BK14" s="73">
        <f t="shared" ca="1" si="16"/>
        <v>0</v>
      </c>
      <c r="BL14" s="73">
        <f t="shared" ca="1" si="16"/>
        <v>0</v>
      </c>
      <c r="BM14" s="73">
        <f t="shared" ca="1" si="16"/>
        <v>0</v>
      </c>
      <c r="BN14" s="73">
        <f t="shared" ca="1" si="16"/>
        <v>0</v>
      </c>
      <c r="BO14" s="73">
        <f t="shared" ref="BO14:DY14" ca="1" si="17">IF(AND(BO$29=1,BO13&gt;0),BO13,0)</f>
        <v>0</v>
      </c>
      <c r="BP14" s="73">
        <f t="shared" ca="1" si="17"/>
        <v>0</v>
      </c>
      <c r="BQ14" s="73">
        <f t="shared" ca="1" si="17"/>
        <v>0</v>
      </c>
      <c r="BR14" s="73">
        <f t="shared" ca="1" si="17"/>
        <v>0</v>
      </c>
      <c r="BS14" s="73">
        <f t="shared" ca="1" si="17"/>
        <v>0</v>
      </c>
      <c r="BT14" s="73">
        <f t="shared" ca="1" si="17"/>
        <v>0</v>
      </c>
      <c r="BU14" s="73">
        <f t="shared" ca="1" si="17"/>
        <v>0</v>
      </c>
      <c r="BV14" s="73">
        <f t="shared" ca="1" si="17"/>
        <v>0</v>
      </c>
      <c r="BW14" s="73">
        <f t="shared" ca="1" si="17"/>
        <v>0</v>
      </c>
      <c r="BX14" s="73">
        <f t="shared" ca="1" si="17"/>
        <v>0</v>
      </c>
      <c r="BY14" s="73">
        <f t="shared" ca="1" si="17"/>
        <v>0</v>
      </c>
      <c r="BZ14" s="73">
        <f t="shared" ca="1" si="17"/>
        <v>0</v>
      </c>
      <c r="CA14" s="73">
        <f t="shared" ca="1" si="17"/>
        <v>0</v>
      </c>
      <c r="CB14" s="73">
        <f t="shared" ca="1" si="17"/>
        <v>0</v>
      </c>
      <c r="CC14" s="73">
        <f t="shared" ca="1" si="17"/>
        <v>0</v>
      </c>
      <c r="CD14" s="73">
        <f t="shared" ca="1" si="17"/>
        <v>0</v>
      </c>
      <c r="CE14" s="73">
        <f t="shared" ca="1" si="17"/>
        <v>0</v>
      </c>
      <c r="CF14" s="73">
        <f t="shared" ca="1" si="17"/>
        <v>0</v>
      </c>
      <c r="CG14" s="73">
        <f t="shared" ca="1" si="17"/>
        <v>0</v>
      </c>
      <c r="CH14" s="73">
        <f t="shared" ca="1" si="17"/>
        <v>0</v>
      </c>
      <c r="CI14" s="73">
        <f t="shared" ca="1" si="17"/>
        <v>0</v>
      </c>
      <c r="CJ14" s="73">
        <f t="shared" ca="1" si="17"/>
        <v>0</v>
      </c>
      <c r="CK14" s="73">
        <f t="shared" ca="1" si="17"/>
        <v>0</v>
      </c>
      <c r="CL14" s="73">
        <f t="shared" ca="1" si="17"/>
        <v>0</v>
      </c>
      <c r="CM14" s="73">
        <f t="shared" ca="1" si="17"/>
        <v>0</v>
      </c>
      <c r="CN14" s="73">
        <f t="shared" ca="1" si="17"/>
        <v>0</v>
      </c>
      <c r="CO14" s="73">
        <f t="shared" ca="1" si="17"/>
        <v>0</v>
      </c>
      <c r="CP14" s="73">
        <f t="shared" ca="1" si="17"/>
        <v>0</v>
      </c>
      <c r="CQ14" s="73">
        <f t="shared" ca="1" si="17"/>
        <v>0</v>
      </c>
      <c r="CR14" s="73">
        <f t="shared" ca="1" si="17"/>
        <v>0</v>
      </c>
      <c r="CS14" s="73">
        <f t="shared" ca="1" si="17"/>
        <v>0</v>
      </c>
      <c r="CT14" s="73">
        <f t="shared" ca="1" si="17"/>
        <v>0</v>
      </c>
      <c r="CU14" s="73">
        <f t="shared" ca="1" si="17"/>
        <v>0</v>
      </c>
      <c r="CV14" s="73">
        <f t="shared" ca="1" si="17"/>
        <v>0</v>
      </c>
      <c r="CW14" s="73">
        <f t="shared" ca="1" si="17"/>
        <v>0</v>
      </c>
      <c r="CX14" s="73">
        <f t="shared" ca="1" si="17"/>
        <v>0</v>
      </c>
      <c r="CY14" s="73">
        <f t="shared" ca="1" si="17"/>
        <v>0</v>
      </c>
      <c r="CZ14" s="73">
        <f t="shared" ca="1" si="17"/>
        <v>0</v>
      </c>
      <c r="DA14" s="73">
        <f t="shared" ca="1" si="17"/>
        <v>0</v>
      </c>
      <c r="DB14" s="73">
        <f t="shared" ca="1" si="17"/>
        <v>0</v>
      </c>
      <c r="DC14" s="73">
        <f t="shared" ca="1" si="17"/>
        <v>0</v>
      </c>
      <c r="DD14" s="73">
        <f t="shared" ca="1" si="17"/>
        <v>0</v>
      </c>
      <c r="DE14" s="73">
        <f t="shared" ca="1" si="17"/>
        <v>0</v>
      </c>
      <c r="DF14" s="73">
        <f t="shared" ca="1" si="17"/>
        <v>0</v>
      </c>
      <c r="DG14" s="73">
        <f t="shared" ca="1" si="17"/>
        <v>0</v>
      </c>
      <c r="DH14" s="73">
        <f t="shared" ca="1" si="17"/>
        <v>0</v>
      </c>
      <c r="DI14" s="73">
        <f t="shared" ca="1" si="17"/>
        <v>0</v>
      </c>
      <c r="DJ14" s="73">
        <f t="shared" ca="1" si="17"/>
        <v>0</v>
      </c>
      <c r="DK14" s="73">
        <f t="shared" ca="1" si="17"/>
        <v>0</v>
      </c>
      <c r="DL14" s="73">
        <f t="shared" ca="1" si="17"/>
        <v>0</v>
      </c>
      <c r="DM14" s="73">
        <f t="shared" ca="1" si="17"/>
        <v>0</v>
      </c>
      <c r="DN14" s="73">
        <f t="shared" ca="1" si="17"/>
        <v>0</v>
      </c>
      <c r="DO14" s="73">
        <f t="shared" ca="1" si="17"/>
        <v>0</v>
      </c>
      <c r="DP14" s="73">
        <f t="shared" ca="1" si="17"/>
        <v>0</v>
      </c>
      <c r="DQ14" s="73">
        <f t="shared" ca="1" si="17"/>
        <v>0</v>
      </c>
      <c r="DR14" s="73">
        <f t="shared" ca="1" si="17"/>
        <v>0</v>
      </c>
      <c r="DS14" s="73">
        <f t="shared" ca="1" si="17"/>
        <v>0</v>
      </c>
      <c r="DT14" s="73">
        <f t="shared" ca="1" si="17"/>
        <v>0</v>
      </c>
      <c r="DU14" s="73">
        <f t="shared" ca="1" si="17"/>
        <v>0</v>
      </c>
      <c r="DV14" s="73">
        <f t="shared" ca="1" si="17"/>
        <v>0</v>
      </c>
      <c r="DW14" s="73">
        <f t="shared" ca="1" si="17"/>
        <v>0</v>
      </c>
      <c r="DX14" s="73">
        <f t="shared" ca="1" si="17"/>
        <v>0</v>
      </c>
      <c r="DY14" s="73">
        <f t="shared" ca="1" si="17"/>
        <v>0</v>
      </c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</row>
    <row r="15" spans="1:256" s="74" customFormat="1" x14ac:dyDescent="0.3">
      <c r="B15" s="75">
        <f ca="1">SUMPRODUCT($B14:$IV14,INDIRECT(B$27):INDIRECT(B$28))-B4</f>
        <v>0</v>
      </c>
      <c r="C15" s="75">
        <f ca="1">SUMPRODUCT($B14:$IV14,INDIRECT(C$27):INDIRECT(C$28))-C4</f>
        <v>0</v>
      </c>
      <c r="D15" s="75">
        <f ca="1">SUMPRODUCT($B14:$IV14,INDIRECT(D$27):INDIRECT(D$28))-D4</f>
        <v>0</v>
      </c>
      <c r="E15" s="75">
        <f ca="1">SUMPRODUCT($B14:$IV14,INDIRECT(E$27):INDIRECT(E$28))-E4</f>
        <v>0</v>
      </c>
      <c r="F15" s="75">
        <f ca="1">SUMPRODUCT($B14:$IV14,INDIRECT(F$27):INDIRECT(F$28))-F4</f>
        <v>0</v>
      </c>
      <c r="G15" s="75">
        <f ca="1">SUMPRODUCT($B14:$IV14,INDIRECT(G$27):INDIRECT(G$28))-G4</f>
        <v>0</v>
      </c>
      <c r="H15" s="75">
        <f ca="1">SUMPRODUCT($B14:$IV14,INDIRECT(H$27):INDIRECT(H$28))-H4</f>
        <v>0</v>
      </c>
      <c r="I15" s="75">
        <f ca="1">SUMPRODUCT($B14:$IV14,INDIRECT(I$27):INDIRECT(I$28))-I4</f>
        <v>0</v>
      </c>
      <c r="J15" s="75">
        <f ca="1">SUMPRODUCT($B14:$IV14,INDIRECT(J$27):INDIRECT(J$28))-J4</f>
        <v>0</v>
      </c>
      <c r="K15" s="75">
        <f ca="1">SUMPRODUCT($B14:$IV14,INDIRECT(K$27):INDIRECT(K$28))-K4</f>
        <v>0</v>
      </c>
      <c r="L15" s="75">
        <f ca="1">SUMPRODUCT($B14:$IV14,INDIRECT(L$27):INDIRECT(L$28))-L4</f>
        <v>0</v>
      </c>
      <c r="M15" s="75">
        <f ca="1">SUMPRODUCT($B14:$IV14,INDIRECT(M$27):INDIRECT(M$28))-M4</f>
        <v>0</v>
      </c>
      <c r="N15" s="75">
        <f ca="1">SUMPRODUCT($B14:$IV14,INDIRECT(N$27):INDIRECT(N$28))-N4</f>
        <v>0</v>
      </c>
      <c r="O15" s="75">
        <f ca="1">SUMPRODUCT($B14:$IV14,INDIRECT(O$27):INDIRECT(O$28))-O4</f>
        <v>0</v>
      </c>
      <c r="P15" s="75">
        <f ca="1">SUMPRODUCT($B14:$IV14,INDIRECT(P$27):INDIRECT(P$28))-P4</f>
        <v>0</v>
      </c>
      <c r="Q15" s="75">
        <f ca="1">SUMPRODUCT($B14:$IV14,INDIRECT(Q$27):INDIRECT(Q$28))-Q4</f>
        <v>0</v>
      </c>
      <c r="R15" s="75">
        <f ca="1">SUMPRODUCT($B14:$IV14,INDIRECT(R$27):INDIRECT(R$28))-R4</f>
        <v>0</v>
      </c>
      <c r="S15" s="75">
        <f ca="1">SUMPRODUCT($B14:$IV14,INDIRECT(S$27):INDIRECT(S$28))-S4</f>
        <v>0</v>
      </c>
      <c r="T15" s="75">
        <f ca="1">SUMPRODUCT($B14:$IV14,INDIRECT(T$27):INDIRECT(T$28))-T4</f>
        <v>0</v>
      </c>
      <c r="U15" s="75">
        <f ca="1">SUMPRODUCT($B14:$IV14,INDIRECT(U$27):INDIRECT(U$28))-U4</f>
        <v>0</v>
      </c>
      <c r="V15" s="75">
        <f ca="1">SUMPRODUCT($B14:$IV14,INDIRECT(V$27):INDIRECT(V$28))-V4</f>
        <v>0</v>
      </c>
      <c r="W15" s="75">
        <f ca="1">SUMPRODUCT($B14:$IV14,INDIRECT(W$27):INDIRECT(W$28))-W4</f>
        <v>0</v>
      </c>
      <c r="X15" s="75">
        <f ca="1">SUMPRODUCT($B14:$IV14,INDIRECT(X$27):INDIRECT(X$28))-X4</f>
        <v>0</v>
      </c>
      <c r="Y15" s="75">
        <f ca="1">SUMPRODUCT($B14:$IV14,INDIRECT(Y$27):INDIRECT(Y$28))-Y4</f>
        <v>0</v>
      </c>
      <c r="Z15" s="75">
        <f ca="1">SUMPRODUCT($B14:$IV14,INDIRECT(Z$27):INDIRECT(Z$28))-Z4</f>
        <v>0</v>
      </c>
      <c r="AA15" s="75">
        <f ca="1">SUMPRODUCT($B14:$IV14,INDIRECT(AA$27):INDIRECT(AA$28))-AA4</f>
        <v>0</v>
      </c>
      <c r="AB15" s="75">
        <f ca="1">SUMPRODUCT($B14:$IV14,INDIRECT(AB$27):INDIRECT(AB$28))-AB4</f>
        <v>0</v>
      </c>
      <c r="AC15" s="75">
        <f ca="1">SUMPRODUCT($B14:$IV14,INDIRECT(AC$27):INDIRECT(AC$28))-AC4</f>
        <v>0</v>
      </c>
      <c r="AD15" s="75">
        <f ca="1">SUMPRODUCT($B14:$IV14,INDIRECT(AD$27):INDIRECT(AD$28))-AD4</f>
        <v>0</v>
      </c>
      <c r="AE15" s="75">
        <f ca="1">SUMPRODUCT($B14:$IV14,INDIRECT(AE$27):INDIRECT(AE$28))-AE4</f>
        <v>0</v>
      </c>
      <c r="AF15" s="75">
        <f ca="1">SUMPRODUCT($B14:$IV14,INDIRECT(AF$27):INDIRECT(AF$28))-AF4</f>
        <v>0</v>
      </c>
      <c r="AG15" s="75">
        <f ca="1">SUMPRODUCT($B14:$IV14,INDIRECT(AG$27):INDIRECT(AG$28))-AG4</f>
        <v>0</v>
      </c>
      <c r="AH15" s="75">
        <f ca="1">SUMPRODUCT($B14:$IV14,INDIRECT(AH$27):INDIRECT(AH$28))-AH4</f>
        <v>0</v>
      </c>
      <c r="AI15" s="75">
        <f ca="1">SUMPRODUCT($B14:$IV14,INDIRECT(AI$27):INDIRECT(AI$28))-AI4</f>
        <v>0</v>
      </c>
      <c r="AJ15" s="75">
        <f ca="1">SUMPRODUCT($B14:$IV14,INDIRECT(AJ$27):INDIRECT(AJ$28))-AJ4</f>
        <v>0</v>
      </c>
      <c r="AK15" s="75">
        <f ca="1">SUMPRODUCT($B14:$IV14,INDIRECT(AK$27):INDIRECT(AK$28))-AK4</f>
        <v>0</v>
      </c>
      <c r="AL15" s="75">
        <f ca="1">SUMPRODUCT($B14:$IV14,INDIRECT(AL$27):INDIRECT(AL$28))-AL4</f>
        <v>0</v>
      </c>
      <c r="AM15" s="75">
        <f ca="1">SUMPRODUCT($B14:$IV14,INDIRECT(AM$27):INDIRECT(AM$28))-AM4</f>
        <v>0</v>
      </c>
      <c r="AN15" s="75">
        <f ca="1">SUMPRODUCT($B14:$IV14,INDIRECT(AN$27):INDIRECT(AN$28))-AN4</f>
        <v>0</v>
      </c>
      <c r="AO15" s="75">
        <f ca="1">SUMPRODUCT($B14:$IV14,INDIRECT(AO$27):INDIRECT(AO$28))-AO4</f>
        <v>0</v>
      </c>
      <c r="AP15" s="75">
        <f ca="1">SUMPRODUCT($B14:$IV14,INDIRECT(AP$27):INDIRECT(AP$28))-AP4</f>
        <v>0</v>
      </c>
      <c r="AQ15" s="75">
        <f ca="1">SUMPRODUCT($B14:$IV14,INDIRECT(AQ$27):INDIRECT(AQ$28))-AQ4</f>
        <v>0</v>
      </c>
      <c r="AR15" s="75">
        <f ca="1">SUMPRODUCT($B14:$IV14,INDIRECT(AR$27):INDIRECT(AR$28))-AR4</f>
        <v>0</v>
      </c>
      <c r="AS15" s="75">
        <f ca="1">SUMPRODUCT($B14:$IV14,INDIRECT(AS$27):INDIRECT(AS$28))-AS4</f>
        <v>0</v>
      </c>
      <c r="AT15" s="75">
        <f ca="1">SUMPRODUCT($B14:$IV14,INDIRECT(AT$27):INDIRECT(AT$28))-AT4</f>
        <v>0</v>
      </c>
      <c r="AU15" s="75">
        <f ca="1">SUMPRODUCT($B14:$IV14,INDIRECT(AU$27):INDIRECT(AU$28))-AU4</f>
        <v>0</v>
      </c>
      <c r="AV15" s="75">
        <f ca="1">SUMPRODUCT($B14:$IV14,INDIRECT(AV$27):INDIRECT(AV$28))-AV4</f>
        <v>0</v>
      </c>
      <c r="AW15" s="75">
        <f ca="1">SUMPRODUCT($B14:$IV14,INDIRECT(AW$27):INDIRECT(AW$28))-AW4</f>
        <v>0</v>
      </c>
      <c r="AX15" s="75">
        <f ca="1">SUMPRODUCT($B14:$IV14,INDIRECT(AX$27):INDIRECT(AX$28))-AX4</f>
        <v>0</v>
      </c>
      <c r="AY15" s="75">
        <f ca="1">SUMPRODUCT($B14:$IV14,INDIRECT(AY$27):INDIRECT(AY$28))-AY4</f>
        <v>0</v>
      </c>
      <c r="AZ15" s="75">
        <f ca="1">SUMPRODUCT($B14:$IV14,INDIRECT(AZ$27):INDIRECT(AZ$28))-AZ4</f>
        <v>0</v>
      </c>
      <c r="BA15" s="75">
        <f ca="1">SUMPRODUCT($B14:$IV14,INDIRECT(BA$27):INDIRECT(BA$28))-BA4</f>
        <v>0</v>
      </c>
      <c r="BB15" s="75">
        <f ca="1">SUMPRODUCT($B14:$IV14,INDIRECT(BB$27):INDIRECT(BB$28))-BB4</f>
        <v>0</v>
      </c>
      <c r="BC15" s="75">
        <f ca="1">SUMPRODUCT($B14:$IV14,INDIRECT(BC$27):INDIRECT(BC$28))-BC4</f>
        <v>0</v>
      </c>
      <c r="BD15" s="75">
        <f ca="1">SUMPRODUCT($B14:$IV14,INDIRECT(BD$27):INDIRECT(BD$28))-BD4</f>
        <v>0</v>
      </c>
      <c r="BE15" s="75">
        <f ca="1">SUMPRODUCT($B14:$IV14,INDIRECT(BE$27):INDIRECT(BE$28))-BE4</f>
        <v>0</v>
      </c>
      <c r="BF15" s="75">
        <f ca="1">SUMPRODUCT($B14:$IV14,INDIRECT(BF$27):INDIRECT(BF$28))-BF4</f>
        <v>0</v>
      </c>
      <c r="BG15" s="75">
        <f ca="1">SUMPRODUCT($B14:$IV14,INDIRECT(BG$27):INDIRECT(BG$28))-BG4</f>
        <v>0</v>
      </c>
      <c r="BH15" s="75">
        <f ca="1">SUMPRODUCT($B14:$IV14,INDIRECT(BH$27):INDIRECT(BH$28))-BH4</f>
        <v>0</v>
      </c>
      <c r="BI15" s="75">
        <f ca="1">SUMPRODUCT($B14:$IV14,INDIRECT(BI$27):INDIRECT(BI$28))-BI4</f>
        <v>0</v>
      </c>
      <c r="BJ15" s="75">
        <f ca="1">SUMPRODUCT($B14:$IV14,INDIRECT(BJ$27):INDIRECT(BJ$28))-BJ4</f>
        <v>0</v>
      </c>
      <c r="BK15" s="75">
        <f ca="1">SUMPRODUCT($B14:$IV14,INDIRECT(BK$27):INDIRECT(BK$28))-BK4</f>
        <v>0</v>
      </c>
      <c r="BL15" s="75">
        <f ca="1">SUMPRODUCT($B14:$IV14,INDIRECT(BL$27):INDIRECT(BL$28))-BL4</f>
        <v>0</v>
      </c>
      <c r="BM15" s="75">
        <f ca="1">SUMPRODUCT($B14:$IV14,INDIRECT(BM$27):INDIRECT(BM$28))-BM4</f>
        <v>0</v>
      </c>
      <c r="BN15" s="75">
        <f ca="1">SUMPRODUCT($B14:$IV14,INDIRECT(BN$27):INDIRECT(BN$28))-BN4</f>
        <v>0</v>
      </c>
      <c r="BO15" s="75">
        <f ca="1">SUMPRODUCT($B14:$IV14,INDIRECT(BO$27):INDIRECT(BO$28))-BO4</f>
        <v>0</v>
      </c>
      <c r="BP15" s="75">
        <f ca="1">SUMPRODUCT($B14:$IV14,INDIRECT(BP$27):INDIRECT(BP$28))-BP4</f>
        <v>0</v>
      </c>
      <c r="BQ15" s="75">
        <f ca="1">SUMPRODUCT($B14:$IV14,INDIRECT(BQ$27):INDIRECT(BQ$28))-BQ4</f>
        <v>0</v>
      </c>
      <c r="BR15" s="75">
        <f ca="1">SUMPRODUCT($B14:$IV14,INDIRECT(BR$27):INDIRECT(BR$28))-BR4</f>
        <v>0</v>
      </c>
      <c r="BS15" s="75">
        <f ca="1">SUMPRODUCT($B14:$IV14,INDIRECT(BS$27):INDIRECT(BS$28))-BS4</f>
        <v>0</v>
      </c>
      <c r="BT15" s="75">
        <f ca="1">SUMPRODUCT($B14:$IV14,INDIRECT(BT$27):INDIRECT(BT$28))-BT4</f>
        <v>0</v>
      </c>
      <c r="BU15" s="75">
        <f ca="1">SUMPRODUCT($B14:$IV14,INDIRECT(BU$27):INDIRECT(BU$28))-BU4</f>
        <v>0</v>
      </c>
      <c r="BV15" s="75">
        <f ca="1">SUMPRODUCT($B14:$IV14,INDIRECT(BV$27):INDIRECT(BV$28))-BV4</f>
        <v>0</v>
      </c>
      <c r="BW15" s="75">
        <f ca="1">SUMPRODUCT($B14:$IV14,INDIRECT(BW$27):INDIRECT(BW$28))-BW4</f>
        <v>0</v>
      </c>
      <c r="BX15" s="75">
        <f ca="1">SUMPRODUCT($B14:$IV14,INDIRECT(BX$27):INDIRECT(BX$28))-BX4</f>
        <v>0</v>
      </c>
      <c r="BY15" s="75">
        <f ca="1">SUMPRODUCT($B14:$IV14,INDIRECT(BY$27):INDIRECT(BY$28))-BY4</f>
        <v>0</v>
      </c>
      <c r="BZ15" s="75">
        <f ca="1">SUMPRODUCT($B14:$IV14,INDIRECT(BZ$27):INDIRECT(BZ$28))-BZ4</f>
        <v>0</v>
      </c>
      <c r="CA15" s="75">
        <f ca="1">SUMPRODUCT($B14:$IV14,INDIRECT(CA$27):INDIRECT(CA$28))-CA4</f>
        <v>0</v>
      </c>
      <c r="CB15" s="75">
        <f ca="1">SUMPRODUCT($B14:$IV14,INDIRECT(CB$27):INDIRECT(CB$28))-CB4</f>
        <v>0</v>
      </c>
      <c r="CC15" s="75">
        <f ca="1">SUMPRODUCT($B14:$IV14,INDIRECT(CC$27):INDIRECT(CC$28))-CC4</f>
        <v>0</v>
      </c>
      <c r="CD15" s="75">
        <f ca="1">SUMPRODUCT($B14:$IV14,INDIRECT(CD$27):INDIRECT(CD$28))-CD4</f>
        <v>0</v>
      </c>
      <c r="CE15" s="75">
        <f ca="1">SUMPRODUCT($B14:$IV14,INDIRECT(CE$27):INDIRECT(CE$28))-CE4</f>
        <v>0</v>
      </c>
      <c r="CF15" s="75">
        <f ca="1">SUMPRODUCT($B14:$IV14,INDIRECT(CF$27):INDIRECT(CF$28))-CF4</f>
        <v>0</v>
      </c>
      <c r="CG15" s="75">
        <f ca="1">SUMPRODUCT($B14:$IV14,INDIRECT(CG$27):INDIRECT(CG$28))-CG4</f>
        <v>0</v>
      </c>
      <c r="CH15" s="75">
        <f ca="1">SUMPRODUCT($B14:$IV14,INDIRECT(CH$27):INDIRECT(CH$28))-CH4</f>
        <v>0</v>
      </c>
      <c r="CI15" s="75">
        <f ca="1">SUMPRODUCT($B14:$IV14,INDIRECT(CI$27):INDIRECT(CI$28))-CI4</f>
        <v>0</v>
      </c>
      <c r="CJ15" s="75">
        <f ca="1">SUMPRODUCT($B14:$IV14,INDIRECT(CJ$27):INDIRECT(CJ$28))-CJ4</f>
        <v>0</v>
      </c>
      <c r="CK15" s="75">
        <f ca="1">SUMPRODUCT($B14:$IV14,INDIRECT(CK$27):INDIRECT(CK$28))-CK4</f>
        <v>0</v>
      </c>
      <c r="CL15" s="75">
        <f ca="1">SUMPRODUCT($B14:$IV14,INDIRECT(CL$27):INDIRECT(CL$28))-CL4</f>
        <v>0</v>
      </c>
      <c r="CM15" s="75">
        <f ca="1">SUMPRODUCT($B14:$IV14,INDIRECT(CM$27):INDIRECT(CM$28))-CM4</f>
        <v>0</v>
      </c>
      <c r="CN15" s="75">
        <f ca="1">SUMPRODUCT($B14:$IV14,INDIRECT(CN$27):INDIRECT(CN$28))-CN4</f>
        <v>0</v>
      </c>
      <c r="CO15" s="75">
        <f ca="1">SUMPRODUCT($B14:$IV14,INDIRECT(CO$27):INDIRECT(CO$28))-CO4</f>
        <v>0</v>
      </c>
      <c r="CP15" s="75">
        <f ca="1">SUMPRODUCT($B14:$IV14,INDIRECT(CP$27):INDIRECT(CP$28))-CP4</f>
        <v>0</v>
      </c>
      <c r="CQ15" s="75">
        <f ca="1">SUMPRODUCT($B14:$IV14,INDIRECT(CQ$27):INDIRECT(CQ$28))-CQ4</f>
        <v>0</v>
      </c>
      <c r="CR15" s="75">
        <f ca="1">SUMPRODUCT($B14:$IV14,INDIRECT(CR$27):INDIRECT(CR$28))-CR4</f>
        <v>0</v>
      </c>
      <c r="CS15" s="75">
        <f ca="1">SUMPRODUCT($B14:$IV14,INDIRECT(CS$27):INDIRECT(CS$28))-CS4</f>
        <v>0</v>
      </c>
      <c r="CT15" s="75">
        <f ca="1">SUMPRODUCT($B14:$IV14,INDIRECT(CT$27):INDIRECT(CT$28))-CT4</f>
        <v>0</v>
      </c>
      <c r="CU15" s="75">
        <f ca="1">SUMPRODUCT($B14:$IV14,INDIRECT(CU$27):INDIRECT(CU$28))-CU4</f>
        <v>0</v>
      </c>
      <c r="CV15" s="75">
        <f ca="1">SUMPRODUCT($B14:$IV14,INDIRECT(CV$27):INDIRECT(CV$28))-CV4</f>
        <v>0</v>
      </c>
      <c r="CW15" s="75">
        <f ca="1">SUMPRODUCT($B14:$IV14,INDIRECT(CW$27):INDIRECT(CW$28))-CW4</f>
        <v>0</v>
      </c>
      <c r="CX15" s="75">
        <f ca="1">SUMPRODUCT($B14:$IV14,INDIRECT(CX$27):INDIRECT(CX$28))-CX4</f>
        <v>0</v>
      </c>
      <c r="CY15" s="75">
        <f ca="1">SUMPRODUCT($B14:$IV14,INDIRECT(CY$27):INDIRECT(CY$28))-CY4</f>
        <v>0</v>
      </c>
      <c r="CZ15" s="75">
        <f ca="1">SUMPRODUCT($B14:$IV14,INDIRECT(CZ$27):INDIRECT(CZ$28))-CZ4</f>
        <v>0</v>
      </c>
      <c r="DA15" s="75">
        <f ca="1">SUMPRODUCT($B14:$IV14,INDIRECT(DA$27):INDIRECT(DA$28))-DA4</f>
        <v>0</v>
      </c>
      <c r="DB15" s="75">
        <f ca="1">SUMPRODUCT($B14:$IV14,INDIRECT(DB$27):INDIRECT(DB$28))-DB4</f>
        <v>0</v>
      </c>
      <c r="DC15" s="75">
        <f ca="1">SUMPRODUCT($B14:$IV14,INDIRECT(DC$27):INDIRECT(DC$28))-DC4</f>
        <v>0</v>
      </c>
      <c r="DD15" s="75">
        <f ca="1">SUMPRODUCT($B14:$IV14,INDIRECT(DD$27):INDIRECT(DD$28))-DD4</f>
        <v>0</v>
      </c>
      <c r="DE15" s="75">
        <f ca="1">SUMPRODUCT($B14:$IV14,INDIRECT(DE$27):INDIRECT(DE$28))-DE4</f>
        <v>0</v>
      </c>
      <c r="DF15" s="75">
        <f ca="1">SUMPRODUCT($B14:$IV14,INDIRECT(DF$27):INDIRECT(DF$28))-DF4</f>
        <v>0</v>
      </c>
      <c r="DG15" s="75">
        <f ca="1">SUMPRODUCT($B14:$IV14,INDIRECT(DG$27):INDIRECT(DG$28))-DG4</f>
        <v>0</v>
      </c>
      <c r="DH15" s="75">
        <f ca="1">SUMPRODUCT($B14:$IV14,INDIRECT(DH$27):INDIRECT(DH$28))-DH4</f>
        <v>0</v>
      </c>
      <c r="DI15" s="75">
        <f ca="1">SUMPRODUCT($B14:$IV14,INDIRECT(DI$27):INDIRECT(DI$28))-DI4</f>
        <v>0</v>
      </c>
      <c r="DJ15" s="75">
        <f ca="1">SUMPRODUCT($B14:$IV14,INDIRECT(DJ$27):INDIRECT(DJ$28))-DJ4</f>
        <v>0</v>
      </c>
      <c r="DK15" s="75">
        <f ca="1">SUMPRODUCT($B14:$IV14,INDIRECT(DK$27):INDIRECT(DK$28))-DK4</f>
        <v>0</v>
      </c>
      <c r="DL15" s="75">
        <f ca="1">SUMPRODUCT($B14:$IV14,INDIRECT(DL$27):INDIRECT(DL$28))-DL4</f>
        <v>0</v>
      </c>
      <c r="DM15" s="75">
        <f ca="1">SUMPRODUCT($B14:$IV14,INDIRECT(DM$27):INDIRECT(DM$28))-DM4</f>
        <v>0</v>
      </c>
      <c r="DN15" s="75">
        <f ca="1">SUMPRODUCT($B14:$IV14,INDIRECT(DN$27):INDIRECT(DN$28))-DN4</f>
        <v>0</v>
      </c>
      <c r="DO15" s="75">
        <f ca="1">SUMPRODUCT($B14:$IV14,INDIRECT(DO$27):INDIRECT(DO$28))-DO4</f>
        <v>0</v>
      </c>
      <c r="DP15" s="75">
        <f ca="1">SUMPRODUCT($B14:$IV14,INDIRECT(DP$27):INDIRECT(DP$28))-DP4</f>
        <v>0</v>
      </c>
      <c r="DQ15" s="75">
        <f ca="1">SUMPRODUCT($B14:$IV14,INDIRECT(DQ$27):INDIRECT(DQ$28))-DQ4</f>
        <v>0</v>
      </c>
      <c r="DR15" s="75">
        <f ca="1">SUMPRODUCT($B14:$IV14,INDIRECT(DR$27):INDIRECT(DR$28))-DR4</f>
        <v>0</v>
      </c>
      <c r="DS15" s="75">
        <f ca="1">SUMPRODUCT($B14:$IV14,INDIRECT(DS$27):INDIRECT(DS$28))-DS4</f>
        <v>0</v>
      </c>
      <c r="DT15" s="75">
        <f ca="1">SUMPRODUCT($B14:$IV14,INDIRECT(DT$27):INDIRECT(DT$28))-DT4</f>
        <v>0</v>
      </c>
      <c r="DU15" s="75">
        <f ca="1">SUMPRODUCT($B14:$IV14,INDIRECT(DU$27):INDIRECT(DU$28))-DU4</f>
        <v>0</v>
      </c>
      <c r="DV15" s="75">
        <f ca="1">SUMPRODUCT($B14:$IV14,INDIRECT(DV$27):INDIRECT(DV$28))-DV4</f>
        <v>0</v>
      </c>
      <c r="DW15" s="75">
        <f ca="1">SUMPRODUCT($B14:$IV14,INDIRECT(DW$27):INDIRECT(DW$28))-DW4</f>
        <v>0</v>
      </c>
      <c r="DX15" s="75">
        <f ca="1">SUMPRODUCT($B14:$IV14,INDIRECT(DX$27):INDIRECT(DX$28))-DX4</f>
        <v>0</v>
      </c>
      <c r="DY15" s="75">
        <f ca="1">SUMPRODUCT($B14:$IV14,INDIRECT(DY$27):INDIRECT(DY$28))-DY4</f>
        <v>0</v>
      </c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x14ac:dyDescent="0.3">
      <c r="B16" s="73">
        <f ca="1">IF(AND(B$29=1,B15&gt;0),B15,0)</f>
        <v>0</v>
      </c>
      <c r="C16" s="73">
        <f t="shared" ref="C16:BN16" ca="1" si="18">IF(AND(C$29=1,C15&gt;0),C15,0)</f>
        <v>0</v>
      </c>
      <c r="D16" s="73">
        <f t="shared" ca="1" si="18"/>
        <v>0</v>
      </c>
      <c r="E16" s="73">
        <f t="shared" ca="1" si="18"/>
        <v>0</v>
      </c>
      <c r="F16" s="73">
        <f t="shared" ca="1" si="18"/>
        <v>0</v>
      </c>
      <c r="G16" s="73">
        <f t="shared" ca="1" si="18"/>
        <v>0</v>
      </c>
      <c r="H16" s="73">
        <f t="shared" ca="1" si="18"/>
        <v>0</v>
      </c>
      <c r="I16" s="73">
        <f t="shared" ca="1" si="18"/>
        <v>0</v>
      </c>
      <c r="J16" s="73">
        <f t="shared" ca="1" si="18"/>
        <v>0</v>
      </c>
      <c r="K16" s="73">
        <f t="shared" ca="1" si="18"/>
        <v>0</v>
      </c>
      <c r="L16" s="73">
        <f t="shared" ca="1" si="18"/>
        <v>0</v>
      </c>
      <c r="M16" s="73">
        <f t="shared" ca="1" si="18"/>
        <v>0</v>
      </c>
      <c r="N16" s="73">
        <f t="shared" ca="1" si="18"/>
        <v>0</v>
      </c>
      <c r="O16" s="73">
        <f t="shared" ca="1" si="18"/>
        <v>0</v>
      </c>
      <c r="P16" s="73">
        <f t="shared" ca="1" si="18"/>
        <v>0</v>
      </c>
      <c r="Q16" s="73">
        <f t="shared" ca="1" si="18"/>
        <v>0</v>
      </c>
      <c r="R16" s="73">
        <f t="shared" ca="1" si="18"/>
        <v>0</v>
      </c>
      <c r="S16" s="73">
        <f t="shared" ca="1" si="18"/>
        <v>0</v>
      </c>
      <c r="T16" s="73">
        <f t="shared" ca="1" si="18"/>
        <v>0</v>
      </c>
      <c r="U16" s="73">
        <f t="shared" ca="1" si="18"/>
        <v>0</v>
      </c>
      <c r="V16" s="73">
        <f t="shared" ca="1" si="18"/>
        <v>0</v>
      </c>
      <c r="W16" s="73">
        <f t="shared" ca="1" si="18"/>
        <v>0</v>
      </c>
      <c r="X16" s="73">
        <f t="shared" ca="1" si="18"/>
        <v>0</v>
      </c>
      <c r="Y16" s="73">
        <f t="shared" ca="1" si="18"/>
        <v>0</v>
      </c>
      <c r="Z16" s="73">
        <f t="shared" ca="1" si="18"/>
        <v>0</v>
      </c>
      <c r="AA16" s="73">
        <f t="shared" ca="1" si="18"/>
        <v>0</v>
      </c>
      <c r="AB16" s="73">
        <f t="shared" ca="1" si="18"/>
        <v>0</v>
      </c>
      <c r="AC16" s="73">
        <f t="shared" ca="1" si="18"/>
        <v>0</v>
      </c>
      <c r="AD16" s="73">
        <f t="shared" ca="1" si="18"/>
        <v>0</v>
      </c>
      <c r="AE16" s="73">
        <f t="shared" ca="1" si="18"/>
        <v>0</v>
      </c>
      <c r="AF16" s="73">
        <f t="shared" ca="1" si="18"/>
        <v>0</v>
      </c>
      <c r="AG16" s="73">
        <f t="shared" ca="1" si="18"/>
        <v>0</v>
      </c>
      <c r="AH16" s="73">
        <f t="shared" ca="1" si="18"/>
        <v>0</v>
      </c>
      <c r="AI16" s="73">
        <f t="shared" ca="1" si="18"/>
        <v>0</v>
      </c>
      <c r="AJ16" s="73">
        <f t="shared" ca="1" si="18"/>
        <v>0</v>
      </c>
      <c r="AK16" s="73">
        <f t="shared" ca="1" si="18"/>
        <v>0</v>
      </c>
      <c r="AL16" s="73">
        <f t="shared" ca="1" si="18"/>
        <v>0</v>
      </c>
      <c r="AM16" s="73">
        <f t="shared" ca="1" si="18"/>
        <v>0</v>
      </c>
      <c r="AN16" s="73">
        <f t="shared" ca="1" si="18"/>
        <v>0</v>
      </c>
      <c r="AO16" s="73">
        <f t="shared" ca="1" si="18"/>
        <v>0</v>
      </c>
      <c r="AP16" s="73">
        <f t="shared" ca="1" si="18"/>
        <v>0</v>
      </c>
      <c r="AQ16" s="73">
        <f t="shared" ca="1" si="18"/>
        <v>0</v>
      </c>
      <c r="AR16" s="73">
        <f t="shared" ca="1" si="18"/>
        <v>0</v>
      </c>
      <c r="AS16" s="73">
        <f t="shared" ca="1" si="18"/>
        <v>0</v>
      </c>
      <c r="AT16" s="73">
        <f t="shared" ca="1" si="18"/>
        <v>0</v>
      </c>
      <c r="AU16" s="73">
        <f t="shared" ca="1" si="18"/>
        <v>0</v>
      </c>
      <c r="AV16" s="73">
        <f t="shared" ca="1" si="18"/>
        <v>0</v>
      </c>
      <c r="AW16" s="73">
        <f t="shared" ca="1" si="18"/>
        <v>0</v>
      </c>
      <c r="AX16" s="73">
        <f t="shared" ca="1" si="18"/>
        <v>0</v>
      </c>
      <c r="AY16" s="73">
        <f t="shared" ca="1" si="18"/>
        <v>0</v>
      </c>
      <c r="AZ16" s="73">
        <f t="shared" ca="1" si="18"/>
        <v>0</v>
      </c>
      <c r="BA16" s="73">
        <f t="shared" ca="1" si="18"/>
        <v>0</v>
      </c>
      <c r="BB16" s="73">
        <f t="shared" ca="1" si="18"/>
        <v>0</v>
      </c>
      <c r="BC16" s="73">
        <f t="shared" ca="1" si="18"/>
        <v>0</v>
      </c>
      <c r="BD16" s="73">
        <f t="shared" ca="1" si="18"/>
        <v>0</v>
      </c>
      <c r="BE16" s="73">
        <f t="shared" ca="1" si="18"/>
        <v>0</v>
      </c>
      <c r="BF16" s="73">
        <f t="shared" ca="1" si="18"/>
        <v>0</v>
      </c>
      <c r="BG16" s="73">
        <f t="shared" ca="1" si="18"/>
        <v>0</v>
      </c>
      <c r="BH16" s="73">
        <f t="shared" ca="1" si="18"/>
        <v>0</v>
      </c>
      <c r="BI16" s="73">
        <f t="shared" ca="1" si="18"/>
        <v>0</v>
      </c>
      <c r="BJ16" s="73">
        <f t="shared" ca="1" si="18"/>
        <v>0</v>
      </c>
      <c r="BK16" s="73">
        <f t="shared" ca="1" si="18"/>
        <v>0</v>
      </c>
      <c r="BL16" s="73">
        <f t="shared" ca="1" si="18"/>
        <v>0</v>
      </c>
      <c r="BM16" s="73">
        <f t="shared" ca="1" si="18"/>
        <v>0</v>
      </c>
      <c r="BN16" s="73">
        <f t="shared" ca="1" si="18"/>
        <v>0</v>
      </c>
      <c r="BO16" s="73">
        <f t="shared" ref="BO16:DY16" ca="1" si="19">IF(AND(BO$29=1,BO15&gt;0),BO15,0)</f>
        <v>0</v>
      </c>
      <c r="BP16" s="73">
        <f t="shared" ca="1" si="19"/>
        <v>0</v>
      </c>
      <c r="BQ16" s="73">
        <f t="shared" ca="1" si="19"/>
        <v>0</v>
      </c>
      <c r="BR16" s="73">
        <f t="shared" ca="1" si="19"/>
        <v>0</v>
      </c>
      <c r="BS16" s="73">
        <f t="shared" ca="1" si="19"/>
        <v>0</v>
      </c>
      <c r="BT16" s="73">
        <f t="shared" ca="1" si="19"/>
        <v>0</v>
      </c>
      <c r="BU16" s="73">
        <f t="shared" ca="1" si="19"/>
        <v>0</v>
      </c>
      <c r="BV16" s="73">
        <f t="shared" ca="1" si="19"/>
        <v>0</v>
      </c>
      <c r="BW16" s="73">
        <f t="shared" ca="1" si="19"/>
        <v>0</v>
      </c>
      <c r="BX16" s="73">
        <f t="shared" ca="1" si="19"/>
        <v>0</v>
      </c>
      <c r="BY16" s="73">
        <f t="shared" ca="1" si="19"/>
        <v>0</v>
      </c>
      <c r="BZ16" s="73">
        <f t="shared" ca="1" si="19"/>
        <v>0</v>
      </c>
      <c r="CA16" s="73">
        <f t="shared" ca="1" si="19"/>
        <v>0</v>
      </c>
      <c r="CB16" s="73">
        <f t="shared" ca="1" si="19"/>
        <v>0</v>
      </c>
      <c r="CC16" s="73">
        <f t="shared" ca="1" si="19"/>
        <v>0</v>
      </c>
      <c r="CD16" s="73">
        <f t="shared" ca="1" si="19"/>
        <v>0</v>
      </c>
      <c r="CE16" s="73">
        <f t="shared" ca="1" si="19"/>
        <v>0</v>
      </c>
      <c r="CF16" s="73">
        <f t="shared" ca="1" si="19"/>
        <v>0</v>
      </c>
      <c r="CG16" s="73">
        <f t="shared" ca="1" si="19"/>
        <v>0</v>
      </c>
      <c r="CH16" s="73">
        <f t="shared" ca="1" si="19"/>
        <v>0</v>
      </c>
      <c r="CI16" s="73">
        <f t="shared" ca="1" si="19"/>
        <v>0</v>
      </c>
      <c r="CJ16" s="73">
        <f t="shared" ca="1" si="19"/>
        <v>0</v>
      </c>
      <c r="CK16" s="73">
        <f t="shared" ca="1" si="19"/>
        <v>0</v>
      </c>
      <c r="CL16" s="73">
        <f t="shared" ca="1" si="19"/>
        <v>0</v>
      </c>
      <c r="CM16" s="73">
        <f t="shared" ca="1" si="19"/>
        <v>0</v>
      </c>
      <c r="CN16" s="73">
        <f t="shared" ca="1" si="19"/>
        <v>0</v>
      </c>
      <c r="CO16" s="73">
        <f t="shared" ca="1" si="19"/>
        <v>0</v>
      </c>
      <c r="CP16" s="73">
        <f t="shared" ca="1" si="19"/>
        <v>0</v>
      </c>
      <c r="CQ16" s="73">
        <f t="shared" ca="1" si="19"/>
        <v>0</v>
      </c>
      <c r="CR16" s="73">
        <f t="shared" ca="1" si="19"/>
        <v>0</v>
      </c>
      <c r="CS16" s="73">
        <f t="shared" ca="1" si="19"/>
        <v>0</v>
      </c>
      <c r="CT16" s="73">
        <f t="shared" ca="1" si="19"/>
        <v>0</v>
      </c>
      <c r="CU16" s="73">
        <f t="shared" ca="1" si="19"/>
        <v>0</v>
      </c>
      <c r="CV16" s="73">
        <f t="shared" ca="1" si="19"/>
        <v>0</v>
      </c>
      <c r="CW16" s="73">
        <f t="shared" ca="1" si="19"/>
        <v>0</v>
      </c>
      <c r="CX16" s="73">
        <f t="shared" ca="1" si="19"/>
        <v>0</v>
      </c>
      <c r="CY16" s="73">
        <f t="shared" ca="1" si="19"/>
        <v>0</v>
      </c>
      <c r="CZ16" s="73">
        <f t="shared" ca="1" si="19"/>
        <v>0</v>
      </c>
      <c r="DA16" s="73">
        <f t="shared" ca="1" si="19"/>
        <v>0</v>
      </c>
      <c r="DB16" s="73">
        <f t="shared" ca="1" si="19"/>
        <v>0</v>
      </c>
      <c r="DC16" s="73">
        <f t="shared" ca="1" si="19"/>
        <v>0</v>
      </c>
      <c r="DD16" s="73">
        <f t="shared" ca="1" si="19"/>
        <v>0</v>
      </c>
      <c r="DE16" s="73">
        <f t="shared" ca="1" si="19"/>
        <v>0</v>
      </c>
      <c r="DF16" s="73">
        <f t="shared" ca="1" si="19"/>
        <v>0</v>
      </c>
      <c r="DG16" s="73">
        <f t="shared" ca="1" si="19"/>
        <v>0</v>
      </c>
      <c r="DH16" s="73">
        <f t="shared" ca="1" si="19"/>
        <v>0</v>
      </c>
      <c r="DI16" s="73">
        <f t="shared" ca="1" si="19"/>
        <v>0</v>
      </c>
      <c r="DJ16" s="73">
        <f t="shared" ca="1" si="19"/>
        <v>0</v>
      </c>
      <c r="DK16" s="73">
        <f t="shared" ca="1" si="19"/>
        <v>0</v>
      </c>
      <c r="DL16" s="73">
        <f t="shared" ca="1" si="19"/>
        <v>0</v>
      </c>
      <c r="DM16" s="73">
        <f t="shared" ca="1" si="19"/>
        <v>0</v>
      </c>
      <c r="DN16" s="73">
        <f t="shared" ca="1" si="19"/>
        <v>0</v>
      </c>
      <c r="DO16" s="73">
        <f t="shared" ca="1" si="19"/>
        <v>0</v>
      </c>
      <c r="DP16" s="73">
        <f t="shared" ca="1" si="19"/>
        <v>0</v>
      </c>
      <c r="DQ16" s="73">
        <f t="shared" ca="1" si="19"/>
        <v>0</v>
      </c>
      <c r="DR16" s="73">
        <f t="shared" ca="1" si="19"/>
        <v>0</v>
      </c>
      <c r="DS16" s="73">
        <f t="shared" ca="1" si="19"/>
        <v>0</v>
      </c>
      <c r="DT16" s="73">
        <f t="shared" ca="1" si="19"/>
        <v>0</v>
      </c>
      <c r="DU16" s="73">
        <f t="shared" ca="1" si="19"/>
        <v>0</v>
      </c>
      <c r="DV16" s="73">
        <f t="shared" ca="1" si="19"/>
        <v>0</v>
      </c>
      <c r="DW16" s="73">
        <f t="shared" ca="1" si="19"/>
        <v>0</v>
      </c>
      <c r="DX16" s="73">
        <f t="shared" ca="1" si="19"/>
        <v>0</v>
      </c>
      <c r="DY16" s="73">
        <f t="shared" ca="1" si="19"/>
        <v>0</v>
      </c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</row>
    <row r="17" spans="1:256" s="74" customFormat="1" x14ac:dyDescent="0.3">
      <c r="B17" s="75">
        <f ca="1">SUMPRODUCT($B16:$IV16,INDIRECT(B$27):INDIRECT(B$28))-B5</f>
        <v>0</v>
      </c>
      <c r="C17" s="75">
        <f ca="1">SUMPRODUCT($B16:$IV16,INDIRECT(C$27):INDIRECT(C$28))-C5</f>
        <v>0</v>
      </c>
      <c r="D17" s="75">
        <f ca="1">SUMPRODUCT($B16:$IV16,INDIRECT(D$27):INDIRECT(D$28))-D5</f>
        <v>0</v>
      </c>
      <c r="E17" s="75">
        <f ca="1">SUMPRODUCT($B16:$IV16,INDIRECT(E$27):INDIRECT(E$28))-E5</f>
        <v>0</v>
      </c>
      <c r="F17" s="75">
        <f ca="1">SUMPRODUCT($B16:$IV16,INDIRECT(F$27):INDIRECT(F$28))-F5</f>
        <v>0</v>
      </c>
      <c r="G17" s="75">
        <f ca="1">SUMPRODUCT($B16:$IV16,INDIRECT(G$27):INDIRECT(G$28))-G5</f>
        <v>0</v>
      </c>
      <c r="H17" s="75">
        <f ca="1">SUMPRODUCT($B16:$IV16,INDIRECT(H$27):INDIRECT(H$28))-H5</f>
        <v>0</v>
      </c>
      <c r="I17" s="75">
        <f ca="1">SUMPRODUCT($B16:$IV16,INDIRECT(I$27):INDIRECT(I$28))-I5</f>
        <v>0</v>
      </c>
      <c r="J17" s="75">
        <f ca="1">SUMPRODUCT($B16:$IV16,INDIRECT(J$27):INDIRECT(J$28))-J5</f>
        <v>0</v>
      </c>
      <c r="K17" s="75">
        <f ca="1">SUMPRODUCT($B16:$IV16,INDIRECT(K$27):INDIRECT(K$28))-K5</f>
        <v>0</v>
      </c>
      <c r="L17" s="75">
        <f ca="1">SUMPRODUCT($B16:$IV16,INDIRECT(L$27):INDIRECT(L$28))-L5</f>
        <v>0</v>
      </c>
      <c r="M17" s="75">
        <f ca="1">SUMPRODUCT($B16:$IV16,INDIRECT(M$27):INDIRECT(M$28))-M5</f>
        <v>0</v>
      </c>
      <c r="N17" s="75">
        <f ca="1">SUMPRODUCT($B16:$IV16,INDIRECT(N$27):INDIRECT(N$28))-N5</f>
        <v>0</v>
      </c>
      <c r="O17" s="75">
        <f ca="1">SUMPRODUCT($B16:$IV16,INDIRECT(O$27):INDIRECT(O$28))-O5</f>
        <v>0</v>
      </c>
      <c r="P17" s="75">
        <f ca="1">SUMPRODUCT($B16:$IV16,INDIRECT(P$27):INDIRECT(P$28))-P5</f>
        <v>0</v>
      </c>
      <c r="Q17" s="75">
        <f ca="1">SUMPRODUCT($B16:$IV16,INDIRECT(Q$27):INDIRECT(Q$28))-Q5</f>
        <v>0</v>
      </c>
      <c r="R17" s="75">
        <f ca="1">SUMPRODUCT($B16:$IV16,INDIRECT(R$27):INDIRECT(R$28))-R5</f>
        <v>0</v>
      </c>
      <c r="S17" s="75">
        <f ca="1">SUMPRODUCT($B16:$IV16,INDIRECT(S$27):INDIRECT(S$28))-S5</f>
        <v>0</v>
      </c>
      <c r="T17" s="75">
        <f ca="1">SUMPRODUCT($B16:$IV16,INDIRECT(T$27):INDIRECT(T$28))-T5</f>
        <v>0</v>
      </c>
      <c r="U17" s="75">
        <f ca="1">SUMPRODUCT($B16:$IV16,INDIRECT(U$27):INDIRECT(U$28))-U5</f>
        <v>0</v>
      </c>
      <c r="V17" s="75">
        <f ca="1">SUMPRODUCT($B16:$IV16,INDIRECT(V$27):INDIRECT(V$28))-V5</f>
        <v>0</v>
      </c>
      <c r="W17" s="75">
        <f ca="1">SUMPRODUCT($B16:$IV16,INDIRECT(W$27):INDIRECT(W$28))-W5</f>
        <v>0</v>
      </c>
      <c r="X17" s="75">
        <f ca="1">SUMPRODUCT($B16:$IV16,INDIRECT(X$27):INDIRECT(X$28))-X5</f>
        <v>0</v>
      </c>
      <c r="Y17" s="75">
        <f ca="1">SUMPRODUCT($B16:$IV16,INDIRECT(Y$27):INDIRECT(Y$28))-Y5</f>
        <v>0</v>
      </c>
      <c r="Z17" s="75">
        <f ca="1">SUMPRODUCT($B16:$IV16,INDIRECT(Z$27):INDIRECT(Z$28))-Z5</f>
        <v>0</v>
      </c>
      <c r="AA17" s="75">
        <f ca="1">SUMPRODUCT($B16:$IV16,INDIRECT(AA$27):INDIRECT(AA$28))-AA5</f>
        <v>0</v>
      </c>
      <c r="AB17" s="75">
        <f ca="1">SUMPRODUCT($B16:$IV16,INDIRECT(AB$27):INDIRECT(AB$28))-AB5</f>
        <v>0</v>
      </c>
      <c r="AC17" s="75">
        <f ca="1">SUMPRODUCT($B16:$IV16,INDIRECT(AC$27):INDIRECT(AC$28))-AC5</f>
        <v>0</v>
      </c>
      <c r="AD17" s="75">
        <f ca="1">SUMPRODUCT($B16:$IV16,INDIRECT(AD$27):INDIRECT(AD$28))-AD5</f>
        <v>0</v>
      </c>
      <c r="AE17" s="75">
        <f ca="1">SUMPRODUCT($B16:$IV16,INDIRECT(AE$27):INDIRECT(AE$28))-AE5</f>
        <v>0</v>
      </c>
      <c r="AF17" s="75">
        <f ca="1">SUMPRODUCT($B16:$IV16,INDIRECT(AF$27):INDIRECT(AF$28))-AF5</f>
        <v>0</v>
      </c>
      <c r="AG17" s="75">
        <f ca="1">SUMPRODUCT($B16:$IV16,INDIRECT(AG$27):INDIRECT(AG$28))-AG5</f>
        <v>0</v>
      </c>
      <c r="AH17" s="75">
        <f ca="1">SUMPRODUCT($B16:$IV16,INDIRECT(AH$27):INDIRECT(AH$28))-AH5</f>
        <v>0</v>
      </c>
      <c r="AI17" s="75">
        <f ca="1">SUMPRODUCT($B16:$IV16,INDIRECT(AI$27):INDIRECT(AI$28))-AI5</f>
        <v>0</v>
      </c>
      <c r="AJ17" s="75">
        <f ca="1">SUMPRODUCT($B16:$IV16,INDIRECT(AJ$27):INDIRECT(AJ$28))-AJ5</f>
        <v>0</v>
      </c>
      <c r="AK17" s="75">
        <f ca="1">SUMPRODUCT($B16:$IV16,INDIRECT(AK$27):INDIRECT(AK$28))-AK5</f>
        <v>0</v>
      </c>
      <c r="AL17" s="75">
        <f ca="1">SUMPRODUCT($B16:$IV16,INDIRECT(AL$27):INDIRECT(AL$28))-AL5</f>
        <v>0</v>
      </c>
      <c r="AM17" s="75">
        <f ca="1">SUMPRODUCT($B16:$IV16,INDIRECT(AM$27):INDIRECT(AM$28))-AM5</f>
        <v>0</v>
      </c>
      <c r="AN17" s="75">
        <f ca="1">SUMPRODUCT($B16:$IV16,INDIRECT(AN$27):INDIRECT(AN$28))-AN5</f>
        <v>0</v>
      </c>
      <c r="AO17" s="75">
        <f ca="1">SUMPRODUCT($B16:$IV16,INDIRECT(AO$27):INDIRECT(AO$28))-AO5</f>
        <v>0</v>
      </c>
      <c r="AP17" s="75">
        <f ca="1">SUMPRODUCT($B16:$IV16,INDIRECT(AP$27):INDIRECT(AP$28))-AP5</f>
        <v>0</v>
      </c>
      <c r="AQ17" s="75">
        <f ca="1">SUMPRODUCT($B16:$IV16,INDIRECT(AQ$27):INDIRECT(AQ$28))-AQ5</f>
        <v>0</v>
      </c>
      <c r="AR17" s="75">
        <f ca="1">SUMPRODUCT($B16:$IV16,INDIRECT(AR$27):INDIRECT(AR$28))-AR5</f>
        <v>0</v>
      </c>
      <c r="AS17" s="75">
        <f ca="1">SUMPRODUCT($B16:$IV16,INDIRECT(AS$27):INDIRECT(AS$28))-AS5</f>
        <v>0</v>
      </c>
      <c r="AT17" s="75">
        <f ca="1">SUMPRODUCT($B16:$IV16,INDIRECT(AT$27):INDIRECT(AT$28))-AT5</f>
        <v>0</v>
      </c>
      <c r="AU17" s="75">
        <f ca="1">SUMPRODUCT($B16:$IV16,INDIRECT(AU$27):INDIRECT(AU$28))-AU5</f>
        <v>0</v>
      </c>
      <c r="AV17" s="75">
        <f ca="1">SUMPRODUCT($B16:$IV16,INDIRECT(AV$27):INDIRECT(AV$28))-AV5</f>
        <v>0</v>
      </c>
      <c r="AW17" s="75">
        <f ca="1">SUMPRODUCT($B16:$IV16,INDIRECT(AW$27):INDIRECT(AW$28))-AW5</f>
        <v>0</v>
      </c>
      <c r="AX17" s="75">
        <f ca="1">SUMPRODUCT($B16:$IV16,INDIRECT(AX$27):INDIRECT(AX$28))-AX5</f>
        <v>0</v>
      </c>
      <c r="AY17" s="75">
        <f ca="1">SUMPRODUCT($B16:$IV16,INDIRECT(AY$27):INDIRECT(AY$28))-AY5</f>
        <v>0</v>
      </c>
      <c r="AZ17" s="75">
        <f ca="1">SUMPRODUCT($B16:$IV16,INDIRECT(AZ$27):INDIRECT(AZ$28))-AZ5</f>
        <v>0</v>
      </c>
      <c r="BA17" s="75">
        <f ca="1">SUMPRODUCT($B16:$IV16,INDIRECT(BA$27):INDIRECT(BA$28))-BA5</f>
        <v>0</v>
      </c>
      <c r="BB17" s="75">
        <f ca="1">SUMPRODUCT($B16:$IV16,INDIRECT(BB$27):INDIRECT(BB$28))-BB5</f>
        <v>0</v>
      </c>
      <c r="BC17" s="75">
        <f ca="1">SUMPRODUCT($B16:$IV16,INDIRECT(BC$27):INDIRECT(BC$28))-BC5</f>
        <v>0</v>
      </c>
      <c r="BD17" s="75">
        <f ca="1">SUMPRODUCT($B16:$IV16,INDIRECT(BD$27):INDIRECT(BD$28))-BD5</f>
        <v>0</v>
      </c>
      <c r="BE17" s="75">
        <f ca="1">SUMPRODUCT($B16:$IV16,INDIRECT(BE$27):INDIRECT(BE$28))-BE5</f>
        <v>0</v>
      </c>
      <c r="BF17" s="75">
        <f ca="1">SUMPRODUCT($B16:$IV16,INDIRECT(BF$27):INDIRECT(BF$28))-BF5</f>
        <v>0</v>
      </c>
      <c r="BG17" s="75">
        <f ca="1">SUMPRODUCT($B16:$IV16,INDIRECT(BG$27):INDIRECT(BG$28))-BG5</f>
        <v>0</v>
      </c>
      <c r="BH17" s="75">
        <f ca="1">SUMPRODUCT($B16:$IV16,INDIRECT(BH$27):INDIRECT(BH$28))-BH5</f>
        <v>0</v>
      </c>
      <c r="BI17" s="75">
        <f ca="1">SUMPRODUCT($B16:$IV16,INDIRECT(BI$27):INDIRECT(BI$28))-BI5</f>
        <v>0</v>
      </c>
      <c r="BJ17" s="75">
        <f ca="1">SUMPRODUCT($B16:$IV16,INDIRECT(BJ$27):INDIRECT(BJ$28))-BJ5</f>
        <v>0</v>
      </c>
      <c r="BK17" s="75">
        <f ca="1">SUMPRODUCT($B16:$IV16,INDIRECT(BK$27):INDIRECT(BK$28))-BK5</f>
        <v>0</v>
      </c>
      <c r="BL17" s="75">
        <f ca="1">SUMPRODUCT($B16:$IV16,INDIRECT(BL$27):INDIRECT(BL$28))-BL5</f>
        <v>0</v>
      </c>
      <c r="BM17" s="75">
        <f ca="1">SUMPRODUCT($B16:$IV16,INDIRECT(BM$27):INDIRECT(BM$28))-BM5</f>
        <v>0</v>
      </c>
      <c r="BN17" s="75">
        <f ca="1">SUMPRODUCT($B16:$IV16,INDIRECT(BN$27):INDIRECT(BN$28))-BN5</f>
        <v>0</v>
      </c>
      <c r="BO17" s="75">
        <f ca="1">SUMPRODUCT($B16:$IV16,INDIRECT(BO$27):INDIRECT(BO$28))-BO5</f>
        <v>0</v>
      </c>
      <c r="BP17" s="75">
        <f ca="1">SUMPRODUCT($B16:$IV16,INDIRECT(BP$27):INDIRECT(BP$28))-BP5</f>
        <v>0</v>
      </c>
      <c r="BQ17" s="75">
        <f ca="1">SUMPRODUCT($B16:$IV16,INDIRECT(BQ$27):INDIRECT(BQ$28))-BQ5</f>
        <v>0</v>
      </c>
      <c r="BR17" s="75">
        <f ca="1">SUMPRODUCT($B16:$IV16,INDIRECT(BR$27):INDIRECT(BR$28))-BR5</f>
        <v>0</v>
      </c>
      <c r="BS17" s="75">
        <f ca="1">SUMPRODUCT($B16:$IV16,INDIRECT(BS$27):INDIRECT(BS$28))-BS5</f>
        <v>0</v>
      </c>
      <c r="BT17" s="75">
        <f ca="1">SUMPRODUCT($B16:$IV16,INDIRECT(BT$27):INDIRECT(BT$28))-BT5</f>
        <v>0</v>
      </c>
      <c r="BU17" s="75">
        <f ca="1">SUMPRODUCT($B16:$IV16,INDIRECT(BU$27):INDIRECT(BU$28))-BU5</f>
        <v>0</v>
      </c>
      <c r="BV17" s="75">
        <f ca="1">SUMPRODUCT($B16:$IV16,INDIRECT(BV$27):INDIRECT(BV$28))-BV5</f>
        <v>0</v>
      </c>
      <c r="BW17" s="75">
        <f ca="1">SUMPRODUCT($B16:$IV16,INDIRECT(BW$27):INDIRECT(BW$28))-BW5</f>
        <v>0</v>
      </c>
      <c r="BX17" s="75">
        <f ca="1">SUMPRODUCT($B16:$IV16,INDIRECT(BX$27):INDIRECT(BX$28))-BX5</f>
        <v>0</v>
      </c>
      <c r="BY17" s="75">
        <f ca="1">SUMPRODUCT($B16:$IV16,INDIRECT(BY$27):INDIRECT(BY$28))-BY5</f>
        <v>0</v>
      </c>
      <c r="BZ17" s="75">
        <f ca="1">SUMPRODUCT($B16:$IV16,INDIRECT(BZ$27):INDIRECT(BZ$28))-BZ5</f>
        <v>0</v>
      </c>
      <c r="CA17" s="75">
        <f ca="1">SUMPRODUCT($B16:$IV16,INDIRECT(CA$27):INDIRECT(CA$28))-CA5</f>
        <v>0</v>
      </c>
      <c r="CB17" s="75">
        <f ca="1">SUMPRODUCT($B16:$IV16,INDIRECT(CB$27):INDIRECT(CB$28))-CB5</f>
        <v>0</v>
      </c>
      <c r="CC17" s="75">
        <f ca="1">SUMPRODUCT($B16:$IV16,INDIRECT(CC$27):INDIRECT(CC$28))-CC5</f>
        <v>0</v>
      </c>
      <c r="CD17" s="75">
        <f ca="1">SUMPRODUCT($B16:$IV16,INDIRECT(CD$27):INDIRECT(CD$28))-CD5</f>
        <v>0</v>
      </c>
      <c r="CE17" s="75">
        <f ca="1">SUMPRODUCT($B16:$IV16,INDIRECT(CE$27):INDIRECT(CE$28))-CE5</f>
        <v>0</v>
      </c>
      <c r="CF17" s="75">
        <f ca="1">SUMPRODUCT($B16:$IV16,INDIRECT(CF$27):INDIRECT(CF$28))-CF5</f>
        <v>0</v>
      </c>
      <c r="CG17" s="75">
        <f ca="1">SUMPRODUCT($B16:$IV16,INDIRECT(CG$27):INDIRECT(CG$28))-CG5</f>
        <v>0</v>
      </c>
      <c r="CH17" s="75">
        <f ca="1">SUMPRODUCT($B16:$IV16,INDIRECT(CH$27):INDIRECT(CH$28))-CH5</f>
        <v>0</v>
      </c>
      <c r="CI17" s="75">
        <f ca="1">SUMPRODUCT($B16:$IV16,INDIRECT(CI$27):INDIRECT(CI$28))-CI5</f>
        <v>0</v>
      </c>
      <c r="CJ17" s="75">
        <f ca="1">SUMPRODUCT($B16:$IV16,INDIRECT(CJ$27):INDIRECT(CJ$28))-CJ5</f>
        <v>0</v>
      </c>
      <c r="CK17" s="75">
        <f ca="1">SUMPRODUCT($B16:$IV16,INDIRECT(CK$27):INDIRECT(CK$28))-CK5</f>
        <v>0</v>
      </c>
      <c r="CL17" s="75">
        <f ca="1">SUMPRODUCT($B16:$IV16,INDIRECT(CL$27):INDIRECT(CL$28))-CL5</f>
        <v>0</v>
      </c>
      <c r="CM17" s="75">
        <f ca="1">SUMPRODUCT($B16:$IV16,INDIRECT(CM$27):INDIRECT(CM$28))-CM5</f>
        <v>0</v>
      </c>
      <c r="CN17" s="75">
        <f ca="1">SUMPRODUCT($B16:$IV16,INDIRECT(CN$27):INDIRECT(CN$28))-CN5</f>
        <v>0</v>
      </c>
      <c r="CO17" s="75">
        <f ca="1">SUMPRODUCT($B16:$IV16,INDIRECT(CO$27):INDIRECT(CO$28))-CO5</f>
        <v>0</v>
      </c>
      <c r="CP17" s="75">
        <f ca="1">SUMPRODUCT($B16:$IV16,INDIRECT(CP$27):INDIRECT(CP$28))-CP5</f>
        <v>0</v>
      </c>
      <c r="CQ17" s="75">
        <f ca="1">SUMPRODUCT($B16:$IV16,INDIRECT(CQ$27):INDIRECT(CQ$28))-CQ5</f>
        <v>0</v>
      </c>
      <c r="CR17" s="75">
        <f ca="1">SUMPRODUCT($B16:$IV16,INDIRECT(CR$27):INDIRECT(CR$28))-CR5</f>
        <v>0</v>
      </c>
      <c r="CS17" s="75">
        <f ca="1">SUMPRODUCT($B16:$IV16,INDIRECT(CS$27):INDIRECT(CS$28))-CS5</f>
        <v>0</v>
      </c>
      <c r="CT17" s="75">
        <f ca="1">SUMPRODUCT($B16:$IV16,INDIRECT(CT$27):INDIRECT(CT$28))-CT5</f>
        <v>0</v>
      </c>
      <c r="CU17" s="75">
        <f ca="1">SUMPRODUCT($B16:$IV16,INDIRECT(CU$27):INDIRECT(CU$28))-CU5</f>
        <v>0</v>
      </c>
      <c r="CV17" s="75">
        <f ca="1">SUMPRODUCT($B16:$IV16,INDIRECT(CV$27):INDIRECT(CV$28))-CV5</f>
        <v>0</v>
      </c>
      <c r="CW17" s="75">
        <f ca="1">SUMPRODUCT($B16:$IV16,INDIRECT(CW$27):INDIRECT(CW$28))-CW5</f>
        <v>0</v>
      </c>
      <c r="CX17" s="75">
        <f ca="1">SUMPRODUCT($B16:$IV16,INDIRECT(CX$27):INDIRECT(CX$28))-CX5</f>
        <v>0</v>
      </c>
      <c r="CY17" s="75">
        <f ca="1">SUMPRODUCT($B16:$IV16,INDIRECT(CY$27):INDIRECT(CY$28))-CY5</f>
        <v>0</v>
      </c>
      <c r="CZ17" s="75">
        <f ca="1">SUMPRODUCT($B16:$IV16,INDIRECT(CZ$27):INDIRECT(CZ$28))-CZ5</f>
        <v>0</v>
      </c>
      <c r="DA17" s="75">
        <f ca="1">SUMPRODUCT($B16:$IV16,INDIRECT(DA$27):INDIRECT(DA$28))-DA5</f>
        <v>0</v>
      </c>
      <c r="DB17" s="75">
        <f ca="1">SUMPRODUCT($B16:$IV16,INDIRECT(DB$27):INDIRECT(DB$28))-DB5</f>
        <v>0</v>
      </c>
      <c r="DC17" s="75">
        <f ca="1">SUMPRODUCT($B16:$IV16,INDIRECT(DC$27):INDIRECT(DC$28))-DC5</f>
        <v>0</v>
      </c>
      <c r="DD17" s="75">
        <f ca="1">SUMPRODUCT($B16:$IV16,INDIRECT(DD$27):INDIRECT(DD$28))-DD5</f>
        <v>0</v>
      </c>
      <c r="DE17" s="75">
        <f ca="1">SUMPRODUCT($B16:$IV16,INDIRECT(DE$27):INDIRECT(DE$28))-DE5</f>
        <v>0</v>
      </c>
      <c r="DF17" s="75">
        <f ca="1">SUMPRODUCT($B16:$IV16,INDIRECT(DF$27):INDIRECT(DF$28))-DF5</f>
        <v>0</v>
      </c>
      <c r="DG17" s="75">
        <f ca="1">SUMPRODUCT($B16:$IV16,INDIRECT(DG$27):INDIRECT(DG$28))-DG5</f>
        <v>0</v>
      </c>
      <c r="DH17" s="75">
        <f ca="1">SUMPRODUCT($B16:$IV16,INDIRECT(DH$27):INDIRECT(DH$28))-DH5</f>
        <v>0</v>
      </c>
      <c r="DI17" s="75">
        <f ca="1">SUMPRODUCT($B16:$IV16,INDIRECT(DI$27):INDIRECT(DI$28))-DI5</f>
        <v>0</v>
      </c>
      <c r="DJ17" s="75">
        <f ca="1">SUMPRODUCT($B16:$IV16,INDIRECT(DJ$27):INDIRECT(DJ$28))-DJ5</f>
        <v>0</v>
      </c>
      <c r="DK17" s="75">
        <f ca="1">SUMPRODUCT($B16:$IV16,INDIRECT(DK$27):INDIRECT(DK$28))-DK5</f>
        <v>0</v>
      </c>
      <c r="DL17" s="75">
        <f ca="1">SUMPRODUCT($B16:$IV16,INDIRECT(DL$27):INDIRECT(DL$28))-DL5</f>
        <v>0</v>
      </c>
      <c r="DM17" s="75">
        <f ca="1">SUMPRODUCT($B16:$IV16,INDIRECT(DM$27):INDIRECT(DM$28))-DM5</f>
        <v>0</v>
      </c>
      <c r="DN17" s="75">
        <f ca="1">SUMPRODUCT($B16:$IV16,INDIRECT(DN$27):INDIRECT(DN$28))-DN5</f>
        <v>0</v>
      </c>
      <c r="DO17" s="75">
        <f ca="1">SUMPRODUCT($B16:$IV16,INDIRECT(DO$27):INDIRECT(DO$28))-DO5</f>
        <v>0</v>
      </c>
      <c r="DP17" s="75">
        <f ca="1">SUMPRODUCT($B16:$IV16,INDIRECT(DP$27):INDIRECT(DP$28))-DP5</f>
        <v>0</v>
      </c>
      <c r="DQ17" s="75">
        <f ca="1">SUMPRODUCT($B16:$IV16,INDIRECT(DQ$27):INDIRECT(DQ$28))-DQ5</f>
        <v>0</v>
      </c>
      <c r="DR17" s="75">
        <f ca="1">SUMPRODUCT($B16:$IV16,INDIRECT(DR$27):INDIRECT(DR$28))-DR5</f>
        <v>0</v>
      </c>
      <c r="DS17" s="75">
        <f ca="1">SUMPRODUCT($B16:$IV16,INDIRECT(DS$27):INDIRECT(DS$28))-DS5</f>
        <v>0</v>
      </c>
      <c r="DT17" s="75">
        <f ca="1">SUMPRODUCT($B16:$IV16,INDIRECT(DT$27):INDIRECT(DT$28))-DT5</f>
        <v>0</v>
      </c>
      <c r="DU17" s="75">
        <f ca="1">SUMPRODUCT($B16:$IV16,INDIRECT(DU$27):INDIRECT(DU$28))-DU5</f>
        <v>0</v>
      </c>
      <c r="DV17" s="75">
        <f ca="1">SUMPRODUCT($B16:$IV16,INDIRECT(DV$27):INDIRECT(DV$28))-DV5</f>
        <v>0</v>
      </c>
      <c r="DW17" s="75">
        <f ca="1">SUMPRODUCT($B16:$IV16,INDIRECT(DW$27):INDIRECT(DW$28))-DW5</f>
        <v>0</v>
      </c>
      <c r="DX17" s="75">
        <f ca="1">SUMPRODUCT($B16:$IV16,INDIRECT(DX$27):INDIRECT(DX$28))-DX5</f>
        <v>0</v>
      </c>
      <c r="DY17" s="75">
        <f ca="1">SUMPRODUCT($B16:$IV16,INDIRECT(DY$27):INDIRECT(DY$28))-DY5</f>
        <v>0</v>
      </c>
    </row>
    <row r="18" spans="1:256" x14ac:dyDescent="0.3">
      <c r="A18" s="147" t="s">
        <v>1064</v>
      </c>
      <c r="B18" s="76">
        <f ca="1">IF(INDEX(data!$D:$E,MATCH(B$30,data!$D:$D,0),2)=0,VLOOKUP(B$30,data!$D:$O,4,FALSE),0)*B6</f>
        <v>0</v>
      </c>
      <c r="C18" s="76">
        <f ca="1">IF(INDEX(data!$D:$E,MATCH(C$30,data!$D:$D,0),2)=0,VLOOKUP(C$30,data!$D:$O,4,FALSE),0)*C6</f>
        <v>0</v>
      </c>
      <c r="D18" s="76">
        <f ca="1">IF(INDEX(data!$D:$E,MATCH(D$30,data!$D:$D,0),2)=0,VLOOKUP(D$30,data!$D:$O,4,FALSE),0)*D6</f>
        <v>0</v>
      </c>
      <c r="E18" s="76">
        <f ca="1">IF(INDEX(data!$D:$E,MATCH(E$30,data!$D:$D,0),2)=0,VLOOKUP(E$30,data!$D:$O,4,FALSE),0)*E6</f>
        <v>0</v>
      </c>
      <c r="F18" s="76">
        <f>IF(INDEX(data!$D:$E,MATCH(F$30,data!$D:$D,0),2)=0,VLOOKUP(F$30,data!$D:$O,4,FALSE),0)*F6</f>
        <v>0</v>
      </c>
      <c r="G18" s="76">
        <f>IF(INDEX(data!$D:$E,MATCH(G$30,data!$D:$D,0),2)=0,VLOOKUP(G$30,data!$D:$O,4,FALSE),0)*G6</f>
        <v>0</v>
      </c>
      <c r="H18" s="76">
        <f ca="1">IF(INDEX(data!$D:$E,MATCH(H$30,data!$D:$D,0),2)=0,VLOOKUP(H$30,data!$D:$O,4,FALSE),0)*H6</f>
        <v>0</v>
      </c>
      <c r="I18" s="76">
        <f ca="1">IF(INDEX(data!$D:$E,MATCH(I$30,data!$D:$D,0),2)=0,VLOOKUP(I$30,data!$D:$O,4,FALSE),0)*I6</f>
        <v>0</v>
      </c>
      <c r="J18" s="76">
        <f ca="1">IF(INDEX(data!$D:$E,MATCH(J$30,data!$D:$D,0),2)=0,VLOOKUP(J$30,data!$D:$O,4,FALSE),0)*J6</f>
        <v>0</v>
      </c>
      <c r="K18" s="76">
        <f ca="1">IF(INDEX(data!$D:$E,MATCH(K$30,data!$D:$D,0),2)=0,VLOOKUP(K$30,data!$D:$O,4,FALSE),0)*K6</f>
        <v>0</v>
      </c>
      <c r="L18" s="76">
        <f ca="1">IF(INDEX(data!$D:$E,MATCH(L$30,data!$D:$D,0),2)=0,VLOOKUP(L$30,data!$D:$O,4,FALSE),0)*L6</f>
        <v>0</v>
      </c>
      <c r="M18" s="76">
        <f>IF(INDEX(data!$D:$E,MATCH(M$30,data!$D:$D,0),2)=0,VLOOKUP(M$30,data!$D:$O,4,FALSE),0)*M6</f>
        <v>0</v>
      </c>
      <c r="N18" s="76">
        <f>IF(INDEX(data!$D:$E,MATCH(N$30,data!$D:$D,0),2)=0,VLOOKUP(N$30,data!$D:$O,4,FALSE),0)*N6</f>
        <v>0</v>
      </c>
      <c r="O18" s="76">
        <f>IF(INDEX(data!$D:$E,MATCH(O$30,data!$D:$D,0),2)=0,VLOOKUP(O$30,data!$D:$O,4,FALSE),0)*O6</f>
        <v>0</v>
      </c>
      <c r="P18" s="76">
        <f>IF(INDEX(data!$D:$E,MATCH(P$30,data!$D:$D,0),2)=0,VLOOKUP(P$30,data!$D:$O,4,FALSE),0)*P6</f>
        <v>0</v>
      </c>
      <c r="Q18" s="76">
        <f>IF(INDEX(data!$D:$E,MATCH(Q$30,data!$D:$D,0),2)=0,VLOOKUP(Q$30,data!$D:$O,4,FALSE),0)*Q6</f>
        <v>0</v>
      </c>
      <c r="R18" s="76">
        <f ca="1">IF(INDEX(data!$D:$E,MATCH(R$30,data!$D:$D,0),2)=0,VLOOKUP(R$30,data!$D:$O,4,FALSE),0)*R6</f>
        <v>0</v>
      </c>
      <c r="S18" s="76">
        <f ca="1">IF(INDEX(data!$D:$E,MATCH(S$30,data!$D:$D,0),2)=0,VLOOKUP(S$30,data!$D:$O,4,FALSE),0)*S6</f>
        <v>0</v>
      </c>
      <c r="T18" s="76">
        <f ca="1">IF(INDEX(data!$D:$E,MATCH(T$30,data!$D:$D,0),2)=0,VLOOKUP(T$30,data!$D:$O,4,FALSE),0)*T6</f>
        <v>0</v>
      </c>
      <c r="U18" s="76">
        <f ca="1">IF(INDEX(data!$D:$E,MATCH(U$30,data!$D:$D,0),2)=0,VLOOKUP(U$30,data!$D:$O,4,FALSE),0)*U6</f>
        <v>0</v>
      </c>
      <c r="V18" s="76">
        <f>IF(INDEX(data!$D:$E,MATCH(V$30,data!$D:$D,0),2)=0,VLOOKUP(V$30,data!$D:$O,4,FALSE),0)*V6</f>
        <v>0</v>
      </c>
      <c r="W18" s="76">
        <f ca="1">IF(INDEX(data!$D:$E,MATCH(W$30,data!$D:$D,0),2)=0,VLOOKUP(W$30,data!$D:$O,4,FALSE),0)*W6</f>
        <v>0</v>
      </c>
      <c r="X18" s="76">
        <f>IF(INDEX(data!$D:$E,MATCH(X$30,data!$D:$D,0),2)=0,VLOOKUP(X$30,data!$D:$O,4,FALSE),0)*X6</f>
        <v>0</v>
      </c>
      <c r="Y18" s="76">
        <f ca="1">IF(INDEX(data!$D:$E,MATCH(Y$30,data!$D:$D,0),2)=0,VLOOKUP(Y$30,data!$D:$O,4,FALSE),0)*Y6</f>
        <v>0</v>
      </c>
      <c r="Z18" s="76">
        <f ca="1">IF(INDEX(data!$D:$E,MATCH(Z$30,data!$D:$D,0),2)=0,VLOOKUP(Z$30,data!$D:$O,4,FALSE),0)*Z6</f>
        <v>0</v>
      </c>
      <c r="AA18" s="76">
        <f ca="1">IF(INDEX(data!$D:$E,MATCH(AA$30,data!$D:$D,0),2)=0,VLOOKUP(AA$30,data!$D:$O,4,FALSE),0)*AA6</f>
        <v>0</v>
      </c>
      <c r="AB18" s="76">
        <f>IF(INDEX(data!$D:$E,MATCH(AB$30,data!$D:$D,0),2)=0,VLOOKUP(AB$30,data!$D:$O,4,FALSE),0)*AB6</f>
        <v>0</v>
      </c>
      <c r="AC18" s="76">
        <f>IF(INDEX(data!$D:$E,MATCH(AC$30,data!$D:$D,0),2)=0,VLOOKUP(AC$30,data!$D:$O,4,FALSE),0)*AC6</f>
        <v>0</v>
      </c>
      <c r="AD18" s="76">
        <f>IF(INDEX(data!$D:$E,MATCH(AD$30,data!$D:$D,0),2)=0,VLOOKUP(AD$30,data!$D:$O,4,FALSE),0)*AD6</f>
        <v>0</v>
      </c>
      <c r="AE18" s="76">
        <f>IF(INDEX(data!$D:$E,MATCH(AE$30,data!$D:$D,0),2)=0,VLOOKUP(AE$30,data!$D:$O,4,FALSE),0)*AE6</f>
        <v>0</v>
      </c>
      <c r="AF18" s="76">
        <f>IF(INDEX(data!$D:$E,MATCH(AF$30,data!$D:$D,0),2)=0,VLOOKUP(AF$30,data!$D:$O,4,FALSE),0)*AF6</f>
        <v>0</v>
      </c>
      <c r="AG18" s="76">
        <f ca="1">IF(INDEX(data!$D:$E,MATCH(AG$30,data!$D:$D,0),2)=0,VLOOKUP(AG$30,data!$D:$O,4,FALSE),0)*AG6</f>
        <v>0</v>
      </c>
      <c r="AH18" s="76">
        <f ca="1">IF(INDEX(data!$D:$E,MATCH(AH$30,data!$D:$D,0),2)=0,VLOOKUP(AH$30,data!$D:$O,4,FALSE),0)*AH6</f>
        <v>0</v>
      </c>
      <c r="AI18" s="76">
        <f ca="1">IF(INDEX(data!$D:$E,MATCH(AI$30,data!$D:$D,0),2)=0,VLOOKUP(AI$30,data!$D:$O,4,FALSE),0)*AI6</f>
        <v>0</v>
      </c>
      <c r="AJ18" s="76">
        <f ca="1">IF(INDEX(data!$D:$E,MATCH(AJ$30,data!$D:$D,0),2)=0,VLOOKUP(AJ$30,data!$D:$O,4,FALSE),0)*AJ6</f>
        <v>0</v>
      </c>
      <c r="AK18" s="76">
        <f ca="1">IF(INDEX(data!$D:$E,MATCH(AK$30,data!$D:$D,0),2)=0,VLOOKUP(AK$30,data!$D:$O,4,FALSE),0)*AK6</f>
        <v>0</v>
      </c>
      <c r="AL18" s="76">
        <f>IF(INDEX(data!$D:$E,MATCH(AL$30,data!$D:$D,0),2)=0,VLOOKUP(AL$30,data!$D:$O,4,FALSE),0)*AL6</f>
        <v>0</v>
      </c>
      <c r="AM18" s="76">
        <f ca="1">IF(INDEX(data!$D:$E,MATCH(AM$30,data!$D:$D,0),2)=0,VLOOKUP(AM$30,data!$D:$O,4,FALSE),0)*AM6</f>
        <v>0</v>
      </c>
      <c r="AN18" s="76">
        <f>IF(INDEX(data!$D:$E,MATCH(AN$30,data!$D:$D,0),2)=0,VLOOKUP(AN$30,data!$D:$O,4,FALSE),0)*AN6</f>
        <v>0</v>
      </c>
      <c r="AO18" s="76">
        <f ca="1">IF(INDEX(data!$D:$E,MATCH(AO$30,data!$D:$D,0),2)=0,VLOOKUP(AO$30,data!$D:$O,4,FALSE),0)*AO6</f>
        <v>0</v>
      </c>
      <c r="AP18" s="76">
        <f ca="1">IF(INDEX(data!$D:$E,MATCH(AP$30,data!$D:$D,0),2)=0,VLOOKUP(AP$30,data!$D:$O,4,FALSE),0)*AP6</f>
        <v>0</v>
      </c>
      <c r="AQ18" s="76">
        <f ca="1">IF(INDEX(data!$D:$E,MATCH(AQ$30,data!$D:$D,0),2)=0,VLOOKUP(AQ$30,data!$D:$O,4,FALSE),0)*AQ6</f>
        <v>0</v>
      </c>
      <c r="AR18" s="76">
        <f>IF(INDEX(data!$D:$E,MATCH(AR$30,data!$D:$D,0),2)=0,VLOOKUP(AR$30,data!$D:$O,4,FALSE),0)*AR6</f>
        <v>0</v>
      </c>
      <c r="AS18" s="76">
        <f>IF(INDEX(data!$D:$E,MATCH(AS$30,data!$D:$D,0),2)=0,VLOOKUP(AS$30,data!$D:$O,4,FALSE),0)*AS6</f>
        <v>0</v>
      </c>
      <c r="AT18" s="76">
        <f>IF(INDEX(data!$D:$E,MATCH(AT$30,data!$D:$D,0),2)=0,VLOOKUP(AT$30,data!$D:$O,4,FALSE),0)*AT6</f>
        <v>0</v>
      </c>
      <c r="AU18" s="76">
        <f>IF(INDEX(data!$D:$E,MATCH(AU$30,data!$D:$D,0),2)=0,VLOOKUP(AU$30,data!$D:$O,4,FALSE),0)*AU6</f>
        <v>0</v>
      </c>
      <c r="AV18" s="76">
        <f>IF(INDEX(data!$D:$E,MATCH(AV$30,data!$D:$D,0),2)=0,VLOOKUP(AV$30,data!$D:$O,4,FALSE),0)*AV6</f>
        <v>0</v>
      </c>
      <c r="AW18" s="76">
        <f>IF(INDEX(data!$D:$E,MATCH(AW$30,data!$D:$D,0),2)=0,VLOOKUP(AW$30,data!$D:$O,4,FALSE),0)*AW6</f>
        <v>0</v>
      </c>
      <c r="AX18" s="76">
        <f ca="1">IF(INDEX(data!$D:$E,MATCH(AX$30,data!$D:$D,0),2)=0,VLOOKUP(AX$30,data!$D:$O,4,FALSE),0)*AX6</f>
        <v>0</v>
      </c>
      <c r="AY18" s="76">
        <f ca="1">IF(INDEX(data!$D:$E,MATCH(AY$30,data!$D:$D,0),2)=0,VLOOKUP(AY$30,data!$D:$O,4,FALSE),0)*AY6</f>
        <v>0</v>
      </c>
      <c r="AZ18" s="76">
        <f ca="1">IF(INDEX(data!$D:$E,MATCH(AZ$30,data!$D:$D,0),2)=0,VLOOKUP(AZ$30,data!$D:$O,4,FALSE),0)*AZ6</f>
        <v>0</v>
      </c>
      <c r="BA18" s="76">
        <f>IF(INDEX(data!$D:$E,MATCH(BA$30,data!$D:$D,0),2)=0,VLOOKUP(BA$30,data!$D:$O,4,FALSE),0)*BA6</f>
        <v>0</v>
      </c>
      <c r="BB18" s="76">
        <f>IF(INDEX(data!$D:$E,MATCH(BB$30,data!$D:$D,0),2)=0,VLOOKUP(BB$30,data!$D:$O,4,FALSE),0)*BB6</f>
        <v>0</v>
      </c>
      <c r="BC18" s="76">
        <f ca="1">IF(INDEX(data!$D:$E,MATCH(BC$30,data!$D:$D,0),2)=0,VLOOKUP(BC$30,data!$D:$O,4,FALSE),0)*BC6</f>
        <v>0</v>
      </c>
      <c r="BD18" s="76">
        <f ca="1">IF(INDEX(data!$D:$E,MATCH(BD$30,data!$D:$D,0),2)=0,VLOOKUP(BD$30,data!$D:$O,4,FALSE),0)*BD6</f>
        <v>0</v>
      </c>
      <c r="BE18" s="76">
        <f ca="1">IF(INDEX(data!$D:$E,MATCH(BE$30,data!$D:$D,0),2)=0,VLOOKUP(BE$30,data!$D:$O,4,FALSE),0)*BE6</f>
        <v>0</v>
      </c>
      <c r="BF18" s="76">
        <f ca="1">IF(INDEX(data!$D:$E,MATCH(BF$30,data!$D:$D,0),2)=0,VLOOKUP(BF$30,data!$D:$O,4,FALSE),0)*BF6</f>
        <v>0</v>
      </c>
      <c r="BG18" s="76">
        <f>IF(INDEX(data!$D:$E,MATCH(BG$30,data!$D:$D,0),2)=0,VLOOKUP(BG$30,data!$D:$O,4,FALSE),0)*BG6</f>
        <v>0</v>
      </c>
      <c r="BH18" s="76">
        <f>IF(INDEX(data!$D:$E,MATCH(BH$30,data!$D:$D,0),2)=0,VLOOKUP(BH$30,data!$D:$O,4,FALSE),0)*BH6</f>
        <v>0</v>
      </c>
      <c r="BI18" s="76">
        <f>IF(INDEX(data!$D:$E,MATCH(BI$30,data!$D:$D,0),2)=0,VLOOKUP(BI$30,data!$D:$O,4,FALSE),0)*BI6</f>
        <v>0</v>
      </c>
      <c r="BJ18" s="76">
        <f ca="1">IF(INDEX(data!$D:$E,MATCH(BJ$30,data!$D:$D,0),2)=0,VLOOKUP(BJ$30,data!$D:$O,4,FALSE),0)*BJ6</f>
        <v>0</v>
      </c>
      <c r="BK18" s="76">
        <f ca="1">IF(INDEX(data!$D:$E,MATCH(BK$30,data!$D:$D,0),2)=0,VLOOKUP(BK$30,data!$D:$O,4,FALSE),0)*BK6</f>
        <v>0</v>
      </c>
      <c r="BL18" s="76">
        <f ca="1">IF(INDEX(data!$D:$E,MATCH(BL$30,data!$D:$D,0),2)=0,VLOOKUP(BL$30,data!$D:$O,4,FALSE),0)*BL6</f>
        <v>0</v>
      </c>
      <c r="BM18" s="76">
        <f ca="1">IF(INDEX(data!$D:$E,MATCH(BM$30,data!$D:$D,0),2)=0,VLOOKUP(BM$30,data!$D:$O,4,FALSE),0)*BM6</f>
        <v>0</v>
      </c>
      <c r="BN18" s="76">
        <f ca="1">IF(INDEX(data!$D:$E,MATCH(BN$30,data!$D:$D,0),2)=0,VLOOKUP(BN$30,data!$D:$O,4,FALSE),0)*BN6</f>
        <v>0</v>
      </c>
      <c r="BO18" s="76">
        <f>IF(INDEX(data!$D:$E,MATCH(BO$30,data!$D:$D,0),2)=0,VLOOKUP(BO$30,data!$D:$O,4,FALSE),0)*BO6</f>
        <v>0</v>
      </c>
      <c r="BP18" s="76">
        <f>IF(INDEX(data!$D:$E,MATCH(BP$30,data!$D:$D,0),2)=0,VLOOKUP(BP$30,data!$D:$O,4,FALSE),0)*BP6</f>
        <v>0</v>
      </c>
      <c r="BQ18" s="76">
        <f ca="1">IF(INDEX(data!$D:$E,MATCH(BQ$30,data!$D:$D,0),2)=0,VLOOKUP(BQ$30,data!$D:$O,4,FALSE),0)*BQ6</f>
        <v>0</v>
      </c>
      <c r="BR18" s="76">
        <f ca="1">IF(INDEX(data!$D:$E,MATCH(BR$30,data!$D:$D,0),2)=0,VLOOKUP(BR$30,data!$D:$O,4,FALSE),0)*BR6</f>
        <v>0</v>
      </c>
      <c r="BS18" s="76">
        <f ca="1">IF(INDEX(data!$D:$E,MATCH(BS$30,data!$D:$D,0),2)=0,VLOOKUP(BS$30,data!$D:$O,4,FALSE),0)*BS6</f>
        <v>0</v>
      </c>
      <c r="BT18" s="76">
        <f>IF(INDEX(data!$D:$E,MATCH(BT$30,data!$D:$D,0),2)=0,VLOOKUP(BT$30,data!$D:$O,4,FALSE),0)*BT6</f>
        <v>0</v>
      </c>
      <c r="BU18" s="76">
        <f>IF(INDEX(data!$D:$E,MATCH(BU$30,data!$D:$D,0),2)=0,VLOOKUP(BU$30,data!$D:$O,4,FALSE),0)*BU6</f>
        <v>0</v>
      </c>
      <c r="BV18" s="76">
        <f>IF(INDEX(data!$D:$E,MATCH(BV$30,data!$D:$D,0),2)=0,VLOOKUP(BV$30,data!$D:$O,4,FALSE),0)*BV6</f>
        <v>0</v>
      </c>
      <c r="BW18" s="76">
        <f>IF(INDEX(data!$D:$E,MATCH(BW$30,data!$D:$D,0),2)=0,VLOOKUP(BW$30,data!$D:$O,4,FALSE),0)*BW6</f>
        <v>0</v>
      </c>
      <c r="BX18" s="76">
        <f>IF(INDEX(data!$D:$E,MATCH(BX$30,data!$D:$D,0),2)=0,VLOOKUP(BX$30,data!$D:$O,4,FALSE),0)*BX6</f>
        <v>0</v>
      </c>
      <c r="BY18" s="76">
        <f ca="1">IF(INDEX(data!$D:$E,MATCH(BY$30,data!$D:$D,0),2)=0,VLOOKUP(BY$30,data!$D:$O,4,FALSE),0)*BY6</f>
        <v>0</v>
      </c>
      <c r="BZ18" s="76">
        <f ca="1">IF(INDEX(data!$D:$E,MATCH(BZ$30,data!$D:$D,0),2)=0,VLOOKUP(BZ$30,data!$D:$O,4,FALSE),0)*BZ6</f>
        <v>0</v>
      </c>
      <c r="CA18" s="76">
        <f ca="1">IF(INDEX(data!$D:$E,MATCH(CA$30,data!$D:$D,0),2)=0,VLOOKUP(CA$30,data!$D:$O,4,FALSE),0)*CA6</f>
        <v>0</v>
      </c>
      <c r="CB18" s="76">
        <f ca="1">IF(INDEX(data!$D:$E,MATCH(CB$30,data!$D:$D,0),2)=0,VLOOKUP(CB$30,data!$D:$O,4,FALSE),0)*CB6</f>
        <v>0</v>
      </c>
      <c r="CC18" s="76">
        <f ca="1">IF(INDEX(data!$D:$E,MATCH(CC$30,data!$D:$D,0),2)=0,VLOOKUP(CC$30,data!$D:$O,4,FALSE),0)*CC6</f>
        <v>0</v>
      </c>
      <c r="CD18" s="76">
        <f ca="1">IF(INDEX(data!$D:$E,MATCH(CD$30,data!$D:$D,0),2)=0,VLOOKUP(CD$30,data!$D:$O,4,FALSE),0)*CD6</f>
        <v>0</v>
      </c>
      <c r="CE18" s="76">
        <f>IF(INDEX(data!$D:$E,MATCH(CE$30,data!$D:$D,0),2)=0,VLOOKUP(CE$30,data!$D:$O,4,FALSE),0)*CE6</f>
        <v>0</v>
      </c>
      <c r="CF18" s="76">
        <f>IF(INDEX(data!$D:$E,MATCH(CF$30,data!$D:$D,0),2)=0,VLOOKUP(CF$30,data!$D:$O,4,FALSE),0)*CF6</f>
        <v>0</v>
      </c>
      <c r="CG18" s="76">
        <f ca="1">IF(INDEX(data!$D:$E,MATCH(CG$30,data!$D:$D,0),2)=0,VLOOKUP(CG$30,data!$D:$O,4,FALSE),0)*CG6</f>
        <v>0</v>
      </c>
      <c r="CH18" s="76">
        <f ca="1">IF(INDEX(data!$D:$E,MATCH(CH$30,data!$D:$D,0),2)=0,VLOOKUP(CH$30,data!$D:$O,4,FALSE),0)*CH6</f>
        <v>0</v>
      </c>
      <c r="CI18" s="76">
        <f>IF(INDEX(data!$D:$E,MATCH(CI$30,data!$D:$D,0),2)=0,VLOOKUP(CI$30,data!$D:$O,4,FALSE),0)*CI6</f>
        <v>0</v>
      </c>
      <c r="CJ18" s="76">
        <f>IF(INDEX(data!$D:$E,MATCH(CJ$30,data!$D:$D,0),2)=0,VLOOKUP(CJ$30,data!$D:$O,4,FALSE),0)*CJ6</f>
        <v>0</v>
      </c>
      <c r="CK18" s="76">
        <f>IF(INDEX(data!$D:$E,MATCH(CK$30,data!$D:$D,0),2)=0,VLOOKUP(CK$30,data!$D:$O,4,FALSE),0)*CK6</f>
        <v>0</v>
      </c>
      <c r="CL18" s="76">
        <f>IF(INDEX(data!$D:$E,MATCH(CL$30,data!$D:$D,0),2)=0,VLOOKUP(CL$30,data!$D:$O,4,FALSE),0)*CL6</f>
        <v>0</v>
      </c>
      <c r="CM18" s="76">
        <f>IF(INDEX(data!$D:$E,MATCH(CM$30,data!$D:$D,0),2)=0,VLOOKUP(CM$30,data!$D:$O,4,FALSE),0)*CM6</f>
        <v>0</v>
      </c>
      <c r="CN18" s="76">
        <f>IF(INDEX(data!$D:$E,MATCH(CN$30,data!$D:$D,0),2)=0,VLOOKUP(CN$30,data!$D:$O,4,FALSE),0)*CN6</f>
        <v>0</v>
      </c>
      <c r="CO18" s="76">
        <f ca="1">IF(INDEX(data!$D:$E,MATCH(CO$30,data!$D:$D,0),2)=0,VLOOKUP(CO$30,data!$D:$O,4,FALSE),0)*CO6</f>
        <v>0</v>
      </c>
      <c r="CP18" s="76">
        <f ca="1">IF(INDEX(data!$D:$E,MATCH(CP$30,data!$D:$D,0),2)=0,VLOOKUP(CP$30,data!$D:$O,4,FALSE),0)*CP6</f>
        <v>0</v>
      </c>
      <c r="CQ18" s="76">
        <f ca="1">IF(INDEX(data!$D:$E,MATCH(CQ$30,data!$D:$D,0),2)=0,VLOOKUP(CQ$30,data!$D:$O,4,FALSE),0)*CQ6</f>
        <v>0</v>
      </c>
      <c r="CR18" s="76">
        <f ca="1">IF(INDEX(data!$D:$E,MATCH(CR$30,data!$D:$D,0),2)=0,VLOOKUP(CR$30,data!$D:$O,4,FALSE),0)*CR6</f>
        <v>0</v>
      </c>
      <c r="CS18" s="76">
        <f ca="1">IF(INDEX(data!$D:$E,MATCH(CS$30,data!$D:$D,0),2)=0,VLOOKUP(CS$30,data!$D:$O,4,FALSE),0)*CS6</f>
        <v>0</v>
      </c>
      <c r="CT18" s="76">
        <f>IF(INDEX(data!$D:$E,MATCH(CT$30,data!$D:$D,0),2)=0,VLOOKUP(CT$30,data!$D:$O,4,FALSE),0)*CT6</f>
        <v>0</v>
      </c>
      <c r="CU18" s="76">
        <f>IF(INDEX(data!$D:$E,MATCH(CU$30,data!$D:$D,0),2)=0,VLOOKUP(CU$30,data!$D:$O,4,FALSE),0)*CU6</f>
        <v>0</v>
      </c>
      <c r="CV18" s="76">
        <f ca="1">IF(INDEX(data!$D:$E,MATCH(CV$30,data!$D:$D,0),2)=0,VLOOKUP(CV$30,data!$D:$O,4,FALSE),0)*CV6</f>
        <v>0</v>
      </c>
      <c r="CW18" s="76">
        <f ca="1">IF(INDEX(data!$D:$E,MATCH(CW$30,data!$D:$D,0),2)=0,VLOOKUP(CW$30,data!$D:$O,4,FALSE),0)*CW6</f>
        <v>0</v>
      </c>
      <c r="CX18" s="76">
        <f ca="1">IF(INDEX(data!$D:$E,MATCH(CX$30,data!$D:$D,0),2)=0,VLOOKUP(CX$30,data!$D:$O,4,FALSE),0)*CX6</f>
        <v>0</v>
      </c>
      <c r="CY18" s="76">
        <f>IF(INDEX(data!$D:$E,MATCH(CY$30,data!$D:$D,0),2)=0,VLOOKUP(CY$30,data!$D:$O,4,FALSE),0)*CY6</f>
        <v>0</v>
      </c>
      <c r="CZ18" s="76">
        <f>IF(INDEX(data!$D:$E,MATCH(CZ$30,data!$D:$D,0),2)=0,VLOOKUP(CZ$30,data!$D:$O,4,FALSE),0)*CZ6</f>
        <v>0</v>
      </c>
      <c r="DA18" s="76">
        <f>IF(INDEX(data!$D:$E,MATCH(DA$30,data!$D:$D,0),2)=0,VLOOKUP(DA$30,data!$D:$O,4,FALSE),0)*DA6</f>
        <v>0</v>
      </c>
      <c r="DB18" s="76">
        <f>IF(INDEX(data!$D:$E,MATCH(DB$30,data!$D:$D,0),2)=0,VLOOKUP(DB$30,data!$D:$O,4,FALSE),0)*DB6</f>
        <v>0</v>
      </c>
      <c r="DC18" s="76">
        <f>IF(INDEX(data!$D:$E,MATCH(DC$30,data!$D:$D,0),2)=0,VLOOKUP(DC$30,data!$D:$O,4,FALSE),0)*DC6</f>
        <v>0</v>
      </c>
      <c r="DD18" s="76">
        <f ca="1">IF(INDEX(data!$D:$E,MATCH(DD$30,data!$D:$D,0),2)=0,VLOOKUP(DD$30,data!$D:$O,4,FALSE),0)*DD6</f>
        <v>0</v>
      </c>
      <c r="DE18" s="76">
        <f ca="1">IF(INDEX(data!$D:$E,MATCH(DE$30,data!$D:$D,0),2)=0,VLOOKUP(DE$30,data!$D:$O,4,FALSE),0)*DE6</f>
        <v>0</v>
      </c>
      <c r="DF18" s="76">
        <f>IF(INDEX(data!$D:$E,MATCH(DF$30,data!$D:$D,0),2)=0,VLOOKUP(DF$30,data!$D:$O,4,FALSE),0)*DF6</f>
        <v>0</v>
      </c>
      <c r="DG18" s="76">
        <f>IF(INDEX(data!$D:$E,MATCH(DG$30,data!$D:$D,0),2)=0,VLOOKUP(DG$30,data!$D:$O,4,FALSE),0)*DG6</f>
        <v>0</v>
      </c>
      <c r="DH18" s="76">
        <f>IF(INDEX(data!$D:$E,MATCH(DH$30,data!$D:$D,0),2)=0,VLOOKUP(DH$30,data!$D:$O,4,FALSE),0)*DH6</f>
        <v>0</v>
      </c>
      <c r="DI18" s="76">
        <f ca="1">IF(INDEX(data!$D:$E,MATCH(DI$30,data!$D:$D,0),2)=0,VLOOKUP(DI$30,data!$D:$O,4,FALSE),0)*DI6</f>
        <v>0</v>
      </c>
      <c r="DJ18" s="76">
        <f ca="1">IF(INDEX(data!$D:$E,MATCH(DJ$30,data!$D:$D,0),2)=0,VLOOKUP(DJ$30,data!$D:$O,4,FALSE),0)*DJ6</f>
        <v>0</v>
      </c>
      <c r="DK18" s="76">
        <f ca="1">IF(INDEX(data!$D:$E,MATCH(DK$30,data!$D:$D,0),2)=0,VLOOKUP(DK$30,data!$D:$O,4,FALSE),0)*DK6</f>
        <v>0</v>
      </c>
      <c r="DL18" s="76">
        <f ca="1">IF(INDEX(data!$D:$E,MATCH(DL$30,data!$D:$D,0),2)=0,VLOOKUP(DL$30,data!$D:$O,4,FALSE),0)*DL6</f>
        <v>0</v>
      </c>
      <c r="DM18" s="76">
        <f>IF(INDEX(data!$D:$E,MATCH(DM$30,data!$D:$D,0),2)=0,VLOOKUP(DM$30,data!$D:$O,4,FALSE),0)*DM6</f>
        <v>0</v>
      </c>
      <c r="DN18" s="76">
        <f>IF(INDEX(data!$D:$E,MATCH(DN$30,data!$D:$D,0),2)=0,VLOOKUP(DN$30,data!$D:$O,4,FALSE),0)*DN6</f>
        <v>0</v>
      </c>
      <c r="DO18" s="76">
        <f ca="1">IF(INDEX(data!$D:$E,MATCH(DO$30,data!$D:$D,0),2)=0,VLOOKUP(DO$30,data!$D:$O,4,FALSE),0)*DO6</f>
        <v>0</v>
      </c>
      <c r="DP18" s="76">
        <f ca="1">IF(INDEX(data!$D:$E,MATCH(DP$30,data!$D:$D,0),2)=0,VLOOKUP(DP$30,data!$D:$O,4,FALSE),0)*DP6</f>
        <v>0</v>
      </c>
      <c r="DQ18" s="76">
        <f>IF(INDEX(data!$D:$E,MATCH(DQ$30,data!$D:$D,0),2)=0,VLOOKUP(DQ$30,data!$D:$O,4,FALSE),0)*DQ6</f>
        <v>0</v>
      </c>
      <c r="DR18" s="76">
        <f ca="1">IF(INDEX(data!$D:$E,MATCH(DR$30,data!$D:$D,0),2)=0,VLOOKUP(DR$30,data!$D:$O,4,FALSE),0)*DR6</f>
        <v>0</v>
      </c>
      <c r="DS18" s="76">
        <f>IF(INDEX(data!$D:$E,MATCH(DS$30,data!$D:$D,0),2)=0,VLOOKUP(DS$30,data!$D:$O,4,FALSE),0)*DS6</f>
        <v>0</v>
      </c>
      <c r="DT18" s="76">
        <f>IF(INDEX(data!$D:$E,MATCH(DT$30,data!$D:$D,0),2)=0,VLOOKUP(DT$30,data!$D:$O,4,FALSE),0)*DT6</f>
        <v>0</v>
      </c>
      <c r="DU18" s="76">
        <f ca="1">IF(INDEX(data!$D:$E,MATCH(DU$30,data!$D:$D,0),2)=0,VLOOKUP(DU$30,data!$D:$O,4,FALSE),0)*DU6</f>
        <v>0</v>
      </c>
      <c r="DV18" s="76">
        <f>IF(INDEX(data!$D:$E,MATCH(DV$30,data!$D:$D,0),2)=0,VLOOKUP(DV$30,data!$D:$O,4,FALSE),0)*DV6</f>
        <v>0</v>
      </c>
      <c r="DW18" s="76">
        <f>IF(INDEX(data!$D:$E,MATCH(DW$30,data!$D:$D,0),2)=0,VLOOKUP(DW$30,data!$D:$O,4,FALSE),0)*DW6</f>
        <v>0</v>
      </c>
      <c r="DX18" s="76">
        <f>IF(INDEX(data!$D:$E,MATCH(DX$30,data!$D:$D,0),2)=0,VLOOKUP(DX$30,data!$D:$O,4,FALSE),0)*DX6</f>
        <v>0</v>
      </c>
      <c r="DY18" s="76">
        <f ca="1">IF(INDEX(data!$D:$E,MATCH(DY$30,data!$D:$D,0),2)=0,VLOOKUP(DY$30,data!$D:$O,4,FALSE),0)*DY6</f>
        <v>0</v>
      </c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pans="1:256" x14ac:dyDescent="0.3">
      <c r="A19" s="77" t="s">
        <v>1065</v>
      </c>
      <c r="B19" s="76">
        <f ca="1">IF(INDEX(data!$D:$E,MATCH(B$30,data!$D:$D,0),2)=0,VLOOKUP(B$30,data!$D:$O,5,FALSE),0)*B6</f>
        <v>0</v>
      </c>
      <c r="C19" s="76">
        <f ca="1">IF(INDEX(data!$D:$E,MATCH(C$30,data!$D:$D,0),2)=0,VLOOKUP(C$30,data!$D:$O,5,FALSE),0)*C6</f>
        <v>0</v>
      </c>
      <c r="D19" s="76">
        <f ca="1">IF(INDEX(data!$D:$E,MATCH(D$30,data!$D:$D,0),2)=0,VLOOKUP(D$30,data!$D:$O,5,FALSE),0)*D6</f>
        <v>0</v>
      </c>
      <c r="E19" s="76">
        <f ca="1">IF(INDEX(data!$D:$E,MATCH(E$30,data!$D:$D,0),2)=0,VLOOKUP(E$30,data!$D:$O,5,FALSE),0)*E6</f>
        <v>0</v>
      </c>
      <c r="F19" s="76">
        <f>IF(INDEX(data!$D:$E,MATCH(F$30,data!$D:$D,0),2)=0,VLOOKUP(F$30,data!$D:$O,5,FALSE),0)*F6</f>
        <v>0</v>
      </c>
      <c r="G19" s="76">
        <f>IF(INDEX(data!$D:$E,MATCH(G$30,data!$D:$D,0),2)=0,VLOOKUP(G$30,data!$D:$O,5,FALSE),0)*G6</f>
        <v>0</v>
      </c>
      <c r="H19" s="76">
        <f ca="1">IF(INDEX(data!$D:$E,MATCH(H$30,data!$D:$D,0),2)=0,VLOOKUP(H$30,data!$D:$O,5,FALSE),0)*H6</f>
        <v>0</v>
      </c>
      <c r="I19" s="76">
        <f ca="1">IF(INDEX(data!$D:$E,MATCH(I$30,data!$D:$D,0),2)=0,VLOOKUP(I$30,data!$D:$O,5,FALSE),0)*I6</f>
        <v>0</v>
      </c>
      <c r="J19" s="76">
        <f ca="1">IF(INDEX(data!$D:$E,MATCH(J$30,data!$D:$D,0),2)=0,VLOOKUP(J$30,data!$D:$O,5,FALSE),0)*J6</f>
        <v>0</v>
      </c>
      <c r="K19" s="76">
        <f ca="1">IF(INDEX(data!$D:$E,MATCH(K$30,data!$D:$D,0),2)=0,VLOOKUP(K$30,data!$D:$O,5,FALSE),0)*K6</f>
        <v>0</v>
      </c>
      <c r="L19" s="76">
        <f ca="1">IF(INDEX(data!$D:$E,MATCH(L$30,data!$D:$D,0),2)=0,VLOOKUP(L$30,data!$D:$O,5,FALSE),0)*L6</f>
        <v>0</v>
      </c>
      <c r="M19" s="76">
        <f>IF(INDEX(data!$D:$E,MATCH(M$30,data!$D:$D,0),2)=0,VLOOKUP(M$30,data!$D:$O,5,FALSE),0)*M6</f>
        <v>0</v>
      </c>
      <c r="N19" s="76">
        <f>IF(INDEX(data!$D:$E,MATCH(N$30,data!$D:$D,0),2)=0,VLOOKUP(N$30,data!$D:$O,5,FALSE),0)*N6</f>
        <v>0</v>
      </c>
      <c r="O19" s="76">
        <f>IF(INDEX(data!$D:$E,MATCH(O$30,data!$D:$D,0),2)=0,VLOOKUP(O$30,data!$D:$O,5,FALSE),0)*O6</f>
        <v>0</v>
      </c>
      <c r="P19" s="76">
        <f>IF(INDEX(data!$D:$E,MATCH(P$30,data!$D:$D,0),2)=0,VLOOKUP(P$30,data!$D:$O,5,FALSE),0)*P6</f>
        <v>0</v>
      </c>
      <c r="Q19" s="76">
        <f>IF(INDEX(data!$D:$E,MATCH(Q$30,data!$D:$D,0),2)=0,VLOOKUP(Q$30,data!$D:$O,5,FALSE),0)*Q6</f>
        <v>0</v>
      </c>
      <c r="R19" s="76">
        <f ca="1">IF(INDEX(data!$D:$E,MATCH(R$30,data!$D:$D,0),2)=0,VLOOKUP(R$30,data!$D:$O,5,FALSE),0)*R6</f>
        <v>0</v>
      </c>
      <c r="S19" s="76">
        <f ca="1">IF(INDEX(data!$D:$E,MATCH(S$30,data!$D:$D,0),2)=0,VLOOKUP(S$30,data!$D:$O,5,FALSE),0)*S6</f>
        <v>0</v>
      </c>
      <c r="T19" s="76">
        <f ca="1">IF(INDEX(data!$D:$E,MATCH(T$30,data!$D:$D,0),2)=0,VLOOKUP(T$30,data!$D:$O,5,FALSE),0)*T6</f>
        <v>0</v>
      </c>
      <c r="U19" s="76">
        <f ca="1">IF(INDEX(data!$D:$E,MATCH(U$30,data!$D:$D,0),2)=0,VLOOKUP(U$30,data!$D:$O,5,FALSE),0)*U6</f>
        <v>0</v>
      </c>
      <c r="V19" s="76">
        <f>IF(INDEX(data!$D:$E,MATCH(V$30,data!$D:$D,0),2)=0,VLOOKUP(V$30,data!$D:$O,5,FALSE),0)*V6</f>
        <v>0</v>
      </c>
      <c r="W19" s="76">
        <f ca="1">IF(INDEX(data!$D:$E,MATCH(W$30,data!$D:$D,0),2)=0,VLOOKUP(W$30,data!$D:$O,5,FALSE),0)*W6</f>
        <v>0</v>
      </c>
      <c r="X19" s="76">
        <f>IF(INDEX(data!$D:$E,MATCH(X$30,data!$D:$D,0),2)=0,VLOOKUP(X$30,data!$D:$O,5,FALSE),0)*X6</f>
        <v>0</v>
      </c>
      <c r="Y19" s="76">
        <f ca="1">IF(INDEX(data!$D:$E,MATCH(Y$30,data!$D:$D,0),2)=0,VLOOKUP(Y$30,data!$D:$O,5,FALSE),0)*Y6</f>
        <v>0</v>
      </c>
      <c r="Z19" s="76">
        <f ca="1">IF(INDEX(data!$D:$E,MATCH(Z$30,data!$D:$D,0),2)=0,VLOOKUP(Z$30,data!$D:$O,5,FALSE),0)*Z6</f>
        <v>0</v>
      </c>
      <c r="AA19" s="76">
        <f ca="1">IF(INDEX(data!$D:$E,MATCH(AA$30,data!$D:$D,0),2)=0,VLOOKUP(AA$30,data!$D:$O,5,FALSE),0)*AA6</f>
        <v>0</v>
      </c>
      <c r="AB19" s="76">
        <f>IF(INDEX(data!$D:$E,MATCH(AB$30,data!$D:$D,0),2)=0,VLOOKUP(AB$30,data!$D:$O,5,FALSE),0)*AB6</f>
        <v>0</v>
      </c>
      <c r="AC19" s="76">
        <f>IF(INDEX(data!$D:$E,MATCH(AC$30,data!$D:$D,0),2)=0,VLOOKUP(AC$30,data!$D:$O,5,FALSE),0)*AC6</f>
        <v>0</v>
      </c>
      <c r="AD19" s="76">
        <f>IF(INDEX(data!$D:$E,MATCH(AD$30,data!$D:$D,0),2)=0,VLOOKUP(AD$30,data!$D:$O,5,FALSE),0)*AD6</f>
        <v>0</v>
      </c>
      <c r="AE19" s="76">
        <f>IF(INDEX(data!$D:$E,MATCH(AE$30,data!$D:$D,0),2)=0,VLOOKUP(AE$30,data!$D:$O,5,FALSE),0)*AE6</f>
        <v>0</v>
      </c>
      <c r="AF19" s="76">
        <f>IF(INDEX(data!$D:$E,MATCH(AF$30,data!$D:$D,0),2)=0,VLOOKUP(AF$30,data!$D:$O,5,FALSE),0)*AF6</f>
        <v>0</v>
      </c>
      <c r="AG19" s="76">
        <f ca="1">IF(INDEX(data!$D:$E,MATCH(AG$30,data!$D:$D,0),2)=0,VLOOKUP(AG$30,data!$D:$O,5,FALSE),0)*AG6</f>
        <v>0</v>
      </c>
      <c r="AH19" s="76">
        <f ca="1">IF(INDEX(data!$D:$E,MATCH(AH$30,data!$D:$D,0),2)=0,VLOOKUP(AH$30,data!$D:$O,5,FALSE),0)*AH6</f>
        <v>0</v>
      </c>
      <c r="AI19" s="76">
        <f ca="1">IF(INDEX(data!$D:$E,MATCH(AI$30,data!$D:$D,0),2)=0,VLOOKUP(AI$30,data!$D:$O,5,FALSE),0)*AI6</f>
        <v>0</v>
      </c>
      <c r="AJ19" s="76">
        <f ca="1">IF(INDEX(data!$D:$E,MATCH(AJ$30,data!$D:$D,0),2)=0,VLOOKUP(AJ$30,data!$D:$O,5,FALSE),0)*AJ6</f>
        <v>0</v>
      </c>
      <c r="AK19" s="76">
        <f ca="1">IF(INDEX(data!$D:$E,MATCH(AK$30,data!$D:$D,0),2)=0,VLOOKUP(AK$30,data!$D:$O,5,FALSE),0)*AK6</f>
        <v>0</v>
      </c>
      <c r="AL19" s="76">
        <f>IF(INDEX(data!$D:$E,MATCH(AL$30,data!$D:$D,0),2)=0,VLOOKUP(AL$30,data!$D:$O,5,FALSE),0)*AL6</f>
        <v>0</v>
      </c>
      <c r="AM19" s="76">
        <f ca="1">IF(INDEX(data!$D:$E,MATCH(AM$30,data!$D:$D,0),2)=0,VLOOKUP(AM$30,data!$D:$O,5,FALSE),0)*AM6</f>
        <v>0</v>
      </c>
      <c r="AN19" s="76">
        <f>IF(INDEX(data!$D:$E,MATCH(AN$30,data!$D:$D,0),2)=0,VLOOKUP(AN$30,data!$D:$O,5,FALSE),0)*AN6</f>
        <v>0</v>
      </c>
      <c r="AO19" s="76">
        <f ca="1">IF(INDEX(data!$D:$E,MATCH(AO$30,data!$D:$D,0),2)=0,VLOOKUP(AO$30,data!$D:$O,5,FALSE),0)*AO6</f>
        <v>0</v>
      </c>
      <c r="AP19" s="76">
        <f ca="1">IF(INDEX(data!$D:$E,MATCH(AP$30,data!$D:$D,0),2)=0,VLOOKUP(AP$30,data!$D:$O,5,FALSE),0)*AP6</f>
        <v>0</v>
      </c>
      <c r="AQ19" s="76">
        <f ca="1">IF(INDEX(data!$D:$E,MATCH(AQ$30,data!$D:$D,0),2)=0,VLOOKUP(AQ$30,data!$D:$O,5,FALSE),0)*AQ6</f>
        <v>0</v>
      </c>
      <c r="AR19" s="76">
        <f>IF(INDEX(data!$D:$E,MATCH(AR$30,data!$D:$D,0),2)=0,VLOOKUP(AR$30,data!$D:$O,5,FALSE),0)*AR6</f>
        <v>0</v>
      </c>
      <c r="AS19" s="76">
        <f>IF(INDEX(data!$D:$E,MATCH(AS$30,data!$D:$D,0),2)=0,VLOOKUP(AS$30,data!$D:$O,5,FALSE),0)*AS6</f>
        <v>0</v>
      </c>
      <c r="AT19" s="76">
        <f>IF(INDEX(data!$D:$E,MATCH(AT$30,data!$D:$D,0),2)=0,VLOOKUP(AT$30,data!$D:$O,5,FALSE),0)*AT6</f>
        <v>0</v>
      </c>
      <c r="AU19" s="76">
        <f>IF(INDEX(data!$D:$E,MATCH(AU$30,data!$D:$D,0),2)=0,VLOOKUP(AU$30,data!$D:$O,5,FALSE),0)*AU6</f>
        <v>0</v>
      </c>
      <c r="AV19" s="76">
        <f>IF(INDEX(data!$D:$E,MATCH(AV$30,data!$D:$D,0),2)=0,VLOOKUP(AV$30,data!$D:$O,5,FALSE),0)*AV6</f>
        <v>0</v>
      </c>
      <c r="AW19" s="76">
        <f>IF(INDEX(data!$D:$E,MATCH(AW$30,data!$D:$D,0),2)=0,VLOOKUP(AW$30,data!$D:$O,5,FALSE),0)*AW6</f>
        <v>0</v>
      </c>
      <c r="AX19" s="76">
        <f ca="1">IF(INDEX(data!$D:$E,MATCH(AX$30,data!$D:$D,0),2)=0,VLOOKUP(AX$30,data!$D:$O,5,FALSE),0)*AX6</f>
        <v>0</v>
      </c>
      <c r="AY19" s="76">
        <f ca="1">IF(INDEX(data!$D:$E,MATCH(AY$30,data!$D:$D,0),2)=0,VLOOKUP(AY$30,data!$D:$O,5,FALSE),0)*AY6</f>
        <v>0</v>
      </c>
      <c r="AZ19" s="76">
        <f ca="1">IF(INDEX(data!$D:$E,MATCH(AZ$30,data!$D:$D,0),2)=0,VLOOKUP(AZ$30,data!$D:$O,5,FALSE),0)*AZ6</f>
        <v>0</v>
      </c>
      <c r="BA19" s="76">
        <f>IF(INDEX(data!$D:$E,MATCH(BA$30,data!$D:$D,0),2)=0,VLOOKUP(BA$30,data!$D:$O,5,FALSE),0)*BA6</f>
        <v>0</v>
      </c>
      <c r="BB19" s="76">
        <f>IF(INDEX(data!$D:$E,MATCH(BB$30,data!$D:$D,0),2)=0,VLOOKUP(BB$30,data!$D:$O,5,FALSE),0)*BB6</f>
        <v>0</v>
      </c>
      <c r="BC19" s="76">
        <f ca="1">IF(INDEX(data!$D:$E,MATCH(BC$30,data!$D:$D,0),2)=0,VLOOKUP(BC$30,data!$D:$O,5,FALSE),0)*BC6</f>
        <v>0</v>
      </c>
      <c r="BD19" s="76">
        <f ca="1">IF(INDEX(data!$D:$E,MATCH(BD$30,data!$D:$D,0),2)=0,VLOOKUP(BD$30,data!$D:$O,5,FALSE),0)*BD6</f>
        <v>0</v>
      </c>
      <c r="BE19" s="76">
        <f ca="1">IF(INDEX(data!$D:$E,MATCH(BE$30,data!$D:$D,0),2)=0,VLOOKUP(BE$30,data!$D:$O,5,FALSE),0)*BE6</f>
        <v>0</v>
      </c>
      <c r="BF19" s="76">
        <f ca="1">IF(INDEX(data!$D:$E,MATCH(BF$30,data!$D:$D,0),2)=0,VLOOKUP(BF$30,data!$D:$O,5,FALSE),0)*BF6</f>
        <v>0</v>
      </c>
      <c r="BG19" s="76">
        <f>IF(INDEX(data!$D:$E,MATCH(BG$30,data!$D:$D,0),2)=0,VLOOKUP(BG$30,data!$D:$O,5,FALSE),0)*BG6</f>
        <v>0</v>
      </c>
      <c r="BH19" s="76">
        <f>IF(INDEX(data!$D:$E,MATCH(BH$30,data!$D:$D,0),2)=0,VLOOKUP(BH$30,data!$D:$O,5,FALSE),0)*BH6</f>
        <v>0</v>
      </c>
      <c r="BI19" s="76">
        <f>IF(INDEX(data!$D:$E,MATCH(BI$30,data!$D:$D,0),2)=0,VLOOKUP(BI$30,data!$D:$O,5,FALSE),0)*BI6</f>
        <v>0</v>
      </c>
      <c r="BJ19" s="76">
        <f ca="1">IF(INDEX(data!$D:$E,MATCH(BJ$30,data!$D:$D,0),2)=0,VLOOKUP(BJ$30,data!$D:$O,5,FALSE),0)*BJ6</f>
        <v>0</v>
      </c>
      <c r="BK19" s="76">
        <f ca="1">IF(INDEX(data!$D:$E,MATCH(BK$30,data!$D:$D,0),2)=0,VLOOKUP(BK$30,data!$D:$O,5,FALSE),0)*BK6</f>
        <v>0</v>
      </c>
      <c r="BL19" s="76">
        <f ca="1">IF(INDEX(data!$D:$E,MATCH(BL$30,data!$D:$D,0),2)=0,VLOOKUP(BL$30,data!$D:$O,5,FALSE),0)*BL6</f>
        <v>0</v>
      </c>
      <c r="BM19" s="76">
        <f ca="1">IF(INDEX(data!$D:$E,MATCH(BM$30,data!$D:$D,0),2)=0,VLOOKUP(BM$30,data!$D:$O,5,FALSE),0)*BM6</f>
        <v>0</v>
      </c>
      <c r="BN19" s="76">
        <f ca="1">IF(INDEX(data!$D:$E,MATCH(BN$30,data!$D:$D,0),2)=0,VLOOKUP(BN$30,data!$D:$O,5,FALSE),0)*BN6</f>
        <v>0</v>
      </c>
      <c r="BO19" s="76">
        <f>IF(INDEX(data!$D:$E,MATCH(BO$30,data!$D:$D,0),2)=0,VLOOKUP(BO$30,data!$D:$O,5,FALSE),0)*BO6</f>
        <v>0</v>
      </c>
      <c r="BP19" s="76">
        <f>IF(INDEX(data!$D:$E,MATCH(BP$30,data!$D:$D,0),2)=0,VLOOKUP(BP$30,data!$D:$O,5,FALSE),0)*BP6</f>
        <v>0</v>
      </c>
      <c r="BQ19" s="76">
        <f ca="1">IF(INDEX(data!$D:$E,MATCH(BQ$30,data!$D:$D,0),2)=0,VLOOKUP(BQ$30,data!$D:$O,5,FALSE),0)*BQ6</f>
        <v>0</v>
      </c>
      <c r="BR19" s="76">
        <f ca="1">IF(INDEX(data!$D:$E,MATCH(BR$30,data!$D:$D,0),2)=0,VLOOKUP(BR$30,data!$D:$O,5,FALSE),0)*BR6</f>
        <v>0</v>
      </c>
      <c r="BS19" s="76">
        <f ca="1">IF(INDEX(data!$D:$E,MATCH(BS$30,data!$D:$D,0),2)=0,VLOOKUP(BS$30,data!$D:$O,5,FALSE),0)*BS6</f>
        <v>0</v>
      </c>
      <c r="BT19" s="76">
        <f>IF(INDEX(data!$D:$E,MATCH(BT$30,data!$D:$D,0),2)=0,VLOOKUP(BT$30,data!$D:$O,5,FALSE),0)*BT6</f>
        <v>0</v>
      </c>
      <c r="BU19" s="76">
        <f>IF(INDEX(data!$D:$E,MATCH(BU$30,data!$D:$D,0),2)=0,VLOOKUP(BU$30,data!$D:$O,5,FALSE),0)*BU6</f>
        <v>0</v>
      </c>
      <c r="BV19" s="76">
        <f>IF(INDEX(data!$D:$E,MATCH(BV$30,data!$D:$D,0),2)=0,VLOOKUP(BV$30,data!$D:$O,5,FALSE),0)*BV6</f>
        <v>0</v>
      </c>
      <c r="BW19" s="76">
        <f>IF(INDEX(data!$D:$E,MATCH(BW$30,data!$D:$D,0),2)=0,VLOOKUP(BW$30,data!$D:$O,5,FALSE),0)*BW6</f>
        <v>0</v>
      </c>
      <c r="BX19" s="76">
        <f>IF(INDEX(data!$D:$E,MATCH(BX$30,data!$D:$D,0),2)=0,VLOOKUP(BX$30,data!$D:$O,5,FALSE),0)*BX6</f>
        <v>0</v>
      </c>
      <c r="BY19" s="76">
        <f ca="1">IF(INDEX(data!$D:$E,MATCH(BY$30,data!$D:$D,0),2)=0,VLOOKUP(BY$30,data!$D:$O,5,FALSE),0)*BY6</f>
        <v>0</v>
      </c>
      <c r="BZ19" s="76">
        <f ca="1">IF(INDEX(data!$D:$E,MATCH(BZ$30,data!$D:$D,0),2)=0,VLOOKUP(BZ$30,data!$D:$O,5,FALSE),0)*BZ6</f>
        <v>0</v>
      </c>
      <c r="CA19" s="76">
        <f ca="1">IF(INDEX(data!$D:$E,MATCH(CA$30,data!$D:$D,0),2)=0,VLOOKUP(CA$30,data!$D:$O,5,FALSE),0)*CA6</f>
        <v>0</v>
      </c>
      <c r="CB19" s="76">
        <f ca="1">IF(INDEX(data!$D:$E,MATCH(CB$30,data!$D:$D,0),2)=0,VLOOKUP(CB$30,data!$D:$O,5,FALSE),0)*CB6</f>
        <v>0</v>
      </c>
      <c r="CC19" s="76">
        <f ca="1">IF(INDEX(data!$D:$E,MATCH(CC$30,data!$D:$D,0),2)=0,VLOOKUP(CC$30,data!$D:$O,5,FALSE),0)*CC6</f>
        <v>0</v>
      </c>
      <c r="CD19" s="76">
        <f ca="1">IF(INDEX(data!$D:$E,MATCH(CD$30,data!$D:$D,0),2)=0,VLOOKUP(CD$30,data!$D:$O,5,FALSE),0)*CD6</f>
        <v>0</v>
      </c>
      <c r="CE19" s="76">
        <f>IF(INDEX(data!$D:$E,MATCH(CE$30,data!$D:$D,0),2)=0,VLOOKUP(CE$30,data!$D:$O,5,FALSE),0)*CE6</f>
        <v>0</v>
      </c>
      <c r="CF19" s="76">
        <f>IF(INDEX(data!$D:$E,MATCH(CF$30,data!$D:$D,0),2)=0,VLOOKUP(CF$30,data!$D:$O,5,FALSE),0)*CF6</f>
        <v>0</v>
      </c>
      <c r="CG19" s="76">
        <f ca="1">IF(INDEX(data!$D:$E,MATCH(CG$30,data!$D:$D,0),2)=0,VLOOKUP(CG$30,data!$D:$O,5,FALSE),0)*CG6</f>
        <v>0</v>
      </c>
      <c r="CH19" s="76">
        <f ca="1">IF(INDEX(data!$D:$E,MATCH(CH$30,data!$D:$D,0),2)=0,VLOOKUP(CH$30,data!$D:$O,5,FALSE),0)*CH6</f>
        <v>0</v>
      </c>
      <c r="CI19" s="76">
        <f>IF(INDEX(data!$D:$E,MATCH(CI$30,data!$D:$D,0),2)=0,VLOOKUP(CI$30,data!$D:$O,5,FALSE),0)*CI6</f>
        <v>0</v>
      </c>
      <c r="CJ19" s="76">
        <f>IF(INDEX(data!$D:$E,MATCH(CJ$30,data!$D:$D,0),2)=0,VLOOKUP(CJ$30,data!$D:$O,5,FALSE),0)*CJ6</f>
        <v>0</v>
      </c>
      <c r="CK19" s="76">
        <f>IF(INDEX(data!$D:$E,MATCH(CK$30,data!$D:$D,0),2)=0,VLOOKUP(CK$30,data!$D:$O,5,FALSE),0)*CK6</f>
        <v>0</v>
      </c>
      <c r="CL19" s="76">
        <f>IF(INDEX(data!$D:$E,MATCH(CL$30,data!$D:$D,0),2)=0,VLOOKUP(CL$30,data!$D:$O,5,FALSE),0)*CL6</f>
        <v>0</v>
      </c>
      <c r="CM19" s="76">
        <f>IF(INDEX(data!$D:$E,MATCH(CM$30,data!$D:$D,0),2)=0,VLOOKUP(CM$30,data!$D:$O,5,FALSE),0)*CM6</f>
        <v>0</v>
      </c>
      <c r="CN19" s="76">
        <f>IF(INDEX(data!$D:$E,MATCH(CN$30,data!$D:$D,0),2)=0,VLOOKUP(CN$30,data!$D:$O,5,FALSE),0)*CN6</f>
        <v>0</v>
      </c>
      <c r="CO19" s="76">
        <f ca="1">IF(INDEX(data!$D:$E,MATCH(CO$30,data!$D:$D,0),2)=0,VLOOKUP(CO$30,data!$D:$O,5,FALSE),0)*CO6</f>
        <v>0</v>
      </c>
      <c r="CP19" s="76">
        <f ca="1">IF(INDEX(data!$D:$E,MATCH(CP$30,data!$D:$D,0),2)=0,VLOOKUP(CP$30,data!$D:$O,5,FALSE),0)*CP6</f>
        <v>0</v>
      </c>
      <c r="CQ19" s="76">
        <f ca="1">IF(INDEX(data!$D:$E,MATCH(CQ$30,data!$D:$D,0),2)=0,VLOOKUP(CQ$30,data!$D:$O,5,FALSE),0)*CQ6</f>
        <v>0</v>
      </c>
      <c r="CR19" s="76">
        <f ca="1">IF(INDEX(data!$D:$E,MATCH(CR$30,data!$D:$D,0),2)=0,VLOOKUP(CR$30,data!$D:$O,5,FALSE),0)*CR6</f>
        <v>0</v>
      </c>
      <c r="CS19" s="76">
        <f ca="1">IF(INDEX(data!$D:$E,MATCH(CS$30,data!$D:$D,0),2)=0,VLOOKUP(CS$30,data!$D:$O,5,FALSE),0)*CS6</f>
        <v>0</v>
      </c>
      <c r="CT19" s="76">
        <f>IF(INDEX(data!$D:$E,MATCH(CT$30,data!$D:$D,0),2)=0,VLOOKUP(CT$30,data!$D:$O,5,FALSE),0)*CT6</f>
        <v>0</v>
      </c>
      <c r="CU19" s="76">
        <f>IF(INDEX(data!$D:$E,MATCH(CU$30,data!$D:$D,0),2)=0,VLOOKUP(CU$30,data!$D:$O,5,FALSE),0)*CU6</f>
        <v>0</v>
      </c>
      <c r="CV19" s="76">
        <f ca="1">IF(INDEX(data!$D:$E,MATCH(CV$30,data!$D:$D,0),2)=0,VLOOKUP(CV$30,data!$D:$O,5,FALSE),0)*CV6</f>
        <v>0</v>
      </c>
      <c r="CW19" s="76">
        <f ca="1">IF(INDEX(data!$D:$E,MATCH(CW$30,data!$D:$D,0),2)=0,VLOOKUP(CW$30,data!$D:$O,5,FALSE),0)*CW6</f>
        <v>0</v>
      </c>
      <c r="CX19" s="76">
        <f ca="1">IF(INDEX(data!$D:$E,MATCH(CX$30,data!$D:$D,0),2)=0,VLOOKUP(CX$30,data!$D:$O,5,FALSE),0)*CX6</f>
        <v>0</v>
      </c>
      <c r="CY19" s="76">
        <f>IF(INDEX(data!$D:$E,MATCH(CY$30,data!$D:$D,0),2)=0,VLOOKUP(CY$30,data!$D:$O,5,FALSE),0)*CY6</f>
        <v>0</v>
      </c>
      <c r="CZ19" s="76">
        <f>IF(INDEX(data!$D:$E,MATCH(CZ$30,data!$D:$D,0),2)=0,VLOOKUP(CZ$30,data!$D:$O,5,FALSE),0)*CZ6</f>
        <v>0</v>
      </c>
      <c r="DA19" s="76">
        <f>IF(INDEX(data!$D:$E,MATCH(DA$30,data!$D:$D,0),2)=0,VLOOKUP(DA$30,data!$D:$O,5,FALSE),0)*DA6</f>
        <v>0</v>
      </c>
      <c r="DB19" s="76">
        <f>IF(INDEX(data!$D:$E,MATCH(DB$30,data!$D:$D,0),2)=0,VLOOKUP(DB$30,data!$D:$O,5,FALSE),0)*DB6</f>
        <v>0</v>
      </c>
      <c r="DC19" s="76">
        <f>IF(INDEX(data!$D:$E,MATCH(DC$30,data!$D:$D,0),2)=0,VLOOKUP(DC$30,data!$D:$O,5,FALSE),0)*DC6</f>
        <v>0</v>
      </c>
      <c r="DD19" s="76">
        <f ca="1">IF(INDEX(data!$D:$E,MATCH(DD$30,data!$D:$D,0),2)=0,VLOOKUP(DD$30,data!$D:$O,5,FALSE),0)*DD6</f>
        <v>0</v>
      </c>
      <c r="DE19" s="76">
        <f ca="1">IF(INDEX(data!$D:$E,MATCH(DE$30,data!$D:$D,0),2)=0,VLOOKUP(DE$30,data!$D:$O,5,FALSE),0)*DE6</f>
        <v>0</v>
      </c>
      <c r="DF19" s="76">
        <f>IF(INDEX(data!$D:$E,MATCH(DF$30,data!$D:$D,0),2)=0,VLOOKUP(DF$30,data!$D:$O,5,FALSE),0)*DF6</f>
        <v>0</v>
      </c>
      <c r="DG19" s="76">
        <f>IF(INDEX(data!$D:$E,MATCH(DG$30,data!$D:$D,0),2)=0,VLOOKUP(DG$30,data!$D:$O,5,FALSE),0)*DG6</f>
        <v>0</v>
      </c>
      <c r="DH19" s="76">
        <f>IF(INDEX(data!$D:$E,MATCH(DH$30,data!$D:$D,0),2)=0,VLOOKUP(DH$30,data!$D:$O,5,FALSE),0)*DH6</f>
        <v>0</v>
      </c>
      <c r="DI19" s="76">
        <f ca="1">IF(INDEX(data!$D:$E,MATCH(DI$30,data!$D:$D,0),2)=0,VLOOKUP(DI$30,data!$D:$O,5,FALSE),0)*DI6</f>
        <v>0</v>
      </c>
      <c r="DJ19" s="76">
        <f ca="1">IF(INDEX(data!$D:$E,MATCH(DJ$30,data!$D:$D,0),2)=0,VLOOKUP(DJ$30,data!$D:$O,5,FALSE),0)*DJ6</f>
        <v>0</v>
      </c>
      <c r="DK19" s="76">
        <f ca="1">IF(INDEX(data!$D:$E,MATCH(DK$30,data!$D:$D,0),2)=0,VLOOKUP(DK$30,data!$D:$O,5,FALSE),0)*DK6</f>
        <v>0</v>
      </c>
      <c r="DL19" s="76">
        <f ca="1">IF(INDEX(data!$D:$E,MATCH(DL$30,data!$D:$D,0),2)=0,VLOOKUP(DL$30,data!$D:$O,5,FALSE),0)*DL6</f>
        <v>0</v>
      </c>
      <c r="DM19" s="76">
        <f>IF(INDEX(data!$D:$E,MATCH(DM$30,data!$D:$D,0),2)=0,VLOOKUP(DM$30,data!$D:$O,5,FALSE),0)*DM6</f>
        <v>0</v>
      </c>
      <c r="DN19" s="76">
        <f>IF(INDEX(data!$D:$E,MATCH(DN$30,data!$D:$D,0),2)=0,VLOOKUP(DN$30,data!$D:$O,5,FALSE),0)*DN6</f>
        <v>0</v>
      </c>
      <c r="DO19" s="76">
        <f ca="1">IF(INDEX(data!$D:$E,MATCH(DO$30,data!$D:$D,0),2)=0,VLOOKUP(DO$30,data!$D:$O,5,FALSE),0)*DO6</f>
        <v>0</v>
      </c>
      <c r="DP19" s="76">
        <f ca="1">IF(INDEX(data!$D:$E,MATCH(DP$30,data!$D:$D,0),2)=0,VLOOKUP(DP$30,data!$D:$O,5,FALSE),0)*DP6</f>
        <v>0</v>
      </c>
      <c r="DQ19" s="76">
        <f>IF(INDEX(data!$D:$E,MATCH(DQ$30,data!$D:$D,0),2)=0,VLOOKUP(DQ$30,data!$D:$O,5,FALSE),0)*DQ6</f>
        <v>0</v>
      </c>
      <c r="DR19" s="76">
        <f ca="1">IF(INDEX(data!$D:$E,MATCH(DR$30,data!$D:$D,0),2)=0,VLOOKUP(DR$30,data!$D:$O,5,FALSE),0)*DR6</f>
        <v>0</v>
      </c>
      <c r="DS19" s="76">
        <f>IF(INDEX(data!$D:$E,MATCH(DS$30,data!$D:$D,0),2)=0,VLOOKUP(DS$30,data!$D:$O,5,FALSE),0)*DS6</f>
        <v>0</v>
      </c>
      <c r="DT19" s="76">
        <f>IF(INDEX(data!$D:$E,MATCH(DT$30,data!$D:$D,0),2)=0,VLOOKUP(DT$30,data!$D:$O,5,FALSE),0)*DT6</f>
        <v>0</v>
      </c>
      <c r="DU19" s="76">
        <f ca="1">IF(INDEX(data!$D:$E,MATCH(DU$30,data!$D:$D,0),2)=0,VLOOKUP(DU$30,data!$D:$O,5,FALSE),0)*DU6</f>
        <v>0</v>
      </c>
      <c r="DV19" s="76">
        <f>IF(INDEX(data!$D:$E,MATCH(DV$30,data!$D:$D,0),2)=0,VLOOKUP(DV$30,data!$D:$O,5,FALSE),0)*DV6</f>
        <v>0</v>
      </c>
      <c r="DW19" s="76">
        <f>IF(INDEX(data!$D:$E,MATCH(DW$30,data!$D:$D,0),2)=0,VLOOKUP(DW$30,data!$D:$O,5,FALSE),0)*DW6</f>
        <v>0</v>
      </c>
      <c r="DX19" s="76">
        <f>IF(INDEX(data!$D:$E,MATCH(DX$30,data!$D:$D,0),2)=0,VLOOKUP(DX$30,data!$D:$O,5,FALSE),0)*DX6</f>
        <v>0</v>
      </c>
      <c r="DY19" s="76">
        <f ca="1">IF(INDEX(data!$D:$E,MATCH(DY$30,data!$D:$D,0),2)=0,VLOOKUP(DY$30,data!$D:$O,5,FALSE),0)*DY6</f>
        <v>0</v>
      </c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pans="1:256" x14ac:dyDescent="0.3">
      <c r="A20" s="77" t="s">
        <v>1066</v>
      </c>
      <c r="B20" s="76">
        <f ca="1">IF(INDEX(data!$D:$E,MATCH(B$30,data!$D:$D,0),2)=0,VLOOKUP(B$30,data!$D:$O,6,FALSE),0)*B6</f>
        <v>0</v>
      </c>
      <c r="C20" s="76">
        <f ca="1">IF(INDEX(data!$D:$E,MATCH(C$30,data!$D:$D,0),2)=0,VLOOKUP(C$30,data!$D:$O,6,FALSE),0)*C6</f>
        <v>0</v>
      </c>
      <c r="D20" s="76">
        <f ca="1">IF(INDEX(data!$D:$E,MATCH(D$30,data!$D:$D,0),2)=0,VLOOKUP(D$30,data!$D:$O,6,FALSE),0)*D6</f>
        <v>0</v>
      </c>
      <c r="E20" s="76">
        <f ca="1">IF(INDEX(data!$D:$E,MATCH(E$30,data!$D:$D,0),2)=0,VLOOKUP(E$30,data!$D:$O,6,FALSE),0)*E6</f>
        <v>0</v>
      </c>
      <c r="F20" s="76">
        <f>IF(INDEX(data!$D:$E,MATCH(F$30,data!$D:$D,0),2)=0,VLOOKUP(F$30,data!$D:$O,6,FALSE),0)*F6</f>
        <v>0</v>
      </c>
      <c r="G20" s="76">
        <f>IF(INDEX(data!$D:$E,MATCH(G$30,data!$D:$D,0),2)=0,VLOOKUP(G$30,data!$D:$O,6,FALSE),0)*G6</f>
        <v>0</v>
      </c>
      <c r="H20" s="76">
        <f ca="1">IF(INDEX(data!$D:$E,MATCH(H$30,data!$D:$D,0),2)=0,VLOOKUP(H$30,data!$D:$O,6,FALSE),0)*H6</f>
        <v>0</v>
      </c>
      <c r="I20" s="76">
        <f ca="1">IF(INDEX(data!$D:$E,MATCH(I$30,data!$D:$D,0),2)=0,VLOOKUP(I$30,data!$D:$O,6,FALSE),0)*I6</f>
        <v>0</v>
      </c>
      <c r="J20" s="76">
        <f ca="1">IF(INDEX(data!$D:$E,MATCH(J$30,data!$D:$D,0),2)=0,VLOOKUP(J$30,data!$D:$O,6,FALSE),0)*J6</f>
        <v>0</v>
      </c>
      <c r="K20" s="76">
        <f ca="1">IF(INDEX(data!$D:$E,MATCH(K$30,data!$D:$D,0),2)=0,VLOOKUP(K$30,data!$D:$O,6,FALSE),0)*K6</f>
        <v>0</v>
      </c>
      <c r="L20" s="76">
        <f ca="1">IF(INDEX(data!$D:$E,MATCH(L$30,data!$D:$D,0),2)=0,VLOOKUP(L$30,data!$D:$O,6,FALSE),0)*L6</f>
        <v>0</v>
      </c>
      <c r="M20" s="76">
        <f>IF(INDEX(data!$D:$E,MATCH(M$30,data!$D:$D,0),2)=0,VLOOKUP(M$30,data!$D:$O,6,FALSE),0)*M6</f>
        <v>0</v>
      </c>
      <c r="N20" s="76">
        <f>IF(INDEX(data!$D:$E,MATCH(N$30,data!$D:$D,0),2)=0,VLOOKUP(N$30,data!$D:$O,6,FALSE),0)*N6</f>
        <v>0</v>
      </c>
      <c r="O20" s="76">
        <f>IF(INDEX(data!$D:$E,MATCH(O$30,data!$D:$D,0),2)=0,VLOOKUP(O$30,data!$D:$O,6,FALSE),0)*O6</f>
        <v>0</v>
      </c>
      <c r="P20" s="76">
        <f>IF(INDEX(data!$D:$E,MATCH(P$30,data!$D:$D,0),2)=0,VLOOKUP(P$30,data!$D:$O,6,FALSE),0)*P6</f>
        <v>0</v>
      </c>
      <c r="Q20" s="76">
        <f>IF(INDEX(data!$D:$E,MATCH(Q$30,data!$D:$D,0),2)=0,VLOOKUP(Q$30,data!$D:$O,6,FALSE),0)*Q6</f>
        <v>0</v>
      </c>
      <c r="R20" s="76">
        <f ca="1">IF(INDEX(data!$D:$E,MATCH(R$30,data!$D:$D,0),2)=0,VLOOKUP(R$30,data!$D:$O,6,FALSE),0)*R6</f>
        <v>0</v>
      </c>
      <c r="S20" s="76">
        <f ca="1">IF(INDEX(data!$D:$E,MATCH(S$30,data!$D:$D,0),2)=0,VLOOKUP(S$30,data!$D:$O,6,FALSE),0)*S6</f>
        <v>0</v>
      </c>
      <c r="T20" s="76">
        <f ca="1">IF(INDEX(data!$D:$E,MATCH(T$30,data!$D:$D,0),2)=0,VLOOKUP(T$30,data!$D:$O,6,FALSE),0)*T6</f>
        <v>0</v>
      </c>
      <c r="U20" s="76">
        <f ca="1">IF(INDEX(data!$D:$E,MATCH(U$30,data!$D:$D,0),2)=0,VLOOKUP(U$30,data!$D:$O,6,FALSE),0)*U6</f>
        <v>0</v>
      </c>
      <c r="V20" s="76">
        <f>IF(INDEX(data!$D:$E,MATCH(V$30,data!$D:$D,0),2)=0,VLOOKUP(V$30,data!$D:$O,6,FALSE),0)*V6</f>
        <v>0</v>
      </c>
      <c r="W20" s="76">
        <f ca="1">IF(INDEX(data!$D:$E,MATCH(W$30,data!$D:$D,0),2)=0,VLOOKUP(W$30,data!$D:$O,6,FALSE),0)*W6</f>
        <v>0</v>
      </c>
      <c r="X20" s="76">
        <f>IF(INDEX(data!$D:$E,MATCH(X$30,data!$D:$D,0),2)=0,VLOOKUP(X$30,data!$D:$O,6,FALSE),0)*X6</f>
        <v>0</v>
      </c>
      <c r="Y20" s="76">
        <f ca="1">IF(INDEX(data!$D:$E,MATCH(Y$30,data!$D:$D,0),2)=0,VLOOKUP(Y$30,data!$D:$O,6,FALSE),0)*Y6</f>
        <v>0</v>
      </c>
      <c r="Z20" s="76">
        <f ca="1">IF(INDEX(data!$D:$E,MATCH(Z$30,data!$D:$D,0),2)=0,VLOOKUP(Z$30,data!$D:$O,6,FALSE),0)*Z6</f>
        <v>0</v>
      </c>
      <c r="AA20" s="76">
        <f ca="1">IF(INDEX(data!$D:$E,MATCH(AA$30,data!$D:$D,0),2)=0,VLOOKUP(AA$30,data!$D:$O,6,FALSE),0)*AA6</f>
        <v>0</v>
      </c>
      <c r="AB20" s="76">
        <f>IF(INDEX(data!$D:$E,MATCH(AB$30,data!$D:$D,0),2)=0,VLOOKUP(AB$30,data!$D:$O,6,FALSE),0)*AB6</f>
        <v>0</v>
      </c>
      <c r="AC20" s="76">
        <f>IF(INDEX(data!$D:$E,MATCH(AC$30,data!$D:$D,0),2)=0,VLOOKUP(AC$30,data!$D:$O,6,FALSE),0)*AC6</f>
        <v>0</v>
      </c>
      <c r="AD20" s="76">
        <f>IF(INDEX(data!$D:$E,MATCH(AD$30,data!$D:$D,0),2)=0,VLOOKUP(AD$30,data!$D:$O,6,FALSE),0)*AD6</f>
        <v>0</v>
      </c>
      <c r="AE20" s="76">
        <f>IF(INDEX(data!$D:$E,MATCH(AE$30,data!$D:$D,0),2)=0,VLOOKUP(AE$30,data!$D:$O,6,FALSE),0)*AE6</f>
        <v>0</v>
      </c>
      <c r="AF20" s="76">
        <f>IF(INDEX(data!$D:$E,MATCH(AF$30,data!$D:$D,0),2)=0,VLOOKUP(AF$30,data!$D:$O,6,FALSE),0)*AF6</f>
        <v>0</v>
      </c>
      <c r="AG20" s="76">
        <f ca="1">IF(INDEX(data!$D:$E,MATCH(AG$30,data!$D:$D,0),2)=0,VLOOKUP(AG$30,data!$D:$O,6,FALSE),0)*AG6</f>
        <v>0</v>
      </c>
      <c r="AH20" s="76">
        <f ca="1">IF(INDEX(data!$D:$E,MATCH(AH$30,data!$D:$D,0),2)=0,VLOOKUP(AH$30,data!$D:$O,6,FALSE),0)*AH6</f>
        <v>0</v>
      </c>
      <c r="AI20" s="76">
        <f ca="1">IF(INDEX(data!$D:$E,MATCH(AI$30,data!$D:$D,0),2)=0,VLOOKUP(AI$30,data!$D:$O,6,FALSE),0)*AI6</f>
        <v>0</v>
      </c>
      <c r="AJ20" s="76">
        <f ca="1">IF(INDEX(data!$D:$E,MATCH(AJ$30,data!$D:$D,0),2)=0,VLOOKUP(AJ$30,data!$D:$O,6,FALSE),0)*AJ6</f>
        <v>0</v>
      </c>
      <c r="AK20" s="76">
        <f ca="1">IF(INDEX(data!$D:$E,MATCH(AK$30,data!$D:$D,0),2)=0,VLOOKUP(AK$30,data!$D:$O,6,FALSE),0)*AK6</f>
        <v>0</v>
      </c>
      <c r="AL20" s="76">
        <f>IF(INDEX(data!$D:$E,MATCH(AL$30,data!$D:$D,0),2)=0,VLOOKUP(AL$30,data!$D:$O,6,FALSE),0)*AL6</f>
        <v>0</v>
      </c>
      <c r="AM20" s="76">
        <f ca="1">IF(INDEX(data!$D:$E,MATCH(AM$30,data!$D:$D,0),2)=0,VLOOKUP(AM$30,data!$D:$O,6,FALSE),0)*AM6</f>
        <v>0</v>
      </c>
      <c r="AN20" s="76">
        <f>IF(INDEX(data!$D:$E,MATCH(AN$30,data!$D:$D,0),2)=0,VLOOKUP(AN$30,data!$D:$O,6,FALSE),0)*AN6</f>
        <v>0</v>
      </c>
      <c r="AO20" s="76">
        <f ca="1">IF(INDEX(data!$D:$E,MATCH(AO$30,data!$D:$D,0),2)=0,VLOOKUP(AO$30,data!$D:$O,6,FALSE),0)*AO6</f>
        <v>0</v>
      </c>
      <c r="AP20" s="76">
        <f ca="1">IF(INDEX(data!$D:$E,MATCH(AP$30,data!$D:$D,0),2)=0,VLOOKUP(AP$30,data!$D:$O,6,FALSE),0)*AP6</f>
        <v>0</v>
      </c>
      <c r="AQ20" s="76">
        <f ca="1">IF(INDEX(data!$D:$E,MATCH(AQ$30,data!$D:$D,0),2)=0,VLOOKUP(AQ$30,data!$D:$O,6,FALSE),0)*AQ6</f>
        <v>0</v>
      </c>
      <c r="AR20" s="76">
        <f>IF(INDEX(data!$D:$E,MATCH(AR$30,data!$D:$D,0),2)=0,VLOOKUP(AR$30,data!$D:$O,6,FALSE),0)*AR6</f>
        <v>0</v>
      </c>
      <c r="AS20" s="76">
        <f>IF(INDEX(data!$D:$E,MATCH(AS$30,data!$D:$D,0),2)=0,VLOOKUP(AS$30,data!$D:$O,6,FALSE),0)*AS6</f>
        <v>0</v>
      </c>
      <c r="AT20" s="76">
        <f>IF(INDEX(data!$D:$E,MATCH(AT$30,data!$D:$D,0),2)=0,VLOOKUP(AT$30,data!$D:$O,6,FALSE),0)*AT6</f>
        <v>0</v>
      </c>
      <c r="AU20" s="76">
        <f>IF(INDEX(data!$D:$E,MATCH(AU$30,data!$D:$D,0),2)=0,VLOOKUP(AU$30,data!$D:$O,6,FALSE),0)*AU6</f>
        <v>0</v>
      </c>
      <c r="AV20" s="76">
        <f>IF(INDEX(data!$D:$E,MATCH(AV$30,data!$D:$D,0),2)=0,VLOOKUP(AV$30,data!$D:$O,6,FALSE),0)*AV6</f>
        <v>0</v>
      </c>
      <c r="AW20" s="76">
        <f>IF(INDEX(data!$D:$E,MATCH(AW$30,data!$D:$D,0),2)=0,VLOOKUP(AW$30,data!$D:$O,6,FALSE),0)*AW6</f>
        <v>0</v>
      </c>
      <c r="AX20" s="76">
        <f ca="1">IF(INDEX(data!$D:$E,MATCH(AX$30,data!$D:$D,0),2)=0,VLOOKUP(AX$30,data!$D:$O,6,FALSE),0)*AX6</f>
        <v>0</v>
      </c>
      <c r="AY20" s="76">
        <f ca="1">IF(INDEX(data!$D:$E,MATCH(AY$30,data!$D:$D,0),2)=0,VLOOKUP(AY$30,data!$D:$O,6,FALSE),0)*AY6</f>
        <v>0</v>
      </c>
      <c r="AZ20" s="76">
        <f ca="1">IF(INDEX(data!$D:$E,MATCH(AZ$30,data!$D:$D,0),2)=0,VLOOKUP(AZ$30,data!$D:$O,6,FALSE),0)*AZ6</f>
        <v>0</v>
      </c>
      <c r="BA20" s="76">
        <f>IF(INDEX(data!$D:$E,MATCH(BA$30,data!$D:$D,0),2)=0,VLOOKUP(BA$30,data!$D:$O,6,FALSE),0)*BA6</f>
        <v>0</v>
      </c>
      <c r="BB20" s="76">
        <f>IF(INDEX(data!$D:$E,MATCH(BB$30,data!$D:$D,0),2)=0,VLOOKUP(BB$30,data!$D:$O,6,FALSE),0)*BB6</f>
        <v>0</v>
      </c>
      <c r="BC20" s="76">
        <f ca="1">IF(INDEX(data!$D:$E,MATCH(BC$30,data!$D:$D,0),2)=0,VLOOKUP(BC$30,data!$D:$O,6,FALSE),0)*BC6</f>
        <v>0</v>
      </c>
      <c r="BD20" s="76">
        <f ca="1">IF(INDEX(data!$D:$E,MATCH(BD$30,data!$D:$D,0),2)=0,VLOOKUP(BD$30,data!$D:$O,6,FALSE),0)*BD6</f>
        <v>0</v>
      </c>
      <c r="BE20" s="76">
        <f ca="1">IF(INDEX(data!$D:$E,MATCH(BE$30,data!$D:$D,0),2)=0,VLOOKUP(BE$30,data!$D:$O,6,FALSE),0)*BE6</f>
        <v>0</v>
      </c>
      <c r="BF20" s="76">
        <f ca="1">IF(INDEX(data!$D:$E,MATCH(BF$30,data!$D:$D,0),2)=0,VLOOKUP(BF$30,data!$D:$O,6,FALSE),0)*BF6</f>
        <v>0</v>
      </c>
      <c r="BG20" s="76">
        <f>IF(INDEX(data!$D:$E,MATCH(BG$30,data!$D:$D,0),2)=0,VLOOKUP(BG$30,data!$D:$O,6,FALSE),0)*BG6</f>
        <v>0</v>
      </c>
      <c r="BH20" s="76">
        <f>IF(INDEX(data!$D:$E,MATCH(BH$30,data!$D:$D,0),2)=0,VLOOKUP(BH$30,data!$D:$O,6,FALSE),0)*BH6</f>
        <v>0</v>
      </c>
      <c r="BI20" s="76">
        <f>IF(INDEX(data!$D:$E,MATCH(BI$30,data!$D:$D,0),2)=0,VLOOKUP(BI$30,data!$D:$O,6,FALSE),0)*BI6</f>
        <v>0</v>
      </c>
      <c r="BJ20" s="76">
        <f ca="1">IF(INDEX(data!$D:$E,MATCH(BJ$30,data!$D:$D,0),2)=0,VLOOKUP(BJ$30,data!$D:$O,6,FALSE),0)*BJ6</f>
        <v>0</v>
      </c>
      <c r="BK20" s="76">
        <f ca="1">IF(INDEX(data!$D:$E,MATCH(BK$30,data!$D:$D,0),2)=0,VLOOKUP(BK$30,data!$D:$O,6,FALSE),0)*BK6</f>
        <v>0</v>
      </c>
      <c r="BL20" s="76">
        <f ca="1">IF(INDEX(data!$D:$E,MATCH(BL$30,data!$D:$D,0),2)=0,VLOOKUP(BL$30,data!$D:$O,6,FALSE),0)*BL6</f>
        <v>0</v>
      </c>
      <c r="BM20" s="76">
        <f ca="1">IF(INDEX(data!$D:$E,MATCH(BM$30,data!$D:$D,0),2)=0,VLOOKUP(BM$30,data!$D:$O,6,FALSE),0)*BM6</f>
        <v>0</v>
      </c>
      <c r="BN20" s="76">
        <f ca="1">IF(INDEX(data!$D:$E,MATCH(BN$30,data!$D:$D,0),2)=0,VLOOKUP(BN$30,data!$D:$O,6,FALSE),0)*BN6</f>
        <v>0</v>
      </c>
      <c r="BO20" s="76">
        <f>IF(INDEX(data!$D:$E,MATCH(BO$30,data!$D:$D,0),2)=0,VLOOKUP(BO$30,data!$D:$O,6,FALSE),0)*BO6</f>
        <v>0</v>
      </c>
      <c r="BP20" s="76">
        <f>IF(INDEX(data!$D:$E,MATCH(BP$30,data!$D:$D,0),2)=0,VLOOKUP(BP$30,data!$D:$O,6,FALSE),0)*BP6</f>
        <v>0</v>
      </c>
      <c r="BQ20" s="76">
        <f ca="1">IF(INDEX(data!$D:$E,MATCH(BQ$30,data!$D:$D,0),2)=0,VLOOKUP(BQ$30,data!$D:$O,6,FALSE),0)*BQ6</f>
        <v>0</v>
      </c>
      <c r="BR20" s="76">
        <f ca="1">IF(INDEX(data!$D:$E,MATCH(BR$30,data!$D:$D,0),2)=0,VLOOKUP(BR$30,data!$D:$O,6,FALSE),0)*BR6</f>
        <v>0</v>
      </c>
      <c r="BS20" s="76">
        <f ca="1">IF(INDEX(data!$D:$E,MATCH(BS$30,data!$D:$D,0),2)=0,VLOOKUP(BS$30,data!$D:$O,6,FALSE),0)*BS6</f>
        <v>0</v>
      </c>
      <c r="BT20" s="76">
        <f>IF(INDEX(data!$D:$E,MATCH(BT$30,data!$D:$D,0),2)=0,VLOOKUP(BT$30,data!$D:$O,6,FALSE),0)*BT6</f>
        <v>0</v>
      </c>
      <c r="BU20" s="76">
        <f>IF(INDEX(data!$D:$E,MATCH(BU$30,data!$D:$D,0),2)=0,VLOOKUP(BU$30,data!$D:$O,6,FALSE),0)*BU6</f>
        <v>0</v>
      </c>
      <c r="BV20" s="76">
        <f>IF(INDEX(data!$D:$E,MATCH(BV$30,data!$D:$D,0),2)=0,VLOOKUP(BV$30,data!$D:$O,6,FALSE),0)*BV6</f>
        <v>0</v>
      </c>
      <c r="BW20" s="76">
        <f>IF(INDEX(data!$D:$E,MATCH(BW$30,data!$D:$D,0),2)=0,VLOOKUP(BW$30,data!$D:$O,6,FALSE),0)*BW6</f>
        <v>0</v>
      </c>
      <c r="BX20" s="76">
        <f>IF(INDEX(data!$D:$E,MATCH(BX$30,data!$D:$D,0),2)=0,VLOOKUP(BX$30,data!$D:$O,6,FALSE),0)*BX6</f>
        <v>0</v>
      </c>
      <c r="BY20" s="76">
        <f ca="1">IF(INDEX(data!$D:$E,MATCH(BY$30,data!$D:$D,0),2)=0,VLOOKUP(BY$30,data!$D:$O,6,FALSE),0)*BY6</f>
        <v>0</v>
      </c>
      <c r="BZ20" s="76">
        <f ca="1">IF(INDEX(data!$D:$E,MATCH(BZ$30,data!$D:$D,0),2)=0,VLOOKUP(BZ$30,data!$D:$O,6,FALSE),0)*BZ6</f>
        <v>0</v>
      </c>
      <c r="CA20" s="76">
        <f ca="1">IF(INDEX(data!$D:$E,MATCH(CA$30,data!$D:$D,0),2)=0,VLOOKUP(CA$30,data!$D:$O,6,FALSE),0)*CA6</f>
        <v>0</v>
      </c>
      <c r="CB20" s="76">
        <f ca="1">IF(INDEX(data!$D:$E,MATCH(CB$30,data!$D:$D,0),2)=0,VLOOKUP(CB$30,data!$D:$O,6,FALSE),0)*CB6</f>
        <v>0</v>
      </c>
      <c r="CC20" s="76">
        <f ca="1">IF(INDEX(data!$D:$E,MATCH(CC$30,data!$D:$D,0),2)=0,VLOOKUP(CC$30,data!$D:$O,6,FALSE),0)*CC6</f>
        <v>0</v>
      </c>
      <c r="CD20" s="76">
        <f ca="1">IF(INDEX(data!$D:$E,MATCH(CD$30,data!$D:$D,0),2)=0,VLOOKUP(CD$30,data!$D:$O,6,FALSE),0)*CD6</f>
        <v>0</v>
      </c>
      <c r="CE20" s="76">
        <f>IF(INDEX(data!$D:$E,MATCH(CE$30,data!$D:$D,0),2)=0,VLOOKUP(CE$30,data!$D:$O,6,FALSE),0)*CE6</f>
        <v>0</v>
      </c>
      <c r="CF20" s="76">
        <f>IF(INDEX(data!$D:$E,MATCH(CF$30,data!$D:$D,0),2)=0,VLOOKUP(CF$30,data!$D:$O,6,FALSE),0)*CF6</f>
        <v>0</v>
      </c>
      <c r="CG20" s="76">
        <f ca="1">IF(INDEX(data!$D:$E,MATCH(CG$30,data!$D:$D,0),2)=0,VLOOKUP(CG$30,data!$D:$O,6,FALSE),0)*CG6</f>
        <v>0</v>
      </c>
      <c r="CH20" s="76">
        <f ca="1">IF(INDEX(data!$D:$E,MATCH(CH$30,data!$D:$D,0),2)=0,VLOOKUP(CH$30,data!$D:$O,6,FALSE),0)*CH6</f>
        <v>0</v>
      </c>
      <c r="CI20" s="76">
        <f>IF(INDEX(data!$D:$E,MATCH(CI$30,data!$D:$D,0),2)=0,VLOOKUP(CI$30,data!$D:$O,6,FALSE),0)*CI6</f>
        <v>0</v>
      </c>
      <c r="CJ20" s="76">
        <f>IF(INDEX(data!$D:$E,MATCH(CJ$30,data!$D:$D,0),2)=0,VLOOKUP(CJ$30,data!$D:$O,6,FALSE),0)*CJ6</f>
        <v>0</v>
      </c>
      <c r="CK20" s="76">
        <f>IF(INDEX(data!$D:$E,MATCH(CK$30,data!$D:$D,0),2)=0,VLOOKUP(CK$30,data!$D:$O,6,FALSE),0)*CK6</f>
        <v>0</v>
      </c>
      <c r="CL20" s="76">
        <f>IF(INDEX(data!$D:$E,MATCH(CL$30,data!$D:$D,0),2)=0,VLOOKUP(CL$30,data!$D:$O,6,FALSE),0)*CL6</f>
        <v>0</v>
      </c>
      <c r="CM20" s="76">
        <f>IF(INDEX(data!$D:$E,MATCH(CM$30,data!$D:$D,0),2)=0,VLOOKUP(CM$30,data!$D:$O,6,FALSE),0)*CM6</f>
        <v>0</v>
      </c>
      <c r="CN20" s="76">
        <f>IF(INDEX(data!$D:$E,MATCH(CN$30,data!$D:$D,0),2)=0,VLOOKUP(CN$30,data!$D:$O,6,FALSE),0)*CN6</f>
        <v>0</v>
      </c>
      <c r="CO20" s="76">
        <f ca="1">IF(INDEX(data!$D:$E,MATCH(CO$30,data!$D:$D,0),2)=0,VLOOKUP(CO$30,data!$D:$O,6,FALSE),0)*CO6</f>
        <v>0</v>
      </c>
      <c r="CP20" s="76">
        <f ca="1">IF(INDEX(data!$D:$E,MATCH(CP$30,data!$D:$D,0),2)=0,VLOOKUP(CP$30,data!$D:$O,6,FALSE),0)*CP6</f>
        <v>0</v>
      </c>
      <c r="CQ20" s="76">
        <f ca="1">IF(INDEX(data!$D:$E,MATCH(CQ$30,data!$D:$D,0),2)=0,VLOOKUP(CQ$30,data!$D:$O,6,FALSE),0)*CQ6</f>
        <v>0</v>
      </c>
      <c r="CR20" s="76">
        <f ca="1">IF(INDEX(data!$D:$E,MATCH(CR$30,data!$D:$D,0),2)=0,VLOOKUP(CR$30,data!$D:$O,6,FALSE),0)*CR6</f>
        <v>0</v>
      </c>
      <c r="CS20" s="76">
        <f ca="1">IF(INDEX(data!$D:$E,MATCH(CS$30,data!$D:$D,0),2)=0,VLOOKUP(CS$30,data!$D:$O,6,FALSE),0)*CS6</f>
        <v>0</v>
      </c>
      <c r="CT20" s="76">
        <f>IF(INDEX(data!$D:$E,MATCH(CT$30,data!$D:$D,0),2)=0,VLOOKUP(CT$30,data!$D:$O,6,FALSE),0)*CT6</f>
        <v>0</v>
      </c>
      <c r="CU20" s="76">
        <f>IF(INDEX(data!$D:$E,MATCH(CU$30,data!$D:$D,0),2)=0,VLOOKUP(CU$30,data!$D:$O,6,FALSE),0)*CU6</f>
        <v>0</v>
      </c>
      <c r="CV20" s="76">
        <f ca="1">IF(INDEX(data!$D:$E,MATCH(CV$30,data!$D:$D,0),2)=0,VLOOKUP(CV$30,data!$D:$O,6,FALSE),0)*CV6</f>
        <v>0</v>
      </c>
      <c r="CW20" s="76">
        <f ca="1">IF(INDEX(data!$D:$E,MATCH(CW$30,data!$D:$D,0),2)=0,VLOOKUP(CW$30,data!$D:$O,6,FALSE),0)*CW6</f>
        <v>0</v>
      </c>
      <c r="CX20" s="76">
        <f ca="1">IF(INDEX(data!$D:$E,MATCH(CX$30,data!$D:$D,0),2)=0,VLOOKUP(CX$30,data!$D:$O,6,FALSE),0)*CX6</f>
        <v>0</v>
      </c>
      <c r="CY20" s="76">
        <f>IF(INDEX(data!$D:$E,MATCH(CY$30,data!$D:$D,0),2)=0,VLOOKUP(CY$30,data!$D:$O,6,FALSE),0)*CY6</f>
        <v>0</v>
      </c>
      <c r="CZ20" s="76">
        <f>IF(INDEX(data!$D:$E,MATCH(CZ$30,data!$D:$D,0),2)=0,VLOOKUP(CZ$30,data!$D:$O,6,FALSE),0)*CZ6</f>
        <v>0</v>
      </c>
      <c r="DA20" s="76">
        <f>IF(INDEX(data!$D:$E,MATCH(DA$30,data!$D:$D,0),2)=0,VLOOKUP(DA$30,data!$D:$O,6,FALSE),0)*DA6</f>
        <v>0</v>
      </c>
      <c r="DB20" s="76">
        <f>IF(INDEX(data!$D:$E,MATCH(DB$30,data!$D:$D,0),2)=0,VLOOKUP(DB$30,data!$D:$O,6,FALSE),0)*DB6</f>
        <v>0</v>
      </c>
      <c r="DC20" s="76">
        <f>IF(INDEX(data!$D:$E,MATCH(DC$30,data!$D:$D,0),2)=0,VLOOKUP(DC$30,data!$D:$O,6,FALSE),0)*DC6</f>
        <v>0</v>
      </c>
      <c r="DD20" s="76">
        <f ca="1">IF(INDEX(data!$D:$E,MATCH(DD$30,data!$D:$D,0),2)=0,VLOOKUP(DD$30,data!$D:$O,6,FALSE),0)*DD6</f>
        <v>0</v>
      </c>
      <c r="DE20" s="76">
        <f ca="1">IF(INDEX(data!$D:$E,MATCH(DE$30,data!$D:$D,0),2)=0,VLOOKUP(DE$30,data!$D:$O,6,FALSE),0)*DE6</f>
        <v>0</v>
      </c>
      <c r="DF20" s="76">
        <f>IF(INDEX(data!$D:$E,MATCH(DF$30,data!$D:$D,0),2)=0,VLOOKUP(DF$30,data!$D:$O,6,FALSE),0)*DF6</f>
        <v>0</v>
      </c>
      <c r="DG20" s="76">
        <f>IF(INDEX(data!$D:$E,MATCH(DG$30,data!$D:$D,0),2)=0,VLOOKUP(DG$30,data!$D:$O,6,FALSE),0)*DG6</f>
        <v>0</v>
      </c>
      <c r="DH20" s="76">
        <f>IF(INDEX(data!$D:$E,MATCH(DH$30,data!$D:$D,0),2)=0,VLOOKUP(DH$30,data!$D:$O,6,FALSE),0)*DH6</f>
        <v>0</v>
      </c>
      <c r="DI20" s="76">
        <f ca="1">IF(INDEX(data!$D:$E,MATCH(DI$30,data!$D:$D,0),2)=0,VLOOKUP(DI$30,data!$D:$O,6,FALSE),0)*DI6</f>
        <v>0</v>
      </c>
      <c r="DJ20" s="76">
        <f ca="1">IF(INDEX(data!$D:$E,MATCH(DJ$30,data!$D:$D,0),2)=0,VLOOKUP(DJ$30,data!$D:$O,6,FALSE),0)*DJ6</f>
        <v>0</v>
      </c>
      <c r="DK20" s="76">
        <f ca="1">IF(INDEX(data!$D:$E,MATCH(DK$30,data!$D:$D,0),2)=0,VLOOKUP(DK$30,data!$D:$O,6,FALSE),0)*DK6</f>
        <v>0</v>
      </c>
      <c r="DL20" s="76">
        <f ca="1">IF(INDEX(data!$D:$E,MATCH(DL$30,data!$D:$D,0),2)=0,VLOOKUP(DL$30,data!$D:$O,6,FALSE),0)*DL6</f>
        <v>0</v>
      </c>
      <c r="DM20" s="76">
        <f>IF(INDEX(data!$D:$E,MATCH(DM$30,data!$D:$D,0),2)=0,VLOOKUP(DM$30,data!$D:$O,6,FALSE),0)*DM6</f>
        <v>0</v>
      </c>
      <c r="DN20" s="76">
        <f>IF(INDEX(data!$D:$E,MATCH(DN$30,data!$D:$D,0),2)=0,VLOOKUP(DN$30,data!$D:$O,6,FALSE),0)*DN6</f>
        <v>0</v>
      </c>
      <c r="DO20" s="76">
        <f ca="1">IF(INDEX(data!$D:$E,MATCH(DO$30,data!$D:$D,0),2)=0,VLOOKUP(DO$30,data!$D:$O,6,FALSE),0)*DO6</f>
        <v>0</v>
      </c>
      <c r="DP20" s="76">
        <f ca="1">IF(INDEX(data!$D:$E,MATCH(DP$30,data!$D:$D,0),2)=0,VLOOKUP(DP$30,data!$D:$O,6,FALSE),0)*DP6</f>
        <v>0</v>
      </c>
      <c r="DQ20" s="76">
        <f>IF(INDEX(data!$D:$E,MATCH(DQ$30,data!$D:$D,0),2)=0,VLOOKUP(DQ$30,data!$D:$O,6,FALSE),0)*DQ6</f>
        <v>0</v>
      </c>
      <c r="DR20" s="76">
        <f ca="1">IF(INDEX(data!$D:$E,MATCH(DR$30,data!$D:$D,0),2)=0,VLOOKUP(DR$30,data!$D:$O,6,FALSE),0)*DR6</f>
        <v>0</v>
      </c>
      <c r="DS20" s="76">
        <f>IF(INDEX(data!$D:$E,MATCH(DS$30,data!$D:$D,0),2)=0,VLOOKUP(DS$30,data!$D:$O,6,FALSE),0)*DS6</f>
        <v>0</v>
      </c>
      <c r="DT20" s="76">
        <f>IF(INDEX(data!$D:$E,MATCH(DT$30,data!$D:$D,0),2)=0,VLOOKUP(DT$30,data!$D:$O,6,FALSE),0)*DT6</f>
        <v>0</v>
      </c>
      <c r="DU20" s="76">
        <f ca="1">IF(INDEX(data!$D:$E,MATCH(DU$30,data!$D:$D,0),2)=0,VLOOKUP(DU$30,data!$D:$O,6,FALSE),0)*DU6</f>
        <v>0</v>
      </c>
      <c r="DV20" s="76">
        <f>IF(INDEX(data!$D:$E,MATCH(DV$30,data!$D:$D,0),2)=0,VLOOKUP(DV$30,data!$D:$O,6,FALSE),0)*DV6</f>
        <v>0</v>
      </c>
      <c r="DW20" s="76">
        <f>IF(INDEX(data!$D:$E,MATCH(DW$30,data!$D:$D,0),2)=0,VLOOKUP(DW$30,data!$D:$O,6,FALSE),0)*DW6</f>
        <v>0</v>
      </c>
      <c r="DX20" s="76">
        <f>IF(INDEX(data!$D:$E,MATCH(DX$30,data!$D:$D,0),2)=0,VLOOKUP(DX$30,data!$D:$O,6,FALSE),0)*DX6</f>
        <v>0</v>
      </c>
      <c r="DY20" s="76">
        <f ca="1">IF(INDEX(data!$D:$E,MATCH(DY$30,data!$D:$D,0),2)=0,VLOOKUP(DY$30,data!$D:$O,6,FALSE),0)*DY6</f>
        <v>0</v>
      </c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pans="1:256" x14ac:dyDescent="0.3">
      <c r="A21" s="77" t="s">
        <v>1067</v>
      </c>
      <c r="B21" s="76">
        <f ca="1">IF(INDEX(data!$D:$E,MATCH(B$30,data!$D:$D,0),2)=0,VLOOKUP(B$30,data!$D:$O,7,FALSE),0)*B6</f>
        <v>0</v>
      </c>
      <c r="C21" s="76">
        <f ca="1">IF(INDEX(data!$D:$E,MATCH(C$30,data!$D:$D,0),2)=0,VLOOKUP(C$30,data!$D:$O,7,FALSE),0)*C6</f>
        <v>0</v>
      </c>
      <c r="D21" s="76">
        <f ca="1">IF(INDEX(data!$D:$E,MATCH(D$30,data!$D:$D,0),2)=0,VLOOKUP(D$30,data!$D:$O,7,FALSE),0)*D6</f>
        <v>0</v>
      </c>
      <c r="E21" s="76">
        <f ca="1">IF(INDEX(data!$D:$E,MATCH(E$30,data!$D:$D,0),2)=0,VLOOKUP(E$30,data!$D:$O,7,FALSE),0)*E6</f>
        <v>0</v>
      </c>
      <c r="F21" s="76">
        <f>IF(INDEX(data!$D:$E,MATCH(F$30,data!$D:$D,0),2)=0,VLOOKUP(F$30,data!$D:$O,7,FALSE),0)*F6</f>
        <v>0</v>
      </c>
      <c r="G21" s="76">
        <f>IF(INDEX(data!$D:$E,MATCH(G$30,data!$D:$D,0),2)=0,VLOOKUP(G$30,data!$D:$O,7,FALSE),0)*G6</f>
        <v>0</v>
      </c>
      <c r="H21" s="76">
        <f ca="1">IF(INDEX(data!$D:$E,MATCH(H$30,data!$D:$D,0),2)=0,VLOOKUP(H$30,data!$D:$O,7,FALSE),0)*H6</f>
        <v>0</v>
      </c>
      <c r="I21" s="76">
        <f ca="1">IF(INDEX(data!$D:$E,MATCH(I$30,data!$D:$D,0),2)=0,VLOOKUP(I$30,data!$D:$O,7,FALSE),0)*I6</f>
        <v>0</v>
      </c>
      <c r="J21" s="76">
        <f ca="1">IF(INDEX(data!$D:$E,MATCH(J$30,data!$D:$D,0),2)=0,VLOOKUP(J$30,data!$D:$O,7,FALSE),0)*J6</f>
        <v>0</v>
      </c>
      <c r="K21" s="76">
        <f ca="1">IF(INDEX(data!$D:$E,MATCH(K$30,data!$D:$D,0),2)=0,VLOOKUP(K$30,data!$D:$O,7,FALSE),0)*K6</f>
        <v>0</v>
      </c>
      <c r="L21" s="76">
        <f ca="1">IF(INDEX(data!$D:$E,MATCH(L$30,data!$D:$D,0),2)=0,VLOOKUP(L$30,data!$D:$O,7,FALSE),0)*L6</f>
        <v>0</v>
      </c>
      <c r="M21" s="76">
        <f>IF(INDEX(data!$D:$E,MATCH(M$30,data!$D:$D,0),2)=0,VLOOKUP(M$30,data!$D:$O,7,FALSE),0)*M6</f>
        <v>0</v>
      </c>
      <c r="N21" s="76">
        <f>IF(INDEX(data!$D:$E,MATCH(N$30,data!$D:$D,0),2)=0,VLOOKUP(N$30,data!$D:$O,7,FALSE),0)*N6</f>
        <v>0</v>
      </c>
      <c r="O21" s="76">
        <f>IF(INDEX(data!$D:$E,MATCH(O$30,data!$D:$D,0),2)=0,VLOOKUP(O$30,data!$D:$O,7,FALSE),0)*O6</f>
        <v>0</v>
      </c>
      <c r="P21" s="76">
        <f>IF(INDEX(data!$D:$E,MATCH(P$30,data!$D:$D,0),2)=0,VLOOKUP(P$30,data!$D:$O,7,FALSE),0)*P6</f>
        <v>0</v>
      </c>
      <c r="Q21" s="76">
        <f>IF(INDEX(data!$D:$E,MATCH(Q$30,data!$D:$D,0),2)=0,VLOOKUP(Q$30,data!$D:$O,7,FALSE),0)*Q6</f>
        <v>0</v>
      </c>
      <c r="R21" s="76">
        <f ca="1">IF(INDEX(data!$D:$E,MATCH(R$30,data!$D:$D,0),2)=0,VLOOKUP(R$30,data!$D:$O,7,FALSE),0)*R6</f>
        <v>0</v>
      </c>
      <c r="S21" s="76">
        <f ca="1">IF(INDEX(data!$D:$E,MATCH(S$30,data!$D:$D,0),2)=0,VLOOKUP(S$30,data!$D:$O,7,FALSE),0)*S6</f>
        <v>0</v>
      </c>
      <c r="T21" s="76">
        <f ca="1">IF(INDEX(data!$D:$E,MATCH(T$30,data!$D:$D,0),2)=0,VLOOKUP(T$30,data!$D:$O,7,FALSE),0)*T6</f>
        <v>0</v>
      </c>
      <c r="U21" s="76">
        <f ca="1">IF(INDEX(data!$D:$E,MATCH(U$30,data!$D:$D,0),2)=0,VLOOKUP(U$30,data!$D:$O,7,FALSE),0)*U6</f>
        <v>0</v>
      </c>
      <c r="V21" s="76">
        <f>IF(INDEX(data!$D:$E,MATCH(V$30,data!$D:$D,0),2)=0,VLOOKUP(V$30,data!$D:$O,7,FALSE),0)*V6</f>
        <v>0</v>
      </c>
      <c r="W21" s="76">
        <f ca="1">IF(INDEX(data!$D:$E,MATCH(W$30,data!$D:$D,0),2)=0,VLOOKUP(W$30,data!$D:$O,7,FALSE),0)*W6</f>
        <v>0</v>
      </c>
      <c r="X21" s="76">
        <f>IF(INDEX(data!$D:$E,MATCH(X$30,data!$D:$D,0),2)=0,VLOOKUP(X$30,data!$D:$O,7,FALSE),0)*X6</f>
        <v>0</v>
      </c>
      <c r="Y21" s="76">
        <f ca="1">IF(INDEX(data!$D:$E,MATCH(Y$30,data!$D:$D,0),2)=0,VLOOKUP(Y$30,data!$D:$O,7,FALSE),0)*Y6</f>
        <v>0</v>
      </c>
      <c r="Z21" s="76">
        <f ca="1">IF(INDEX(data!$D:$E,MATCH(Z$30,data!$D:$D,0),2)=0,VLOOKUP(Z$30,data!$D:$O,7,FALSE),0)*Z6</f>
        <v>0</v>
      </c>
      <c r="AA21" s="76">
        <f ca="1">IF(INDEX(data!$D:$E,MATCH(AA$30,data!$D:$D,0),2)=0,VLOOKUP(AA$30,data!$D:$O,7,FALSE),0)*AA6</f>
        <v>0</v>
      </c>
      <c r="AB21" s="76">
        <f>IF(INDEX(data!$D:$E,MATCH(AB$30,data!$D:$D,0),2)=0,VLOOKUP(AB$30,data!$D:$O,7,FALSE),0)*AB6</f>
        <v>0</v>
      </c>
      <c r="AC21" s="76">
        <f>IF(INDEX(data!$D:$E,MATCH(AC$30,data!$D:$D,0),2)=0,VLOOKUP(AC$30,data!$D:$O,7,FALSE),0)*AC6</f>
        <v>0</v>
      </c>
      <c r="AD21" s="76">
        <f>IF(INDEX(data!$D:$E,MATCH(AD$30,data!$D:$D,0),2)=0,VLOOKUP(AD$30,data!$D:$O,7,FALSE),0)*AD6</f>
        <v>0</v>
      </c>
      <c r="AE21" s="76">
        <f>IF(INDEX(data!$D:$E,MATCH(AE$30,data!$D:$D,0),2)=0,VLOOKUP(AE$30,data!$D:$O,7,FALSE),0)*AE6</f>
        <v>0</v>
      </c>
      <c r="AF21" s="76">
        <f>IF(INDEX(data!$D:$E,MATCH(AF$30,data!$D:$D,0),2)=0,VLOOKUP(AF$30,data!$D:$O,7,FALSE),0)*AF6</f>
        <v>0</v>
      </c>
      <c r="AG21" s="76">
        <f ca="1">IF(INDEX(data!$D:$E,MATCH(AG$30,data!$D:$D,0),2)=0,VLOOKUP(AG$30,data!$D:$O,7,FALSE),0)*AG6</f>
        <v>0</v>
      </c>
      <c r="AH21" s="76">
        <f ca="1">IF(INDEX(data!$D:$E,MATCH(AH$30,data!$D:$D,0),2)=0,VLOOKUP(AH$30,data!$D:$O,7,FALSE),0)*AH6</f>
        <v>0</v>
      </c>
      <c r="AI21" s="76">
        <f ca="1">IF(INDEX(data!$D:$E,MATCH(AI$30,data!$D:$D,0),2)=0,VLOOKUP(AI$30,data!$D:$O,7,FALSE),0)*AI6</f>
        <v>0</v>
      </c>
      <c r="AJ21" s="76">
        <f ca="1">IF(INDEX(data!$D:$E,MATCH(AJ$30,data!$D:$D,0),2)=0,VLOOKUP(AJ$30,data!$D:$O,7,FALSE),0)*AJ6</f>
        <v>0</v>
      </c>
      <c r="AK21" s="76">
        <f ca="1">IF(INDEX(data!$D:$E,MATCH(AK$30,data!$D:$D,0),2)=0,VLOOKUP(AK$30,data!$D:$O,7,FALSE),0)*AK6</f>
        <v>0</v>
      </c>
      <c r="AL21" s="76">
        <f>IF(INDEX(data!$D:$E,MATCH(AL$30,data!$D:$D,0),2)=0,VLOOKUP(AL$30,data!$D:$O,7,FALSE),0)*AL6</f>
        <v>0</v>
      </c>
      <c r="AM21" s="76">
        <f ca="1">IF(INDEX(data!$D:$E,MATCH(AM$30,data!$D:$D,0),2)=0,VLOOKUP(AM$30,data!$D:$O,7,FALSE),0)*AM6</f>
        <v>0</v>
      </c>
      <c r="AN21" s="76">
        <f>IF(INDEX(data!$D:$E,MATCH(AN$30,data!$D:$D,0),2)=0,VLOOKUP(AN$30,data!$D:$O,7,FALSE),0)*AN6</f>
        <v>0</v>
      </c>
      <c r="AO21" s="76">
        <f ca="1">IF(INDEX(data!$D:$E,MATCH(AO$30,data!$D:$D,0),2)=0,VLOOKUP(AO$30,data!$D:$O,7,FALSE),0)*AO6</f>
        <v>0</v>
      </c>
      <c r="AP21" s="76">
        <f ca="1">IF(INDEX(data!$D:$E,MATCH(AP$30,data!$D:$D,0),2)=0,VLOOKUP(AP$30,data!$D:$O,7,FALSE),0)*AP6</f>
        <v>0</v>
      </c>
      <c r="AQ21" s="76">
        <f ca="1">IF(INDEX(data!$D:$E,MATCH(AQ$30,data!$D:$D,0),2)=0,VLOOKUP(AQ$30,data!$D:$O,7,FALSE),0)*AQ6</f>
        <v>0</v>
      </c>
      <c r="AR21" s="76">
        <f>IF(INDEX(data!$D:$E,MATCH(AR$30,data!$D:$D,0),2)=0,VLOOKUP(AR$30,data!$D:$O,7,FALSE),0)*AR6</f>
        <v>0</v>
      </c>
      <c r="AS21" s="76">
        <f>IF(INDEX(data!$D:$E,MATCH(AS$30,data!$D:$D,0),2)=0,VLOOKUP(AS$30,data!$D:$O,7,FALSE),0)*AS6</f>
        <v>0</v>
      </c>
      <c r="AT21" s="76">
        <f>IF(INDEX(data!$D:$E,MATCH(AT$30,data!$D:$D,0),2)=0,VLOOKUP(AT$30,data!$D:$O,7,FALSE),0)*AT6</f>
        <v>0</v>
      </c>
      <c r="AU21" s="76">
        <f>IF(INDEX(data!$D:$E,MATCH(AU$30,data!$D:$D,0),2)=0,VLOOKUP(AU$30,data!$D:$O,7,FALSE),0)*AU6</f>
        <v>0</v>
      </c>
      <c r="AV21" s="76">
        <f>IF(INDEX(data!$D:$E,MATCH(AV$30,data!$D:$D,0),2)=0,VLOOKUP(AV$30,data!$D:$O,7,FALSE),0)*AV6</f>
        <v>0</v>
      </c>
      <c r="AW21" s="76">
        <f>IF(INDEX(data!$D:$E,MATCH(AW$30,data!$D:$D,0),2)=0,VLOOKUP(AW$30,data!$D:$O,7,FALSE),0)*AW6</f>
        <v>0</v>
      </c>
      <c r="AX21" s="76">
        <f ca="1">IF(INDEX(data!$D:$E,MATCH(AX$30,data!$D:$D,0),2)=0,VLOOKUP(AX$30,data!$D:$O,7,FALSE),0)*AX6</f>
        <v>0</v>
      </c>
      <c r="AY21" s="76">
        <f ca="1">IF(INDEX(data!$D:$E,MATCH(AY$30,data!$D:$D,0),2)=0,VLOOKUP(AY$30,data!$D:$O,7,FALSE),0)*AY6</f>
        <v>0</v>
      </c>
      <c r="AZ21" s="76">
        <f ca="1">IF(INDEX(data!$D:$E,MATCH(AZ$30,data!$D:$D,0),2)=0,VLOOKUP(AZ$30,data!$D:$O,7,FALSE),0)*AZ6</f>
        <v>0</v>
      </c>
      <c r="BA21" s="76">
        <f>IF(INDEX(data!$D:$E,MATCH(BA$30,data!$D:$D,0),2)=0,VLOOKUP(BA$30,data!$D:$O,7,FALSE),0)*BA6</f>
        <v>0</v>
      </c>
      <c r="BB21" s="76">
        <f>IF(INDEX(data!$D:$E,MATCH(BB$30,data!$D:$D,0),2)=0,VLOOKUP(BB$30,data!$D:$O,7,FALSE),0)*BB6</f>
        <v>0</v>
      </c>
      <c r="BC21" s="76">
        <f ca="1">IF(INDEX(data!$D:$E,MATCH(BC$30,data!$D:$D,0),2)=0,VLOOKUP(BC$30,data!$D:$O,7,FALSE),0)*BC6</f>
        <v>0</v>
      </c>
      <c r="BD21" s="76">
        <f ca="1">IF(INDEX(data!$D:$E,MATCH(BD$30,data!$D:$D,0),2)=0,VLOOKUP(BD$30,data!$D:$O,7,FALSE),0)*BD6</f>
        <v>0</v>
      </c>
      <c r="BE21" s="76">
        <f ca="1">IF(INDEX(data!$D:$E,MATCH(BE$30,data!$D:$D,0),2)=0,VLOOKUP(BE$30,data!$D:$O,7,FALSE),0)*BE6</f>
        <v>0</v>
      </c>
      <c r="BF21" s="76">
        <f ca="1">IF(INDEX(data!$D:$E,MATCH(BF$30,data!$D:$D,0),2)=0,VLOOKUP(BF$30,data!$D:$O,7,FALSE),0)*BF6</f>
        <v>0</v>
      </c>
      <c r="BG21" s="76">
        <f>IF(INDEX(data!$D:$E,MATCH(BG$30,data!$D:$D,0),2)=0,VLOOKUP(BG$30,data!$D:$O,7,FALSE),0)*BG6</f>
        <v>0</v>
      </c>
      <c r="BH21" s="76">
        <f>IF(INDEX(data!$D:$E,MATCH(BH$30,data!$D:$D,0),2)=0,VLOOKUP(BH$30,data!$D:$O,7,FALSE),0)*BH6</f>
        <v>0</v>
      </c>
      <c r="BI21" s="76">
        <f>IF(INDEX(data!$D:$E,MATCH(BI$30,data!$D:$D,0),2)=0,VLOOKUP(BI$30,data!$D:$O,7,FALSE),0)*BI6</f>
        <v>0</v>
      </c>
      <c r="BJ21" s="76">
        <f ca="1">IF(INDEX(data!$D:$E,MATCH(BJ$30,data!$D:$D,0),2)=0,VLOOKUP(BJ$30,data!$D:$O,7,FALSE),0)*BJ6</f>
        <v>0</v>
      </c>
      <c r="BK21" s="76">
        <f ca="1">IF(INDEX(data!$D:$E,MATCH(BK$30,data!$D:$D,0),2)=0,VLOOKUP(BK$30,data!$D:$O,7,FALSE),0)*BK6</f>
        <v>0</v>
      </c>
      <c r="BL21" s="76">
        <f ca="1">IF(INDEX(data!$D:$E,MATCH(BL$30,data!$D:$D,0),2)=0,VLOOKUP(BL$30,data!$D:$O,7,FALSE),0)*BL6</f>
        <v>0</v>
      </c>
      <c r="BM21" s="76">
        <f ca="1">IF(INDEX(data!$D:$E,MATCH(BM$30,data!$D:$D,0),2)=0,VLOOKUP(BM$30,data!$D:$O,7,FALSE),0)*BM6</f>
        <v>0</v>
      </c>
      <c r="BN21" s="76">
        <f ca="1">IF(INDEX(data!$D:$E,MATCH(BN$30,data!$D:$D,0),2)=0,VLOOKUP(BN$30,data!$D:$O,7,FALSE),0)*BN6</f>
        <v>0</v>
      </c>
      <c r="BO21" s="76">
        <f>IF(INDEX(data!$D:$E,MATCH(BO$30,data!$D:$D,0),2)=0,VLOOKUP(BO$30,data!$D:$O,7,FALSE),0)*BO6</f>
        <v>0</v>
      </c>
      <c r="BP21" s="76">
        <f>IF(INDEX(data!$D:$E,MATCH(BP$30,data!$D:$D,0),2)=0,VLOOKUP(BP$30,data!$D:$O,7,FALSE),0)*BP6</f>
        <v>0</v>
      </c>
      <c r="BQ21" s="76">
        <f ca="1">IF(INDEX(data!$D:$E,MATCH(BQ$30,data!$D:$D,0),2)=0,VLOOKUP(BQ$30,data!$D:$O,7,FALSE),0)*BQ6</f>
        <v>0</v>
      </c>
      <c r="BR21" s="76">
        <f ca="1">IF(INDEX(data!$D:$E,MATCH(BR$30,data!$D:$D,0),2)=0,VLOOKUP(BR$30,data!$D:$O,7,FALSE),0)*BR6</f>
        <v>0</v>
      </c>
      <c r="BS21" s="76">
        <f ca="1">IF(INDEX(data!$D:$E,MATCH(BS$30,data!$D:$D,0),2)=0,VLOOKUP(BS$30,data!$D:$O,7,FALSE),0)*BS6</f>
        <v>0</v>
      </c>
      <c r="BT21" s="76">
        <f>IF(INDEX(data!$D:$E,MATCH(BT$30,data!$D:$D,0),2)=0,VLOOKUP(BT$30,data!$D:$O,7,FALSE),0)*BT6</f>
        <v>0</v>
      </c>
      <c r="BU21" s="76">
        <f>IF(INDEX(data!$D:$E,MATCH(BU$30,data!$D:$D,0),2)=0,VLOOKUP(BU$30,data!$D:$O,7,FALSE),0)*BU6</f>
        <v>0</v>
      </c>
      <c r="BV21" s="76">
        <f>IF(INDEX(data!$D:$E,MATCH(BV$30,data!$D:$D,0),2)=0,VLOOKUP(BV$30,data!$D:$O,7,FALSE),0)*BV6</f>
        <v>0</v>
      </c>
      <c r="BW21" s="76">
        <f>IF(INDEX(data!$D:$E,MATCH(BW$30,data!$D:$D,0),2)=0,VLOOKUP(BW$30,data!$D:$O,7,FALSE),0)*BW6</f>
        <v>0</v>
      </c>
      <c r="BX21" s="76">
        <f>IF(INDEX(data!$D:$E,MATCH(BX$30,data!$D:$D,0),2)=0,VLOOKUP(BX$30,data!$D:$O,7,FALSE),0)*BX6</f>
        <v>0</v>
      </c>
      <c r="BY21" s="76">
        <f ca="1">IF(INDEX(data!$D:$E,MATCH(BY$30,data!$D:$D,0),2)=0,VLOOKUP(BY$30,data!$D:$O,7,FALSE),0)*BY6</f>
        <v>0</v>
      </c>
      <c r="BZ21" s="76">
        <f ca="1">IF(INDEX(data!$D:$E,MATCH(BZ$30,data!$D:$D,0),2)=0,VLOOKUP(BZ$30,data!$D:$O,7,FALSE),0)*BZ6</f>
        <v>0</v>
      </c>
      <c r="CA21" s="76">
        <f ca="1">IF(INDEX(data!$D:$E,MATCH(CA$30,data!$D:$D,0),2)=0,VLOOKUP(CA$30,data!$D:$O,7,FALSE),0)*CA6</f>
        <v>0</v>
      </c>
      <c r="CB21" s="76">
        <f ca="1">IF(INDEX(data!$D:$E,MATCH(CB$30,data!$D:$D,0),2)=0,VLOOKUP(CB$30,data!$D:$O,7,FALSE),0)*CB6</f>
        <v>0</v>
      </c>
      <c r="CC21" s="76">
        <f ca="1">IF(INDEX(data!$D:$E,MATCH(CC$30,data!$D:$D,0),2)=0,VLOOKUP(CC$30,data!$D:$O,7,FALSE),0)*CC6</f>
        <v>0</v>
      </c>
      <c r="CD21" s="76">
        <f ca="1">IF(INDEX(data!$D:$E,MATCH(CD$30,data!$D:$D,0),2)=0,VLOOKUP(CD$30,data!$D:$O,7,FALSE),0)*CD6</f>
        <v>0</v>
      </c>
      <c r="CE21" s="76">
        <f>IF(INDEX(data!$D:$E,MATCH(CE$30,data!$D:$D,0),2)=0,VLOOKUP(CE$30,data!$D:$O,7,FALSE),0)*CE6</f>
        <v>0</v>
      </c>
      <c r="CF21" s="76">
        <f>IF(INDEX(data!$D:$E,MATCH(CF$30,data!$D:$D,0),2)=0,VLOOKUP(CF$30,data!$D:$O,7,FALSE),0)*CF6</f>
        <v>0</v>
      </c>
      <c r="CG21" s="76">
        <f ca="1">IF(INDEX(data!$D:$E,MATCH(CG$30,data!$D:$D,0),2)=0,VLOOKUP(CG$30,data!$D:$O,7,FALSE),0)*CG6</f>
        <v>0</v>
      </c>
      <c r="CH21" s="76">
        <f ca="1">IF(INDEX(data!$D:$E,MATCH(CH$30,data!$D:$D,0),2)=0,VLOOKUP(CH$30,data!$D:$O,7,FALSE),0)*CH6</f>
        <v>0</v>
      </c>
      <c r="CI21" s="76">
        <f>IF(INDEX(data!$D:$E,MATCH(CI$30,data!$D:$D,0),2)=0,VLOOKUP(CI$30,data!$D:$O,7,FALSE),0)*CI6</f>
        <v>0</v>
      </c>
      <c r="CJ21" s="76">
        <f>IF(INDEX(data!$D:$E,MATCH(CJ$30,data!$D:$D,0),2)=0,VLOOKUP(CJ$30,data!$D:$O,7,FALSE),0)*CJ6</f>
        <v>0</v>
      </c>
      <c r="CK21" s="76">
        <f>IF(INDEX(data!$D:$E,MATCH(CK$30,data!$D:$D,0),2)=0,VLOOKUP(CK$30,data!$D:$O,7,FALSE),0)*CK6</f>
        <v>0</v>
      </c>
      <c r="CL21" s="76">
        <f>IF(INDEX(data!$D:$E,MATCH(CL$30,data!$D:$D,0),2)=0,VLOOKUP(CL$30,data!$D:$O,7,FALSE),0)*CL6</f>
        <v>0</v>
      </c>
      <c r="CM21" s="76">
        <f>IF(INDEX(data!$D:$E,MATCH(CM$30,data!$D:$D,0),2)=0,VLOOKUP(CM$30,data!$D:$O,7,FALSE),0)*CM6</f>
        <v>0</v>
      </c>
      <c r="CN21" s="76">
        <f>IF(INDEX(data!$D:$E,MATCH(CN$30,data!$D:$D,0),2)=0,VLOOKUP(CN$30,data!$D:$O,7,FALSE),0)*CN6</f>
        <v>0</v>
      </c>
      <c r="CO21" s="76">
        <f ca="1">IF(INDEX(data!$D:$E,MATCH(CO$30,data!$D:$D,0),2)=0,VLOOKUP(CO$30,data!$D:$O,7,FALSE),0)*CO6</f>
        <v>0</v>
      </c>
      <c r="CP21" s="76">
        <f ca="1">IF(INDEX(data!$D:$E,MATCH(CP$30,data!$D:$D,0),2)=0,VLOOKUP(CP$30,data!$D:$O,7,FALSE),0)*CP6</f>
        <v>0</v>
      </c>
      <c r="CQ21" s="76">
        <f ca="1">IF(INDEX(data!$D:$E,MATCH(CQ$30,data!$D:$D,0),2)=0,VLOOKUP(CQ$30,data!$D:$O,7,FALSE),0)*CQ6</f>
        <v>0</v>
      </c>
      <c r="CR21" s="76">
        <f ca="1">IF(INDEX(data!$D:$E,MATCH(CR$30,data!$D:$D,0),2)=0,VLOOKUP(CR$30,data!$D:$O,7,FALSE),0)*CR6</f>
        <v>0</v>
      </c>
      <c r="CS21" s="76">
        <f ca="1">IF(INDEX(data!$D:$E,MATCH(CS$30,data!$D:$D,0),2)=0,VLOOKUP(CS$30,data!$D:$O,7,FALSE),0)*CS6</f>
        <v>0</v>
      </c>
      <c r="CT21" s="76">
        <f>IF(INDEX(data!$D:$E,MATCH(CT$30,data!$D:$D,0),2)=0,VLOOKUP(CT$30,data!$D:$O,7,FALSE),0)*CT6</f>
        <v>0</v>
      </c>
      <c r="CU21" s="76">
        <f>IF(INDEX(data!$D:$E,MATCH(CU$30,data!$D:$D,0),2)=0,VLOOKUP(CU$30,data!$D:$O,7,FALSE),0)*CU6</f>
        <v>0</v>
      </c>
      <c r="CV21" s="76">
        <f ca="1">IF(INDEX(data!$D:$E,MATCH(CV$30,data!$D:$D,0),2)=0,VLOOKUP(CV$30,data!$D:$O,7,FALSE),0)*CV6</f>
        <v>0</v>
      </c>
      <c r="CW21" s="76">
        <f ca="1">IF(INDEX(data!$D:$E,MATCH(CW$30,data!$D:$D,0),2)=0,VLOOKUP(CW$30,data!$D:$O,7,FALSE),0)*CW6</f>
        <v>0</v>
      </c>
      <c r="CX21" s="76">
        <f ca="1">IF(INDEX(data!$D:$E,MATCH(CX$30,data!$D:$D,0),2)=0,VLOOKUP(CX$30,data!$D:$O,7,FALSE),0)*CX6</f>
        <v>0</v>
      </c>
      <c r="CY21" s="76">
        <f>IF(INDEX(data!$D:$E,MATCH(CY$30,data!$D:$D,0),2)=0,VLOOKUP(CY$30,data!$D:$O,7,FALSE),0)*CY6</f>
        <v>0</v>
      </c>
      <c r="CZ21" s="76">
        <f>IF(INDEX(data!$D:$E,MATCH(CZ$30,data!$D:$D,0),2)=0,VLOOKUP(CZ$30,data!$D:$O,7,FALSE),0)*CZ6</f>
        <v>0</v>
      </c>
      <c r="DA21" s="76">
        <f>IF(INDEX(data!$D:$E,MATCH(DA$30,data!$D:$D,0),2)=0,VLOOKUP(DA$30,data!$D:$O,7,FALSE),0)*DA6</f>
        <v>0</v>
      </c>
      <c r="DB21" s="76">
        <f>IF(INDEX(data!$D:$E,MATCH(DB$30,data!$D:$D,0),2)=0,VLOOKUP(DB$30,data!$D:$O,7,FALSE),0)*DB6</f>
        <v>0</v>
      </c>
      <c r="DC21" s="76">
        <f>IF(INDEX(data!$D:$E,MATCH(DC$30,data!$D:$D,0),2)=0,VLOOKUP(DC$30,data!$D:$O,7,FALSE),0)*DC6</f>
        <v>0</v>
      </c>
      <c r="DD21" s="76">
        <f ca="1">IF(INDEX(data!$D:$E,MATCH(DD$30,data!$D:$D,0),2)=0,VLOOKUP(DD$30,data!$D:$O,7,FALSE),0)*DD6</f>
        <v>0</v>
      </c>
      <c r="DE21" s="76">
        <f ca="1">IF(INDEX(data!$D:$E,MATCH(DE$30,data!$D:$D,0),2)=0,VLOOKUP(DE$30,data!$D:$O,7,FALSE),0)*DE6</f>
        <v>0</v>
      </c>
      <c r="DF21" s="76">
        <f>IF(INDEX(data!$D:$E,MATCH(DF$30,data!$D:$D,0),2)=0,VLOOKUP(DF$30,data!$D:$O,7,FALSE),0)*DF6</f>
        <v>0</v>
      </c>
      <c r="DG21" s="76">
        <f>IF(INDEX(data!$D:$E,MATCH(DG$30,data!$D:$D,0),2)=0,VLOOKUP(DG$30,data!$D:$O,7,FALSE),0)*DG6</f>
        <v>0</v>
      </c>
      <c r="DH21" s="76">
        <f>IF(INDEX(data!$D:$E,MATCH(DH$30,data!$D:$D,0),2)=0,VLOOKUP(DH$30,data!$D:$O,7,FALSE),0)*DH6</f>
        <v>0</v>
      </c>
      <c r="DI21" s="76">
        <f ca="1">IF(INDEX(data!$D:$E,MATCH(DI$30,data!$D:$D,0),2)=0,VLOOKUP(DI$30,data!$D:$O,7,FALSE),0)*DI6</f>
        <v>0</v>
      </c>
      <c r="DJ21" s="76">
        <f ca="1">IF(INDEX(data!$D:$E,MATCH(DJ$30,data!$D:$D,0),2)=0,VLOOKUP(DJ$30,data!$D:$O,7,FALSE),0)*DJ6</f>
        <v>0</v>
      </c>
      <c r="DK21" s="76">
        <f ca="1">IF(INDEX(data!$D:$E,MATCH(DK$30,data!$D:$D,0),2)=0,VLOOKUP(DK$30,data!$D:$O,7,FALSE),0)*DK6</f>
        <v>0</v>
      </c>
      <c r="DL21" s="76">
        <f ca="1">IF(INDEX(data!$D:$E,MATCH(DL$30,data!$D:$D,0),2)=0,VLOOKUP(DL$30,data!$D:$O,7,FALSE),0)*DL6</f>
        <v>0</v>
      </c>
      <c r="DM21" s="76">
        <f>IF(INDEX(data!$D:$E,MATCH(DM$30,data!$D:$D,0),2)=0,VLOOKUP(DM$30,data!$D:$O,7,FALSE),0)*DM6</f>
        <v>0</v>
      </c>
      <c r="DN21" s="76">
        <f>IF(INDEX(data!$D:$E,MATCH(DN$30,data!$D:$D,0),2)=0,VLOOKUP(DN$30,data!$D:$O,7,FALSE),0)*DN6</f>
        <v>0</v>
      </c>
      <c r="DO21" s="76">
        <f ca="1">IF(INDEX(data!$D:$E,MATCH(DO$30,data!$D:$D,0),2)=0,VLOOKUP(DO$30,data!$D:$O,7,FALSE),0)*DO6</f>
        <v>0</v>
      </c>
      <c r="DP21" s="76">
        <f ca="1">IF(INDEX(data!$D:$E,MATCH(DP$30,data!$D:$D,0),2)=0,VLOOKUP(DP$30,data!$D:$O,7,FALSE),0)*DP6</f>
        <v>0</v>
      </c>
      <c r="DQ21" s="76">
        <f>IF(INDEX(data!$D:$E,MATCH(DQ$30,data!$D:$D,0),2)=0,VLOOKUP(DQ$30,data!$D:$O,7,FALSE),0)*DQ6</f>
        <v>0</v>
      </c>
      <c r="DR21" s="76">
        <f ca="1">IF(INDEX(data!$D:$E,MATCH(DR$30,data!$D:$D,0),2)=0,VLOOKUP(DR$30,data!$D:$O,7,FALSE),0)*DR6</f>
        <v>0</v>
      </c>
      <c r="DS21" s="76">
        <f>IF(INDEX(data!$D:$E,MATCH(DS$30,data!$D:$D,0),2)=0,VLOOKUP(DS$30,data!$D:$O,7,FALSE),0)*DS6</f>
        <v>0</v>
      </c>
      <c r="DT21" s="76">
        <f>IF(INDEX(data!$D:$E,MATCH(DT$30,data!$D:$D,0),2)=0,VLOOKUP(DT$30,data!$D:$O,7,FALSE),0)*DT6</f>
        <v>0</v>
      </c>
      <c r="DU21" s="76">
        <f ca="1">IF(INDEX(data!$D:$E,MATCH(DU$30,data!$D:$D,0),2)=0,VLOOKUP(DU$30,data!$D:$O,7,FALSE),0)*DU6</f>
        <v>0</v>
      </c>
      <c r="DV21" s="76">
        <f>IF(INDEX(data!$D:$E,MATCH(DV$30,data!$D:$D,0),2)=0,VLOOKUP(DV$30,data!$D:$O,7,FALSE),0)*DV6</f>
        <v>0</v>
      </c>
      <c r="DW21" s="76">
        <f>IF(INDEX(data!$D:$E,MATCH(DW$30,data!$D:$D,0),2)=0,VLOOKUP(DW$30,data!$D:$O,7,FALSE),0)*DW6</f>
        <v>0</v>
      </c>
      <c r="DX21" s="76">
        <f>IF(INDEX(data!$D:$E,MATCH(DX$30,data!$D:$D,0),2)=0,VLOOKUP(DX$30,data!$D:$O,7,FALSE),0)*DX6</f>
        <v>0</v>
      </c>
      <c r="DY21" s="76">
        <f ca="1">IF(INDEX(data!$D:$E,MATCH(DY$30,data!$D:$D,0),2)=0,VLOOKUP(DY$30,data!$D:$O,7,FALSE),0)*DY6</f>
        <v>0</v>
      </c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pans="1:256" x14ac:dyDescent="0.3">
      <c r="A22" s="77" t="s">
        <v>1068</v>
      </c>
      <c r="B22" s="76">
        <f ca="1">IF(INDEX(data!$D:$E,MATCH(B$30,data!$D:$D,0),2)=0,VLOOKUP(B$30,data!$D:$O,8,FALSE),0)*B6</f>
        <v>0</v>
      </c>
      <c r="C22" s="76">
        <f ca="1">IF(INDEX(data!$D:$E,MATCH(C$30,data!$D:$D,0),2)=0,VLOOKUP(C$30,data!$D:$O,8,FALSE),0)*C6</f>
        <v>0</v>
      </c>
      <c r="D22" s="76">
        <f ca="1">IF(INDEX(data!$D:$E,MATCH(D$30,data!$D:$D,0),2)=0,VLOOKUP(D$30,data!$D:$O,8,FALSE),0)*D6</f>
        <v>0</v>
      </c>
      <c r="E22" s="76">
        <f ca="1">IF(INDEX(data!$D:$E,MATCH(E$30,data!$D:$D,0),2)=0,VLOOKUP(E$30,data!$D:$O,8,FALSE),0)*E6</f>
        <v>0</v>
      </c>
      <c r="F22" s="76">
        <f>IF(INDEX(data!$D:$E,MATCH(F$30,data!$D:$D,0),2)=0,VLOOKUP(F$30,data!$D:$O,8,FALSE),0)*F6</f>
        <v>0</v>
      </c>
      <c r="G22" s="76">
        <f>IF(INDEX(data!$D:$E,MATCH(G$30,data!$D:$D,0),2)=0,VLOOKUP(G$30,data!$D:$O,8,FALSE),0)*G6</f>
        <v>0</v>
      </c>
      <c r="H22" s="76">
        <f ca="1">IF(INDEX(data!$D:$E,MATCH(H$30,data!$D:$D,0),2)=0,VLOOKUP(H$30,data!$D:$O,8,FALSE),0)*H6</f>
        <v>0</v>
      </c>
      <c r="I22" s="76">
        <f ca="1">IF(INDEX(data!$D:$E,MATCH(I$30,data!$D:$D,0),2)=0,VLOOKUP(I$30,data!$D:$O,8,FALSE),0)*I6</f>
        <v>0</v>
      </c>
      <c r="J22" s="76">
        <f ca="1">IF(INDEX(data!$D:$E,MATCH(J$30,data!$D:$D,0),2)=0,VLOOKUP(J$30,data!$D:$O,8,FALSE),0)*J6</f>
        <v>0</v>
      </c>
      <c r="K22" s="76">
        <f ca="1">IF(INDEX(data!$D:$E,MATCH(K$30,data!$D:$D,0),2)=0,VLOOKUP(K$30,data!$D:$O,8,FALSE),0)*K6</f>
        <v>0</v>
      </c>
      <c r="L22" s="76">
        <f ca="1">IF(INDEX(data!$D:$E,MATCH(L$30,data!$D:$D,0),2)=0,VLOOKUP(L$30,data!$D:$O,8,FALSE),0)*L6</f>
        <v>0</v>
      </c>
      <c r="M22" s="76">
        <f>IF(INDEX(data!$D:$E,MATCH(M$30,data!$D:$D,0),2)=0,VLOOKUP(M$30,data!$D:$O,8,FALSE),0)*M6</f>
        <v>0</v>
      </c>
      <c r="N22" s="76">
        <f>IF(INDEX(data!$D:$E,MATCH(N$30,data!$D:$D,0),2)=0,VLOOKUP(N$30,data!$D:$O,8,FALSE),0)*N6</f>
        <v>0</v>
      </c>
      <c r="O22" s="76">
        <f>IF(INDEX(data!$D:$E,MATCH(O$30,data!$D:$D,0),2)=0,VLOOKUP(O$30,data!$D:$O,8,FALSE),0)*O6</f>
        <v>0</v>
      </c>
      <c r="P22" s="76">
        <f>IF(INDEX(data!$D:$E,MATCH(P$30,data!$D:$D,0),2)=0,VLOOKUP(P$30,data!$D:$O,8,FALSE),0)*P6</f>
        <v>0</v>
      </c>
      <c r="Q22" s="76">
        <f>IF(INDEX(data!$D:$E,MATCH(Q$30,data!$D:$D,0),2)=0,VLOOKUP(Q$30,data!$D:$O,8,FALSE),0)*Q6</f>
        <v>0</v>
      </c>
      <c r="R22" s="76">
        <f ca="1">IF(INDEX(data!$D:$E,MATCH(R$30,data!$D:$D,0),2)=0,VLOOKUP(R$30,data!$D:$O,8,FALSE),0)*R6</f>
        <v>0</v>
      </c>
      <c r="S22" s="76">
        <f ca="1">IF(INDEX(data!$D:$E,MATCH(S$30,data!$D:$D,0),2)=0,VLOOKUP(S$30,data!$D:$O,8,FALSE),0)*S6</f>
        <v>0</v>
      </c>
      <c r="T22" s="76">
        <f ca="1">IF(INDEX(data!$D:$E,MATCH(T$30,data!$D:$D,0),2)=0,VLOOKUP(T$30,data!$D:$O,8,FALSE),0)*T6</f>
        <v>0</v>
      </c>
      <c r="U22" s="76">
        <f ca="1">IF(INDEX(data!$D:$E,MATCH(U$30,data!$D:$D,0),2)=0,VLOOKUP(U$30,data!$D:$O,8,FALSE),0)*U6</f>
        <v>0</v>
      </c>
      <c r="V22" s="76">
        <f>IF(INDEX(data!$D:$E,MATCH(V$30,data!$D:$D,0),2)=0,VLOOKUP(V$30,data!$D:$O,8,FALSE),0)*V6</f>
        <v>0</v>
      </c>
      <c r="W22" s="76">
        <f ca="1">IF(INDEX(data!$D:$E,MATCH(W$30,data!$D:$D,0),2)=0,VLOOKUP(W$30,data!$D:$O,8,FALSE),0)*W6</f>
        <v>0</v>
      </c>
      <c r="X22" s="76">
        <f>IF(INDEX(data!$D:$E,MATCH(X$30,data!$D:$D,0),2)=0,VLOOKUP(X$30,data!$D:$O,8,FALSE),0)*X6</f>
        <v>0</v>
      </c>
      <c r="Y22" s="76">
        <f ca="1">IF(INDEX(data!$D:$E,MATCH(Y$30,data!$D:$D,0),2)=0,VLOOKUP(Y$30,data!$D:$O,8,FALSE),0)*Y6</f>
        <v>0</v>
      </c>
      <c r="Z22" s="76">
        <f ca="1">IF(INDEX(data!$D:$E,MATCH(Z$30,data!$D:$D,0),2)=0,VLOOKUP(Z$30,data!$D:$O,8,FALSE),0)*Z6</f>
        <v>0</v>
      </c>
      <c r="AA22" s="76">
        <f ca="1">IF(INDEX(data!$D:$E,MATCH(AA$30,data!$D:$D,0),2)=0,VLOOKUP(AA$30,data!$D:$O,8,FALSE),0)*AA6</f>
        <v>0</v>
      </c>
      <c r="AB22" s="76">
        <f>IF(INDEX(data!$D:$E,MATCH(AB$30,data!$D:$D,0),2)=0,VLOOKUP(AB$30,data!$D:$O,8,FALSE),0)*AB6</f>
        <v>0</v>
      </c>
      <c r="AC22" s="76">
        <f>IF(INDEX(data!$D:$E,MATCH(AC$30,data!$D:$D,0),2)=0,VLOOKUP(AC$30,data!$D:$O,8,FALSE),0)*AC6</f>
        <v>0</v>
      </c>
      <c r="AD22" s="76">
        <f>IF(INDEX(data!$D:$E,MATCH(AD$30,data!$D:$D,0),2)=0,VLOOKUP(AD$30,data!$D:$O,8,FALSE),0)*AD6</f>
        <v>0</v>
      </c>
      <c r="AE22" s="76">
        <f>IF(INDEX(data!$D:$E,MATCH(AE$30,data!$D:$D,0),2)=0,VLOOKUP(AE$30,data!$D:$O,8,FALSE),0)*AE6</f>
        <v>0</v>
      </c>
      <c r="AF22" s="76">
        <f>IF(INDEX(data!$D:$E,MATCH(AF$30,data!$D:$D,0),2)=0,VLOOKUP(AF$30,data!$D:$O,8,FALSE),0)*AF6</f>
        <v>0</v>
      </c>
      <c r="AG22" s="76">
        <f ca="1">IF(INDEX(data!$D:$E,MATCH(AG$30,data!$D:$D,0),2)=0,VLOOKUP(AG$30,data!$D:$O,8,FALSE),0)*AG6</f>
        <v>0</v>
      </c>
      <c r="AH22" s="76">
        <f ca="1">IF(INDEX(data!$D:$E,MATCH(AH$30,data!$D:$D,0),2)=0,VLOOKUP(AH$30,data!$D:$O,8,FALSE),0)*AH6</f>
        <v>0</v>
      </c>
      <c r="AI22" s="76">
        <f ca="1">IF(INDEX(data!$D:$E,MATCH(AI$30,data!$D:$D,0),2)=0,VLOOKUP(AI$30,data!$D:$O,8,FALSE),0)*AI6</f>
        <v>0</v>
      </c>
      <c r="AJ22" s="76">
        <f ca="1">IF(INDEX(data!$D:$E,MATCH(AJ$30,data!$D:$D,0),2)=0,VLOOKUP(AJ$30,data!$D:$O,8,FALSE),0)*AJ6</f>
        <v>0</v>
      </c>
      <c r="AK22" s="76">
        <f ca="1">IF(INDEX(data!$D:$E,MATCH(AK$30,data!$D:$D,0),2)=0,VLOOKUP(AK$30,data!$D:$O,8,FALSE),0)*AK6</f>
        <v>0</v>
      </c>
      <c r="AL22" s="76">
        <f>IF(INDEX(data!$D:$E,MATCH(AL$30,data!$D:$D,0),2)=0,VLOOKUP(AL$30,data!$D:$O,8,FALSE),0)*AL6</f>
        <v>0</v>
      </c>
      <c r="AM22" s="76">
        <f ca="1">IF(INDEX(data!$D:$E,MATCH(AM$30,data!$D:$D,0),2)=0,VLOOKUP(AM$30,data!$D:$O,8,FALSE),0)*AM6</f>
        <v>0</v>
      </c>
      <c r="AN22" s="76">
        <f>IF(INDEX(data!$D:$E,MATCH(AN$30,data!$D:$D,0),2)=0,VLOOKUP(AN$30,data!$D:$O,8,FALSE),0)*AN6</f>
        <v>0</v>
      </c>
      <c r="AO22" s="76">
        <f ca="1">IF(INDEX(data!$D:$E,MATCH(AO$30,data!$D:$D,0),2)=0,VLOOKUP(AO$30,data!$D:$O,8,FALSE),0)*AO6</f>
        <v>0</v>
      </c>
      <c r="AP22" s="76">
        <f ca="1">IF(INDEX(data!$D:$E,MATCH(AP$30,data!$D:$D,0),2)=0,VLOOKUP(AP$30,data!$D:$O,8,FALSE),0)*AP6</f>
        <v>0</v>
      </c>
      <c r="AQ22" s="76">
        <f ca="1">IF(INDEX(data!$D:$E,MATCH(AQ$30,data!$D:$D,0),2)=0,VLOOKUP(AQ$30,data!$D:$O,8,FALSE),0)*AQ6</f>
        <v>0</v>
      </c>
      <c r="AR22" s="76">
        <f>IF(INDEX(data!$D:$E,MATCH(AR$30,data!$D:$D,0),2)=0,VLOOKUP(AR$30,data!$D:$O,8,FALSE),0)*AR6</f>
        <v>0</v>
      </c>
      <c r="AS22" s="76">
        <f>IF(INDEX(data!$D:$E,MATCH(AS$30,data!$D:$D,0),2)=0,VLOOKUP(AS$30,data!$D:$O,8,FALSE),0)*AS6</f>
        <v>0</v>
      </c>
      <c r="AT22" s="76">
        <f>IF(INDEX(data!$D:$E,MATCH(AT$30,data!$D:$D,0),2)=0,VLOOKUP(AT$30,data!$D:$O,8,FALSE),0)*AT6</f>
        <v>0</v>
      </c>
      <c r="AU22" s="76">
        <f>IF(INDEX(data!$D:$E,MATCH(AU$30,data!$D:$D,0),2)=0,VLOOKUP(AU$30,data!$D:$O,8,FALSE),0)*AU6</f>
        <v>0</v>
      </c>
      <c r="AV22" s="76">
        <f>IF(INDEX(data!$D:$E,MATCH(AV$30,data!$D:$D,0),2)=0,VLOOKUP(AV$30,data!$D:$O,8,FALSE),0)*AV6</f>
        <v>0</v>
      </c>
      <c r="AW22" s="76">
        <f>IF(INDEX(data!$D:$E,MATCH(AW$30,data!$D:$D,0),2)=0,VLOOKUP(AW$30,data!$D:$O,8,FALSE),0)*AW6</f>
        <v>0</v>
      </c>
      <c r="AX22" s="76">
        <f ca="1">IF(INDEX(data!$D:$E,MATCH(AX$30,data!$D:$D,0),2)=0,VLOOKUP(AX$30,data!$D:$O,8,FALSE),0)*AX6</f>
        <v>0</v>
      </c>
      <c r="AY22" s="76">
        <f ca="1">IF(INDEX(data!$D:$E,MATCH(AY$30,data!$D:$D,0),2)=0,VLOOKUP(AY$30,data!$D:$O,8,FALSE),0)*AY6</f>
        <v>0</v>
      </c>
      <c r="AZ22" s="76">
        <f ca="1">IF(INDEX(data!$D:$E,MATCH(AZ$30,data!$D:$D,0),2)=0,VLOOKUP(AZ$30,data!$D:$O,8,FALSE),0)*AZ6</f>
        <v>0</v>
      </c>
      <c r="BA22" s="76">
        <f>IF(INDEX(data!$D:$E,MATCH(BA$30,data!$D:$D,0),2)=0,VLOOKUP(BA$30,data!$D:$O,8,FALSE),0)*BA6</f>
        <v>0</v>
      </c>
      <c r="BB22" s="76">
        <f>IF(INDEX(data!$D:$E,MATCH(BB$30,data!$D:$D,0),2)=0,VLOOKUP(BB$30,data!$D:$O,8,FALSE),0)*BB6</f>
        <v>0</v>
      </c>
      <c r="BC22" s="76">
        <f ca="1">IF(INDEX(data!$D:$E,MATCH(BC$30,data!$D:$D,0),2)=0,VLOOKUP(BC$30,data!$D:$O,8,FALSE),0)*BC6</f>
        <v>0</v>
      </c>
      <c r="BD22" s="76">
        <f ca="1">IF(INDEX(data!$D:$E,MATCH(BD$30,data!$D:$D,0),2)=0,VLOOKUP(BD$30,data!$D:$O,8,FALSE),0)*BD6</f>
        <v>0</v>
      </c>
      <c r="BE22" s="76">
        <f ca="1">IF(INDEX(data!$D:$E,MATCH(BE$30,data!$D:$D,0),2)=0,VLOOKUP(BE$30,data!$D:$O,8,FALSE),0)*BE6</f>
        <v>0</v>
      </c>
      <c r="BF22" s="76">
        <f ca="1">IF(INDEX(data!$D:$E,MATCH(BF$30,data!$D:$D,0),2)=0,VLOOKUP(BF$30,data!$D:$O,8,FALSE),0)*BF6</f>
        <v>0</v>
      </c>
      <c r="BG22" s="76">
        <f>IF(INDEX(data!$D:$E,MATCH(BG$30,data!$D:$D,0),2)=0,VLOOKUP(BG$30,data!$D:$O,8,FALSE),0)*BG6</f>
        <v>0</v>
      </c>
      <c r="BH22" s="76">
        <f>IF(INDEX(data!$D:$E,MATCH(BH$30,data!$D:$D,0),2)=0,VLOOKUP(BH$30,data!$D:$O,8,FALSE),0)*BH6</f>
        <v>0</v>
      </c>
      <c r="BI22" s="76">
        <f>IF(INDEX(data!$D:$E,MATCH(BI$30,data!$D:$D,0),2)=0,VLOOKUP(BI$30,data!$D:$O,8,FALSE),0)*BI6</f>
        <v>0</v>
      </c>
      <c r="BJ22" s="76">
        <f ca="1">IF(INDEX(data!$D:$E,MATCH(BJ$30,data!$D:$D,0),2)=0,VLOOKUP(BJ$30,data!$D:$O,8,FALSE),0)*BJ6</f>
        <v>0</v>
      </c>
      <c r="BK22" s="76">
        <f ca="1">IF(INDEX(data!$D:$E,MATCH(BK$30,data!$D:$D,0),2)=0,VLOOKUP(BK$30,data!$D:$O,8,FALSE),0)*BK6</f>
        <v>0</v>
      </c>
      <c r="BL22" s="76">
        <f ca="1">IF(INDEX(data!$D:$E,MATCH(BL$30,data!$D:$D,0),2)=0,VLOOKUP(BL$30,data!$D:$O,8,FALSE),0)*BL6</f>
        <v>0</v>
      </c>
      <c r="BM22" s="76">
        <f ca="1">IF(INDEX(data!$D:$E,MATCH(BM$30,data!$D:$D,0),2)=0,VLOOKUP(BM$30,data!$D:$O,8,FALSE),0)*BM6</f>
        <v>0</v>
      </c>
      <c r="BN22" s="76">
        <f ca="1">IF(INDEX(data!$D:$E,MATCH(BN$30,data!$D:$D,0),2)=0,VLOOKUP(BN$30,data!$D:$O,8,FALSE),0)*BN6</f>
        <v>0</v>
      </c>
      <c r="BO22" s="76">
        <f>IF(INDEX(data!$D:$E,MATCH(BO$30,data!$D:$D,0),2)=0,VLOOKUP(BO$30,data!$D:$O,8,FALSE),0)*BO6</f>
        <v>0</v>
      </c>
      <c r="BP22" s="76">
        <f>IF(INDEX(data!$D:$E,MATCH(BP$30,data!$D:$D,0),2)=0,VLOOKUP(BP$30,data!$D:$O,8,FALSE),0)*BP6</f>
        <v>0</v>
      </c>
      <c r="BQ22" s="76">
        <f ca="1">IF(INDEX(data!$D:$E,MATCH(BQ$30,data!$D:$D,0),2)=0,VLOOKUP(BQ$30,data!$D:$O,8,FALSE),0)*BQ6</f>
        <v>0</v>
      </c>
      <c r="BR22" s="76">
        <f ca="1">IF(INDEX(data!$D:$E,MATCH(BR$30,data!$D:$D,0),2)=0,VLOOKUP(BR$30,data!$D:$O,8,FALSE),0)*BR6</f>
        <v>0</v>
      </c>
      <c r="BS22" s="76">
        <f ca="1">IF(INDEX(data!$D:$E,MATCH(BS$30,data!$D:$D,0),2)=0,VLOOKUP(BS$30,data!$D:$O,8,FALSE),0)*BS6</f>
        <v>0</v>
      </c>
      <c r="BT22" s="76">
        <f>IF(INDEX(data!$D:$E,MATCH(BT$30,data!$D:$D,0),2)=0,VLOOKUP(BT$30,data!$D:$O,8,FALSE),0)*BT6</f>
        <v>0</v>
      </c>
      <c r="BU22" s="76">
        <f>IF(INDEX(data!$D:$E,MATCH(BU$30,data!$D:$D,0),2)=0,VLOOKUP(BU$30,data!$D:$O,8,FALSE),0)*BU6</f>
        <v>0</v>
      </c>
      <c r="BV22" s="76">
        <f>IF(INDEX(data!$D:$E,MATCH(BV$30,data!$D:$D,0),2)=0,VLOOKUP(BV$30,data!$D:$O,8,FALSE),0)*BV6</f>
        <v>0</v>
      </c>
      <c r="BW22" s="76">
        <f>IF(INDEX(data!$D:$E,MATCH(BW$30,data!$D:$D,0),2)=0,VLOOKUP(BW$30,data!$D:$O,8,FALSE),0)*BW6</f>
        <v>0</v>
      </c>
      <c r="BX22" s="76">
        <f>IF(INDEX(data!$D:$E,MATCH(BX$30,data!$D:$D,0),2)=0,VLOOKUP(BX$30,data!$D:$O,8,FALSE),0)*BX6</f>
        <v>0</v>
      </c>
      <c r="BY22" s="76">
        <f ca="1">IF(INDEX(data!$D:$E,MATCH(BY$30,data!$D:$D,0),2)=0,VLOOKUP(BY$30,data!$D:$O,8,FALSE),0)*BY6</f>
        <v>0</v>
      </c>
      <c r="BZ22" s="76">
        <f ca="1">IF(INDEX(data!$D:$E,MATCH(BZ$30,data!$D:$D,0),2)=0,VLOOKUP(BZ$30,data!$D:$O,8,FALSE),0)*BZ6</f>
        <v>0</v>
      </c>
      <c r="CA22" s="76">
        <f ca="1">IF(INDEX(data!$D:$E,MATCH(CA$30,data!$D:$D,0),2)=0,VLOOKUP(CA$30,data!$D:$O,8,FALSE),0)*CA6</f>
        <v>0</v>
      </c>
      <c r="CB22" s="76">
        <f ca="1">IF(INDEX(data!$D:$E,MATCH(CB$30,data!$D:$D,0),2)=0,VLOOKUP(CB$30,data!$D:$O,8,FALSE),0)*CB6</f>
        <v>0</v>
      </c>
      <c r="CC22" s="76">
        <f ca="1">IF(INDEX(data!$D:$E,MATCH(CC$30,data!$D:$D,0),2)=0,VLOOKUP(CC$30,data!$D:$O,8,FALSE),0)*CC6</f>
        <v>0</v>
      </c>
      <c r="CD22" s="76">
        <f ca="1">IF(INDEX(data!$D:$E,MATCH(CD$30,data!$D:$D,0),2)=0,VLOOKUP(CD$30,data!$D:$O,8,FALSE),0)*CD6</f>
        <v>0</v>
      </c>
      <c r="CE22" s="76">
        <f>IF(INDEX(data!$D:$E,MATCH(CE$30,data!$D:$D,0),2)=0,VLOOKUP(CE$30,data!$D:$O,8,FALSE),0)*CE6</f>
        <v>0</v>
      </c>
      <c r="CF22" s="76">
        <f>IF(INDEX(data!$D:$E,MATCH(CF$30,data!$D:$D,0),2)=0,VLOOKUP(CF$30,data!$D:$O,8,FALSE),0)*CF6</f>
        <v>0</v>
      </c>
      <c r="CG22" s="76">
        <f ca="1">IF(INDEX(data!$D:$E,MATCH(CG$30,data!$D:$D,0),2)=0,VLOOKUP(CG$30,data!$D:$O,8,FALSE),0)*CG6</f>
        <v>0</v>
      </c>
      <c r="CH22" s="76">
        <f ca="1">IF(INDEX(data!$D:$E,MATCH(CH$30,data!$D:$D,0),2)=0,VLOOKUP(CH$30,data!$D:$O,8,FALSE),0)*CH6</f>
        <v>0</v>
      </c>
      <c r="CI22" s="76">
        <f>IF(INDEX(data!$D:$E,MATCH(CI$30,data!$D:$D,0),2)=0,VLOOKUP(CI$30,data!$D:$O,8,FALSE),0)*CI6</f>
        <v>0</v>
      </c>
      <c r="CJ22" s="76">
        <f>IF(INDEX(data!$D:$E,MATCH(CJ$30,data!$D:$D,0),2)=0,VLOOKUP(CJ$30,data!$D:$O,8,FALSE),0)*CJ6</f>
        <v>0</v>
      </c>
      <c r="CK22" s="76">
        <f>IF(INDEX(data!$D:$E,MATCH(CK$30,data!$D:$D,0),2)=0,VLOOKUP(CK$30,data!$D:$O,8,FALSE),0)*CK6</f>
        <v>0</v>
      </c>
      <c r="CL22" s="76">
        <f>IF(INDEX(data!$D:$E,MATCH(CL$30,data!$D:$D,0),2)=0,VLOOKUP(CL$30,data!$D:$O,8,FALSE),0)*CL6</f>
        <v>0</v>
      </c>
      <c r="CM22" s="76">
        <f>IF(INDEX(data!$D:$E,MATCH(CM$30,data!$D:$D,0),2)=0,VLOOKUP(CM$30,data!$D:$O,8,FALSE),0)*CM6</f>
        <v>0</v>
      </c>
      <c r="CN22" s="76">
        <f>IF(INDEX(data!$D:$E,MATCH(CN$30,data!$D:$D,0),2)=0,VLOOKUP(CN$30,data!$D:$O,8,FALSE),0)*CN6</f>
        <v>0</v>
      </c>
      <c r="CO22" s="76">
        <f ca="1">IF(INDEX(data!$D:$E,MATCH(CO$30,data!$D:$D,0),2)=0,VLOOKUP(CO$30,data!$D:$O,8,FALSE),0)*CO6</f>
        <v>0</v>
      </c>
      <c r="CP22" s="76">
        <f ca="1">IF(INDEX(data!$D:$E,MATCH(CP$30,data!$D:$D,0),2)=0,VLOOKUP(CP$30,data!$D:$O,8,FALSE),0)*CP6</f>
        <v>0</v>
      </c>
      <c r="CQ22" s="76">
        <f ca="1">IF(INDEX(data!$D:$E,MATCH(CQ$30,data!$D:$D,0),2)=0,VLOOKUP(CQ$30,data!$D:$O,8,FALSE),0)*CQ6</f>
        <v>0</v>
      </c>
      <c r="CR22" s="76">
        <f ca="1">IF(INDEX(data!$D:$E,MATCH(CR$30,data!$D:$D,0),2)=0,VLOOKUP(CR$30,data!$D:$O,8,FALSE),0)*CR6</f>
        <v>0</v>
      </c>
      <c r="CS22" s="76">
        <f ca="1">IF(INDEX(data!$D:$E,MATCH(CS$30,data!$D:$D,0),2)=0,VLOOKUP(CS$30,data!$D:$O,8,FALSE),0)*CS6</f>
        <v>0</v>
      </c>
      <c r="CT22" s="76">
        <f>IF(INDEX(data!$D:$E,MATCH(CT$30,data!$D:$D,0),2)=0,VLOOKUP(CT$30,data!$D:$O,8,FALSE),0)*CT6</f>
        <v>0</v>
      </c>
      <c r="CU22" s="76">
        <f>IF(INDEX(data!$D:$E,MATCH(CU$30,data!$D:$D,0),2)=0,VLOOKUP(CU$30,data!$D:$O,8,FALSE),0)*CU6</f>
        <v>0</v>
      </c>
      <c r="CV22" s="76">
        <f ca="1">IF(INDEX(data!$D:$E,MATCH(CV$30,data!$D:$D,0),2)=0,VLOOKUP(CV$30,data!$D:$O,8,FALSE),0)*CV6</f>
        <v>0</v>
      </c>
      <c r="CW22" s="76">
        <f ca="1">IF(INDEX(data!$D:$E,MATCH(CW$30,data!$D:$D,0),2)=0,VLOOKUP(CW$30,data!$D:$O,8,FALSE),0)*CW6</f>
        <v>0</v>
      </c>
      <c r="CX22" s="76">
        <f ca="1">IF(INDEX(data!$D:$E,MATCH(CX$30,data!$D:$D,0),2)=0,VLOOKUP(CX$30,data!$D:$O,8,FALSE),0)*CX6</f>
        <v>0</v>
      </c>
      <c r="CY22" s="76">
        <f>IF(INDEX(data!$D:$E,MATCH(CY$30,data!$D:$D,0),2)=0,VLOOKUP(CY$30,data!$D:$O,8,FALSE),0)*CY6</f>
        <v>0</v>
      </c>
      <c r="CZ22" s="76">
        <f>IF(INDEX(data!$D:$E,MATCH(CZ$30,data!$D:$D,0),2)=0,VLOOKUP(CZ$30,data!$D:$O,8,FALSE),0)*CZ6</f>
        <v>0</v>
      </c>
      <c r="DA22" s="76">
        <f>IF(INDEX(data!$D:$E,MATCH(DA$30,data!$D:$D,0),2)=0,VLOOKUP(DA$30,data!$D:$O,8,FALSE),0)*DA6</f>
        <v>0</v>
      </c>
      <c r="DB22" s="76">
        <f>IF(INDEX(data!$D:$E,MATCH(DB$30,data!$D:$D,0),2)=0,VLOOKUP(DB$30,data!$D:$O,8,FALSE),0)*DB6</f>
        <v>0</v>
      </c>
      <c r="DC22" s="76">
        <f>IF(INDEX(data!$D:$E,MATCH(DC$30,data!$D:$D,0),2)=0,VLOOKUP(DC$30,data!$D:$O,8,FALSE),0)*DC6</f>
        <v>0</v>
      </c>
      <c r="DD22" s="76">
        <f ca="1">IF(INDEX(data!$D:$E,MATCH(DD$30,data!$D:$D,0),2)=0,VLOOKUP(DD$30,data!$D:$O,8,FALSE),0)*DD6</f>
        <v>0</v>
      </c>
      <c r="DE22" s="76">
        <f ca="1">IF(INDEX(data!$D:$E,MATCH(DE$30,data!$D:$D,0),2)=0,VLOOKUP(DE$30,data!$D:$O,8,FALSE),0)*DE6</f>
        <v>0</v>
      </c>
      <c r="DF22" s="76">
        <f>IF(INDEX(data!$D:$E,MATCH(DF$30,data!$D:$D,0),2)=0,VLOOKUP(DF$30,data!$D:$O,8,FALSE),0)*DF6</f>
        <v>0</v>
      </c>
      <c r="DG22" s="76">
        <f>IF(INDEX(data!$D:$E,MATCH(DG$30,data!$D:$D,0),2)=0,VLOOKUP(DG$30,data!$D:$O,8,FALSE),0)*DG6</f>
        <v>0</v>
      </c>
      <c r="DH22" s="76">
        <f>IF(INDEX(data!$D:$E,MATCH(DH$30,data!$D:$D,0),2)=0,VLOOKUP(DH$30,data!$D:$O,8,FALSE),0)*DH6</f>
        <v>0</v>
      </c>
      <c r="DI22" s="76">
        <f ca="1">IF(INDEX(data!$D:$E,MATCH(DI$30,data!$D:$D,0),2)=0,VLOOKUP(DI$30,data!$D:$O,8,FALSE),0)*DI6</f>
        <v>0</v>
      </c>
      <c r="DJ22" s="76">
        <f ca="1">IF(INDEX(data!$D:$E,MATCH(DJ$30,data!$D:$D,0),2)=0,VLOOKUP(DJ$30,data!$D:$O,8,FALSE),0)*DJ6</f>
        <v>0</v>
      </c>
      <c r="DK22" s="76">
        <f ca="1">IF(INDEX(data!$D:$E,MATCH(DK$30,data!$D:$D,0),2)=0,VLOOKUP(DK$30,data!$D:$O,8,FALSE),0)*DK6</f>
        <v>0</v>
      </c>
      <c r="DL22" s="76">
        <f ca="1">IF(INDEX(data!$D:$E,MATCH(DL$30,data!$D:$D,0),2)=0,VLOOKUP(DL$30,data!$D:$O,8,FALSE),0)*DL6</f>
        <v>0</v>
      </c>
      <c r="DM22" s="76">
        <f>IF(INDEX(data!$D:$E,MATCH(DM$30,data!$D:$D,0),2)=0,VLOOKUP(DM$30,data!$D:$O,8,FALSE),0)*DM6</f>
        <v>0</v>
      </c>
      <c r="DN22" s="76">
        <f>IF(INDEX(data!$D:$E,MATCH(DN$30,data!$D:$D,0),2)=0,VLOOKUP(DN$30,data!$D:$O,8,FALSE),0)*DN6</f>
        <v>0</v>
      </c>
      <c r="DO22" s="76">
        <f ca="1">IF(INDEX(data!$D:$E,MATCH(DO$30,data!$D:$D,0),2)=0,VLOOKUP(DO$30,data!$D:$O,8,FALSE),0)*DO6</f>
        <v>0</v>
      </c>
      <c r="DP22" s="76">
        <f ca="1">IF(INDEX(data!$D:$E,MATCH(DP$30,data!$D:$D,0),2)=0,VLOOKUP(DP$30,data!$D:$O,8,FALSE),0)*DP6</f>
        <v>0</v>
      </c>
      <c r="DQ22" s="76">
        <f>IF(INDEX(data!$D:$E,MATCH(DQ$30,data!$D:$D,0),2)=0,VLOOKUP(DQ$30,data!$D:$O,8,FALSE),0)*DQ6</f>
        <v>0</v>
      </c>
      <c r="DR22" s="76">
        <f ca="1">IF(INDEX(data!$D:$E,MATCH(DR$30,data!$D:$D,0),2)=0,VLOOKUP(DR$30,data!$D:$O,8,FALSE),0)*DR6</f>
        <v>0</v>
      </c>
      <c r="DS22" s="76">
        <f>IF(INDEX(data!$D:$E,MATCH(DS$30,data!$D:$D,0),2)=0,VLOOKUP(DS$30,data!$D:$O,8,FALSE),0)*DS6</f>
        <v>0</v>
      </c>
      <c r="DT22" s="76">
        <f>IF(INDEX(data!$D:$E,MATCH(DT$30,data!$D:$D,0),2)=0,VLOOKUP(DT$30,data!$D:$O,8,FALSE),0)*DT6</f>
        <v>0</v>
      </c>
      <c r="DU22" s="76">
        <f ca="1">IF(INDEX(data!$D:$E,MATCH(DU$30,data!$D:$D,0),2)=0,VLOOKUP(DU$30,data!$D:$O,8,FALSE),0)*DU6</f>
        <v>0</v>
      </c>
      <c r="DV22" s="76">
        <f>IF(INDEX(data!$D:$E,MATCH(DV$30,data!$D:$D,0),2)=0,VLOOKUP(DV$30,data!$D:$O,8,FALSE),0)*DV6</f>
        <v>0</v>
      </c>
      <c r="DW22" s="76">
        <f>IF(INDEX(data!$D:$E,MATCH(DW$30,data!$D:$D,0),2)=0,VLOOKUP(DW$30,data!$D:$O,8,FALSE),0)*DW6</f>
        <v>0</v>
      </c>
      <c r="DX22" s="76">
        <f>IF(INDEX(data!$D:$E,MATCH(DX$30,data!$D:$D,0),2)=0,VLOOKUP(DX$30,data!$D:$O,8,FALSE),0)*DX6</f>
        <v>0</v>
      </c>
      <c r="DY22" s="76">
        <f ca="1">IF(INDEX(data!$D:$E,MATCH(DY$30,data!$D:$D,0),2)=0,VLOOKUP(DY$30,data!$D:$O,8,FALSE),0)*DY6</f>
        <v>0</v>
      </c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pans="1:256" x14ac:dyDescent="0.3">
      <c r="A23" s="77" t="s">
        <v>1069</v>
      </c>
      <c r="B23" s="76">
        <f ca="1">IF(INDEX(data!$D:$E,MATCH(B$30,data!$D:$D,0),2)=0,VLOOKUP(B$30,data!$D:$O,9,FALSE),0)*B6</f>
        <v>0</v>
      </c>
      <c r="C23" s="76">
        <f ca="1">IF(INDEX(data!$D:$E,MATCH(C$30,data!$D:$D,0),2)=0,VLOOKUP(C$30,data!$D:$O,9,FALSE),0)*C6</f>
        <v>0</v>
      </c>
      <c r="D23" s="76">
        <f ca="1">IF(INDEX(data!$D:$E,MATCH(D$30,data!$D:$D,0),2)=0,VLOOKUP(D$30,data!$D:$O,9,FALSE),0)*D6</f>
        <v>0</v>
      </c>
      <c r="E23" s="76">
        <f ca="1">IF(INDEX(data!$D:$E,MATCH(E$30,data!$D:$D,0),2)=0,VLOOKUP(E$30,data!$D:$O,9,FALSE),0)*E6</f>
        <v>0</v>
      </c>
      <c r="F23" s="76">
        <f>IF(INDEX(data!$D:$E,MATCH(F$30,data!$D:$D,0),2)=0,VLOOKUP(F$30,data!$D:$O,9,FALSE),0)*F6</f>
        <v>0</v>
      </c>
      <c r="G23" s="76">
        <f>IF(INDEX(data!$D:$E,MATCH(G$30,data!$D:$D,0),2)=0,VLOOKUP(G$30,data!$D:$O,9,FALSE),0)*G6</f>
        <v>0</v>
      </c>
      <c r="H23" s="76">
        <f ca="1">IF(INDEX(data!$D:$E,MATCH(H$30,data!$D:$D,0),2)=0,VLOOKUP(H$30,data!$D:$O,9,FALSE),0)*H6</f>
        <v>0</v>
      </c>
      <c r="I23" s="76">
        <f ca="1">IF(INDEX(data!$D:$E,MATCH(I$30,data!$D:$D,0),2)=0,VLOOKUP(I$30,data!$D:$O,9,FALSE),0)*I6</f>
        <v>0</v>
      </c>
      <c r="J23" s="76">
        <f ca="1">IF(INDEX(data!$D:$E,MATCH(J$30,data!$D:$D,0),2)=0,VLOOKUP(J$30,data!$D:$O,9,FALSE),0)*J6</f>
        <v>0</v>
      </c>
      <c r="K23" s="76">
        <f ca="1">IF(INDEX(data!$D:$E,MATCH(K$30,data!$D:$D,0),2)=0,VLOOKUP(K$30,data!$D:$O,9,FALSE),0)*K6</f>
        <v>0</v>
      </c>
      <c r="L23" s="76">
        <f ca="1">IF(INDEX(data!$D:$E,MATCH(L$30,data!$D:$D,0),2)=0,VLOOKUP(L$30,data!$D:$O,9,FALSE),0)*L6</f>
        <v>0</v>
      </c>
      <c r="M23" s="76">
        <f>IF(INDEX(data!$D:$E,MATCH(M$30,data!$D:$D,0),2)=0,VLOOKUP(M$30,data!$D:$O,9,FALSE),0)*M6</f>
        <v>0</v>
      </c>
      <c r="N23" s="76">
        <f>IF(INDEX(data!$D:$E,MATCH(N$30,data!$D:$D,0),2)=0,VLOOKUP(N$30,data!$D:$O,9,FALSE),0)*N6</f>
        <v>0</v>
      </c>
      <c r="O23" s="76">
        <f>IF(INDEX(data!$D:$E,MATCH(O$30,data!$D:$D,0),2)=0,VLOOKUP(O$30,data!$D:$O,9,FALSE),0)*O6</f>
        <v>0</v>
      </c>
      <c r="P23" s="76">
        <f>IF(INDEX(data!$D:$E,MATCH(P$30,data!$D:$D,0),2)=0,VLOOKUP(P$30,data!$D:$O,9,FALSE),0)*P6</f>
        <v>0</v>
      </c>
      <c r="Q23" s="76">
        <f>IF(INDEX(data!$D:$E,MATCH(Q$30,data!$D:$D,0),2)=0,VLOOKUP(Q$30,data!$D:$O,9,FALSE),0)*Q6</f>
        <v>0</v>
      </c>
      <c r="R23" s="76">
        <f ca="1">IF(INDEX(data!$D:$E,MATCH(R$30,data!$D:$D,0),2)=0,VLOOKUP(R$30,data!$D:$O,9,FALSE),0)*R6</f>
        <v>0</v>
      </c>
      <c r="S23" s="76">
        <f ca="1">IF(INDEX(data!$D:$E,MATCH(S$30,data!$D:$D,0),2)=0,VLOOKUP(S$30,data!$D:$O,9,FALSE),0)*S6</f>
        <v>0</v>
      </c>
      <c r="T23" s="76">
        <f ca="1">IF(INDEX(data!$D:$E,MATCH(T$30,data!$D:$D,0),2)=0,VLOOKUP(T$30,data!$D:$O,9,FALSE),0)*T6</f>
        <v>0</v>
      </c>
      <c r="U23" s="76">
        <f ca="1">IF(INDEX(data!$D:$E,MATCH(U$30,data!$D:$D,0),2)=0,VLOOKUP(U$30,data!$D:$O,9,FALSE),0)*U6</f>
        <v>0</v>
      </c>
      <c r="V23" s="76">
        <f>IF(INDEX(data!$D:$E,MATCH(V$30,data!$D:$D,0),2)=0,VLOOKUP(V$30,data!$D:$O,9,FALSE),0)*V6</f>
        <v>0</v>
      </c>
      <c r="W23" s="76">
        <f ca="1">IF(INDEX(data!$D:$E,MATCH(W$30,data!$D:$D,0),2)=0,VLOOKUP(W$30,data!$D:$O,9,FALSE),0)*W6</f>
        <v>0</v>
      </c>
      <c r="X23" s="76">
        <f>IF(INDEX(data!$D:$E,MATCH(X$30,data!$D:$D,0),2)=0,VLOOKUP(X$30,data!$D:$O,9,FALSE),0)*X6</f>
        <v>0</v>
      </c>
      <c r="Y23" s="76">
        <f ca="1">IF(INDEX(data!$D:$E,MATCH(Y$30,data!$D:$D,0),2)=0,VLOOKUP(Y$30,data!$D:$O,9,FALSE),0)*Y6</f>
        <v>0</v>
      </c>
      <c r="Z23" s="76">
        <f ca="1">IF(INDEX(data!$D:$E,MATCH(Z$30,data!$D:$D,0),2)=0,VLOOKUP(Z$30,data!$D:$O,9,FALSE),0)*Z6</f>
        <v>0</v>
      </c>
      <c r="AA23" s="76">
        <f ca="1">IF(INDEX(data!$D:$E,MATCH(AA$30,data!$D:$D,0),2)=0,VLOOKUP(AA$30,data!$D:$O,9,FALSE),0)*AA6</f>
        <v>0</v>
      </c>
      <c r="AB23" s="76">
        <f>IF(INDEX(data!$D:$E,MATCH(AB$30,data!$D:$D,0),2)=0,VLOOKUP(AB$30,data!$D:$O,9,FALSE),0)*AB6</f>
        <v>0</v>
      </c>
      <c r="AC23" s="76">
        <f>IF(INDEX(data!$D:$E,MATCH(AC$30,data!$D:$D,0),2)=0,VLOOKUP(AC$30,data!$D:$O,9,FALSE),0)*AC6</f>
        <v>0</v>
      </c>
      <c r="AD23" s="76">
        <f>IF(INDEX(data!$D:$E,MATCH(AD$30,data!$D:$D,0),2)=0,VLOOKUP(AD$30,data!$D:$O,9,FALSE),0)*AD6</f>
        <v>0</v>
      </c>
      <c r="AE23" s="76">
        <f>IF(INDEX(data!$D:$E,MATCH(AE$30,data!$D:$D,0),2)=0,VLOOKUP(AE$30,data!$D:$O,9,FALSE),0)*AE6</f>
        <v>0</v>
      </c>
      <c r="AF23" s="76">
        <f>IF(INDEX(data!$D:$E,MATCH(AF$30,data!$D:$D,0),2)=0,VLOOKUP(AF$30,data!$D:$O,9,FALSE),0)*AF6</f>
        <v>0</v>
      </c>
      <c r="AG23" s="76">
        <f ca="1">IF(INDEX(data!$D:$E,MATCH(AG$30,data!$D:$D,0),2)=0,VLOOKUP(AG$30,data!$D:$O,9,FALSE),0)*AG6</f>
        <v>0</v>
      </c>
      <c r="AH23" s="76">
        <f ca="1">IF(INDEX(data!$D:$E,MATCH(AH$30,data!$D:$D,0),2)=0,VLOOKUP(AH$30,data!$D:$O,9,FALSE),0)*AH6</f>
        <v>0</v>
      </c>
      <c r="AI23" s="76">
        <f ca="1">IF(INDEX(data!$D:$E,MATCH(AI$30,data!$D:$D,0),2)=0,VLOOKUP(AI$30,data!$D:$O,9,FALSE),0)*AI6</f>
        <v>0</v>
      </c>
      <c r="AJ23" s="76">
        <f ca="1">IF(INDEX(data!$D:$E,MATCH(AJ$30,data!$D:$D,0),2)=0,VLOOKUP(AJ$30,data!$D:$O,9,FALSE),0)*AJ6</f>
        <v>0</v>
      </c>
      <c r="AK23" s="76">
        <f ca="1">IF(INDEX(data!$D:$E,MATCH(AK$30,data!$D:$D,0),2)=0,VLOOKUP(AK$30,data!$D:$O,9,FALSE),0)*AK6</f>
        <v>0</v>
      </c>
      <c r="AL23" s="76">
        <f>IF(INDEX(data!$D:$E,MATCH(AL$30,data!$D:$D,0),2)=0,VLOOKUP(AL$30,data!$D:$O,9,FALSE),0)*AL6</f>
        <v>0</v>
      </c>
      <c r="AM23" s="76">
        <f ca="1">IF(INDEX(data!$D:$E,MATCH(AM$30,data!$D:$D,0),2)=0,VLOOKUP(AM$30,data!$D:$O,9,FALSE),0)*AM6</f>
        <v>0</v>
      </c>
      <c r="AN23" s="76">
        <f>IF(INDEX(data!$D:$E,MATCH(AN$30,data!$D:$D,0),2)=0,VLOOKUP(AN$30,data!$D:$O,9,FALSE),0)*AN6</f>
        <v>0</v>
      </c>
      <c r="AO23" s="76">
        <f ca="1">IF(INDEX(data!$D:$E,MATCH(AO$30,data!$D:$D,0),2)=0,VLOOKUP(AO$30,data!$D:$O,9,FALSE),0)*AO6</f>
        <v>0</v>
      </c>
      <c r="AP23" s="76">
        <f ca="1">IF(INDEX(data!$D:$E,MATCH(AP$30,data!$D:$D,0),2)=0,VLOOKUP(AP$30,data!$D:$O,9,FALSE),0)*AP6</f>
        <v>0</v>
      </c>
      <c r="AQ23" s="76">
        <f ca="1">IF(INDEX(data!$D:$E,MATCH(AQ$30,data!$D:$D,0),2)=0,VLOOKUP(AQ$30,data!$D:$O,9,FALSE),0)*AQ6</f>
        <v>0</v>
      </c>
      <c r="AR23" s="76">
        <f>IF(INDEX(data!$D:$E,MATCH(AR$30,data!$D:$D,0),2)=0,VLOOKUP(AR$30,data!$D:$O,9,FALSE),0)*AR6</f>
        <v>0</v>
      </c>
      <c r="AS23" s="76">
        <f>IF(INDEX(data!$D:$E,MATCH(AS$30,data!$D:$D,0),2)=0,VLOOKUP(AS$30,data!$D:$O,9,FALSE),0)*AS6</f>
        <v>0</v>
      </c>
      <c r="AT23" s="76">
        <f>IF(INDEX(data!$D:$E,MATCH(AT$30,data!$D:$D,0),2)=0,VLOOKUP(AT$30,data!$D:$O,9,FALSE),0)*AT6</f>
        <v>0</v>
      </c>
      <c r="AU23" s="76">
        <f>IF(INDEX(data!$D:$E,MATCH(AU$30,data!$D:$D,0),2)=0,VLOOKUP(AU$30,data!$D:$O,9,FALSE),0)*AU6</f>
        <v>0</v>
      </c>
      <c r="AV23" s="76">
        <f>IF(INDEX(data!$D:$E,MATCH(AV$30,data!$D:$D,0),2)=0,VLOOKUP(AV$30,data!$D:$O,9,FALSE),0)*AV6</f>
        <v>0</v>
      </c>
      <c r="AW23" s="76">
        <f>IF(INDEX(data!$D:$E,MATCH(AW$30,data!$D:$D,0),2)=0,VLOOKUP(AW$30,data!$D:$O,9,FALSE),0)*AW6</f>
        <v>0</v>
      </c>
      <c r="AX23" s="76">
        <f ca="1">IF(INDEX(data!$D:$E,MATCH(AX$30,data!$D:$D,0),2)=0,VLOOKUP(AX$30,data!$D:$O,9,FALSE),0)*AX6</f>
        <v>0</v>
      </c>
      <c r="AY23" s="76">
        <f ca="1">IF(INDEX(data!$D:$E,MATCH(AY$30,data!$D:$D,0),2)=0,VLOOKUP(AY$30,data!$D:$O,9,FALSE),0)*AY6</f>
        <v>0</v>
      </c>
      <c r="AZ23" s="76">
        <f ca="1">IF(INDEX(data!$D:$E,MATCH(AZ$30,data!$D:$D,0),2)=0,VLOOKUP(AZ$30,data!$D:$O,9,FALSE),0)*AZ6</f>
        <v>0</v>
      </c>
      <c r="BA23" s="76">
        <f>IF(INDEX(data!$D:$E,MATCH(BA$30,data!$D:$D,0),2)=0,VLOOKUP(BA$30,data!$D:$O,9,FALSE),0)*BA6</f>
        <v>0</v>
      </c>
      <c r="BB23" s="76">
        <f>IF(INDEX(data!$D:$E,MATCH(BB$30,data!$D:$D,0),2)=0,VLOOKUP(BB$30,data!$D:$O,9,FALSE),0)*BB6</f>
        <v>0</v>
      </c>
      <c r="BC23" s="76">
        <f ca="1">IF(INDEX(data!$D:$E,MATCH(BC$30,data!$D:$D,0),2)=0,VLOOKUP(BC$30,data!$D:$O,9,FALSE),0)*BC6</f>
        <v>0</v>
      </c>
      <c r="BD23" s="76">
        <f ca="1">IF(INDEX(data!$D:$E,MATCH(BD$30,data!$D:$D,0),2)=0,VLOOKUP(BD$30,data!$D:$O,9,FALSE),0)*BD6</f>
        <v>0</v>
      </c>
      <c r="BE23" s="76">
        <f ca="1">IF(INDEX(data!$D:$E,MATCH(BE$30,data!$D:$D,0),2)=0,VLOOKUP(BE$30,data!$D:$O,9,FALSE),0)*BE6</f>
        <v>0</v>
      </c>
      <c r="BF23" s="76">
        <f ca="1">IF(INDEX(data!$D:$E,MATCH(BF$30,data!$D:$D,0),2)=0,VLOOKUP(BF$30,data!$D:$O,9,FALSE),0)*BF6</f>
        <v>0</v>
      </c>
      <c r="BG23" s="76">
        <f>IF(INDEX(data!$D:$E,MATCH(BG$30,data!$D:$D,0),2)=0,VLOOKUP(BG$30,data!$D:$O,9,FALSE),0)*BG6</f>
        <v>0</v>
      </c>
      <c r="BH23" s="76">
        <f>IF(INDEX(data!$D:$E,MATCH(BH$30,data!$D:$D,0),2)=0,VLOOKUP(BH$30,data!$D:$O,9,FALSE),0)*BH6</f>
        <v>0</v>
      </c>
      <c r="BI23" s="76">
        <f>IF(INDEX(data!$D:$E,MATCH(BI$30,data!$D:$D,0),2)=0,VLOOKUP(BI$30,data!$D:$O,9,FALSE),0)*BI6</f>
        <v>0</v>
      </c>
      <c r="BJ23" s="76">
        <f ca="1">IF(INDEX(data!$D:$E,MATCH(BJ$30,data!$D:$D,0),2)=0,VLOOKUP(BJ$30,data!$D:$O,9,FALSE),0)*BJ6</f>
        <v>0</v>
      </c>
      <c r="BK23" s="76">
        <f ca="1">IF(INDEX(data!$D:$E,MATCH(BK$30,data!$D:$D,0),2)=0,VLOOKUP(BK$30,data!$D:$O,9,FALSE),0)*BK6</f>
        <v>0</v>
      </c>
      <c r="BL23" s="76">
        <f ca="1">IF(INDEX(data!$D:$E,MATCH(BL$30,data!$D:$D,0),2)=0,VLOOKUP(BL$30,data!$D:$O,9,FALSE),0)*BL6</f>
        <v>0</v>
      </c>
      <c r="BM23" s="76">
        <f ca="1">IF(INDEX(data!$D:$E,MATCH(BM$30,data!$D:$D,0),2)=0,VLOOKUP(BM$30,data!$D:$O,9,FALSE),0)*BM6</f>
        <v>0</v>
      </c>
      <c r="BN23" s="76">
        <f ca="1">IF(INDEX(data!$D:$E,MATCH(BN$30,data!$D:$D,0),2)=0,VLOOKUP(BN$30,data!$D:$O,9,FALSE),0)*BN6</f>
        <v>0</v>
      </c>
      <c r="BO23" s="76">
        <f>IF(INDEX(data!$D:$E,MATCH(BO$30,data!$D:$D,0),2)=0,VLOOKUP(BO$30,data!$D:$O,9,FALSE),0)*BO6</f>
        <v>0</v>
      </c>
      <c r="BP23" s="76">
        <f>IF(INDEX(data!$D:$E,MATCH(BP$30,data!$D:$D,0),2)=0,VLOOKUP(BP$30,data!$D:$O,9,FALSE),0)*BP6</f>
        <v>0</v>
      </c>
      <c r="BQ23" s="76">
        <f ca="1">IF(INDEX(data!$D:$E,MATCH(BQ$30,data!$D:$D,0),2)=0,VLOOKUP(BQ$30,data!$D:$O,9,FALSE),0)*BQ6</f>
        <v>0</v>
      </c>
      <c r="BR23" s="76">
        <f ca="1">IF(INDEX(data!$D:$E,MATCH(BR$30,data!$D:$D,0),2)=0,VLOOKUP(BR$30,data!$D:$O,9,FALSE),0)*BR6</f>
        <v>0</v>
      </c>
      <c r="BS23" s="76">
        <f ca="1">IF(INDEX(data!$D:$E,MATCH(BS$30,data!$D:$D,0),2)=0,VLOOKUP(BS$30,data!$D:$O,9,FALSE),0)*BS6</f>
        <v>0</v>
      </c>
      <c r="BT23" s="76">
        <f>IF(INDEX(data!$D:$E,MATCH(BT$30,data!$D:$D,0),2)=0,VLOOKUP(BT$30,data!$D:$O,9,FALSE),0)*BT6</f>
        <v>0</v>
      </c>
      <c r="BU23" s="76">
        <f>IF(INDEX(data!$D:$E,MATCH(BU$30,data!$D:$D,0),2)=0,VLOOKUP(BU$30,data!$D:$O,9,FALSE),0)*BU6</f>
        <v>0</v>
      </c>
      <c r="BV23" s="76">
        <f>IF(INDEX(data!$D:$E,MATCH(BV$30,data!$D:$D,0),2)=0,VLOOKUP(BV$30,data!$D:$O,9,FALSE),0)*BV6</f>
        <v>0</v>
      </c>
      <c r="BW23" s="76">
        <f>IF(INDEX(data!$D:$E,MATCH(BW$30,data!$D:$D,0),2)=0,VLOOKUP(BW$30,data!$D:$O,9,FALSE),0)*BW6</f>
        <v>0</v>
      </c>
      <c r="BX23" s="76">
        <f>IF(INDEX(data!$D:$E,MATCH(BX$30,data!$D:$D,0),2)=0,VLOOKUP(BX$30,data!$D:$O,9,FALSE),0)*BX6</f>
        <v>0</v>
      </c>
      <c r="BY23" s="76">
        <f ca="1">IF(INDEX(data!$D:$E,MATCH(BY$30,data!$D:$D,0),2)=0,VLOOKUP(BY$30,data!$D:$O,9,FALSE),0)*BY6</f>
        <v>0</v>
      </c>
      <c r="BZ23" s="76">
        <f ca="1">IF(INDEX(data!$D:$E,MATCH(BZ$30,data!$D:$D,0),2)=0,VLOOKUP(BZ$30,data!$D:$O,9,FALSE),0)*BZ6</f>
        <v>0</v>
      </c>
      <c r="CA23" s="76">
        <f ca="1">IF(INDEX(data!$D:$E,MATCH(CA$30,data!$D:$D,0),2)=0,VLOOKUP(CA$30,data!$D:$O,9,FALSE),0)*CA6</f>
        <v>0</v>
      </c>
      <c r="CB23" s="76">
        <f ca="1">IF(INDEX(data!$D:$E,MATCH(CB$30,data!$D:$D,0),2)=0,VLOOKUP(CB$30,data!$D:$O,9,FALSE),0)*CB6</f>
        <v>0</v>
      </c>
      <c r="CC23" s="76">
        <f ca="1">IF(INDEX(data!$D:$E,MATCH(CC$30,data!$D:$D,0),2)=0,VLOOKUP(CC$30,data!$D:$O,9,FALSE),0)*CC6</f>
        <v>0</v>
      </c>
      <c r="CD23" s="76">
        <f ca="1">IF(INDEX(data!$D:$E,MATCH(CD$30,data!$D:$D,0),2)=0,VLOOKUP(CD$30,data!$D:$O,9,FALSE),0)*CD6</f>
        <v>0</v>
      </c>
      <c r="CE23" s="76">
        <f>IF(INDEX(data!$D:$E,MATCH(CE$30,data!$D:$D,0),2)=0,VLOOKUP(CE$30,data!$D:$O,9,FALSE),0)*CE6</f>
        <v>0</v>
      </c>
      <c r="CF23" s="76">
        <f>IF(INDEX(data!$D:$E,MATCH(CF$30,data!$D:$D,0),2)=0,VLOOKUP(CF$30,data!$D:$O,9,FALSE),0)*CF6</f>
        <v>0</v>
      </c>
      <c r="CG23" s="76">
        <f ca="1">IF(INDEX(data!$D:$E,MATCH(CG$30,data!$D:$D,0),2)=0,VLOOKUP(CG$30,data!$D:$O,9,FALSE),0)*CG6</f>
        <v>0</v>
      </c>
      <c r="CH23" s="76">
        <f ca="1">IF(INDEX(data!$D:$E,MATCH(CH$30,data!$D:$D,0),2)=0,VLOOKUP(CH$30,data!$D:$O,9,FALSE),0)*CH6</f>
        <v>0</v>
      </c>
      <c r="CI23" s="76">
        <f>IF(INDEX(data!$D:$E,MATCH(CI$30,data!$D:$D,0),2)=0,VLOOKUP(CI$30,data!$D:$O,9,FALSE),0)*CI6</f>
        <v>0</v>
      </c>
      <c r="CJ23" s="76">
        <f>IF(INDEX(data!$D:$E,MATCH(CJ$30,data!$D:$D,0),2)=0,VLOOKUP(CJ$30,data!$D:$O,9,FALSE),0)*CJ6</f>
        <v>0</v>
      </c>
      <c r="CK23" s="76">
        <f>IF(INDEX(data!$D:$E,MATCH(CK$30,data!$D:$D,0),2)=0,VLOOKUP(CK$30,data!$D:$O,9,FALSE),0)*CK6</f>
        <v>0</v>
      </c>
      <c r="CL23" s="76">
        <f>IF(INDEX(data!$D:$E,MATCH(CL$30,data!$D:$D,0),2)=0,VLOOKUP(CL$30,data!$D:$O,9,FALSE),0)*CL6</f>
        <v>0</v>
      </c>
      <c r="CM23" s="76">
        <f>IF(INDEX(data!$D:$E,MATCH(CM$30,data!$D:$D,0),2)=0,VLOOKUP(CM$30,data!$D:$O,9,FALSE),0)*CM6</f>
        <v>0</v>
      </c>
      <c r="CN23" s="76">
        <f>IF(INDEX(data!$D:$E,MATCH(CN$30,data!$D:$D,0),2)=0,VLOOKUP(CN$30,data!$D:$O,9,FALSE),0)*CN6</f>
        <v>0</v>
      </c>
      <c r="CO23" s="76">
        <f ca="1">IF(INDEX(data!$D:$E,MATCH(CO$30,data!$D:$D,0),2)=0,VLOOKUP(CO$30,data!$D:$O,9,FALSE),0)*CO6</f>
        <v>0</v>
      </c>
      <c r="CP23" s="76">
        <f ca="1">IF(INDEX(data!$D:$E,MATCH(CP$30,data!$D:$D,0),2)=0,VLOOKUP(CP$30,data!$D:$O,9,FALSE),0)*CP6</f>
        <v>0</v>
      </c>
      <c r="CQ23" s="76">
        <f ca="1">IF(INDEX(data!$D:$E,MATCH(CQ$30,data!$D:$D,0),2)=0,VLOOKUP(CQ$30,data!$D:$O,9,FALSE),0)*CQ6</f>
        <v>0</v>
      </c>
      <c r="CR23" s="76">
        <f ca="1">IF(INDEX(data!$D:$E,MATCH(CR$30,data!$D:$D,0),2)=0,VLOOKUP(CR$30,data!$D:$O,9,FALSE),0)*CR6</f>
        <v>0</v>
      </c>
      <c r="CS23" s="76">
        <f ca="1">IF(INDEX(data!$D:$E,MATCH(CS$30,data!$D:$D,0),2)=0,VLOOKUP(CS$30,data!$D:$O,9,FALSE),0)*CS6</f>
        <v>0</v>
      </c>
      <c r="CT23" s="76">
        <f>IF(INDEX(data!$D:$E,MATCH(CT$30,data!$D:$D,0),2)=0,VLOOKUP(CT$30,data!$D:$O,9,FALSE),0)*CT6</f>
        <v>0</v>
      </c>
      <c r="CU23" s="76">
        <f>IF(INDEX(data!$D:$E,MATCH(CU$30,data!$D:$D,0),2)=0,VLOOKUP(CU$30,data!$D:$O,9,FALSE),0)*CU6</f>
        <v>0</v>
      </c>
      <c r="CV23" s="76">
        <f ca="1">IF(INDEX(data!$D:$E,MATCH(CV$30,data!$D:$D,0),2)=0,VLOOKUP(CV$30,data!$D:$O,9,FALSE),0)*CV6</f>
        <v>0</v>
      </c>
      <c r="CW23" s="76">
        <f ca="1">IF(INDEX(data!$D:$E,MATCH(CW$30,data!$D:$D,0),2)=0,VLOOKUP(CW$30,data!$D:$O,9,FALSE),0)*CW6</f>
        <v>0</v>
      </c>
      <c r="CX23" s="76">
        <f ca="1">IF(INDEX(data!$D:$E,MATCH(CX$30,data!$D:$D,0),2)=0,VLOOKUP(CX$30,data!$D:$O,9,FALSE),0)*CX6</f>
        <v>0</v>
      </c>
      <c r="CY23" s="76">
        <f>IF(INDEX(data!$D:$E,MATCH(CY$30,data!$D:$D,0),2)=0,VLOOKUP(CY$30,data!$D:$O,9,FALSE),0)*CY6</f>
        <v>0</v>
      </c>
      <c r="CZ23" s="76">
        <f>IF(INDEX(data!$D:$E,MATCH(CZ$30,data!$D:$D,0),2)=0,VLOOKUP(CZ$30,data!$D:$O,9,FALSE),0)*CZ6</f>
        <v>0</v>
      </c>
      <c r="DA23" s="76">
        <f>IF(INDEX(data!$D:$E,MATCH(DA$30,data!$D:$D,0),2)=0,VLOOKUP(DA$30,data!$D:$O,9,FALSE),0)*DA6</f>
        <v>0</v>
      </c>
      <c r="DB23" s="76">
        <f>IF(INDEX(data!$D:$E,MATCH(DB$30,data!$D:$D,0),2)=0,VLOOKUP(DB$30,data!$D:$O,9,FALSE),0)*DB6</f>
        <v>0</v>
      </c>
      <c r="DC23" s="76">
        <f>IF(INDEX(data!$D:$E,MATCH(DC$30,data!$D:$D,0),2)=0,VLOOKUP(DC$30,data!$D:$O,9,FALSE),0)*DC6</f>
        <v>0</v>
      </c>
      <c r="DD23" s="76">
        <f ca="1">IF(INDEX(data!$D:$E,MATCH(DD$30,data!$D:$D,0),2)=0,VLOOKUP(DD$30,data!$D:$O,9,FALSE),0)*DD6</f>
        <v>0</v>
      </c>
      <c r="DE23" s="76">
        <f ca="1">IF(INDEX(data!$D:$E,MATCH(DE$30,data!$D:$D,0),2)=0,VLOOKUP(DE$30,data!$D:$O,9,FALSE),0)*DE6</f>
        <v>0</v>
      </c>
      <c r="DF23" s="76">
        <f>IF(INDEX(data!$D:$E,MATCH(DF$30,data!$D:$D,0),2)=0,VLOOKUP(DF$30,data!$D:$O,9,FALSE),0)*DF6</f>
        <v>0</v>
      </c>
      <c r="DG23" s="76">
        <f>IF(INDEX(data!$D:$E,MATCH(DG$30,data!$D:$D,0),2)=0,VLOOKUP(DG$30,data!$D:$O,9,FALSE),0)*DG6</f>
        <v>0</v>
      </c>
      <c r="DH23" s="76">
        <f>IF(INDEX(data!$D:$E,MATCH(DH$30,data!$D:$D,0),2)=0,VLOOKUP(DH$30,data!$D:$O,9,FALSE),0)*DH6</f>
        <v>0</v>
      </c>
      <c r="DI23" s="76">
        <f ca="1">IF(INDEX(data!$D:$E,MATCH(DI$30,data!$D:$D,0),2)=0,VLOOKUP(DI$30,data!$D:$O,9,FALSE),0)*DI6</f>
        <v>0</v>
      </c>
      <c r="DJ23" s="76">
        <f ca="1">IF(INDEX(data!$D:$E,MATCH(DJ$30,data!$D:$D,0),2)=0,VLOOKUP(DJ$30,data!$D:$O,9,FALSE),0)*DJ6</f>
        <v>0</v>
      </c>
      <c r="DK23" s="76">
        <f ca="1">IF(INDEX(data!$D:$E,MATCH(DK$30,data!$D:$D,0),2)=0,VLOOKUP(DK$30,data!$D:$O,9,FALSE),0)*DK6</f>
        <v>0</v>
      </c>
      <c r="DL23" s="76">
        <f ca="1">IF(INDEX(data!$D:$E,MATCH(DL$30,data!$D:$D,0),2)=0,VLOOKUP(DL$30,data!$D:$O,9,FALSE),0)*DL6</f>
        <v>0</v>
      </c>
      <c r="DM23" s="76">
        <f>IF(INDEX(data!$D:$E,MATCH(DM$30,data!$D:$D,0),2)=0,VLOOKUP(DM$30,data!$D:$O,9,FALSE),0)*DM6</f>
        <v>0</v>
      </c>
      <c r="DN23" s="76">
        <f>IF(INDEX(data!$D:$E,MATCH(DN$30,data!$D:$D,0),2)=0,VLOOKUP(DN$30,data!$D:$O,9,FALSE),0)*DN6</f>
        <v>0</v>
      </c>
      <c r="DO23" s="76">
        <f ca="1">IF(INDEX(data!$D:$E,MATCH(DO$30,data!$D:$D,0),2)=0,VLOOKUP(DO$30,data!$D:$O,9,FALSE),0)*DO6</f>
        <v>0</v>
      </c>
      <c r="DP23" s="76">
        <f ca="1">IF(INDEX(data!$D:$E,MATCH(DP$30,data!$D:$D,0),2)=0,VLOOKUP(DP$30,data!$D:$O,9,FALSE),0)*DP6</f>
        <v>0</v>
      </c>
      <c r="DQ23" s="76">
        <f>IF(INDEX(data!$D:$E,MATCH(DQ$30,data!$D:$D,0),2)=0,VLOOKUP(DQ$30,data!$D:$O,9,FALSE),0)*DQ6</f>
        <v>0</v>
      </c>
      <c r="DR23" s="76">
        <f ca="1">IF(INDEX(data!$D:$E,MATCH(DR$30,data!$D:$D,0),2)=0,VLOOKUP(DR$30,data!$D:$O,9,FALSE),0)*DR6</f>
        <v>0</v>
      </c>
      <c r="DS23" s="76">
        <f>IF(INDEX(data!$D:$E,MATCH(DS$30,data!$D:$D,0),2)=0,VLOOKUP(DS$30,data!$D:$O,9,FALSE),0)*DS6</f>
        <v>0</v>
      </c>
      <c r="DT23" s="76">
        <f>IF(INDEX(data!$D:$E,MATCH(DT$30,data!$D:$D,0),2)=0,VLOOKUP(DT$30,data!$D:$O,9,FALSE),0)*DT6</f>
        <v>0</v>
      </c>
      <c r="DU23" s="76">
        <f ca="1">IF(INDEX(data!$D:$E,MATCH(DU$30,data!$D:$D,0),2)=0,VLOOKUP(DU$30,data!$D:$O,9,FALSE),0)*DU6</f>
        <v>0</v>
      </c>
      <c r="DV23" s="76">
        <f>IF(INDEX(data!$D:$E,MATCH(DV$30,data!$D:$D,0),2)=0,VLOOKUP(DV$30,data!$D:$O,9,FALSE),0)*DV6</f>
        <v>0</v>
      </c>
      <c r="DW23" s="76">
        <f>IF(INDEX(data!$D:$E,MATCH(DW$30,data!$D:$D,0),2)=0,VLOOKUP(DW$30,data!$D:$O,9,FALSE),0)*DW6</f>
        <v>0</v>
      </c>
      <c r="DX23" s="76">
        <f>IF(INDEX(data!$D:$E,MATCH(DX$30,data!$D:$D,0),2)=0,VLOOKUP(DX$30,data!$D:$O,9,FALSE),0)*DX6</f>
        <v>0</v>
      </c>
      <c r="DY23" s="76">
        <f ca="1">IF(INDEX(data!$D:$E,MATCH(DY$30,data!$D:$D,0),2)=0,VLOOKUP(DY$30,data!$D:$O,9,FALSE),0)*DY6</f>
        <v>0</v>
      </c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pans="1:256" x14ac:dyDescent="0.3">
      <c r="A24" s="77" t="s">
        <v>1070</v>
      </c>
      <c r="B24" s="76">
        <f ca="1">IF(INDEX(data!$D:$E,MATCH(B$30,data!$D:$D,0),2)=0,VLOOKUP(B$30,data!$D:$O,10,FALSE),0)*B6</f>
        <v>0</v>
      </c>
      <c r="C24" s="76">
        <f ca="1">IF(INDEX(data!$D:$E,MATCH(C$30,data!$D:$D,0),2)=0,VLOOKUP(C$30,data!$D:$O,10,FALSE),0)*C6</f>
        <v>0</v>
      </c>
      <c r="D24" s="76">
        <f ca="1">IF(INDEX(data!$D:$E,MATCH(D$30,data!$D:$D,0),2)=0,VLOOKUP(D$30,data!$D:$O,10,FALSE),0)*D6</f>
        <v>0</v>
      </c>
      <c r="E24" s="76">
        <f ca="1">IF(INDEX(data!$D:$E,MATCH(E$30,data!$D:$D,0),2)=0,VLOOKUP(E$30,data!$D:$O,10,FALSE),0)*E6</f>
        <v>0</v>
      </c>
      <c r="F24" s="76">
        <f>IF(INDEX(data!$D:$E,MATCH(F$30,data!$D:$D,0),2)=0,VLOOKUP(F$30,data!$D:$O,10,FALSE),0)*F6</f>
        <v>0</v>
      </c>
      <c r="G24" s="76">
        <f>IF(INDEX(data!$D:$E,MATCH(G$30,data!$D:$D,0),2)=0,VLOOKUP(G$30,data!$D:$O,10,FALSE),0)*G6</f>
        <v>0</v>
      </c>
      <c r="H24" s="76">
        <f ca="1">IF(INDEX(data!$D:$E,MATCH(H$30,data!$D:$D,0),2)=0,VLOOKUP(H$30,data!$D:$O,10,FALSE),0)*H6</f>
        <v>0</v>
      </c>
      <c r="I24" s="76">
        <f ca="1">IF(INDEX(data!$D:$E,MATCH(I$30,data!$D:$D,0),2)=0,VLOOKUP(I$30,data!$D:$O,10,FALSE),0)*I6</f>
        <v>0</v>
      </c>
      <c r="J24" s="76">
        <f ca="1">IF(INDEX(data!$D:$E,MATCH(J$30,data!$D:$D,0),2)=0,VLOOKUP(J$30,data!$D:$O,10,FALSE),0)*J6</f>
        <v>0</v>
      </c>
      <c r="K24" s="76">
        <f ca="1">IF(INDEX(data!$D:$E,MATCH(K$30,data!$D:$D,0),2)=0,VLOOKUP(K$30,data!$D:$O,10,FALSE),0)*K6</f>
        <v>0</v>
      </c>
      <c r="L24" s="76">
        <f ca="1">IF(INDEX(data!$D:$E,MATCH(L$30,data!$D:$D,0),2)=0,VLOOKUP(L$30,data!$D:$O,10,FALSE),0)*L6</f>
        <v>0</v>
      </c>
      <c r="M24" s="76">
        <f>IF(INDEX(data!$D:$E,MATCH(M$30,data!$D:$D,0),2)=0,VLOOKUP(M$30,data!$D:$O,10,FALSE),0)*M6</f>
        <v>0</v>
      </c>
      <c r="N24" s="76">
        <f>IF(INDEX(data!$D:$E,MATCH(N$30,data!$D:$D,0),2)=0,VLOOKUP(N$30,data!$D:$O,10,FALSE),0)*N6</f>
        <v>0</v>
      </c>
      <c r="O24" s="76">
        <f>IF(INDEX(data!$D:$E,MATCH(O$30,data!$D:$D,0),2)=0,VLOOKUP(O$30,data!$D:$O,10,FALSE),0)*O6</f>
        <v>0</v>
      </c>
      <c r="P24" s="76">
        <f>IF(INDEX(data!$D:$E,MATCH(P$30,data!$D:$D,0),2)=0,VLOOKUP(P$30,data!$D:$O,10,FALSE),0)*P6</f>
        <v>0</v>
      </c>
      <c r="Q24" s="76">
        <f>IF(INDEX(data!$D:$E,MATCH(Q$30,data!$D:$D,0),2)=0,VLOOKUP(Q$30,data!$D:$O,10,FALSE),0)*Q6</f>
        <v>0</v>
      </c>
      <c r="R24" s="76">
        <f ca="1">IF(INDEX(data!$D:$E,MATCH(R$30,data!$D:$D,0),2)=0,VLOOKUP(R$30,data!$D:$O,10,FALSE),0)*R6</f>
        <v>0</v>
      </c>
      <c r="S24" s="76">
        <f ca="1">IF(INDEX(data!$D:$E,MATCH(S$30,data!$D:$D,0),2)=0,VLOOKUP(S$30,data!$D:$O,10,FALSE),0)*S6</f>
        <v>0</v>
      </c>
      <c r="T24" s="76">
        <f ca="1">IF(INDEX(data!$D:$E,MATCH(T$30,data!$D:$D,0),2)=0,VLOOKUP(T$30,data!$D:$O,10,FALSE),0)*T6</f>
        <v>0</v>
      </c>
      <c r="U24" s="76">
        <f ca="1">IF(INDEX(data!$D:$E,MATCH(U$30,data!$D:$D,0),2)=0,VLOOKUP(U$30,data!$D:$O,10,FALSE),0)*U6</f>
        <v>0</v>
      </c>
      <c r="V24" s="76">
        <f>IF(INDEX(data!$D:$E,MATCH(V$30,data!$D:$D,0),2)=0,VLOOKUP(V$30,data!$D:$O,10,FALSE),0)*V6</f>
        <v>0</v>
      </c>
      <c r="W24" s="76">
        <f ca="1">IF(INDEX(data!$D:$E,MATCH(W$30,data!$D:$D,0),2)=0,VLOOKUP(W$30,data!$D:$O,10,FALSE),0)*W6</f>
        <v>0</v>
      </c>
      <c r="X24" s="76">
        <f>IF(INDEX(data!$D:$E,MATCH(X$30,data!$D:$D,0),2)=0,VLOOKUP(X$30,data!$D:$O,10,FALSE),0)*X6</f>
        <v>0</v>
      </c>
      <c r="Y24" s="76">
        <f ca="1">IF(INDEX(data!$D:$E,MATCH(Y$30,data!$D:$D,0),2)=0,VLOOKUP(Y$30,data!$D:$O,10,FALSE),0)*Y6</f>
        <v>0</v>
      </c>
      <c r="Z24" s="76">
        <f ca="1">IF(INDEX(data!$D:$E,MATCH(Z$30,data!$D:$D,0),2)=0,VLOOKUP(Z$30,data!$D:$O,10,FALSE),0)*Z6</f>
        <v>0</v>
      </c>
      <c r="AA24" s="76">
        <f ca="1">IF(INDEX(data!$D:$E,MATCH(AA$30,data!$D:$D,0),2)=0,VLOOKUP(AA$30,data!$D:$O,10,FALSE),0)*AA6</f>
        <v>0</v>
      </c>
      <c r="AB24" s="76">
        <f>IF(INDEX(data!$D:$E,MATCH(AB$30,data!$D:$D,0),2)=0,VLOOKUP(AB$30,data!$D:$O,10,FALSE),0)*AB6</f>
        <v>0</v>
      </c>
      <c r="AC24" s="76">
        <f>IF(INDEX(data!$D:$E,MATCH(AC$30,data!$D:$D,0),2)=0,VLOOKUP(AC$30,data!$D:$O,10,FALSE),0)*AC6</f>
        <v>0</v>
      </c>
      <c r="AD24" s="76">
        <f>IF(INDEX(data!$D:$E,MATCH(AD$30,data!$D:$D,0),2)=0,VLOOKUP(AD$30,data!$D:$O,10,FALSE),0)*AD6</f>
        <v>0</v>
      </c>
      <c r="AE24" s="76">
        <f>IF(INDEX(data!$D:$E,MATCH(AE$30,data!$D:$D,0),2)=0,VLOOKUP(AE$30,data!$D:$O,10,FALSE),0)*AE6</f>
        <v>0</v>
      </c>
      <c r="AF24" s="76">
        <f>IF(INDEX(data!$D:$E,MATCH(AF$30,data!$D:$D,0),2)=0,VLOOKUP(AF$30,data!$D:$O,10,FALSE),0)*AF6</f>
        <v>0</v>
      </c>
      <c r="AG24" s="76">
        <f ca="1">IF(INDEX(data!$D:$E,MATCH(AG$30,data!$D:$D,0),2)=0,VLOOKUP(AG$30,data!$D:$O,10,FALSE),0)*AG6</f>
        <v>0</v>
      </c>
      <c r="AH24" s="76">
        <f ca="1">IF(INDEX(data!$D:$E,MATCH(AH$30,data!$D:$D,0),2)=0,VLOOKUP(AH$30,data!$D:$O,10,FALSE),0)*AH6</f>
        <v>0</v>
      </c>
      <c r="AI24" s="76">
        <f ca="1">IF(INDEX(data!$D:$E,MATCH(AI$30,data!$D:$D,0),2)=0,VLOOKUP(AI$30,data!$D:$O,10,FALSE),0)*AI6</f>
        <v>0</v>
      </c>
      <c r="AJ24" s="76">
        <f ca="1">IF(INDEX(data!$D:$E,MATCH(AJ$30,data!$D:$D,0),2)=0,VLOOKUP(AJ$30,data!$D:$O,10,FALSE),0)*AJ6</f>
        <v>0</v>
      </c>
      <c r="AK24" s="76">
        <f ca="1">IF(INDEX(data!$D:$E,MATCH(AK$30,data!$D:$D,0),2)=0,VLOOKUP(AK$30,data!$D:$O,10,FALSE),0)*AK6</f>
        <v>0</v>
      </c>
      <c r="AL24" s="76">
        <f>IF(INDEX(data!$D:$E,MATCH(AL$30,data!$D:$D,0),2)=0,VLOOKUP(AL$30,data!$D:$O,10,FALSE),0)*AL6</f>
        <v>0</v>
      </c>
      <c r="AM24" s="76">
        <f ca="1">IF(INDEX(data!$D:$E,MATCH(AM$30,data!$D:$D,0),2)=0,VLOOKUP(AM$30,data!$D:$O,10,FALSE),0)*AM6</f>
        <v>0</v>
      </c>
      <c r="AN24" s="76">
        <f>IF(INDEX(data!$D:$E,MATCH(AN$30,data!$D:$D,0),2)=0,VLOOKUP(AN$30,data!$D:$O,10,FALSE),0)*AN6</f>
        <v>0</v>
      </c>
      <c r="AO24" s="76">
        <f ca="1">IF(INDEX(data!$D:$E,MATCH(AO$30,data!$D:$D,0),2)=0,VLOOKUP(AO$30,data!$D:$O,10,FALSE),0)*AO6</f>
        <v>0</v>
      </c>
      <c r="AP24" s="76">
        <f ca="1">IF(INDEX(data!$D:$E,MATCH(AP$30,data!$D:$D,0),2)=0,VLOOKUP(AP$30,data!$D:$O,10,FALSE),0)*AP6</f>
        <v>0</v>
      </c>
      <c r="AQ24" s="76">
        <f ca="1">IF(INDEX(data!$D:$E,MATCH(AQ$30,data!$D:$D,0),2)=0,VLOOKUP(AQ$30,data!$D:$O,10,FALSE),0)*AQ6</f>
        <v>0</v>
      </c>
      <c r="AR24" s="76">
        <f>IF(INDEX(data!$D:$E,MATCH(AR$30,data!$D:$D,0),2)=0,VLOOKUP(AR$30,data!$D:$O,10,FALSE),0)*AR6</f>
        <v>0</v>
      </c>
      <c r="AS24" s="76">
        <f>IF(INDEX(data!$D:$E,MATCH(AS$30,data!$D:$D,0),2)=0,VLOOKUP(AS$30,data!$D:$O,10,FALSE),0)*AS6</f>
        <v>0</v>
      </c>
      <c r="AT24" s="76">
        <f>IF(INDEX(data!$D:$E,MATCH(AT$30,data!$D:$D,0),2)=0,VLOOKUP(AT$30,data!$D:$O,10,FALSE),0)*AT6</f>
        <v>0</v>
      </c>
      <c r="AU24" s="76">
        <f>IF(INDEX(data!$D:$E,MATCH(AU$30,data!$D:$D,0),2)=0,VLOOKUP(AU$30,data!$D:$O,10,FALSE),0)*AU6</f>
        <v>0</v>
      </c>
      <c r="AV24" s="76">
        <f>IF(INDEX(data!$D:$E,MATCH(AV$30,data!$D:$D,0),2)=0,VLOOKUP(AV$30,data!$D:$O,10,FALSE),0)*AV6</f>
        <v>0</v>
      </c>
      <c r="AW24" s="76">
        <f>IF(INDEX(data!$D:$E,MATCH(AW$30,data!$D:$D,0),2)=0,VLOOKUP(AW$30,data!$D:$O,10,FALSE),0)*AW6</f>
        <v>0</v>
      </c>
      <c r="AX24" s="76">
        <f ca="1">IF(INDEX(data!$D:$E,MATCH(AX$30,data!$D:$D,0),2)=0,VLOOKUP(AX$30,data!$D:$O,10,FALSE),0)*AX6</f>
        <v>0</v>
      </c>
      <c r="AY24" s="76">
        <f ca="1">IF(INDEX(data!$D:$E,MATCH(AY$30,data!$D:$D,0),2)=0,VLOOKUP(AY$30,data!$D:$O,10,FALSE),0)*AY6</f>
        <v>0</v>
      </c>
      <c r="AZ24" s="76">
        <f ca="1">IF(INDEX(data!$D:$E,MATCH(AZ$30,data!$D:$D,0),2)=0,VLOOKUP(AZ$30,data!$D:$O,10,FALSE),0)*AZ6</f>
        <v>0</v>
      </c>
      <c r="BA24" s="76">
        <f>IF(INDEX(data!$D:$E,MATCH(BA$30,data!$D:$D,0),2)=0,VLOOKUP(BA$30,data!$D:$O,10,FALSE),0)*BA6</f>
        <v>0</v>
      </c>
      <c r="BB24" s="76">
        <f>IF(INDEX(data!$D:$E,MATCH(BB$30,data!$D:$D,0),2)=0,VLOOKUP(BB$30,data!$D:$O,10,FALSE),0)*BB6</f>
        <v>0</v>
      </c>
      <c r="BC24" s="76">
        <f ca="1">IF(INDEX(data!$D:$E,MATCH(BC$30,data!$D:$D,0),2)=0,VLOOKUP(BC$30,data!$D:$O,10,FALSE),0)*BC6</f>
        <v>0</v>
      </c>
      <c r="BD24" s="76">
        <f ca="1">IF(INDEX(data!$D:$E,MATCH(BD$30,data!$D:$D,0),2)=0,VLOOKUP(BD$30,data!$D:$O,10,FALSE),0)*BD6</f>
        <v>0</v>
      </c>
      <c r="BE24" s="76">
        <f ca="1">IF(INDEX(data!$D:$E,MATCH(BE$30,data!$D:$D,0),2)=0,VLOOKUP(BE$30,data!$D:$O,10,FALSE),0)*BE6</f>
        <v>0</v>
      </c>
      <c r="BF24" s="76">
        <f ca="1">IF(INDEX(data!$D:$E,MATCH(BF$30,data!$D:$D,0),2)=0,VLOOKUP(BF$30,data!$D:$O,10,FALSE),0)*BF6</f>
        <v>0</v>
      </c>
      <c r="BG24" s="76">
        <f>IF(INDEX(data!$D:$E,MATCH(BG$30,data!$D:$D,0),2)=0,VLOOKUP(BG$30,data!$D:$O,10,FALSE),0)*BG6</f>
        <v>0</v>
      </c>
      <c r="BH24" s="76">
        <f>IF(INDEX(data!$D:$E,MATCH(BH$30,data!$D:$D,0),2)=0,VLOOKUP(BH$30,data!$D:$O,10,FALSE),0)*BH6</f>
        <v>0</v>
      </c>
      <c r="BI24" s="76">
        <f>IF(INDEX(data!$D:$E,MATCH(BI$30,data!$D:$D,0),2)=0,VLOOKUP(BI$30,data!$D:$O,10,FALSE),0)*BI6</f>
        <v>0</v>
      </c>
      <c r="BJ24" s="76">
        <f ca="1">IF(INDEX(data!$D:$E,MATCH(BJ$30,data!$D:$D,0),2)=0,VLOOKUP(BJ$30,data!$D:$O,10,FALSE),0)*BJ6</f>
        <v>0</v>
      </c>
      <c r="BK24" s="76">
        <f ca="1">IF(INDEX(data!$D:$E,MATCH(BK$30,data!$D:$D,0),2)=0,VLOOKUP(BK$30,data!$D:$O,10,FALSE),0)*BK6</f>
        <v>0</v>
      </c>
      <c r="BL24" s="76">
        <f ca="1">IF(INDEX(data!$D:$E,MATCH(BL$30,data!$D:$D,0),2)=0,VLOOKUP(BL$30,data!$D:$O,10,FALSE),0)*BL6</f>
        <v>0</v>
      </c>
      <c r="BM24" s="76">
        <f ca="1">IF(INDEX(data!$D:$E,MATCH(BM$30,data!$D:$D,0),2)=0,VLOOKUP(BM$30,data!$D:$O,10,FALSE),0)*BM6</f>
        <v>0</v>
      </c>
      <c r="BN24" s="76">
        <f ca="1">IF(INDEX(data!$D:$E,MATCH(BN$30,data!$D:$D,0),2)=0,VLOOKUP(BN$30,data!$D:$O,10,FALSE),0)*BN6</f>
        <v>0</v>
      </c>
      <c r="BO24" s="76">
        <f>IF(INDEX(data!$D:$E,MATCH(BO$30,data!$D:$D,0),2)=0,VLOOKUP(BO$30,data!$D:$O,10,FALSE),0)*BO6</f>
        <v>0</v>
      </c>
      <c r="BP24" s="76">
        <f>IF(INDEX(data!$D:$E,MATCH(BP$30,data!$D:$D,0),2)=0,VLOOKUP(BP$30,data!$D:$O,10,FALSE),0)*BP6</f>
        <v>0</v>
      </c>
      <c r="BQ24" s="76">
        <f ca="1">IF(INDEX(data!$D:$E,MATCH(BQ$30,data!$D:$D,0),2)=0,VLOOKUP(BQ$30,data!$D:$O,10,FALSE),0)*BQ6</f>
        <v>0</v>
      </c>
      <c r="BR24" s="76">
        <f ca="1">IF(INDEX(data!$D:$E,MATCH(BR$30,data!$D:$D,0),2)=0,VLOOKUP(BR$30,data!$D:$O,10,FALSE),0)*BR6</f>
        <v>0</v>
      </c>
      <c r="BS24" s="76">
        <f ca="1">IF(INDEX(data!$D:$E,MATCH(BS$30,data!$D:$D,0),2)=0,VLOOKUP(BS$30,data!$D:$O,10,FALSE),0)*BS6</f>
        <v>0</v>
      </c>
      <c r="BT24" s="76">
        <f>IF(INDEX(data!$D:$E,MATCH(BT$30,data!$D:$D,0),2)=0,VLOOKUP(BT$30,data!$D:$O,10,FALSE),0)*BT6</f>
        <v>0</v>
      </c>
      <c r="BU24" s="76">
        <f>IF(INDEX(data!$D:$E,MATCH(BU$30,data!$D:$D,0),2)=0,VLOOKUP(BU$30,data!$D:$O,10,FALSE),0)*BU6</f>
        <v>0</v>
      </c>
      <c r="BV24" s="76">
        <f>IF(INDEX(data!$D:$E,MATCH(BV$30,data!$D:$D,0),2)=0,VLOOKUP(BV$30,data!$D:$O,10,FALSE),0)*BV6</f>
        <v>0</v>
      </c>
      <c r="BW24" s="76">
        <f>IF(INDEX(data!$D:$E,MATCH(BW$30,data!$D:$D,0),2)=0,VLOOKUP(BW$30,data!$D:$O,10,FALSE),0)*BW6</f>
        <v>0</v>
      </c>
      <c r="BX24" s="76">
        <f>IF(INDEX(data!$D:$E,MATCH(BX$30,data!$D:$D,0),2)=0,VLOOKUP(BX$30,data!$D:$O,10,FALSE),0)*BX6</f>
        <v>0</v>
      </c>
      <c r="BY24" s="76">
        <f ca="1">IF(INDEX(data!$D:$E,MATCH(BY$30,data!$D:$D,0),2)=0,VLOOKUP(BY$30,data!$D:$O,10,FALSE),0)*BY6</f>
        <v>0</v>
      </c>
      <c r="BZ24" s="76">
        <f ca="1">IF(INDEX(data!$D:$E,MATCH(BZ$30,data!$D:$D,0),2)=0,VLOOKUP(BZ$30,data!$D:$O,10,FALSE),0)*BZ6</f>
        <v>0</v>
      </c>
      <c r="CA24" s="76">
        <f ca="1">IF(INDEX(data!$D:$E,MATCH(CA$30,data!$D:$D,0),2)=0,VLOOKUP(CA$30,data!$D:$O,10,FALSE),0)*CA6</f>
        <v>0</v>
      </c>
      <c r="CB24" s="76">
        <f ca="1">IF(INDEX(data!$D:$E,MATCH(CB$30,data!$D:$D,0),2)=0,VLOOKUP(CB$30,data!$D:$O,10,FALSE),0)*CB6</f>
        <v>0</v>
      </c>
      <c r="CC24" s="76">
        <f ca="1">IF(INDEX(data!$D:$E,MATCH(CC$30,data!$D:$D,0),2)=0,VLOOKUP(CC$30,data!$D:$O,10,FALSE),0)*CC6</f>
        <v>0</v>
      </c>
      <c r="CD24" s="76">
        <f ca="1">IF(INDEX(data!$D:$E,MATCH(CD$30,data!$D:$D,0),2)=0,VLOOKUP(CD$30,data!$D:$O,10,FALSE),0)*CD6</f>
        <v>0</v>
      </c>
      <c r="CE24" s="76">
        <f>IF(INDEX(data!$D:$E,MATCH(CE$30,data!$D:$D,0),2)=0,VLOOKUP(CE$30,data!$D:$O,10,FALSE),0)*CE6</f>
        <v>0</v>
      </c>
      <c r="CF24" s="76">
        <f>IF(INDEX(data!$D:$E,MATCH(CF$30,data!$D:$D,0),2)=0,VLOOKUP(CF$30,data!$D:$O,10,FALSE),0)*CF6</f>
        <v>0</v>
      </c>
      <c r="CG24" s="76">
        <f ca="1">IF(INDEX(data!$D:$E,MATCH(CG$30,data!$D:$D,0),2)=0,VLOOKUP(CG$30,data!$D:$O,10,FALSE),0)*CG6</f>
        <v>0</v>
      </c>
      <c r="CH24" s="76">
        <f ca="1">IF(INDEX(data!$D:$E,MATCH(CH$30,data!$D:$D,0),2)=0,VLOOKUP(CH$30,data!$D:$O,10,FALSE),0)*CH6</f>
        <v>0</v>
      </c>
      <c r="CI24" s="76">
        <f>IF(INDEX(data!$D:$E,MATCH(CI$30,data!$D:$D,0),2)=0,VLOOKUP(CI$30,data!$D:$O,10,FALSE),0)*CI6</f>
        <v>0</v>
      </c>
      <c r="CJ24" s="76">
        <f>IF(INDEX(data!$D:$E,MATCH(CJ$30,data!$D:$D,0),2)=0,VLOOKUP(CJ$30,data!$D:$O,10,FALSE),0)*CJ6</f>
        <v>0</v>
      </c>
      <c r="CK24" s="76">
        <f>IF(INDEX(data!$D:$E,MATCH(CK$30,data!$D:$D,0),2)=0,VLOOKUP(CK$30,data!$D:$O,10,FALSE),0)*CK6</f>
        <v>0</v>
      </c>
      <c r="CL24" s="76">
        <f>IF(INDEX(data!$D:$E,MATCH(CL$30,data!$D:$D,0),2)=0,VLOOKUP(CL$30,data!$D:$O,10,FALSE),0)*CL6</f>
        <v>0</v>
      </c>
      <c r="CM24" s="76">
        <f>IF(INDEX(data!$D:$E,MATCH(CM$30,data!$D:$D,0),2)=0,VLOOKUP(CM$30,data!$D:$O,10,FALSE),0)*CM6</f>
        <v>0</v>
      </c>
      <c r="CN24" s="76">
        <f>IF(INDEX(data!$D:$E,MATCH(CN$30,data!$D:$D,0),2)=0,VLOOKUP(CN$30,data!$D:$O,10,FALSE),0)*CN6</f>
        <v>0</v>
      </c>
      <c r="CO24" s="76">
        <f ca="1">IF(INDEX(data!$D:$E,MATCH(CO$30,data!$D:$D,0),2)=0,VLOOKUP(CO$30,data!$D:$O,10,FALSE),0)*CO6</f>
        <v>0</v>
      </c>
      <c r="CP24" s="76">
        <f ca="1">IF(INDEX(data!$D:$E,MATCH(CP$30,data!$D:$D,0),2)=0,VLOOKUP(CP$30,data!$D:$O,10,FALSE),0)*CP6</f>
        <v>0</v>
      </c>
      <c r="CQ24" s="76">
        <f ca="1">IF(INDEX(data!$D:$E,MATCH(CQ$30,data!$D:$D,0),2)=0,VLOOKUP(CQ$30,data!$D:$O,10,FALSE),0)*CQ6</f>
        <v>0</v>
      </c>
      <c r="CR24" s="76">
        <f ca="1">IF(INDEX(data!$D:$E,MATCH(CR$30,data!$D:$D,0),2)=0,VLOOKUP(CR$30,data!$D:$O,10,FALSE),0)*CR6</f>
        <v>0</v>
      </c>
      <c r="CS24" s="76">
        <f ca="1">IF(INDEX(data!$D:$E,MATCH(CS$30,data!$D:$D,0),2)=0,VLOOKUP(CS$30,data!$D:$O,10,FALSE),0)*CS6</f>
        <v>0</v>
      </c>
      <c r="CT24" s="76">
        <f>IF(INDEX(data!$D:$E,MATCH(CT$30,data!$D:$D,0),2)=0,VLOOKUP(CT$30,data!$D:$O,10,FALSE),0)*CT6</f>
        <v>0</v>
      </c>
      <c r="CU24" s="76">
        <f>IF(INDEX(data!$D:$E,MATCH(CU$30,data!$D:$D,0),2)=0,VLOOKUP(CU$30,data!$D:$O,10,FALSE),0)*CU6</f>
        <v>0</v>
      </c>
      <c r="CV24" s="76">
        <f ca="1">IF(INDEX(data!$D:$E,MATCH(CV$30,data!$D:$D,0),2)=0,VLOOKUP(CV$30,data!$D:$O,10,FALSE),0)*CV6</f>
        <v>0</v>
      </c>
      <c r="CW24" s="76">
        <f ca="1">IF(INDEX(data!$D:$E,MATCH(CW$30,data!$D:$D,0),2)=0,VLOOKUP(CW$30,data!$D:$O,10,FALSE),0)*CW6</f>
        <v>0</v>
      </c>
      <c r="CX24" s="76">
        <f ca="1">IF(INDEX(data!$D:$E,MATCH(CX$30,data!$D:$D,0),2)=0,VLOOKUP(CX$30,data!$D:$O,10,FALSE),0)*CX6</f>
        <v>0</v>
      </c>
      <c r="CY24" s="76">
        <f>IF(INDEX(data!$D:$E,MATCH(CY$30,data!$D:$D,0),2)=0,VLOOKUP(CY$30,data!$D:$O,10,FALSE),0)*CY6</f>
        <v>0</v>
      </c>
      <c r="CZ24" s="76">
        <f>IF(INDEX(data!$D:$E,MATCH(CZ$30,data!$D:$D,0),2)=0,VLOOKUP(CZ$30,data!$D:$O,10,FALSE),0)*CZ6</f>
        <v>0</v>
      </c>
      <c r="DA24" s="76">
        <f>IF(INDEX(data!$D:$E,MATCH(DA$30,data!$D:$D,0),2)=0,VLOOKUP(DA$30,data!$D:$O,10,FALSE),0)*DA6</f>
        <v>0</v>
      </c>
      <c r="DB24" s="76">
        <f>IF(INDEX(data!$D:$E,MATCH(DB$30,data!$D:$D,0),2)=0,VLOOKUP(DB$30,data!$D:$O,10,FALSE),0)*DB6</f>
        <v>0</v>
      </c>
      <c r="DC24" s="76">
        <f>IF(INDEX(data!$D:$E,MATCH(DC$30,data!$D:$D,0),2)=0,VLOOKUP(DC$30,data!$D:$O,10,FALSE),0)*DC6</f>
        <v>0</v>
      </c>
      <c r="DD24" s="76">
        <f ca="1">IF(INDEX(data!$D:$E,MATCH(DD$30,data!$D:$D,0),2)=0,VLOOKUP(DD$30,data!$D:$O,10,FALSE),0)*DD6</f>
        <v>0</v>
      </c>
      <c r="DE24" s="76">
        <f ca="1">IF(INDEX(data!$D:$E,MATCH(DE$30,data!$D:$D,0),2)=0,VLOOKUP(DE$30,data!$D:$O,10,FALSE),0)*DE6</f>
        <v>0</v>
      </c>
      <c r="DF24" s="76">
        <f>IF(INDEX(data!$D:$E,MATCH(DF$30,data!$D:$D,0),2)=0,VLOOKUP(DF$30,data!$D:$O,10,FALSE),0)*DF6</f>
        <v>0</v>
      </c>
      <c r="DG24" s="76">
        <f>IF(INDEX(data!$D:$E,MATCH(DG$30,data!$D:$D,0),2)=0,VLOOKUP(DG$30,data!$D:$O,10,FALSE),0)*DG6</f>
        <v>0</v>
      </c>
      <c r="DH24" s="76">
        <f>IF(INDEX(data!$D:$E,MATCH(DH$30,data!$D:$D,0),2)=0,VLOOKUP(DH$30,data!$D:$O,10,FALSE),0)*DH6</f>
        <v>0</v>
      </c>
      <c r="DI24" s="76">
        <f ca="1">IF(INDEX(data!$D:$E,MATCH(DI$30,data!$D:$D,0),2)=0,VLOOKUP(DI$30,data!$D:$O,10,FALSE),0)*DI6</f>
        <v>0</v>
      </c>
      <c r="DJ24" s="76">
        <f ca="1">IF(INDEX(data!$D:$E,MATCH(DJ$30,data!$D:$D,0),2)=0,VLOOKUP(DJ$30,data!$D:$O,10,FALSE),0)*DJ6</f>
        <v>0</v>
      </c>
      <c r="DK24" s="76">
        <f ca="1">IF(INDEX(data!$D:$E,MATCH(DK$30,data!$D:$D,0),2)=0,VLOOKUP(DK$30,data!$D:$O,10,FALSE),0)*DK6</f>
        <v>0</v>
      </c>
      <c r="DL24" s="76">
        <f ca="1">IF(INDEX(data!$D:$E,MATCH(DL$30,data!$D:$D,0),2)=0,VLOOKUP(DL$30,data!$D:$O,10,FALSE),0)*DL6</f>
        <v>0</v>
      </c>
      <c r="DM24" s="76">
        <f>IF(INDEX(data!$D:$E,MATCH(DM$30,data!$D:$D,0),2)=0,VLOOKUP(DM$30,data!$D:$O,10,FALSE),0)*DM6</f>
        <v>0</v>
      </c>
      <c r="DN24" s="76">
        <f>IF(INDEX(data!$D:$E,MATCH(DN$30,data!$D:$D,0),2)=0,VLOOKUP(DN$30,data!$D:$O,10,FALSE),0)*DN6</f>
        <v>0</v>
      </c>
      <c r="DO24" s="76">
        <f ca="1">IF(INDEX(data!$D:$E,MATCH(DO$30,data!$D:$D,0),2)=0,VLOOKUP(DO$30,data!$D:$O,10,FALSE),0)*DO6</f>
        <v>0</v>
      </c>
      <c r="DP24" s="76">
        <f ca="1">IF(INDEX(data!$D:$E,MATCH(DP$30,data!$D:$D,0),2)=0,VLOOKUP(DP$30,data!$D:$O,10,FALSE),0)*DP6</f>
        <v>0</v>
      </c>
      <c r="DQ24" s="76">
        <f>IF(INDEX(data!$D:$E,MATCH(DQ$30,data!$D:$D,0),2)=0,VLOOKUP(DQ$30,data!$D:$O,10,FALSE),0)*DQ6</f>
        <v>0</v>
      </c>
      <c r="DR24" s="76">
        <f ca="1">IF(INDEX(data!$D:$E,MATCH(DR$30,data!$D:$D,0),2)=0,VLOOKUP(DR$30,data!$D:$O,10,FALSE),0)*DR6</f>
        <v>0</v>
      </c>
      <c r="DS24" s="76">
        <f>IF(INDEX(data!$D:$E,MATCH(DS$30,data!$D:$D,0),2)=0,VLOOKUP(DS$30,data!$D:$O,10,FALSE),0)*DS6</f>
        <v>0</v>
      </c>
      <c r="DT24" s="76">
        <f>IF(INDEX(data!$D:$E,MATCH(DT$30,data!$D:$D,0),2)=0,VLOOKUP(DT$30,data!$D:$O,10,FALSE),0)*DT6</f>
        <v>0</v>
      </c>
      <c r="DU24" s="76">
        <f ca="1">IF(INDEX(data!$D:$E,MATCH(DU$30,data!$D:$D,0),2)=0,VLOOKUP(DU$30,data!$D:$O,10,FALSE),0)*DU6</f>
        <v>0</v>
      </c>
      <c r="DV24" s="76">
        <f>IF(INDEX(data!$D:$E,MATCH(DV$30,data!$D:$D,0),2)=0,VLOOKUP(DV$30,data!$D:$O,10,FALSE),0)*DV6</f>
        <v>0</v>
      </c>
      <c r="DW24" s="76">
        <f>IF(INDEX(data!$D:$E,MATCH(DW$30,data!$D:$D,0),2)=0,VLOOKUP(DW$30,data!$D:$O,10,FALSE),0)*DW6</f>
        <v>0</v>
      </c>
      <c r="DX24" s="76">
        <f>IF(INDEX(data!$D:$E,MATCH(DX$30,data!$D:$D,0),2)=0,VLOOKUP(DX$30,data!$D:$O,10,FALSE),0)*DX6</f>
        <v>0</v>
      </c>
      <c r="DY24" s="76">
        <f ca="1">IF(INDEX(data!$D:$E,MATCH(DY$30,data!$D:$D,0),2)=0,VLOOKUP(DY$30,data!$D:$O,10,FALSE),0)*DY6</f>
        <v>0</v>
      </c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pans="1:256" x14ac:dyDescent="0.3">
      <c r="A25" s="148" t="s">
        <v>1071</v>
      </c>
      <c r="B25" s="76">
        <f ca="1">IF(INDEX(data!$D:$E,MATCH(B$30,data!$D:$D,0),2)=0,VLOOKUP(B$30,data!$D:$O,11,FALSE),0)*B6</f>
        <v>0</v>
      </c>
      <c r="C25" s="76">
        <f ca="1">IF(INDEX(data!$D:$E,MATCH(C$30,data!$D:$D,0),2)=0,VLOOKUP(C$30,data!$D:$O,11,FALSE),0)*C6</f>
        <v>0</v>
      </c>
      <c r="D25" s="76">
        <f ca="1">IF(INDEX(data!$D:$E,MATCH(D$30,data!$D:$D,0),2)=0,VLOOKUP(D$30,data!$D:$O,11,FALSE),0)*D6</f>
        <v>0</v>
      </c>
      <c r="E25" s="76">
        <f ca="1">IF(INDEX(data!$D:$E,MATCH(E$30,data!$D:$D,0),2)=0,VLOOKUP(E$30,data!$D:$O,11,FALSE),0)*E6</f>
        <v>0</v>
      </c>
      <c r="F25" s="76">
        <f>IF(INDEX(data!$D:$E,MATCH(F$30,data!$D:$D,0),2)=0,VLOOKUP(F$30,data!$D:$O,11,FALSE),0)*F6</f>
        <v>0</v>
      </c>
      <c r="G25" s="76">
        <f>IF(INDEX(data!$D:$E,MATCH(G$30,data!$D:$D,0),2)=0,VLOOKUP(G$30,data!$D:$O,11,FALSE),0)*G6</f>
        <v>0</v>
      </c>
      <c r="H25" s="76">
        <f ca="1">IF(INDEX(data!$D:$E,MATCH(H$30,data!$D:$D,0),2)=0,VLOOKUP(H$30,data!$D:$O,11,FALSE),0)*H6</f>
        <v>0</v>
      </c>
      <c r="I25" s="76">
        <f ca="1">IF(INDEX(data!$D:$E,MATCH(I$30,data!$D:$D,0),2)=0,VLOOKUP(I$30,data!$D:$O,11,FALSE),0)*I6</f>
        <v>0</v>
      </c>
      <c r="J25" s="76">
        <f ca="1">IF(INDEX(data!$D:$E,MATCH(J$30,data!$D:$D,0),2)=0,VLOOKUP(J$30,data!$D:$O,11,FALSE),0)*J6</f>
        <v>0</v>
      </c>
      <c r="K25" s="76">
        <f ca="1">IF(INDEX(data!$D:$E,MATCH(K$30,data!$D:$D,0),2)=0,VLOOKUP(K$30,data!$D:$O,11,FALSE),0)*K6</f>
        <v>0</v>
      </c>
      <c r="L25" s="76">
        <f ca="1">IF(INDEX(data!$D:$E,MATCH(L$30,data!$D:$D,0),2)=0,VLOOKUP(L$30,data!$D:$O,11,FALSE),0)*L6</f>
        <v>0</v>
      </c>
      <c r="M25" s="76">
        <f>IF(INDEX(data!$D:$E,MATCH(M$30,data!$D:$D,0),2)=0,VLOOKUP(M$30,data!$D:$O,11,FALSE),0)*M6</f>
        <v>0</v>
      </c>
      <c r="N25" s="76">
        <f>IF(INDEX(data!$D:$E,MATCH(N$30,data!$D:$D,0),2)=0,VLOOKUP(N$30,data!$D:$O,11,FALSE),0)*N6</f>
        <v>0</v>
      </c>
      <c r="O25" s="76">
        <f>IF(INDEX(data!$D:$E,MATCH(O$30,data!$D:$D,0),2)=0,VLOOKUP(O$30,data!$D:$O,11,FALSE),0)*O6</f>
        <v>0</v>
      </c>
      <c r="P25" s="76">
        <f>IF(INDEX(data!$D:$E,MATCH(P$30,data!$D:$D,0),2)=0,VLOOKUP(P$30,data!$D:$O,11,FALSE),0)*P6</f>
        <v>0</v>
      </c>
      <c r="Q25" s="76">
        <f>IF(INDEX(data!$D:$E,MATCH(Q$30,data!$D:$D,0),2)=0,VLOOKUP(Q$30,data!$D:$O,11,FALSE),0)*Q6</f>
        <v>0</v>
      </c>
      <c r="R25" s="76">
        <f ca="1">IF(INDEX(data!$D:$E,MATCH(R$30,data!$D:$D,0),2)=0,VLOOKUP(R$30,data!$D:$O,11,FALSE),0)*R6</f>
        <v>0</v>
      </c>
      <c r="S25" s="76">
        <f ca="1">IF(INDEX(data!$D:$E,MATCH(S$30,data!$D:$D,0),2)=0,VLOOKUP(S$30,data!$D:$O,11,FALSE),0)*S6</f>
        <v>0</v>
      </c>
      <c r="T25" s="76">
        <f ca="1">IF(INDEX(data!$D:$E,MATCH(T$30,data!$D:$D,0),2)=0,VLOOKUP(T$30,data!$D:$O,11,FALSE),0)*T6</f>
        <v>0</v>
      </c>
      <c r="U25" s="76">
        <f ca="1">IF(INDEX(data!$D:$E,MATCH(U$30,data!$D:$D,0),2)=0,VLOOKUP(U$30,data!$D:$O,11,FALSE),0)*U6</f>
        <v>0</v>
      </c>
      <c r="V25" s="76">
        <f>IF(INDEX(data!$D:$E,MATCH(V$30,data!$D:$D,0),2)=0,VLOOKUP(V$30,data!$D:$O,11,FALSE),0)*V6</f>
        <v>0</v>
      </c>
      <c r="W25" s="76">
        <f ca="1">IF(INDEX(data!$D:$E,MATCH(W$30,data!$D:$D,0),2)=0,VLOOKUP(W$30,data!$D:$O,11,FALSE),0)*W6</f>
        <v>0</v>
      </c>
      <c r="X25" s="76">
        <f>IF(INDEX(data!$D:$E,MATCH(X$30,data!$D:$D,0),2)=0,VLOOKUP(X$30,data!$D:$O,11,FALSE),0)*X6</f>
        <v>0</v>
      </c>
      <c r="Y25" s="76">
        <f ca="1">IF(INDEX(data!$D:$E,MATCH(Y$30,data!$D:$D,0),2)=0,VLOOKUP(Y$30,data!$D:$O,11,FALSE),0)*Y6</f>
        <v>0</v>
      </c>
      <c r="Z25" s="76">
        <f ca="1">IF(INDEX(data!$D:$E,MATCH(Z$30,data!$D:$D,0),2)=0,VLOOKUP(Z$30,data!$D:$O,11,FALSE),0)*Z6</f>
        <v>0</v>
      </c>
      <c r="AA25" s="76">
        <f ca="1">IF(INDEX(data!$D:$E,MATCH(AA$30,data!$D:$D,0),2)=0,VLOOKUP(AA$30,data!$D:$O,11,FALSE),0)*AA6</f>
        <v>0</v>
      </c>
      <c r="AB25" s="76">
        <f>IF(INDEX(data!$D:$E,MATCH(AB$30,data!$D:$D,0),2)=0,VLOOKUP(AB$30,data!$D:$O,11,FALSE),0)*AB6</f>
        <v>0</v>
      </c>
      <c r="AC25" s="76">
        <f>IF(INDEX(data!$D:$E,MATCH(AC$30,data!$D:$D,0),2)=0,VLOOKUP(AC$30,data!$D:$O,11,FALSE),0)*AC6</f>
        <v>0</v>
      </c>
      <c r="AD25" s="76">
        <f>IF(INDEX(data!$D:$E,MATCH(AD$30,data!$D:$D,0),2)=0,VLOOKUP(AD$30,data!$D:$O,11,FALSE),0)*AD6</f>
        <v>0</v>
      </c>
      <c r="AE25" s="76">
        <f>IF(INDEX(data!$D:$E,MATCH(AE$30,data!$D:$D,0),2)=0,VLOOKUP(AE$30,data!$D:$O,11,FALSE),0)*AE6</f>
        <v>0</v>
      </c>
      <c r="AF25" s="76">
        <f>IF(INDEX(data!$D:$E,MATCH(AF$30,data!$D:$D,0),2)=0,VLOOKUP(AF$30,data!$D:$O,11,FALSE),0)*AF6</f>
        <v>0</v>
      </c>
      <c r="AG25" s="76">
        <f ca="1">IF(INDEX(data!$D:$E,MATCH(AG$30,data!$D:$D,0),2)=0,VLOOKUP(AG$30,data!$D:$O,11,FALSE),0)*AG6</f>
        <v>0</v>
      </c>
      <c r="AH25" s="76">
        <f ca="1">IF(INDEX(data!$D:$E,MATCH(AH$30,data!$D:$D,0),2)=0,VLOOKUP(AH$30,data!$D:$O,11,FALSE),0)*AH6</f>
        <v>0</v>
      </c>
      <c r="AI25" s="76">
        <f ca="1">IF(INDEX(data!$D:$E,MATCH(AI$30,data!$D:$D,0),2)=0,VLOOKUP(AI$30,data!$D:$O,11,FALSE),0)*AI6</f>
        <v>0</v>
      </c>
      <c r="AJ25" s="76">
        <f ca="1">IF(INDEX(data!$D:$E,MATCH(AJ$30,data!$D:$D,0),2)=0,VLOOKUP(AJ$30,data!$D:$O,11,FALSE),0)*AJ6</f>
        <v>0</v>
      </c>
      <c r="AK25" s="76">
        <f ca="1">IF(INDEX(data!$D:$E,MATCH(AK$30,data!$D:$D,0),2)=0,VLOOKUP(AK$30,data!$D:$O,11,FALSE),0)*AK6</f>
        <v>0</v>
      </c>
      <c r="AL25" s="76">
        <f>IF(INDEX(data!$D:$E,MATCH(AL$30,data!$D:$D,0),2)=0,VLOOKUP(AL$30,data!$D:$O,11,FALSE),0)*AL6</f>
        <v>0</v>
      </c>
      <c r="AM25" s="76">
        <f ca="1">IF(INDEX(data!$D:$E,MATCH(AM$30,data!$D:$D,0),2)=0,VLOOKUP(AM$30,data!$D:$O,11,FALSE),0)*AM6</f>
        <v>0</v>
      </c>
      <c r="AN25" s="76">
        <f>IF(INDEX(data!$D:$E,MATCH(AN$30,data!$D:$D,0),2)=0,VLOOKUP(AN$30,data!$D:$O,11,FALSE),0)*AN6</f>
        <v>0</v>
      </c>
      <c r="AO25" s="76">
        <f ca="1">IF(INDEX(data!$D:$E,MATCH(AO$30,data!$D:$D,0),2)=0,VLOOKUP(AO$30,data!$D:$O,11,FALSE),0)*AO6</f>
        <v>0</v>
      </c>
      <c r="AP25" s="76">
        <f ca="1">IF(INDEX(data!$D:$E,MATCH(AP$30,data!$D:$D,0),2)=0,VLOOKUP(AP$30,data!$D:$O,11,FALSE),0)*AP6</f>
        <v>0</v>
      </c>
      <c r="AQ25" s="76">
        <f ca="1">IF(INDEX(data!$D:$E,MATCH(AQ$30,data!$D:$D,0),2)=0,VLOOKUP(AQ$30,data!$D:$O,11,FALSE),0)*AQ6</f>
        <v>0</v>
      </c>
      <c r="AR25" s="76">
        <f>IF(INDEX(data!$D:$E,MATCH(AR$30,data!$D:$D,0),2)=0,VLOOKUP(AR$30,data!$D:$O,11,FALSE),0)*AR6</f>
        <v>0</v>
      </c>
      <c r="AS25" s="76">
        <f>IF(INDEX(data!$D:$E,MATCH(AS$30,data!$D:$D,0),2)=0,VLOOKUP(AS$30,data!$D:$O,11,FALSE),0)*AS6</f>
        <v>0</v>
      </c>
      <c r="AT25" s="76">
        <f>IF(INDEX(data!$D:$E,MATCH(AT$30,data!$D:$D,0),2)=0,VLOOKUP(AT$30,data!$D:$O,11,FALSE),0)*AT6</f>
        <v>0</v>
      </c>
      <c r="AU25" s="76">
        <f>IF(INDEX(data!$D:$E,MATCH(AU$30,data!$D:$D,0),2)=0,VLOOKUP(AU$30,data!$D:$O,11,FALSE),0)*AU6</f>
        <v>0</v>
      </c>
      <c r="AV25" s="76">
        <f>IF(INDEX(data!$D:$E,MATCH(AV$30,data!$D:$D,0),2)=0,VLOOKUP(AV$30,data!$D:$O,11,FALSE),0)*AV6</f>
        <v>0</v>
      </c>
      <c r="AW25" s="76">
        <f>IF(INDEX(data!$D:$E,MATCH(AW$30,data!$D:$D,0),2)=0,VLOOKUP(AW$30,data!$D:$O,11,FALSE),0)*AW6</f>
        <v>0</v>
      </c>
      <c r="AX25" s="76">
        <f ca="1">IF(INDEX(data!$D:$E,MATCH(AX$30,data!$D:$D,0),2)=0,VLOOKUP(AX$30,data!$D:$O,11,FALSE),0)*AX6</f>
        <v>0</v>
      </c>
      <c r="AY25" s="76">
        <f ca="1">IF(INDEX(data!$D:$E,MATCH(AY$30,data!$D:$D,0),2)=0,VLOOKUP(AY$30,data!$D:$O,11,FALSE),0)*AY6</f>
        <v>0</v>
      </c>
      <c r="AZ25" s="76">
        <f ca="1">IF(INDEX(data!$D:$E,MATCH(AZ$30,data!$D:$D,0),2)=0,VLOOKUP(AZ$30,data!$D:$O,11,FALSE),0)*AZ6</f>
        <v>0</v>
      </c>
      <c r="BA25" s="76">
        <f>IF(INDEX(data!$D:$E,MATCH(BA$30,data!$D:$D,0),2)=0,VLOOKUP(BA$30,data!$D:$O,11,FALSE),0)*BA6</f>
        <v>0</v>
      </c>
      <c r="BB25" s="76">
        <f>IF(INDEX(data!$D:$E,MATCH(BB$30,data!$D:$D,0),2)=0,VLOOKUP(BB$30,data!$D:$O,11,FALSE),0)*BB6</f>
        <v>0</v>
      </c>
      <c r="BC25" s="76">
        <f ca="1">IF(INDEX(data!$D:$E,MATCH(BC$30,data!$D:$D,0),2)=0,VLOOKUP(BC$30,data!$D:$O,11,FALSE),0)*BC6</f>
        <v>0</v>
      </c>
      <c r="BD25" s="76">
        <f ca="1">IF(INDEX(data!$D:$E,MATCH(BD$30,data!$D:$D,0),2)=0,VLOOKUP(BD$30,data!$D:$O,11,FALSE),0)*BD6</f>
        <v>0</v>
      </c>
      <c r="BE25" s="76">
        <f ca="1">IF(INDEX(data!$D:$E,MATCH(BE$30,data!$D:$D,0),2)=0,VLOOKUP(BE$30,data!$D:$O,11,FALSE),0)*BE6</f>
        <v>0</v>
      </c>
      <c r="BF25" s="76">
        <f ca="1">IF(INDEX(data!$D:$E,MATCH(BF$30,data!$D:$D,0),2)=0,VLOOKUP(BF$30,data!$D:$O,11,FALSE),0)*BF6</f>
        <v>0</v>
      </c>
      <c r="BG25" s="76">
        <f>IF(INDEX(data!$D:$E,MATCH(BG$30,data!$D:$D,0),2)=0,VLOOKUP(BG$30,data!$D:$O,11,FALSE),0)*BG6</f>
        <v>0</v>
      </c>
      <c r="BH25" s="76">
        <f>IF(INDEX(data!$D:$E,MATCH(BH$30,data!$D:$D,0),2)=0,VLOOKUP(BH$30,data!$D:$O,11,FALSE),0)*BH6</f>
        <v>0</v>
      </c>
      <c r="BI25" s="76">
        <f>IF(INDEX(data!$D:$E,MATCH(BI$30,data!$D:$D,0),2)=0,VLOOKUP(BI$30,data!$D:$O,11,FALSE),0)*BI6</f>
        <v>0</v>
      </c>
      <c r="BJ25" s="76">
        <f ca="1">IF(INDEX(data!$D:$E,MATCH(BJ$30,data!$D:$D,0),2)=0,VLOOKUP(BJ$30,data!$D:$O,11,FALSE),0)*BJ6</f>
        <v>0</v>
      </c>
      <c r="BK25" s="76">
        <f ca="1">IF(INDEX(data!$D:$E,MATCH(BK$30,data!$D:$D,0),2)=0,VLOOKUP(BK$30,data!$D:$O,11,FALSE),0)*BK6</f>
        <v>0</v>
      </c>
      <c r="BL25" s="76">
        <f ca="1">IF(INDEX(data!$D:$E,MATCH(BL$30,data!$D:$D,0),2)=0,VLOOKUP(BL$30,data!$D:$O,11,FALSE),0)*BL6</f>
        <v>0</v>
      </c>
      <c r="BM25" s="76">
        <f ca="1">IF(INDEX(data!$D:$E,MATCH(BM$30,data!$D:$D,0),2)=0,VLOOKUP(BM$30,data!$D:$O,11,FALSE),0)*BM6</f>
        <v>0</v>
      </c>
      <c r="BN25" s="76">
        <f ca="1">IF(INDEX(data!$D:$E,MATCH(BN$30,data!$D:$D,0),2)=0,VLOOKUP(BN$30,data!$D:$O,11,FALSE),0)*BN6</f>
        <v>0</v>
      </c>
      <c r="BO25" s="76">
        <f>IF(INDEX(data!$D:$E,MATCH(BO$30,data!$D:$D,0),2)=0,VLOOKUP(BO$30,data!$D:$O,11,FALSE),0)*BO6</f>
        <v>0</v>
      </c>
      <c r="BP25" s="76">
        <f>IF(INDEX(data!$D:$E,MATCH(BP$30,data!$D:$D,0),2)=0,VLOOKUP(BP$30,data!$D:$O,11,FALSE),0)*BP6</f>
        <v>0</v>
      </c>
      <c r="BQ25" s="76">
        <f ca="1">IF(INDEX(data!$D:$E,MATCH(BQ$30,data!$D:$D,0),2)=0,VLOOKUP(BQ$30,data!$D:$O,11,FALSE),0)*BQ6</f>
        <v>0</v>
      </c>
      <c r="BR25" s="76">
        <f ca="1">IF(INDEX(data!$D:$E,MATCH(BR$30,data!$D:$D,0),2)=0,VLOOKUP(BR$30,data!$D:$O,11,FALSE),0)*BR6</f>
        <v>0</v>
      </c>
      <c r="BS25" s="76">
        <f ca="1">IF(INDEX(data!$D:$E,MATCH(BS$30,data!$D:$D,0),2)=0,VLOOKUP(BS$30,data!$D:$O,11,FALSE),0)*BS6</f>
        <v>0</v>
      </c>
      <c r="BT25" s="76">
        <f>IF(INDEX(data!$D:$E,MATCH(BT$30,data!$D:$D,0),2)=0,VLOOKUP(BT$30,data!$D:$O,11,FALSE),0)*BT6</f>
        <v>0</v>
      </c>
      <c r="BU25" s="76">
        <f>IF(INDEX(data!$D:$E,MATCH(BU$30,data!$D:$D,0),2)=0,VLOOKUP(BU$30,data!$D:$O,11,FALSE),0)*BU6</f>
        <v>0</v>
      </c>
      <c r="BV25" s="76">
        <f>IF(INDEX(data!$D:$E,MATCH(BV$30,data!$D:$D,0),2)=0,VLOOKUP(BV$30,data!$D:$O,11,FALSE),0)*BV6</f>
        <v>0</v>
      </c>
      <c r="BW25" s="76">
        <f>IF(INDEX(data!$D:$E,MATCH(BW$30,data!$D:$D,0),2)=0,VLOOKUP(BW$30,data!$D:$O,11,FALSE),0)*BW6</f>
        <v>0</v>
      </c>
      <c r="BX25" s="76">
        <f>IF(INDEX(data!$D:$E,MATCH(BX$30,data!$D:$D,0),2)=0,VLOOKUP(BX$30,data!$D:$O,11,FALSE),0)*BX6</f>
        <v>0</v>
      </c>
      <c r="BY25" s="76">
        <f ca="1">IF(INDEX(data!$D:$E,MATCH(BY$30,data!$D:$D,0),2)=0,VLOOKUP(BY$30,data!$D:$O,11,FALSE),0)*BY6</f>
        <v>0</v>
      </c>
      <c r="BZ25" s="76">
        <f ca="1">IF(INDEX(data!$D:$E,MATCH(BZ$30,data!$D:$D,0),2)=0,VLOOKUP(BZ$30,data!$D:$O,11,FALSE),0)*BZ6</f>
        <v>0</v>
      </c>
      <c r="CA25" s="76">
        <f ca="1">IF(INDEX(data!$D:$E,MATCH(CA$30,data!$D:$D,0),2)=0,VLOOKUP(CA$30,data!$D:$O,11,FALSE),0)*CA6</f>
        <v>0</v>
      </c>
      <c r="CB25" s="76">
        <f ca="1">IF(INDEX(data!$D:$E,MATCH(CB$30,data!$D:$D,0),2)=0,VLOOKUP(CB$30,data!$D:$O,11,FALSE),0)*CB6</f>
        <v>0</v>
      </c>
      <c r="CC25" s="76">
        <f ca="1">IF(INDEX(data!$D:$E,MATCH(CC$30,data!$D:$D,0),2)=0,VLOOKUP(CC$30,data!$D:$O,11,FALSE),0)*CC6</f>
        <v>0</v>
      </c>
      <c r="CD25" s="76">
        <f ca="1">IF(INDEX(data!$D:$E,MATCH(CD$30,data!$D:$D,0),2)=0,VLOOKUP(CD$30,data!$D:$O,11,FALSE),0)*CD6</f>
        <v>0</v>
      </c>
      <c r="CE25" s="76">
        <f>IF(INDEX(data!$D:$E,MATCH(CE$30,data!$D:$D,0),2)=0,VLOOKUP(CE$30,data!$D:$O,11,FALSE),0)*CE6</f>
        <v>0</v>
      </c>
      <c r="CF25" s="76">
        <f>IF(INDEX(data!$D:$E,MATCH(CF$30,data!$D:$D,0),2)=0,VLOOKUP(CF$30,data!$D:$O,11,FALSE),0)*CF6</f>
        <v>0</v>
      </c>
      <c r="CG25" s="76">
        <f ca="1">IF(INDEX(data!$D:$E,MATCH(CG$30,data!$D:$D,0),2)=0,VLOOKUP(CG$30,data!$D:$O,11,FALSE),0)*CG6</f>
        <v>0</v>
      </c>
      <c r="CH25" s="76">
        <f ca="1">IF(INDEX(data!$D:$E,MATCH(CH$30,data!$D:$D,0),2)=0,VLOOKUP(CH$30,data!$D:$O,11,FALSE),0)*CH6</f>
        <v>0</v>
      </c>
      <c r="CI25" s="76">
        <f>IF(INDEX(data!$D:$E,MATCH(CI$30,data!$D:$D,0),2)=0,VLOOKUP(CI$30,data!$D:$O,11,FALSE),0)*CI6</f>
        <v>0</v>
      </c>
      <c r="CJ25" s="76">
        <f>IF(INDEX(data!$D:$E,MATCH(CJ$30,data!$D:$D,0),2)=0,VLOOKUP(CJ$30,data!$D:$O,11,FALSE),0)*CJ6</f>
        <v>0</v>
      </c>
      <c r="CK25" s="76">
        <f>IF(INDEX(data!$D:$E,MATCH(CK$30,data!$D:$D,0),2)=0,VLOOKUP(CK$30,data!$D:$O,11,FALSE),0)*CK6</f>
        <v>0</v>
      </c>
      <c r="CL25" s="76">
        <f>IF(INDEX(data!$D:$E,MATCH(CL$30,data!$D:$D,0),2)=0,VLOOKUP(CL$30,data!$D:$O,11,FALSE),0)*CL6</f>
        <v>0</v>
      </c>
      <c r="CM25" s="76">
        <f>IF(INDEX(data!$D:$E,MATCH(CM$30,data!$D:$D,0),2)=0,VLOOKUP(CM$30,data!$D:$O,11,FALSE),0)*CM6</f>
        <v>0</v>
      </c>
      <c r="CN25" s="76">
        <f>IF(INDEX(data!$D:$E,MATCH(CN$30,data!$D:$D,0),2)=0,VLOOKUP(CN$30,data!$D:$O,11,FALSE),0)*CN6</f>
        <v>0</v>
      </c>
      <c r="CO25" s="76">
        <f ca="1">IF(INDEX(data!$D:$E,MATCH(CO$30,data!$D:$D,0),2)=0,VLOOKUP(CO$30,data!$D:$O,11,FALSE),0)*CO6</f>
        <v>0</v>
      </c>
      <c r="CP25" s="76">
        <f ca="1">IF(INDEX(data!$D:$E,MATCH(CP$30,data!$D:$D,0),2)=0,VLOOKUP(CP$30,data!$D:$O,11,FALSE),0)*CP6</f>
        <v>0</v>
      </c>
      <c r="CQ25" s="76">
        <f ca="1">IF(INDEX(data!$D:$E,MATCH(CQ$30,data!$D:$D,0),2)=0,VLOOKUP(CQ$30,data!$D:$O,11,FALSE),0)*CQ6</f>
        <v>0</v>
      </c>
      <c r="CR25" s="76">
        <f ca="1">IF(INDEX(data!$D:$E,MATCH(CR$30,data!$D:$D,0),2)=0,VLOOKUP(CR$30,data!$D:$O,11,FALSE),0)*CR6</f>
        <v>0</v>
      </c>
      <c r="CS25" s="76">
        <f ca="1">IF(INDEX(data!$D:$E,MATCH(CS$30,data!$D:$D,0),2)=0,VLOOKUP(CS$30,data!$D:$O,11,FALSE),0)*CS6</f>
        <v>0</v>
      </c>
      <c r="CT25" s="76">
        <f>IF(INDEX(data!$D:$E,MATCH(CT$30,data!$D:$D,0),2)=0,VLOOKUP(CT$30,data!$D:$O,11,FALSE),0)*CT6</f>
        <v>0</v>
      </c>
      <c r="CU25" s="76">
        <f>IF(INDEX(data!$D:$E,MATCH(CU$30,data!$D:$D,0),2)=0,VLOOKUP(CU$30,data!$D:$O,11,FALSE),0)*CU6</f>
        <v>0</v>
      </c>
      <c r="CV25" s="76">
        <f ca="1">IF(INDEX(data!$D:$E,MATCH(CV$30,data!$D:$D,0),2)=0,VLOOKUP(CV$30,data!$D:$O,11,FALSE),0)*CV6</f>
        <v>0</v>
      </c>
      <c r="CW25" s="76">
        <f ca="1">IF(INDEX(data!$D:$E,MATCH(CW$30,data!$D:$D,0),2)=0,VLOOKUP(CW$30,data!$D:$O,11,FALSE),0)*CW6</f>
        <v>0</v>
      </c>
      <c r="CX25" s="76">
        <f ca="1">IF(INDEX(data!$D:$E,MATCH(CX$30,data!$D:$D,0),2)=0,VLOOKUP(CX$30,data!$D:$O,11,FALSE),0)*CX6</f>
        <v>0</v>
      </c>
      <c r="CY25" s="76">
        <f>IF(INDEX(data!$D:$E,MATCH(CY$30,data!$D:$D,0),2)=0,VLOOKUP(CY$30,data!$D:$O,11,FALSE),0)*CY6</f>
        <v>0</v>
      </c>
      <c r="CZ25" s="76">
        <f>IF(INDEX(data!$D:$E,MATCH(CZ$30,data!$D:$D,0),2)=0,VLOOKUP(CZ$30,data!$D:$O,11,FALSE),0)*CZ6</f>
        <v>0</v>
      </c>
      <c r="DA25" s="76">
        <f>IF(INDEX(data!$D:$E,MATCH(DA$30,data!$D:$D,0),2)=0,VLOOKUP(DA$30,data!$D:$O,11,FALSE),0)*DA6</f>
        <v>0</v>
      </c>
      <c r="DB25" s="76">
        <f>IF(INDEX(data!$D:$E,MATCH(DB$30,data!$D:$D,0),2)=0,VLOOKUP(DB$30,data!$D:$O,11,FALSE),0)*DB6</f>
        <v>0</v>
      </c>
      <c r="DC25" s="76">
        <f>IF(INDEX(data!$D:$E,MATCH(DC$30,data!$D:$D,0),2)=0,VLOOKUP(DC$30,data!$D:$O,11,FALSE),0)*DC6</f>
        <v>0</v>
      </c>
      <c r="DD25" s="76">
        <f ca="1">IF(INDEX(data!$D:$E,MATCH(DD$30,data!$D:$D,0),2)=0,VLOOKUP(DD$30,data!$D:$O,11,FALSE),0)*DD6</f>
        <v>0</v>
      </c>
      <c r="DE25" s="76">
        <f ca="1">IF(INDEX(data!$D:$E,MATCH(DE$30,data!$D:$D,0),2)=0,VLOOKUP(DE$30,data!$D:$O,11,FALSE),0)*DE6</f>
        <v>0</v>
      </c>
      <c r="DF25" s="76">
        <f>IF(INDEX(data!$D:$E,MATCH(DF$30,data!$D:$D,0),2)=0,VLOOKUP(DF$30,data!$D:$O,11,FALSE),0)*DF6</f>
        <v>0</v>
      </c>
      <c r="DG25" s="76">
        <f>IF(INDEX(data!$D:$E,MATCH(DG$30,data!$D:$D,0),2)=0,VLOOKUP(DG$30,data!$D:$O,11,FALSE),0)*DG6</f>
        <v>0</v>
      </c>
      <c r="DH25" s="76">
        <f>IF(INDEX(data!$D:$E,MATCH(DH$30,data!$D:$D,0),2)=0,VLOOKUP(DH$30,data!$D:$O,11,FALSE),0)*DH6</f>
        <v>0</v>
      </c>
      <c r="DI25" s="76">
        <f ca="1">IF(INDEX(data!$D:$E,MATCH(DI$30,data!$D:$D,0),2)=0,VLOOKUP(DI$30,data!$D:$O,11,FALSE),0)*DI6</f>
        <v>0</v>
      </c>
      <c r="DJ25" s="76">
        <f ca="1">IF(INDEX(data!$D:$E,MATCH(DJ$30,data!$D:$D,0),2)=0,VLOOKUP(DJ$30,data!$D:$O,11,FALSE),0)*DJ6</f>
        <v>0</v>
      </c>
      <c r="DK25" s="76">
        <f ca="1">IF(INDEX(data!$D:$E,MATCH(DK$30,data!$D:$D,0),2)=0,VLOOKUP(DK$30,data!$D:$O,11,FALSE),0)*DK6</f>
        <v>0</v>
      </c>
      <c r="DL25" s="76">
        <f ca="1">IF(INDEX(data!$D:$E,MATCH(DL$30,data!$D:$D,0),2)=0,VLOOKUP(DL$30,data!$D:$O,11,FALSE),0)*DL6</f>
        <v>0</v>
      </c>
      <c r="DM25" s="76">
        <f>IF(INDEX(data!$D:$E,MATCH(DM$30,data!$D:$D,0),2)=0,VLOOKUP(DM$30,data!$D:$O,11,FALSE),0)*DM6</f>
        <v>0</v>
      </c>
      <c r="DN25" s="76">
        <f>IF(INDEX(data!$D:$E,MATCH(DN$30,data!$D:$D,0),2)=0,VLOOKUP(DN$30,data!$D:$O,11,FALSE),0)*DN6</f>
        <v>0</v>
      </c>
      <c r="DO25" s="76">
        <f ca="1">IF(INDEX(data!$D:$E,MATCH(DO$30,data!$D:$D,0),2)=0,VLOOKUP(DO$30,data!$D:$O,11,FALSE),0)*DO6</f>
        <v>0</v>
      </c>
      <c r="DP25" s="76">
        <f ca="1">IF(INDEX(data!$D:$E,MATCH(DP$30,data!$D:$D,0),2)=0,VLOOKUP(DP$30,data!$D:$O,11,FALSE),0)*DP6</f>
        <v>0</v>
      </c>
      <c r="DQ25" s="76">
        <f>IF(INDEX(data!$D:$E,MATCH(DQ$30,data!$D:$D,0),2)=0,VLOOKUP(DQ$30,data!$D:$O,11,FALSE),0)*DQ6</f>
        <v>0</v>
      </c>
      <c r="DR25" s="76">
        <f ca="1">IF(INDEX(data!$D:$E,MATCH(DR$30,data!$D:$D,0),2)=0,VLOOKUP(DR$30,data!$D:$O,11,FALSE),0)*DR6</f>
        <v>0</v>
      </c>
      <c r="DS25" s="76">
        <f>IF(INDEX(data!$D:$E,MATCH(DS$30,data!$D:$D,0),2)=0,VLOOKUP(DS$30,data!$D:$O,11,FALSE),0)*DS6</f>
        <v>0</v>
      </c>
      <c r="DT25" s="76">
        <f>IF(INDEX(data!$D:$E,MATCH(DT$30,data!$D:$D,0),2)=0,VLOOKUP(DT$30,data!$D:$O,11,FALSE),0)*DT6</f>
        <v>0</v>
      </c>
      <c r="DU25" s="76">
        <f ca="1">IF(INDEX(data!$D:$E,MATCH(DU$30,data!$D:$D,0),2)=0,VLOOKUP(DU$30,data!$D:$O,11,FALSE),0)*DU6</f>
        <v>0</v>
      </c>
      <c r="DV25" s="76">
        <f>IF(INDEX(data!$D:$E,MATCH(DV$30,data!$D:$D,0),2)=0,VLOOKUP(DV$30,data!$D:$O,11,FALSE),0)*DV6</f>
        <v>0</v>
      </c>
      <c r="DW25" s="76">
        <f>IF(INDEX(data!$D:$E,MATCH(DW$30,data!$D:$D,0),2)=0,VLOOKUP(DW$30,data!$D:$O,11,FALSE),0)*DW6</f>
        <v>0</v>
      </c>
      <c r="DX25" s="76">
        <f>IF(INDEX(data!$D:$E,MATCH(DX$30,data!$D:$D,0),2)=0,VLOOKUP(DX$30,data!$D:$O,11,FALSE),0)*DX6</f>
        <v>0</v>
      </c>
      <c r="DY25" s="76">
        <f ca="1">IF(INDEX(data!$D:$E,MATCH(DY$30,data!$D:$D,0),2)=0,VLOOKUP(DY$30,data!$D:$O,11,FALSE),0)*DY6</f>
        <v>0</v>
      </c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spans="1:256" x14ac:dyDescent="0.3">
      <c r="A26" s="77" t="s">
        <v>1072</v>
      </c>
      <c r="B26" s="76">
        <f ca="1">IF(INDEX(data!$D:$E,MATCH(B$30,data!$D:$D,0),2)=0,VLOOKUP(B$30,data!$D:$O,12,FALSE),0)*B6</f>
        <v>0</v>
      </c>
      <c r="C26" s="76">
        <f ca="1">IF(INDEX(data!$D:$E,MATCH(C$30,data!$D:$D,0),2)=0,VLOOKUP(C$30,data!$D:$O,12,FALSE),0)*C6</f>
        <v>0</v>
      </c>
      <c r="D26" s="76">
        <f ca="1">IF(INDEX(data!$D:$E,MATCH(D$30,data!$D:$D,0),2)=0,VLOOKUP(D$30,data!$D:$O,12,FALSE),0)*D6</f>
        <v>0</v>
      </c>
      <c r="E26" s="76">
        <f ca="1">IF(INDEX(data!$D:$E,MATCH(E$30,data!$D:$D,0),2)=0,VLOOKUP(E$30,data!$D:$O,12,FALSE),0)*E6</f>
        <v>0</v>
      </c>
      <c r="F26" s="76">
        <f>IF(INDEX(data!$D:$E,MATCH(F$30,data!$D:$D,0),2)=0,VLOOKUP(F$30,data!$D:$O,12,FALSE),0)*F6</f>
        <v>0</v>
      </c>
      <c r="G26" s="76">
        <f>IF(INDEX(data!$D:$E,MATCH(G$30,data!$D:$D,0),2)=0,VLOOKUP(G$30,data!$D:$O,12,FALSE),0)*G6</f>
        <v>0</v>
      </c>
      <c r="H26" s="76">
        <f ca="1">IF(INDEX(data!$D:$E,MATCH(H$30,data!$D:$D,0),2)=0,VLOOKUP(H$30,data!$D:$O,12,FALSE),0)*H6</f>
        <v>0</v>
      </c>
      <c r="I26" s="76">
        <f ca="1">IF(INDEX(data!$D:$E,MATCH(I$30,data!$D:$D,0),2)=0,VLOOKUP(I$30,data!$D:$O,12,FALSE),0)*I6</f>
        <v>0</v>
      </c>
      <c r="J26" s="76">
        <f ca="1">IF(INDEX(data!$D:$E,MATCH(J$30,data!$D:$D,0),2)=0,VLOOKUP(J$30,data!$D:$O,12,FALSE),0)*J6</f>
        <v>0</v>
      </c>
      <c r="K26" s="76">
        <f ca="1">IF(INDEX(data!$D:$E,MATCH(K$30,data!$D:$D,0),2)=0,VLOOKUP(K$30,data!$D:$O,12,FALSE),0)*K6</f>
        <v>0</v>
      </c>
      <c r="L26" s="76">
        <f ca="1">IF(INDEX(data!$D:$E,MATCH(L$30,data!$D:$D,0),2)=0,VLOOKUP(L$30,data!$D:$O,12,FALSE),0)*L6</f>
        <v>0</v>
      </c>
      <c r="M26" s="76">
        <f>IF(INDEX(data!$D:$E,MATCH(M$30,data!$D:$D,0),2)=0,VLOOKUP(M$30,data!$D:$O,12,FALSE),0)*M6</f>
        <v>0</v>
      </c>
      <c r="N26" s="76">
        <f>IF(INDEX(data!$D:$E,MATCH(N$30,data!$D:$D,0),2)=0,VLOOKUP(N$30,data!$D:$O,12,FALSE),0)*N6</f>
        <v>0</v>
      </c>
      <c r="O26" s="76">
        <f>IF(INDEX(data!$D:$E,MATCH(O$30,data!$D:$D,0),2)=0,VLOOKUP(O$30,data!$D:$O,12,FALSE),0)*O6</f>
        <v>0</v>
      </c>
      <c r="P26" s="76">
        <f>IF(INDEX(data!$D:$E,MATCH(P$30,data!$D:$D,0),2)=0,VLOOKUP(P$30,data!$D:$O,12,FALSE),0)*P6</f>
        <v>0</v>
      </c>
      <c r="Q26" s="76">
        <f>IF(INDEX(data!$D:$E,MATCH(Q$30,data!$D:$D,0),2)=0,VLOOKUP(Q$30,data!$D:$O,12,FALSE),0)*Q6</f>
        <v>0</v>
      </c>
      <c r="R26" s="76">
        <f ca="1">IF(INDEX(data!$D:$E,MATCH(R$30,data!$D:$D,0),2)=0,VLOOKUP(R$30,data!$D:$O,12,FALSE),0)*R6</f>
        <v>0</v>
      </c>
      <c r="S26" s="76">
        <f ca="1">IF(INDEX(data!$D:$E,MATCH(S$30,data!$D:$D,0),2)=0,VLOOKUP(S$30,data!$D:$O,12,FALSE),0)*S6</f>
        <v>0</v>
      </c>
      <c r="T26" s="76">
        <f ca="1">IF(INDEX(data!$D:$E,MATCH(T$30,data!$D:$D,0),2)=0,VLOOKUP(T$30,data!$D:$O,12,FALSE),0)*T6</f>
        <v>0</v>
      </c>
      <c r="U26" s="76">
        <f ca="1">IF(INDEX(data!$D:$E,MATCH(U$30,data!$D:$D,0),2)=0,VLOOKUP(U$30,data!$D:$O,12,FALSE),0)*U6</f>
        <v>0</v>
      </c>
      <c r="V26" s="76">
        <f>IF(INDEX(data!$D:$E,MATCH(V$30,data!$D:$D,0),2)=0,VLOOKUP(V$30,data!$D:$O,12,FALSE),0)*V6</f>
        <v>0</v>
      </c>
      <c r="W26" s="76">
        <f ca="1">IF(INDEX(data!$D:$E,MATCH(W$30,data!$D:$D,0),2)=0,VLOOKUP(W$30,data!$D:$O,12,FALSE),0)*W6</f>
        <v>0</v>
      </c>
      <c r="X26" s="76">
        <f>IF(INDEX(data!$D:$E,MATCH(X$30,data!$D:$D,0),2)=0,VLOOKUP(X$30,data!$D:$O,12,FALSE),0)*X6</f>
        <v>0</v>
      </c>
      <c r="Y26" s="76">
        <f ca="1">IF(INDEX(data!$D:$E,MATCH(Y$30,data!$D:$D,0),2)=0,VLOOKUP(Y$30,data!$D:$O,12,FALSE),0)*Y6</f>
        <v>0</v>
      </c>
      <c r="Z26" s="76">
        <f ca="1">IF(INDEX(data!$D:$E,MATCH(Z$30,data!$D:$D,0),2)=0,VLOOKUP(Z$30,data!$D:$O,12,FALSE),0)*Z6</f>
        <v>0</v>
      </c>
      <c r="AA26" s="76">
        <f ca="1">IF(INDEX(data!$D:$E,MATCH(AA$30,data!$D:$D,0),2)=0,VLOOKUP(AA$30,data!$D:$O,12,FALSE),0)*AA6</f>
        <v>0</v>
      </c>
      <c r="AB26" s="76">
        <f>IF(INDEX(data!$D:$E,MATCH(AB$30,data!$D:$D,0),2)=0,VLOOKUP(AB$30,data!$D:$O,12,FALSE),0)*AB6</f>
        <v>0</v>
      </c>
      <c r="AC26" s="76">
        <f>IF(INDEX(data!$D:$E,MATCH(AC$30,data!$D:$D,0),2)=0,VLOOKUP(AC$30,data!$D:$O,12,FALSE),0)*AC6</f>
        <v>0</v>
      </c>
      <c r="AD26" s="76">
        <f>IF(INDEX(data!$D:$E,MATCH(AD$30,data!$D:$D,0),2)=0,VLOOKUP(AD$30,data!$D:$O,12,FALSE),0)*AD6</f>
        <v>0</v>
      </c>
      <c r="AE26" s="76">
        <f>IF(INDEX(data!$D:$E,MATCH(AE$30,data!$D:$D,0),2)=0,VLOOKUP(AE$30,data!$D:$O,12,FALSE),0)*AE6</f>
        <v>0</v>
      </c>
      <c r="AF26" s="76">
        <f>IF(INDEX(data!$D:$E,MATCH(AF$30,data!$D:$D,0),2)=0,VLOOKUP(AF$30,data!$D:$O,12,FALSE),0)*AF6</f>
        <v>0</v>
      </c>
      <c r="AG26" s="76">
        <f ca="1">IF(INDEX(data!$D:$E,MATCH(AG$30,data!$D:$D,0),2)=0,VLOOKUP(AG$30,data!$D:$O,12,FALSE),0)*AG6</f>
        <v>0</v>
      </c>
      <c r="AH26" s="76">
        <f ca="1">IF(INDEX(data!$D:$E,MATCH(AH$30,data!$D:$D,0),2)=0,VLOOKUP(AH$30,data!$D:$O,12,FALSE),0)*AH6</f>
        <v>0</v>
      </c>
      <c r="AI26" s="76">
        <f ca="1">IF(INDEX(data!$D:$E,MATCH(AI$30,data!$D:$D,0),2)=0,VLOOKUP(AI$30,data!$D:$O,12,FALSE),0)*AI6</f>
        <v>0</v>
      </c>
      <c r="AJ26" s="76">
        <f ca="1">IF(INDEX(data!$D:$E,MATCH(AJ$30,data!$D:$D,0),2)=0,VLOOKUP(AJ$30,data!$D:$O,12,FALSE),0)*AJ6</f>
        <v>0</v>
      </c>
      <c r="AK26" s="76">
        <f ca="1">IF(INDEX(data!$D:$E,MATCH(AK$30,data!$D:$D,0),2)=0,VLOOKUP(AK$30,data!$D:$O,12,FALSE),0)*AK6</f>
        <v>0</v>
      </c>
      <c r="AL26" s="76">
        <f>IF(INDEX(data!$D:$E,MATCH(AL$30,data!$D:$D,0),2)=0,VLOOKUP(AL$30,data!$D:$O,12,FALSE),0)*AL6</f>
        <v>0</v>
      </c>
      <c r="AM26" s="76">
        <f ca="1">IF(INDEX(data!$D:$E,MATCH(AM$30,data!$D:$D,0),2)=0,VLOOKUP(AM$30,data!$D:$O,12,FALSE),0)*AM6</f>
        <v>0</v>
      </c>
      <c r="AN26" s="76">
        <f>IF(INDEX(data!$D:$E,MATCH(AN$30,data!$D:$D,0),2)=0,VLOOKUP(AN$30,data!$D:$O,12,FALSE),0)*AN6</f>
        <v>0</v>
      </c>
      <c r="AO26" s="76">
        <f ca="1">IF(INDEX(data!$D:$E,MATCH(AO$30,data!$D:$D,0),2)=0,VLOOKUP(AO$30,data!$D:$O,12,FALSE),0)*AO6</f>
        <v>0</v>
      </c>
      <c r="AP26" s="76">
        <f ca="1">IF(INDEX(data!$D:$E,MATCH(AP$30,data!$D:$D,0),2)=0,VLOOKUP(AP$30,data!$D:$O,12,FALSE),0)*AP6</f>
        <v>0</v>
      </c>
      <c r="AQ26" s="76">
        <f ca="1">IF(INDEX(data!$D:$E,MATCH(AQ$30,data!$D:$D,0),2)=0,VLOOKUP(AQ$30,data!$D:$O,12,FALSE),0)*AQ6</f>
        <v>0</v>
      </c>
      <c r="AR26" s="76">
        <f>IF(INDEX(data!$D:$E,MATCH(AR$30,data!$D:$D,0),2)=0,VLOOKUP(AR$30,data!$D:$O,12,FALSE),0)*AR6</f>
        <v>0</v>
      </c>
      <c r="AS26" s="76">
        <f>IF(INDEX(data!$D:$E,MATCH(AS$30,data!$D:$D,0),2)=0,VLOOKUP(AS$30,data!$D:$O,12,FALSE),0)*AS6</f>
        <v>0</v>
      </c>
      <c r="AT26" s="76">
        <f>IF(INDEX(data!$D:$E,MATCH(AT$30,data!$D:$D,0),2)=0,VLOOKUP(AT$30,data!$D:$O,12,FALSE),0)*AT6</f>
        <v>0</v>
      </c>
      <c r="AU26" s="76">
        <f>IF(INDEX(data!$D:$E,MATCH(AU$30,data!$D:$D,0),2)=0,VLOOKUP(AU$30,data!$D:$O,12,FALSE),0)*AU6</f>
        <v>0</v>
      </c>
      <c r="AV26" s="76">
        <f>IF(INDEX(data!$D:$E,MATCH(AV$30,data!$D:$D,0),2)=0,VLOOKUP(AV$30,data!$D:$O,12,FALSE),0)*AV6</f>
        <v>0</v>
      </c>
      <c r="AW26" s="76">
        <f>IF(INDEX(data!$D:$E,MATCH(AW$30,data!$D:$D,0),2)=0,VLOOKUP(AW$30,data!$D:$O,12,FALSE),0)*AW6</f>
        <v>0</v>
      </c>
      <c r="AX26" s="76">
        <f ca="1">IF(INDEX(data!$D:$E,MATCH(AX$30,data!$D:$D,0),2)=0,VLOOKUP(AX$30,data!$D:$O,12,FALSE),0)*AX6</f>
        <v>0</v>
      </c>
      <c r="AY26" s="76">
        <f ca="1">IF(INDEX(data!$D:$E,MATCH(AY$30,data!$D:$D,0),2)=0,VLOOKUP(AY$30,data!$D:$O,12,FALSE),0)*AY6</f>
        <v>0</v>
      </c>
      <c r="AZ26" s="76">
        <f ca="1">IF(INDEX(data!$D:$E,MATCH(AZ$30,data!$D:$D,0),2)=0,VLOOKUP(AZ$30,data!$D:$O,12,FALSE),0)*AZ6</f>
        <v>0</v>
      </c>
      <c r="BA26" s="76">
        <f>IF(INDEX(data!$D:$E,MATCH(BA$30,data!$D:$D,0),2)=0,VLOOKUP(BA$30,data!$D:$O,12,FALSE),0)*BA6</f>
        <v>0</v>
      </c>
      <c r="BB26" s="76">
        <f>IF(INDEX(data!$D:$E,MATCH(BB$30,data!$D:$D,0),2)=0,VLOOKUP(BB$30,data!$D:$O,12,FALSE),0)*BB6</f>
        <v>0</v>
      </c>
      <c r="BC26" s="76">
        <f ca="1">IF(INDEX(data!$D:$E,MATCH(BC$30,data!$D:$D,0),2)=0,VLOOKUP(BC$30,data!$D:$O,12,FALSE),0)*BC6</f>
        <v>0</v>
      </c>
      <c r="BD26" s="76">
        <f ca="1">IF(INDEX(data!$D:$E,MATCH(BD$30,data!$D:$D,0),2)=0,VLOOKUP(BD$30,data!$D:$O,12,FALSE),0)*BD6</f>
        <v>0</v>
      </c>
      <c r="BE26" s="76">
        <f ca="1">IF(INDEX(data!$D:$E,MATCH(BE$30,data!$D:$D,0),2)=0,VLOOKUP(BE$30,data!$D:$O,12,FALSE),0)*BE6</f>
        <v>0</v>
      </c>
      <c r="BF26" s="76">
        <f ca="1">IF(INDEX(data!$D:$E,MATCH(BF$30,data!$D:$D,0),2)=0,VLOOKUP(BF$30,data!$D:$O,12,FALSE),0)*BF6</f>
        <v>0</v>
      </c>
      <c r="BG26" s="76">
        <f>IF(INDEX(data!$D:$E,MATCH(BG$30,data!$D:$D,0),2)=0,VLOOKUP(BG$30,data!$D:$O,12,FALSE),0)*BG6</f>
        <v>0</v>
      </c>
      <c r="BH26" s="76">
        <f>IF(INDEX(data!$D:$E,MATCH(BH$30,data!$D:$D,0),2)=0,VLOOKUP(BH$30,data!$D:$O,12,FALSE),0)*BH6</f>
        <v>0</v>
      </c>
      <c r="BI26" s="76">
        <f>IF(INDEX(data!$D:$E,MATCH(BI$30,data!$D:$D,0),2)=0,VLOOKUP(BI$30,data!$D:$O,12,FALSE),0)*BI6</f>
        <v>0</v>
      </c>
      <c r="BJ26" s="76">
        <f ca="1">IF(INDEX(data!$D:$E,MATCH(BJ$30,data!$D:$D,0),2)=0,VLOOKUP(BJ$30,data!$D:$O,12,FALSE),0)*BJ6</f>
        <v>0</v>
      </c>
      <c r="BK26" s="76">
        <f ca="1">IF(INDEX(data!$D:$E,MATCH(BK$30,data!$D:$D,0),2)=0,VLOOKUP(BK$30,data!$D:$O,12,FALSE),0)*BK6</f>
        <v>0</v>
      </c>
      <c r="BL26" s="76">
        <f ca="1">IF(INDEX(data!$D:$E,MATCH(BL$30,data!$D:$D,0),2)=0,VLOOKUP(BL$30,data!$D:$O,12,FALSE),0)*BL6</f>
        <v>0</v>
      </c>
      <c r="BM26" s="76">
        <f ca="1">IF(INDEX(data!$D:$E,MATCH(BM$30,data!$D:$D,0),2)=0,VLOOKUP(BM$30,data!$D:$O,12,FALSE),0)*BM6</f>
        <v>0</v>
      </c>
      <c r="BN26" s="76">
        <f ca="1">IF(INDEX(data!$D:$E,MATCH(BN$30,data!$D:$D,0),2)=0,VLOOKUP(BN$30,data!$D:$O,12,FALSE),0)*BN6</f>
        <v>0</v>
      </c>
      <c r="BO26" s="76">
        <f>IF(INDEX(data!$D:$E,MATCH(BO$30,data!$D:$D,0),2)=0,VLOOKUP(BO$30,data!$D:$O,12,FALSE),0)*BO6</f>
        <v>0</v>
      </c>
      <c r="BP26" s="76">
        <f>IF(INDEX(data!$D:$E,MATCH(BP$30,data!$D:$D,0),2)=0,VLOOKUP(BP$30,data!$D:$O,12,FALSE),0)*BP6</f>
        <v>0</v>
      </c>
      <c r="BQ26" s="76">
        <f ca="1">IF(INDEX(data!$D:$E,MATCH(BQ$30,data!$D:$D,0),2)=0,VLOOKUP(BQ$30,data!$D:$O,12,FALSE),0)*BQ6</f>
        <v>0</v>
      </c>
      <c r="BR26" s="76">
        <f ca="1">IF(INDEX(data!$D:$E,MATCH(BR$30,data!$D:$D,0),2)=0,VLOOKUP(BR$30,data!$D:$O,12,FALSE),0)*BR6</f>
        <v>0</v>
      </c>
      <c r="BS26" s="76">
        <f ca="1">IF(INDEX(data!$D:$E,MATCH(BS$30,data!$D:$D,0),2)=0,VLOOKUP(BS$30,data!$D:$O,12,FALSE),0)*BS6</f>
        <v>0</v>
      </c>
      <c r="BT26" s="76">
        <f>IF(INDEX(data!$D:$E,MATCH(BT$30,data!$D:$D,0),2)=0,VLOOKUP(BT$30,data!$D:$O,12,FALSE),0)*BT6</f>
        <v>0</v>
      </c>
      <c r="BU26" s="76">
        <f>IF(INDEX(data!$D:$E,MATCH(BU$30,data!$D:$D,0),2)=0,VLOOKUP(BU$30,data!$D:$O,12,FALSE),0)*BU6</f>
        <v>0</v>
      </c>
      <c r="BV26" s="76">
        <f>IF(INDEX(data!$D:$E,MATCH(BV$30,data!$D:$D,0),2)=0,VLOOKUP(BV$30,data!$D:$O,12,FALSE),0)*BV6</f>
        <v>0</v>
      </c>
      <c r="BW26" s="76">
        <f>IF(INDEX(data!$D:$E,MATCH(BW$30,data!$D:$D,0),2)=0,VLOOKUP(BW$30,data!$D:$O,12,FALSE),0)*BW6</f>
        <v>0</v>
      </c>
      <c r="BX26" s="76">
        <f>IF(INDEX(data!$D:$E,MATCH(BX$30,data!$D:$D,0),2)=0,VLOOKUP(BX$30,data!$D:$O,12,FALSE),0)*BX6</f>
        <v>0</v>
      </c>
      <c r="BY26" s="76">
        <f ca="1">IF(INDEX(data!$D:$E,MATCH(BY$30,data!$D:$D,0),2)=0,VLOOKUP(BY$30,data!$D:$O,12,FALSE),0)*BY6</f>
        <v>0</v>
      </c>
      <c r="BZ26" s="76">
        <f ca="1">IF(INDEX(data!$D:$E,MATCH(BZ$30,data!$D:$D,0),2)=0,VLOOKUP(BZ$30,data!$D:$O,12,FALSE),0)*BZ6</f>
        <v>0</v>
      </c>
      <c r="CA26" s="76">
        <f ca="1">IF(INDEX(data!$D:$E,MATCH(CA$30,data!$D:$D,0),2)=0,VLOOKUP(CA$30,data!$D:$O,12,FALSE),0)*CA6</f>
        <v>0</v>
      </c>
      <c r="CB26" s="76">
        <f ca="1">IF(INDEX(data!$D:$E,MATCH(CB$30,data!$D:$D,0),2)=0,VLOOKUP(CB$30,data!$D:$O,12,FALSE),0)*CB6</f>
        <v>0</v>
      </c>
      <c r="CC26" s="76">
        <f ca="1">IF(INDEX(data!$D:$E,MATCH(CC$30,data!$D:$D,0),2)=0,VLOOKUP(CC$30,data!$D:$O,12,FALSE),0)*CC6</f>
        <v>0</v>
      </c>
      <c r="CD26" s="76">
        <f ca="1">IF(INDEX(data!$D:$E,MATCH(CD$30,data!$D:$D,0),2)=0,VLOOKUP(CD$30,data!$D:$O,12,FALSE),0)*CD6</f>
        <v>0</v>
      </c>
      <c r="CE26" s="76">
        <f>IF(INDEX(data!$D:$E,MATCH(CE$30,data!$D:$D,0),2)=0,VLOOKUP(CE$30,data!$D:$O,12,FALSE),0)*CE6</f>
        <v>0</v>
      </c>
      <c r="CF26" s="76">
        <f>IF(INDEX(data!$D:$E,MATCH(CF$30,data!$D:$D,0),2)=0,VLOOKUP(CF$30,data!$D:$O,12,FALSE),0)*CF6</f>
        <v>0</v>
      </c>
      <c r="CG26" s="76">
        <f ca="1">IF(INDEX(data!$D:$E,MATCH(CG$30,data!$D:$D,0),2)=0,VLOOKUP(CG$30,data!$D:$O,12,FALSE),0)*CG6</f>
        <v>0</v>
      </c>
      <c r="CH26" s="76">
        <f ca="1">IF(INDEX(data!$D:$E,MATCH(CH$30,data!$D:$D,0),2)=0,VLOOKUP(CH$30,data!$D:$O,12,FALSE),0)*CH6</f>
        <v>0</v>
      </c>
      <c r="CI26" s="76">
        <f>IF(INDEX(data!$D:$E,MATCH(CI$30,data!$D:$D,0),2)=0,VLOOKUP(CI$30,data!$D:$O,12,FALSE),0)*CI6</f>
        <v>0</v>
      </c>
      <c r="CJ26" s="76">
        <f>IF(INDEX(data!$D:$E,MATCH(CJ$30,data!$D:$D,0),2)=0,VLOOKUP(CJ$30,data!$D:$O,12,FALSE),0)*CJ6</f>
        <v>0</v>
      </c>
      <c r="CK26" s="76">
        <f>IF(INDEX(data!$D:$E,MATCH(CK$30,data!$D:$D,0),2)=0,VLOOKUP(CK$30,data!$D:$O,12,FALSE),0)*CK6</f>
        <v>0</v>
      </c>
      <c r="CL26" s="76">
        <f>IF(INDEX(data!$D:$E,MATCH(CL$30,data!$D:$D,0),2)=0,VLOOKUP(CL$30,data!$D:$O,12,FALSE),0)*CL6</f>
        <v>0</v>
      </c>
      <c r="CM26" s="76">
        <f>IF(INDEX(data!$D:$E,MATCH(CM$30,data!$D:$D,0),2)=0,VLOOKUP(CM$30,data!$D:$O,12,FALSE),0)*CM6</f>
        <v>0</v>
      </c>
      <c r="CN26" s="76">
        <f>IF(INDEX(data!$D:$E,MATCH(CN$30,data!$D:$D,0),2)=0,VLOOKUP(CN$30,data!$D:$O,12,FALSE),0)*CN6</f>
        <v>0</v>
      </c>
      <c r="CO26" s="76">
        <f ca="1">IF(INDEX(data!$D:$E,MATCH(CO$30,data!$D:$D,0),2)=0,VLOOKUP(CO$30,data!$D:$O,12,FALSE),0)*CO6</f>
        <v>0</v>
      </c>
      <c r="CP26" s="76">
        <f ca="1">IF(INDEX(data!$D:$E,MATCH(CP$30,data!$D:$D,0),2)=0,VLOOKUP(CP$30,data!$D:$O,12,FALSE),0)*CP6</f>
        <v>0</v>
      </c>
      <c r="CQ26" s="76">
        <f ca="1">IF(INDEX(data!$D:$E,MATCH(CQ$30,data!$D:$D,0),2)=0,VLOOKUP(CQ$30,data!$D:$O,12,FALSE),0)*CQ6</f>
        <v>0</v>
      </c>
      <c r="CR26" s="76">
        <f ca="1">IF(INDEX(data!$D:$E,MATCH(CR$30,data!$D:$D,0),2)=0,VLOOKUP(CR$30,data!$D:$O,12,FALSE),0)*CR6</f>
        <v>0</v>
      </c>
      <c r="CS26" s="76">
        <f ca="1">IF(INDEX(data!$D:$E,MATCH(CS$30,data!$D:$D,0),2)=0,VLOOKUP(CS$30,data!$D:$O,12,FALSE),0)*CS6</f>
        <v>0</v>
      </c>
      <c r="CT26" s="76">
        <f>IF(INDEX(data!$D:$E,MATCH(CT$30,data!$D:$D,0),2)=0,VLOOKUP(CT$30,data!$D:$O,12,FALSE),0)*CT6</f>
        <v>0</v>
      </c>
      <c r="CU26" s="76">
        <f>IF(INDEX(data!$D:$E,MATCH(CU$30,data!$D:$D,0),2)=0,VLOOKUP(CU$30,data!$D:$O,12,FALSE),0)*CU6</f>
        <v>0</v>
      </c>
      <c r="CV26" s="76">
        <f ca="1">IF(INDEX(data!$D:$E,MATCH(CV$30,data!$D:$D,0),2)=0,VLOOKUP(CV$30,data!$D:$O,12,FALSE),0)*CV6</f>
        <v>0</v>
      </c>
      <c r="CW26" s="76">
        <f ca="1">IF(INDEX(data!$D:$E,MATCH(CW$30,data!$D:$D,0),2)=0,VLOOKUP(CW$30,data!$D:$O,12,FALSE),0)*CW6</f>
        <v>0</v>
      </c>
      <c r="CX26" s="76">
        <f ca="1">IF(INDEX(data!$D:$E,MATCH(CX$30,data!$D:$D,0),2)=0,VLOOKUP(CX$30,data!$D:$O,12,FALSE),0)*CX6</f>
        <v>0</v>
      </c>
      <c r="CY26" s="76">
        <f>IF(INDEX(data!$D:$E,MATCH(CY$30,data!$D:$D,0),2)=0,VLOOKUP(CY$30,data!$D:$O,12,FALSE),0)*CY6</f>
        <v>0</v>
      </c>
      <c r="CZ26" s="76">
        <f>IF(INDEX(data!$D:$E,MATCH(CZ$30,data!$D:$D,0),2)=0,VLOOKUP(CZ$30,data!$D:$O,12,FALSE),0)*CZ6</f>
        <v>0</v>
      </c>
      <c r="DA26" s="76">
        <f>IF(INDEX(data!$D:$E,MATCH(DA$30,data!$D:$D,0),2)=0,VLOOKUP(DA$30,data!$D:$O,12,FALSE),0)*DA6</f>
        <v>0</v>
      </c>
      <c r="DB26" s="76">
        <f>IF(INDEX(data!$D:$E,MATCH(DB$30,data!$D:$D,0),2)=0,VLOOKUP(DB$30,data!$D:$O,12,FALSE),0)*DB6</f>
        <v>0</v>
      </c>
      <c r="DC26" s="76">
        <f>IF(INDEX(data!$D:$E,MATCH(DC$30,data!$D:$D,0),2)=0,VLOOKUP(DC$30,data!$D:$O,12,FALSE),0)*DC6</f>
        <v>0</v>
      </c>
      <c r="DD26" s="76">
        <f ca="1">IF(INDEX(data!$D:$E,MATCH(DD$30,data!$D:$D,0),2)=0,VLOOKUP(DD$30,data!$D:$O,12,FALSE),0)*DD6</f>
        <v>0</v>
      </c>
      <c r="DE26" s="76">
        <f ca="1">IF(INDEX(data!$D:$E,MATCH(DE$30,data!$D:$D,0),2)=0,VLOOKUP(DE$30,data!$D:$O,12,FALSE),0)*DE6</f>
        <v>0</v>
      </c>
      <c r="DF26" s="76">
        <f>IF(INDEX(data!$D:$E,MATCH(DF$30,data!$D:$D,0),2)=0,VLOOKUP(DF$30,data!$D:$O,12,FALSE),0)*DF6</f>
        <v>0</v>
      </c>
      <c r="DG26" s="76">
        <f>IF(INDEX(data!$D:$E,MATCH(DG$30,data!$D:$D,0),2)=0,VLOOKUP(DG$30,data!$D:$O,12,FALSE),0)*DG6</f>
        <v>0</v>
      </c>
      <c r="DH26" s="76">
        <f>IF(INDEX(data!$D:$E,MATCH(DH$30,data!$D:$D,0),2)=0,VLOOKUP(DH$30,data!$D:$O,12,FALSE),0)*DH6</f>
        <v>0</v>
      </c>
      <c r="DI26" s="76">
        <f ca="1">IF(INDEX(data!$D:$E,MATCH(DI$30,data!$D:$D,0),2)=0,VLOOKUP(DI$30,data!$D:$O,12,FALSE),0)*DI6</f>
        <v>0</v>
      </c>
      <c r="DJ26" s="76">
        <f ca="1">IF(INDEX(data!$D:$E,MATCH(DJ$30,data!$D:$D,0),2)=0,VLOOKUP(DJ$30,data!$D:$O,12,FALSE),0)*DJ6</f>
        <v>0</v>
      </c>
      <c r="DK26" s="76">
        <f ca="1">IF(INDEX(data!$D:$E,MATCH(DK$30,data!$D:$D,0),2)=0,VLOOKUP(DK$30,data!$D:$O,12,FALSE),0)*DK6</f>
        <v>0</v>
      </c>
      <c r="DL26" s="76">
        <f ca="1">IF(INDEX(data!$D:$E,MATCH(DL$30,data!$D:$D,0),2)=0,VLOOKUP(DL$30,data!$D:$O,12,FALSE),0)*DL6</f>
        <v>0</v>
      </c>
      <c r="DM26" s="76">
        <f>IF(INDEX(data!$D:$E,MATCH(DM$30,data!$D:$D,0),2)=0,VLOOKUP(DM$30,data!$D:$O,12,FALSE),0)*DM6</f>
        <v>0</v>
      </c>
      <c r="DN26" s="76">
        <f>IF(INDEX(data!$D:$E,MATCH(DN$30,data!$D:$D,0),2)=0,VLOOKUP(DN$30,data!$D:$O,12,FALSE),0)*DN6</f>
        <v>0</v>
      </c>
      <c r="DO26" s="76">
        <f ca="1">IF(INDEX(data!$D:$E,MATCH(DO$30,data!$D:$D,0),2)=0,VLOOKUP(DO$30,data!$D:$O,12,FALSE),0)*DO6</f>
        <v>0</v>
      </c>
      <c r="DP26" s="76">
        <f ca="1">IF(INDEX(data!$D:$E,MATCH(DP$30,data!$D:$D,0),2)=0,VLOOKUP(DP$30,data!$D:$O,12,FALSE),0)*DP6</f>
        <v>0</v>
      </c>
      <c r="DQ26" s="76">
        <f>IF(INDEX(data!$D:$E,MATCH(DQ$30,data!$D:$D,0),2)=0,VLOOKUP(DQ$30,data!$D:$O,12,FALSE),0)*DQ6</f>
        <v>0</v>
      </c>
      <c r="DR26" s="76">
        <f ca="1">IF(INDEX(data!$D:$E,MATCH(DR$30,data!$D:$D,0),2)=0,VLOOKUP(DR$30,data!$D:$O,12,FALSE),0)*DR6</f>
        <v>0</v>
      </c>
      <c r="DS26" s="76">
        <f>IF(INDEX(data!$D:$E,MATCH(DS$30,data!$D:$D,0),2)=0,VLOOKUP(DS$30,data!$D:$O,12,FALSE),0)*DS6</f>
        <v>0</v>
      </c>
      <c r="DT26" s="76">
        <f>IF(INDEX(data!$D:$E,MATCH(DT$30,data!$D:$D,0),2)=0,VLOOKUP(DT$30,data!$D:$O,12,FALSE),0)*DT6</f>
        <v>0</v>
      </c>
      <c r="DU26" s="76">
        <f ca="1">IF(INDEX(data!$D:$E,MATCH(DU$30,data!$D:$D,0),2)=0,VLOOKUP(DU$30,data!$D:$O,12,FALSE),0)*DU6</f>
        <v>0</v>
      </c>
      <c r="DV26" s="76">
        <f>IF(INDEX(data!$D:$E,MATCH(DV$30,data!$D:$D,0),2)=0,VLOOKUP(DV$30,data!$D:$O,12,FALSE),0)*DV6</f>
        <v>0</v>
      </c>
      <c r="DW26" s="76">
        <f>IF(INDEX(data!$D:$E,MATCH(DW$30,data!$D:$D,0),2)=0,VLOOKUP(DW$30,data!$D:$O,12,FALSE),0)*DW6</f>
        <v>0</v>
      </c>
      <c r="DX26" s="76">
        <f>IF(INDEX(data!$D:$E,MATCH(DX$30,data!$D:$D,0),2)=0,VLOOKUP(DX$30,data!$D:$O,12,FALSE),0)*DX6</f>
        <v>0</v>
      </c>
      <c r="DY26" s="76">
        <f ca="1">IF(INDEX(data!$D:$E,MATCH(DY$30,data!$D:$D,0),2)=0,VLOOKUP(DY$30,data!$D:$O,12,FALSE),0)*DY6</f>
        <v>0</v>
      </c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spans="1:256" s="74" customFormat="1" x14ac:dyDescent="0.3">
      <c r="B27" s="75" t="s">
        <v>457</v>
      </c>
      <c r="C27" s="75" t="s">
        <v>458</v>
      </c>
      <c r="D27" s="75" t="s">
        <v>459</v>
      </c>
      <c r="E27" s="75" t="s">
        <v>460</v>
      </c>
      <c r="F27" s="75" t="s">
        <v>461</v>
      </c>
      <c r="G27" s="75" t="s">
        <v>462</v>
      </c>
      <c r="H27" s="75" t="s">
        <v>463</v>
      </c>
      <c r="I27" s="75" t="s">
        <v>464</v>
      </c>
      <c r="J27" s="75" t="s">
        <v>465</v>
      </c>
      <c r="K27" s="75" t="s">
        <v>466</v>
      </c>
      <c r="L27" s="75" t="s">
        <v>467</v>
      </c>
      <c r="M27" s="75" t="s">
        <v>468</v>
      </c>
      <c r="N27" s="75" t="s">
        <v>469</v>
      </c>
      <c r="O27" s="75" t="s">
        <v>470</v>
      </c>
      <c r="P27" s="75" t="s">
        <v>471</v>
      </c>
      <c r="Q27" s="75" t="s">
        <v>472</v>
      </c>
      <c r="R27" s="75" t="s">
        <v>473</v>
      </c>
      <c r="S27" s="75" t="s">
        <v>474</v>
      </c>
      <c r="T27" s="75" t="s">
        <v>475</v>
      </c>
      <c r="U27" s="75" t="s">
        <v>476</v>
      </c>
      <c r="V27" s="75" t="s">
        <v>477</v>
      </c>
      <c r="W27" s="75" t="s">
        <v>478</v>
      </c>
      <c r="X27" s="75" t="s">
        <v>479</v>
      </c>
      <c r="Y27" s="75" t="s">
        <v>480</v>
      </c>
      <c r="Z27" s="75" t="s">
        <v>481</v>
      </c>
      <c r="AA27" s="75" t="s">
        <v>482</v>
      </c>
      <c r="AB27" s="75" t="s">
        <v>483</v>
      </c>
      <c r="AC27" s="75" t="s">
        <v>484</v>
      </c>
      <c r="AD27" s="75" t="s">
        <v>485</v>
      </c>
      <c r="AE27" s="75" t="s">
        <v>486</v>
      </c>
      <c r="AF27" s="75" t="s">
        <v>487</v>
      </c>
      <c r="AG27" s="75" t="s">
        <v>488</v>
      </c>
      <c r="AH27" s="75" t="s">
        <v>489</v>
      </c>
      <c r="AI27" s="75" t="s">
        <v>490</v>
      </c>
      <c r="AJ27" s="75" t="s">
        <v>491</v>
      </c>
      <c r="AK27" s="75" t="s">
        <v>492</v>
      </c>
      <c r="AL27" s="75" t="s">
        <v>493</v>
      </c>
      <c r="AM27" s="75" t="s">
        <v>494</v>
      </c>
      <c r="AN27" s="75" t="s">
        <v>495</v>
      </c>
      <c r="AO27" s="75" t="s">
        <v>496</v>
      </c>
      <c r="AP27" s="75" t="s">
        <v>497</v>
      </c>
      <c r="AQ27" s="75" t="s">
        <v>498</v>
      </c>
      <c r="AR27" s="75" t="s">
        <v>499</v>
      </c>
      <c r="AS27" s="75" t="s">
        <v>500</v>
      </c>
      <c r="AT27" s="75" t="s">
        <v>501</v>
      </c>
      <c r="AU27" s="75" t="s">
        <v>502</v>
      </c>
      <c r="AV27" s="75" t="s">
        <v>503</v>
      </c>
      <c r="AW27" s="75" t="s">
        <v>504</v>
      </c>
      <c r="AX27" s="75" t="s">
        <v>505</v>
      </c>
      <c r="AY27" s="75" t="s">
        <v>506</v>
      </c>
      <c r="AZ27" s="75" t="s">
        <v>507</v>
      </c>
      <c r="BA27" s="75" t="s">
        <v>508</v>
      </c>
      <c r="BB27" s="75" t="s">
        <v>509</v>
      </c>
      <c r="BC27" s="75" t="s">
        <v>510</v>
      </c>
      <c r="BD27" s="75" t="s">
        <v>511</v>
      </c>
      <c r="BE27" s="75" t="s">
        <v>512</v>
      </c>
      <c r="BF27" s="75" t="s">
        <v>513</v>
      </c>
      <c r="BG27" s="75" t="s">
        <v>514</v>
      </c>
      <c r="BH27" s="75" t="s">
        <v>515</v>
      </c>
      <c r="BI27" s="75" t="s">
        <v>516</v>
      </c>
      <c r="BJ27" s="75" t="s">
        <v>517</v>
      </c>
      <c r="BK27" s="75" t="s">
        <v>518</v>
      </c>
      <c r="BL27" s="75" t="s">
        <v>519</v>
      </c>
      <c r="BM27" s="75" t="s">
        <v>520</v>
      </c>
      <c r="BN27" s="75" t="s">
        <v>521</v>
      </c>
      <c r="BO27" s="75" t="s">
        <v>522</v>
      </c>
      <c r="BP27" s="75" t="s">
        <v>523</v>
      </c>
      <c r="BQ27" s="75" t="s">
        <v>524</v>
      </c>
      <c r="BR27" s="75" t="s">
        <v>525</v>
      </c>
      <c r="BS27" s="75" t="s">
        <v>526</v>
      </c>
      <c r="BT27" s="75" t="s">
        <v>527</v>
      </c>
      <c r="BU27" s="75" t="s">
        <v>528</v>
      </c>
      <c r="BV27" s="75" t="s">
        <v>529</v>
      </c>
      <c r="BW27" s="75" t="s">
        <v>530</v>
      </c>
      <c r="BX27" s="75" t="s">
        <v>531</v>
      </c>
      <c r="BY27" s="75" t="s">
        <v>532</v>
      </c>
      <c r="BZ27" s="75" t="s">
        <v>533</v>
      </c>
      <c r="CA27" s="75" t="s">
        <v>534</v>
      </c>
      <c r="CB27" s="75" t="s">
        <v>535</v>
      </c>
      <c r="CC27" s="75" t="s">
        <v>536</v>
      </c>
      <c r="CD27" s="75" t="s">
        <v>537</v>
      </c>
      <c r="CE27" s="75" t="s">
        <v>538</v>
      </c>
      <c r="CF27" s="75" t="s">
        <v>539</v>
      </c>
      <c r="CG27" s="75" t="s">
        <v>540</v>
      </c>
      <c r="CH27" s="75" t="s">
        <v>541</v>
      </c>
      <c r="CI27" s="75" t="s">
        <v>542</v>
      </c>
      <c r="CJ27" s="75" t="s">
        <v>543</v>
      </c>
      <c r="CK27" s="75" t="s">
        <v>544</v>
      </c>
      <c r="CL27" s="75" t="s">
        <v>545</v>
      </c>
      <c r="CM27" s="75" t="s">
        <v>546</v>
      </c>
      <c r="CN27" s="75" t="s">
        <v>547</v>
      </c>
      <c r="CO27" s="75" t="s">
        <v>548</v>
      </c>
      <c r="CP27" s="75" t="s">
        <v>549</v>
      </c>
      <c r="CQ27" s="75" t="s">
        <v>550</v>
      </c>
      <c r="CR27" s="75" t="s">
        <v>551</v>
      </c>
      <c r="CS27" s="75" t="s">
        <v>552</v>
      </c>
      <c r="CT27" s="75" t="s">
        <v>553</v>
      </c>
      <c r="CU27" s="75" t="s">
        <v>554</v>
      </c>
      <c r="CV27" s="75" t="s">
        <v>555</v>
      </c>
      <c r="CW27" s="75" t="s">
        <v>556</v>
      </c>
      <c r="CX27" s="75" t="s">
        <v>557</v>
      </c>
      <c r="CY27" s="75" t="s">
        <v>558</v>
      </c>
      <c r="CZ27" s="75" t="s">
        <v>559</v>
      </c>
      <c r="DA27" s="75" t="s">
        <v>560</v>
      </c>
      <c r="DB27" s="75" t="s">
        <v>561</v>
      </c>
      <c r="DC27" s="75" t="s">
        <v>562</v>
      </c>
      <c r="DD27" s="75" t="s">
        <v>563</v>
      </c>
      <c r="DE27" s="75" t="s">
        <v>564</v>
      </c>
      <c r="DF27" s="75" t="s">
        <v>565</v>
      </c>
      <c r="DG27" s="75" t="s">
        <v>566</v>
      </c>
      <c r="DH27" s="75" t="s">
        <v>567</v>
      </c>
      <c r="DI27" s="75" t="s">
        <v>568</v>
      </c>
      <c r="DJ27" s="75" t="s">
        <v>569</v>
      </c>
      <c r="DK27" s="75" t="s">
        <v>570</v>
      </c>
      <c r="DL27" s="75" t="s">
        <v>571</v>
      </c>
      <c r="DM27" s="75" t="s">
        <v>572</v>
      </c>
      <c r="DN27" s="75" t="s">
        <v>573</v>
      </c>
      <c r="DO27" s="75" t="s">
        <v>574</v>
      </c>
      <c r="DP27" s="75" t="s">
        <v>575</v>
      </c>
      <c r="DQ27" s="75" t="s">
        <v>576</v>
      </c>
      <c r="DR27" s="75" t="s">
        <v>577</v>
      </c>
      <c r="DS27" s="75" t="s">
        <v>578</v>
      </c>
      <c r="DT27" s="75" t="s">
        <v>579</v>
      </c>
      <c r="DU27" s="75" t="s">
        <v>580</v>
      </c>
      <c r="DV27" s="75" t="s">
        <v>581</v>
      </c>
      <c r="DW27" s="75" t="s">
        <v>582</v>
      </c>
      <c r="DX27" s="75" t="s">
        <v>583</v>
      </c>
      <c r="DY27" s="75" t="s">
        <v>584</v>
      </c>
      <c r="DZ27" s="75" t="s">
        <v>585</v>
      </c>
      <c r="EA27" s="75" t="s">
        <v>586</v>
      </c>
      <c r="EB27" s="75" t="s">
        <v>587</v>
      </c>
      <c r="EC27" s="75" t="s">
        <v>588</v>
      </c>
      <c r="ED27" s="75" t="s">
        <v>589</v>
      </c>
      <c r="EE27" s="75" t="s">
        <v>590</v>
      </c>
      <c r="EF27" s="75" t="s">
        <v>591</v>
      </c>
      <c r="EG27" s="75" t="s">
        <v>592</v>
      </c>
      <c r="EH27" s="75" t="s">
        <v>593</v>
      </c>
      <c r="EI27" s="75" t="s">
        <v>594</v>
      </c>
      <c r="EJ27" s="75" t="s">
        <v>595</v>
      </c>
      <c r="EK27" s="75" t="s">
        <v>596</v>
      </c>
      <c r="EL27" s="75" t="s">
        <v>597</v>
      </c>
      <c r="EM27" s="75" t="s">
        <v>598</v>
      </c>
      <c r="EN27" s="75" t="s">
        <v>599</v>
      </c>
      <c r="EO27" s="75" t="s">
        <v>600</v>
      </c>
      <c r="EP27" s="75" t="s">
        <v>601</v>
      </c>
      <c r="EQ27" s="75" t="s">
        <v>602</v>
      </c>
      <c r="ER27" s="75" t="s">
        <v>603</v>
      </c>
      <c r="ES27" s="75" t="s">
        <v>604</v>
      </c>
      <c r="ET27" s="75" t="s">
        <v>605</v>
      </c>
      <c r="EU27" s="75" t="s">
        <v>606</v>
      </c>
      <c r="EV27" s="75" t="s">
        <v>607</v>
      </c>
      <c r="EW27" s="75" t="s">
        <v>608</v>
      </c>
      <c r="EX27" s="75" t="s">
        <v>609</v>
      </c>
      <c r="EY27" s="75" t="s">
        <v>610</v>
      </c>
      <c r="EZ27" s="75" t="s">
        <v>611</v>
      </c>
      <c r="FA27" s="75" t="s">
        <v>612</v>
      </c>
      <c r="FB27" s="75" t="s">
        <v>613</v>
      </c>
      <c r="FC27" s="75" t="s">
        <v>614</v>
      </c>
      <c r="FD27" s="75" t="s">
        <v>615</v>
      </c>
      <c r="FE27" s="75" t="s">
        <v>616</v>
      </c>
      <c r="FF27" s="75" t="s">
        <v>617</v>
      </c>
      <c r="FG27" s="75" t="s">
        <v>618</v>
      </c>
      <c r="FH27" s="75" t="s">
        <v>619</v>
      </c>
      <c r="FI27" s="75" t="s">
        <v>620</v>
      </c>
      <c r="FJ27" s="75" t="s">
        <v>621</v>
      </c>
      <c r="FK27" s="75" t="s">
        <v>622</v>
      </c>
      <c r="FL27" s="75" t="s">
        <v>623</v>
      </c>
      <c r="FM27" s="75" t="s">
        <v>624</v>
      </c>
      <c r="FN27" s="75" t="s">
        <v>625</v>
      </c>
      <c r="FO27" s="75" t="s">
        <v>626</v>
      </c>
      <c r="FP27" s="75" t="s">
        <v>627</v>
      </c>
      <c r="FQ27" s="75" t="s">
        <v>628</v>
      </c>
      <c r="FR27" s="75" t="s">
        <v>629</v>
      </c>
      <c r="FS27" s="75" t="s">
        <v>630</v>
      </c>
      <c r="FT27" s="75" t="s">
        <v>631</v>
      </c>
      <c r="FU27" s="75" t="s">
        <v>632</v>
      </c>
      <c r="FV27" s="75" t="s">
        <v>633</v>
      </c>
      <c r="FW27" s="75" t="s">
        <v>634</v>
      </c>
      <c r="FX27" s="75" t="s">
        <v>635</v>
      </c>
      <c r="FY27" s="75" t="s">
        <v>636</v>
      </c>
      <c r="FZ27" s="75" t="s">
        <v>637</v>
      </c>
      <c r="GA27" s="75" t="s">
        <v>638</v>
      </c>
      <c r="GB27" s="75" t="s">
        <v>639</v>
      </c>
      <c r="GC27" s="75" t="s">
        <v>640</v>
      </c>
      <c r="GD27" s="75" t="s">
        <v>641</v>
      </c>
      <c r="GE27" s="75" t="s">
        <v>642</v>
      </c>
      <c r="GF27" s="75" t="s">
        <v>643</v>
      </c>
      <c r="GG27" s="75" t="s">
        <v>644</v>
      </c>
      <c r="GH27" s="75" t="s">
        <v>645</v>
      </c>
      <c r="GI27" s="75" t="s">
        <v>646</v>
      </c>
      <c r="GJ27" s="75" t="s">
        <v>647</v>
      </c>
      <c r="GK27" s="75" t="s">
        <v>648</v>
      </c>
      <c r="GL27" s="75" t="s">
        <v>649</v>
      </c>
      <c r="GM27" s="75" t="s">
        <v>650</v>
      </c>
      <c r="GN27" s="75" t="s">
        <v>651</v>
      </c>
      <c r="GO27" s="75" t="s">
        <v>652</v>
      </c>
      <c r="GP27" s="75" t="s">
        <v>653</v>
      </c>
      <c r="GQ27" s="75" t="s">
        <v>654</v>
      </c>
      <c r="GR27" s="75" t="s">
        <v>655</v>
      </c>
      <c r="GS27" s="75" t="s">
        <v>656</v>
      </c>
      <c r="GT27" s="75" t="s">
        <v>657</v>
      </c>
      <c r="GU27" s="75" t="s">
        <v>658</v>
      </c>
      <c r="GV27" s="75" t="s">
        <v>659</v>
      </c>
      <c r="GW27" s="75" t="s">
        <v>660</v>
      </c>
      <c r="GX27" s="75" t="s">
        <v>661</v>
      </c>
      <c r="GY27" s="75" t="s">
        <v>662</v>
      </c>
      <c r="GZ27" s="75" t="s">
        <v>663</v>
      </c>
      <c r="HA27" s="75" t="s">
        <v>664</v>
      </c>
      <c r="HB27" s="75" t="s">
        <v>665</v>
      </c>
      <c r="HC27" s="75" t="s">
        <v>666</v>
      </c>
      <c r="HD27" s="75" t="s">
        <v>667</v>
      </c>
      <c r="HE27" s="75" t="s">
        <v>668</v>
      </c>
      <c r="HF27" s="75" t="s">
        <v>669</v>
      </c>
      <c r="HG27" s="75" t="s">
        <v>670</v>
      </c>
      <c r="HH27" s="75" t="s">
        <v>671</v>
      </c>
      <c r="HI27" s="75" t="s">
        <v>672</v>
      </c>
      <c r="HJ27" s="75" t="s">
        <v>673</v>
      </c>
      <c r="HK27" s="75" t="s">
        <v>674</v>
      </c>
      <c r="HL27" s="75" t="s">
        <v>675</v>
      </c>
      <c r="HM27" s="75" t="s">
        <v>676</v>
      </c>
      <c r="HN27" s="75" t="s">
        <v>677</v>
      </c>
      <c r="HO27" s="75" t="s">
        <v>678</v>
      </c>
      <c r="HP27" s="75" t="s">
        <v>679</v>
      </c>
      <c r="HQ27" s="75" t="s">
        <v>680</v>
      </c>
      <c r="HR27" s="75" t="s">
        <v>681</v>
      </c>
      <c r="HS27" s="75" t="s">
        <v>682</v>
      </c>
      <c r="HT27" s="75" t="s">
        <v>683</v>
      </c>
      <c r="HU27" s="75" t="s">
        <v>684</v>
      </c>
      <c r="HV27" s="75" t="s">
        <v>685</v>
      </c>
      <c r="HW27" s="75" t="s">
        <v>686</v>
      </c>
      <c r="HX27" s="75" t="s">
        <v>687</v>
      </c>
      <c r="HY27" s="75" t="s">
        <v>688</v>
      </c>
      <c r="HZ27" s="75" t="s">
        <v>689</v>
      </c>
      <c r="IA27" s="75" t="s">
        <v>690</v>
      </c>
      <c r="IB27" s="75" t="s">
        <v>691</v>
      </c>
      <c r="IC27" s="75" t="s">
        <v>692</v>
      </c>
      <c r="ID27" s="75" t="s">
        <v>693</v>
      </c>
      <c r="IE27" s="75" t="s">
        <v>694</v>
      </c>
      <c r="IF27" s="75" t="s">
        <v>695</v>
      </c>
      <c r="IG27" s="75" t="s">
        <v>696</v>
      </c>
      <c r="IH27" s="75" t="s">
        <v>697</v>
      </c>
      <c r="II27" s="75" t="s">
        <v>698</v>
      </c>
      <c r="IJ27" s="75" t="s">
        <v>699</v>
      </c>
      <c r="IK27" s="75" t="s">
        <v>700</v>
      </c>
      <c r="IL27" s="75" t="s">
        <v>701</v>
      </c>
      <c r="IM27" s="75" t="s">
        <v>702</v>
      </c>
      <c r="IN27" s="75" t="s">
        <v>703</v>
      </c>
      <c r="IO27" s="75" t="s">
        <v>704</v>
      </c>
      <c r="IP27" s="75" t="s">
        <v>705</v>
      </c>
      <c r="IQ27" s="75" t="s">
        <v>706</v>
      </c>
      <c r="IR27" s="75" t="s">
        <v>707</v>
      </c>
      <c r="IS27" s="75" t="s">
        <v>708</v>
      </c>
      <c r="IT27" s="75" t="s">
        <v>709</v>
      </c>
      <c r="IU27" s="75" t="s">
        <v>710</v>
      </c>
      <c r="IV27" s="75" t="s">
        <v>711</v>
      </c>
    </row>
    <row r="28" spans="1:256" s="74" customFormat="1" x14ac:dyDescent="0.3">
      <c r="B28" s="75" t="s">
        <v>712</v>
      </c>
      <c r="C28" s="75" t="s">
        <v>713</v>
      </c>
      <c r="D28" s="75" t="s">
        <v>714</v>
      </c>
      <c r="E28" s="75" t="s">
        <v>715</v>
      </c>
      <c r="F28" s="75" t="s">
        <v>716</v>
      </c>
      <c r="G28" s="75" t="s">
        <v>717</v>
      </c>
      <c r="H28" s="75" t="s">
        <v>718</v>
      </c>
      <c r="I28" s="75" t="s">
        <v>719</v>
      </c>
      <c r="J28" s="75" t="s">
        <v>720</v>
      </c>
      <c r="K28" s="75" t="s">
        <v>721</v>
      </c>
      <c r="L28" s="75" t="s">
        <v>722</v>
      </c>
      <c r="M28" s="75" t="s">
        <v>723</v>
      </c>
      <c r="N28" s="75" t="s">
        <v>724</v>
      </c>
      <c r="O28" s="75" t="s">
        <v>725</v>
      </c>
      <c r="P28" s="75" t="s">
        <v>726</v>
      </c>
      <c r="Q28" s="75" t="s">
        <v>727</v>
      </c>
      <c r="R28" s="75" t="s">
        <v>728</v>
      </c>
      <c r="S28" s="75" t="s">
        <v>729</v>
      </c>
      <c r="T28" s="75" t="s">
        <v>730</v>
      </c>
      <c r="U28" s="75" t="s">
        <v>731</v>
      </c>
      <c r="V28" s="75" t="s">
        <v>732</v>
      </c>
      <c r="W28" s="75" t="s">
        <v>733</v>
      </c>
      <c r="X28" s="75" t="s">
        <v>734</v>
      </c>
      <c r="Y28" s="75" t="s">
        <v>735</v>
      </c>
      <c r="Z28" s="75" t="s">
        <v>736</v>
      </c>
      <c r="AA28" s="75" t="s">
        <v>737</v>
      </c>
      <c r="AB28" s="75" t="s">
        <v>738</v>
      </c>
      <c r="AC28" s="75" t="s">
        <v>739</v>
      </c>
      <c r="AD28" s="75" t="s">
        <v>740</v>
      </c>
      <c r="AE28" s="75" t="s">
        <v>741</v>
      </c>
      <c r="AF28" s="75" t="s">
        <v>742</v>
      </c>
      <c r="AG28" s="75" t="s">
        <v>743</v>
      </c>
      <c r="AH28" s="75" t="s">
        <v>744</v>
      </c>
      <c r="AI28" s="75" t="s">
        <v>745</v>
      </c>
      <c r="AJ28" s="75" t="s">
        <v>746</v>
      </c>
      <c r="AK28" s="75" t="s">
        <v>747</v>
      </c>
      <c r="AL28" s="75" t="s">
        <v>748</v>
      </c>
      <c r="AM28" s="75" t="s">
        <v>749</v>
      </c>
      <c r="AN28" s="75" t="s">
        <v>750</v>
      </c>
      <c r="AO28" s="75" t="s">
        <v>751</v>
      </c>
      <c r="AP28" s="75" t="s">
        <v>752</v>
      </c>
      <c r="AQ28" s="75" t="s">
        <v>753</v>
      </c>
      <c r="AR28" s="75" t="s">
        <v>754</v>
      </c>
      <c r="AS28" s="75" t="s">
        <v>755</v>
      </c>
      <c r="AT28" s="75" t="s">
        <v>756</v>
      </c>
      <c r="AU28" s="75" t="s">
        <v>757</v>
      </c>
      <c r="AV28" s="75" t="s">
        <v>758</v>
      </c>
      <c r="AW28" s="75" t="s">
        <v>759</v>
      </c>
      <c r="AX28" s="75" t="s">
        <v>760</v>
      </c>
      <c r="AY28" s="75" t="s">
        <v>761</v>
      </c>
      <c r="AZ28" s="75" t="s">
        <v>762</v>
      </c>
      <c r="BA28" s="75" t="s">
        <v>763</v>
      </c>
      <c r="BB28" s="75" t="s">
        <v>764</v>
      </c>
      <c r="BC28" s="75" t="s">
        <v>765</v>
      </c>
      <c r="BD28" s="75" t="s">
        <v>766</v>
      </c>
      <c r="BE28" s="75" t="s">
        <v>767</v>
      </c>
      <c r="BF28" s="75" t="s">
        <v>768</v>
      </c>
      <c r="BG28" s="75" t="s">
        <v>769</v>
      </c>
      <c r="BH28" s="75" t="s">
        <v>770</v>
      </c>
      <c r="BI28" s="75" t="s">
        <v>771</v>
      </c>
      <c r="BJ28" s="75" t="s">
        <v>772</v>
      </c>
      <c r="BK28" s="75" t="s">
        <v>773</v>
      </c>
      <c r="BL28" s="75" t="s">
        <v>774</v>
      </c>
      <c r="BM28" s="75" t="s">
        <v>775</v>
      </c>
      <c r="BN28" s="75" t="s">
        <v>776</v>
      </c>
      <c r="BO28" s="75" t="s">
        <v>777</v>
      </c>
      <c r="BP28" s="75" t="s">
        <v>778</v>
      </c>
      <c r="BQ28" s="75" t="s">
        <v>779</v>
      </c>
      <c r="BR28" s="75" t="s">
        <v>780</v>
      </c>
      <c r="BS28" s="75" t="s">
        <v>781</v>
      </c>
      <c r="BT28" s="75" t="s">
        <v>782</v>
      </c>
      <c r="BU28" s="75" t="s">
        <v>783</v>
      </c>
      <c r="BV28" s="75" t="s">
        <v>784</v>
      </c>
      <c r="BW28" s="75" t="s">
        <v>785</v>
      </c>
      <c r="BX28" s="75" t="s">
        <v>786</v>
      </c>
      <c r="BY28" s="75" t="s">
        <v>787</v>
      </c>
      <c r="BZ28" s="75" t="s">
        <v>788</v>
      </c>
      <c r="CA28" s="75" t="s">
        <v>789</v>
      </c>
      <c r="CB28" s="75" t="s">
        <v>790</v>
      </c>
      <c r="CC28" s="75" t="s">
        <v>791</v>
      </c>
      <c r="CD28" s="75" t="s">
        <v>792</v>
      </c>
      <c r="CE28" s="75" t="s">
        <v>793</v>
      </c>
      <c r="CF28" s="75" t="s">
        <v>794</v>
      </c>
      <c r="CG28" s="75" t="s">
        <v>795</v>
      </c>
      <c r="CH28" s="75" t="s">
        <v>796</v>
      </c>
      <c r="CI28" s="75" t="s">
        <v>797</v>
      </c>
      <c r="CJ28" s="75" t="s">
        <v>798</v>
      </c>
      <c r="CK28" s="75" t="s">
        <v>799</v>
      </c>
      <c r="CL28" s="75" t="s">
        <v>800</v>
      </c>
      <c r="CM28" s="75" t="s">
        <v>801</v>
      </c>
      <c r="CN28" s="75" t="s">
        <v>802</v>
      </c>
      <c r="CO28" s="75" t="s">
        <v>803</v>
      </c>
      <c r="CP28" s="75" t="s">
        <v>804</v>
      </c>
      <c r="CQ28" s="75" t="s">
        <v>805</v>
      </c>
      <c r="CR28" s="75" t="s">
        <v>806</v>
      </c>
      <c r="CS28" s="75" t="s">
        <v>807</v>
      </c>
      <c r="CT28" s="75" t="s">
        <v>808</v>
      </c>
      <c r="CU28" s="75" t="s">
        <v>809</v>
      </c>
      <c r="CV28" s="75" t="s">
        <v>810</v>
      </c>
      <c r="CW28" s="75" t="s">
        <v>811</v>
      </c>
      <c r="CX28" s="75" t="s">
        <v>812</v>
      </c>
      <c r="CY28" s="75" t="s">
        <v>813</v>
      </c>
      <c r="CZ28" s="75" t="s">
        <v>814</v>
      </c>
      <c r="DA28" s="75" t="s">
        <v>815</v>
      </c>
      <c r="DB28" s="75" t="s">
        <v>816</v>
      </c>
      <c r="DC28" s="75" t="s">
        <v>817</v>
      </c>
      <c r="DD28" s="75" t="s">
        <v>818</v>
      </c>
      <c r="DE28" s="75" t="s">
        <v>819</v>
      </c>
      <c r="DF28" s="75" t="s">
        <v>820</v>
      </c>
      <c r="DG28" s="75" t="s">
        <v>821</v>
      </c>
      <c r="DH28" s="75" t="s">
        <v>822</v>
      </c>
      <c r="DI28" s="75" t="s">
        <v>823</v>
      </c>
      <c r="DJ28" s="75" t="s">
        <v>824</v>
      </c>
      <c r="DK28" s="75" t="s">
        <v>825</v>
      </c>
      <c r="DL28" s="75" t="s">
        <v>826</v>
      </c>
      <c r="DM28" s="75" t="s">
        <v>827</v>
      </c>
      <c r="DN28" s="75" t="s">
        <v>828</v>
      </c>
      <c r="DO28" s="75" t="s">
        <v>829</v>
      </c>
      <c r="DP28" s="75" t="s">
        <v>830</v>
      </c>
      <c r="DQ28" s="75" t="s">
        <v>831</v>
      </c>
      <c r="DR28" s="75" t="s">
        <v>832</v>
      </c>
      <c r="DS28" s="75" t="s">
        <v>833</v>
      </c>
      <c r="DT28" s="75" t="s">
        <v>834</v>
      </c>
      <c r="DU28" s="75" t="s">
        <v>835</v>
      </c>
      <c r="DV28" s="75" t="s">
        <v>836</v>
      </c>
      <c r="DW28" s="75" t="s">
        <v>837</v>
      </c>
      <c r="DX28" s="75" t="s">
        <v>838</v>
      </c>
      <c r="DY28" s="75" t="s">
        <v>839</v>
      </c>
      <c r="DZ28" s="75" t="s">
        <v>840</v>
      </c>
      <c r="EA28" s="75" t="s">
        <v>841</v>
      </c>
      <c r="EB28" s="75" t="s">
        <v>842</v>
      </c>
      <c r="EC28" s="75" t="s">
        <v>843</v>
      </c>
      <c r="ED28" s="75" t="s">
        <v>844</v>
      </c>
      <c r="EE28" s="75" t="s">
        <v>845</v>
      </c>
      <c r="EF28" s="75" t="s">
        <v>846</v>
      </c>
      <c r="EG28" s="75" t="s">
        <v>847</v>
      </c>
      <c r="EH28" s="75" t="s">
        <v>848</v>
      </c>
      <c r="EI28" s="75" t="s">
        <v>849</v>
      </c>
      <c r="EJ28" s="75" t="s">
        <v>850</v>
      </c>
      <c r="EK28" s="75" t="s">
        <v>851</v>
      </c>
      <c r="EL28" s="75" t="s">
        <v>852</v>
      </c>
      <c r="EM28" s="75" t="s">
        <v>853</v>
      </c>
      <c r="EN28" s="75" t="s">
        <v>854</v>
      </c>
      <c r="EO28" s="75" t="s">
        <v>855</v>
      </c>
      <c r="EP28" s="75" t="s">
        <v>856</v>
      </c>
      <c r="EQ28" s="75" t="s">
        <v>857</v>
      </c>
      <c r="ER28" s="75" t="s">
        <v>858</v>
      </c>
      <c r="ES28" s="75" t="s">
        <v>859</v>
      </c>
      <c r="ET28" s="75" t="s">
        <v>860</v>
      </c>
      <c r="EU28" s="75" t="s">
        <v>861</v>
      </c>
      <c r="EV28" s="75" t="s">
        <v>862</v>
      </c>
      <c r="EW28" s="75" t="s">
        <v>863</v>
      </c>
      <c r="EX28" s="75" t="s">
        <v>864</v>
      </c>
      <c r="EY28" s="75" t="s">
        <v>865</v>
      </c>
      <c r="EZ28" s="75" t="s">
        <v>866</v>
      </c>
      <c r="FA28" s="75" t="s">
        <v>867</v>
      </c>
      <c r="FB28" s="75" t="s">
        <v>868</v>
      </c>
      <c r="FC28" s="75" t="s">
        <v>869</v>
      </c>
      <c r="FD28" s="75" t="s">
        <v>870</v>
      </c>
      <c r="FE28" s="75" t="s">
        <v>871</v>
      </c>
      <c r="FF28" s="75" t="s">
        <v>872</v>
      </c>
      <c r="FG28" s="75" t="s">
        <v>873</v>
      </c>
      <c r="FH28" s="75" t="s">
        <v>874</v>
      </c>
      <c r="FI28" s="75" t="s">
        <v>875</v>
      </c>
      <c r="FJ28" s="75" t="s">
        <v>876</v>
      </c>
      <c r="FK28" s="75" t="s">
        <v>877</v>
      </c>
      <c r="FL28" s="75" t="s">
        <v>878</v>
      </c>
      <c r="FM28" s="75" t="s">
        <v>879</v>
      </c>
      <c r="FN28" s="75" t="s">
        <v>880</v>
      </c>
      <c r="FO28" s="75" t="s">
        <v>881</v>
      </c>
      <c r="FP28" s="75" t="s">
        <v>882</v>
      </c>
      <c r="FQ28" s="75" t="s">
        <v>883</v>
      </c>
      <c r="FR28" s="75" t="s">
        <v>884</v>
      </c>
      <c r="FS28" s="75" t="s">
        <v>885</v>
      </c>
      <c r="FT28" s="75" t="s">
        <v>886</v>
      </c>
      <c r="FU28" s="75" t="s">
        <v>887</v>
      </c>
      <c r="FV28" s="75" t="s">
        <v>888</v>
      </c>
      <c r="FW28" s="75" t="s">
        <v>889</v>
      </c>
      <c r="FX28" s="75" t="s">
        <v>890</v>
      </c>
      <c r="FY28" s="75" t="s">
        <v>891</v>
      </c>
      <c r="FZ28" s="75" t="s">
        <v>892</v>
      </c>
      <c r="GA28" s="75" t="s">
        <v>893</v>
      </c>
      <c r="GB28" s="75" t="s">
        <v>894</v>
      </c>
      <c r="GC28" s="75" t="s">
        <v>895</v>
      </c>
      <c r="GD28" s="75" t="s">
        <v>896</v>
      </c>
      <c r="GE28" s="75" t="s">
        <v>897</v>
      </c>
      <c r="GF28" s="75" t="s">
        <v>898</v>
      </c>
      <c r="GG28" s="75" t="s">
        <v>899</v>
      </c>
      <c r="GH28" s="75" t="s">
        <v>900</v>
      </c>
      <c r="GI28" s="75" t="s">
        <v>901</v>
      </c>
      <c r="GJ28" s="75" t="s">
        <v>902</v>
      </c>
      <c r="GK28" s="75" t="s">
        <v>903</v>
      </c>
      <c r="GL28" s="75" t="s">
        <v>904</v>
      </c>
      <c r="GM28" s="75" t="s">
        <v>905</v>
      </c>
      <c r="GN28" s="75" t="s">
        <v>906</v>
      </c>
      <c r="GO28" s="75" t="s">
        <v>907</v>
      </c>
      <c r="GP28" s="75" t="s">
        <v>908</v>
      </c>
      <c r="GQ28" s="75" t="s">
        <v>909</v>
      </c>
      <c r="GR28" s="75" t="s">
        <v>910</v>
      </c>
      <c r="GS28" s="75" t="s">
        <v>911</v>
      </c>
      <c r="GT28" s="75" t="s">
        <v>912</v>
      </c>
      <c r="GU28" s="75" t="s">
        <v>913</v>
      </c>
      <c r="GV28" s="75" t="s">
        <v>914</v>
      </c>
      <c r="GW28" s="75" t="s">
        <v>915</v>
      </c>
      <c r="GX28" s="75" t="s">
        <v>916</v>
      </c>
      <c r="GY28" s="75" t="s">
        <v>917</v>
      </c>
      <c r="GZ28" s="75" t="s">
        <v>918</v>
      </c>
      <c r="HA28" s="75" t="s">
        <v>919</v>
      </c>
      <c r="HB28" s="75" t="s">
        <v>920</v>
      </c>
      <c r="HC28" s="75" t="s">
        <v>921</v>
      </c>
      <c r="HD28" s="75" t="s">
        <v>922</v>
      </c>
      <c r="HE28" s="75" t="s">
        <v>923</v>
      </c>
      <c r="HF28" s="75" t="s">
        <v>924</v>
      </c>
      <c r="HG28" s="75" t="s">
        <v>925</v>
      </c>
      <c r="HH28" s="75" t="s">
        <v>926</v>
      </c>
      <c r="HI28" s="75" t="s">
        <v>927</v>
      </c>
      <c r="HJ28" s="75" t="s">
        <v>928</v>
      </c>
      <c r="HK28" s="75" t="s">
        <v>929</v>
      </c>
      <c r="HL28" s="75" t="s">
        <v>930</v>
      </c>
      <c r="HM28" s="75" t="s">
        <v>931</v>
      </c>
      <c r="HN28" s="75" t="s">
        <v>932</v>
      </c>
      <c r="HO28" s="75" t="s">
        <v>933</v>
      </c>
      <c r="HP28" s="75" t="s">
        <v>934</v>
      </c>
      <c r="HQ28" s="75" t="s">
        <v>935</v>
      </c>
      <c r="HR28" s="75" t="s">
        <v>936</v>
      </c>
      <c r="HS28" s="75" t="s">
        <v>937</v>
      </c>
      <c r="HT28" s="75" t="s">
        <v>938</v>
      </c>
      <c r="HU28" s="75" t="s">
        <v>939</v>
      </c>
      <c r="HV28" s="75" t="s">
        <v>940</v>
      </c>
      <c r="HW28" s="75" t="s">
        <v>941</v>
      </c>
      <c r="HX28" s="75" t="s">
        <v>942</v>
      </c>
      <c r="HY28" s="75" t="s">
        <v>943</v>
      </c>
      <c r="HZ28" s="75" t="s">
        <v>944</v>
      </c>
      <c r="IA28" s="75" t="s">
        <v>945</v>
      </c>
      <c r="IB28" s="75" t="s">
        <v>946</v>
      </c>
      <c r="IC28" s="75" t="s">
        <v>947</v>
      </c>
      <c r="ID28" s="75" t="s">
        <v>948</v>
      </c>
      <c r="IE28" s="75" t="s">
        <v>949</v>
      </c>
      <c r="IF28" s="75" t="s">
        <v>950</v>
      </c>
      <c r="IG28" s="75" t="s">
        <v>951</v>
      </c>
      <c r="IH28" s="75" t="s">
        <v>952</v>
      </c>
      <c r="II28" s="75" t="s">
        <v>953</v>
      </c>
      <c r="IJ28" s="75" t="s">
        <v>954</v>
      </c>
      <c r="IK28" s="75" t="s">
        <v>955</v>
      </c>
      <c r="IL28" s="75" t="s">
        <v>956</v>
      </c>
      <c r="IM28" s="75" t="s">
        <v>957</v>
      </c>
      <c r="IN28" s="75" t="s">
        <v>958</v>
      </c>
      <c r="IO28" s="75" t="s">
        <v>959</v>
      </c>
      <c r="IP28" s="75" t="s">
        <v>960</v>
      </c>
      <c r="IQ28" s="75" t="s">
        <v>961</v>
      </c>
      <c r="IR28" s="75" t="s">
        <v>962</v>
      </c>
      <c r="IS28" s="75" t="s">
        <v>963</v>
      </c>
      <c r="IT28" s="75" t="s">
        <v>964</v>
      </c>
      <c r="IU28" s="75" t="s">
        <v>965</v>
      </c>
      <c r="IV28" s="75" t="s">
        <v>966</v>
      </c>
    </row>
    <row r="29" spans="1:256" s="74" customFormat="1" x14ac:dyDescent="0.3">
      <c r="A29" s="78">
        <f>IF(SUM(A31:A200)&gt;0,1,0)</f>
        <v>0</v>
      </c>
      <c r="B29" s="78">
        <f t="shared" ref="B29:BM29" si="20">IF(SUM(B31:B200)&gt;0,1,0)</f>
        <v>0</v>
      </c>
      <c r="C29" s="78">
        <f t="shared" si="20"/>
        <v>0</v>
      </c>
      <c r="D29" s="78">
        <f t="shared" si="20"/>
        <v>0</v>
      </c>
      <c r="E29" s="78">
        <f t="shared" si="20"/>
        <v>0</v>
      </c>
      <c r="F29" s="78">
        <f t="shared" si="20"/>
        <v>1</v>
      </c>
      <c r="G29" s="78">
        <f t="shared" si="20"/>
        <v>1</v>
      </c>
      <c r="H29" s="78">
        <f t="shared" si="20"/>
        <v>0</v>
      </c>
      <c r="I29" s="78">
        <f t="shared" si="20"/>
        <v>0</v>
      </c>
      <c r="J29" s="78">
        <f t="shared" si="20"/>
        <v>0</v>
      </c>
      <c r="K29" s="78">
        <f t="shared" si="20"/>
        <v>0</v>
      </c>
      <c r="L29" s="78">
        <f t="shared" si="20"/>
        <v>0</v>
      </c>
      <c r="M29" s="78">
        <f t="shared" si="20"/>
        <v>1</v>
      </c>
      <c r="N29" s="78">
        <f t="shared" si="20"/>
        <v>1</v>
      </c>
      <c r="O29" s="78">
        <f t="shared" si="20"/>
        <v>1</v>
      </c>
      <c r="P29" s="78">
        <f t="shared" si="20"/>
        <v>1</v>
      </c>
      <c r="Q29" s="78">
        <f t="shared" si="20"/>
        <v>1</v>
      </c>
      <c r="R29" s="78">
        <f t="shared" si="20"/>
        <v>0</v>
      </c>
      <c r="S29" s="78">
        <f t="shared" si="20"/>
        <v>0</v>
      </c>
      <c r="T29" s="78">
        <f t="shared" si="20"/>
        <v>0</v>
      </c>
      <c r="U29" s="78">
        <f t="shared" si="20"/>
        <v>0</v>
      </c>
      <c r="V29" s="78">
        <f t="shared" si="20"/>
        <v>1</v>
      </c>
      <c r="W29" s="78">
        <f t="shared" si="20"/>
        <v>0</v>
      </c>
      <c r="X29" s="78">
        <f t="shared" si="20"/>
        <v>1</v>
      </c>
      <c r="Y29" s="78">
        <f t="shared" si="20"/>
        <v>0</v>
      </c>
      <c r="Z29" s="78">
        <f t="shared" si="20"/>
        <v>0</v>
      </c>
      <c r="AA29" s="78">
        <f t="shared" si="20"/>
        <v>0</v>
      </c>
      <c r="AB29" s="78">
        <f t="shared" si="20"/>
        <v>1</v>
      </c>
      <c r="AC29" s="78">
        <f t="shared" si="20"/>
        <v>1</v>
      </c>
      <c r="AD29" s="78">
        <f t="shared" si="20"/>
        <v>1</v>
      </c>
      <c r="AE29" s="78">
        <f t="shared" si="20"/>
        <v>1</v>
      </c>
      <c r="AF29" s="78">
        <f t="shared" si="20"/>
        <v>1</v>
      </c>
      <c r="AG29" s="78">
        <f t="shared" si="20"/>
        <v>0</v>
      </c>
      <c r="AH29" s="78">
        <f t="shared" si="20"/>
        <v>0</v>
      </c>
      <c r="AI29" s="78">
        <f t="shared" si="20"/>
        <v>0</v>
      </c>
      <c r="AJ29" s="78">
        <f t="shared" si="20"/>
        <v>0</v>
      </c>
      <c r="AK29" s="78">
        <f t="shared" si="20"/>
        <v>0</v>
      </c>
      <c r="AL29" s="78">
        <f t="shared" si="20"/>
        <v>1</v>
      </c>
      <c r="AM29" s="78">
        <f t="shared" si="20"/>
        <v>0</v>
      </c>
      <c r="AN29" s="78">
        <f t="shared" si="20"/>
        <v>1</v>
      </c>
      <c r="AO29" s="78">
        <f t="shared" si="20"/>
        <v>0</v>
      </c>
      <c r="AP29" s="78">
        <f t="shared" si="20"/>
        <v>0</v>
      </c>
      <c r="AQ29" s="78">
        <f t="shared" si="20"/>
        <v>0</v>
      </c>
      <c r="AR29" s="78">
        <f t="shared" si="20"/>
        <v>1</v>
      </c>
      <c r="AS29" s="78">
        <f t="shared" si="20"/>
        <v>1</v>
      </c>
      <c r="AT29" s="78">
        <f t="shared" si="20"/>
        <v>1</v>
      </c>
      <c r="AU29" s="78">
        <f t="shared" si="20"/>
        <v>1</v>
      </c>
      <c r="AV29" s="78">
        <f t="shared" si="20"/>
        <v>1</v>
      </c>
      <c r="AW29" s="78">
        <f t="shared" si="20"/>
        <v>1</v>
      </c>
      <c r="AX29" s="78">
        <f t="shared" si="20"/>
        <v>0</v>
      </c>
      <c r="AY29" s="78">
        <f t="shared" si="20"/>
        <v>0</v>
      </c>
      <c r="AZ29" s="78">
        <f t="shared" si="20"/>
        <v>0</v>
      </c>
      <c r="BA29" s="78">
        <f t="shared" si="20"/>
        <v>1</v>
      </c>
      <c r="BB29" s="78">
        <f t="shared" si="20"/>
        <v>1</v>
      </c>
      <c r="BC29" s="78">
        <f t="shared" si="20"/>
        <v>0</v>
      </c>
      <c r="BD29" s="78">
        <f t="shared" si="20"/>
        <v>0</v>
      </c>
      <c r="BE29" s="78">
        <f t="shared" si="20"/>
        <v>0</v>
      </c>
      <c r="BF29" s="78">
        <f t="shared" si="20"/>
        <v>0</v>
      </c>
      <c r="BG29" s="78">
        <f t="shared" si="20"/>
        <v>1</v>
      </c>
      <c r="BH29" s="78">
        <f t="shared" si="20"/>
        <v>1</v>
      </c>
      <c r="BI29" s="78">
        <f t="shared" si="20"/>
        <v>1</v>
      </c>
      <c r="BJ29" s="78">
        <f t="shared" si="20"/>
        <v>0</v>
      </c>
      <c r="BK29" s="78">
        <f t="shared" si="20"/>
        <v>0</v>
      </c>
      <c r="BL29" s="78">
        <f t="shared" si="20"/>
        <v>0</v>
      </c>
      <c r="BM29" s="78">
        <f t="shared" si="20"/>
        <v>0</v>
      </c>
      <c r="BN29" s="78">
        <f t="shared" ref="BN29:DX29" si="21">IF(SUM(BN31:BN200)&gt;0,1,0)</f>
        <v>0</v>
      </c>
      <c r="BO29" s="78">
        <f t="shared" si="21"/>
        <v>1</v>
      </c>
      <c r="BP29" s="78">
        <f t="shared" si="21"/>
        <v>1</v>
      </c>
      <c r="BQ29" s="78">
        <f t="shared" si="21"/>
        <v>0</v>
      </c>
      <c r="BR29" s="78">
        <f t="shared" si="21"/>
        <v>0</v>
      </c>
      <c r="BS29" s="78">
        <f t="shared" si="21"/>
        <v>0</v>
      </c>
      <c r="BT29" s="78">
        <f t="shared" si="21"/>
        <v>1</v>
      </c>
      <c r="BU29" s="78">
        <f t="shared" si="21"/>
        <v>1</v>
      </c>
      <c r="BV29" s="78">
        <f t="shared" si="21"/>
        <v>1</v>
      </c>
      <c r="BW29" s="78">
        <f t="shared" si="21"/>
        <v>1</v>
      </c>
      <c r="BX29" s="78">
        <f t="shared" si="21"/>
        <v>1</v>
      </c>
      <c r="BY29" s="78">
        <f t="shared" si="21"/>
        <v>0</v>
      </c>
      <c r="BZ29" s="78">
        <f t="shared" si="21"/>
        <v>0</v>
      </c>
      <c r="CA29" s="78">
        <f t="shared" si="21"/>
        <v>0</v>
      </c>
      <c r="CB29" s="78">
        <f t="shared" si="21"/>
        <v>0</v>
      </c>
      <c r="CC29" s="78">
        <f t="shared" si="21"/>
        <v>0</v>
      </c>
      <c r="CD29" s="78">
        <f t="shared" si="21"/>
        <v>0</v>
      </c>
      <c r="CE29" s="78">
        <f t="shared" si="21"/>
        <v>1</v>
      </c>
      <c r="CF29" s="78">
        <f t="shared" si="21"/>
        <v>1</v>
      </c>
      <c r="CG29" s="78">
        <f t="shared" si="21"/>
        <v>0</v>
      </c>
      <c r="CH29" s="78">
        <f t="shared" si="21"/>
        <v>0</v>
      </c>
      <c r="CI29" s="78">
        <f t="shared" si="21"/>
        <v>1</v>
      </c>
      <c r="CJ29" s="78">
        <f t="shared" si="21"/>
        <v>1</v>
      </c>
      <c r="CK29" s="78">
        <f t="shared" si="21"/>
        <v>1</v>
      </c>
      <c r="CL29" s="78">
        <f t="shared" si="21"/>
        <v>1</v>
      </c>
      <c r="CM29" s="78">
        <f t="shared" si="21"/>
        <v>1</v>
      </c>
      <c r="CN29" s="78">
        <f t="shared" si="21"/>
        <v>1</v>
      </c>
      <c r="CO29" s="78">
        <f t="shared" si="21"/>
        <v>0</v>
      </c>
      <c r="CP29" s="78">
        <f t="shared" si="21"/>
        <v>0</v>
      </c>
      <c r="CQ29" s="78">
        <f t="shared" si="21"/>
        <v>0</v>
      </c>
      <c r="CR29" s="78">
        <f t="shared" si="21"/>
        <v>0</v>
      </c>
      <c r="CS29" s="78">
        <f t="shared" si="21"/>
        <v>0</v>
      </c>
      <c r="CT29" s="78">
        <f t="shared" si="21"/>
        <v>1</v>
      </c>
      <c r="CU29" s="78">
        <f t="shared" si="21"/>
        <v>1</v>
      </c>
      <c r="CV29" s="78">
        <f t="shared" si="21"/>
        <v>0</v>
      </c>
      <c r="CW29" s="78">
        <f t="shared" si="21"/>
        <v>0</v>
      </c>
      <c r="CX29" s="78">
        <f t="shared" si="21"/>
        <v>0</v>
      </c>
      <c r="CY29" s="78">
        <f t="shared" si="21"/>
        <v>1</v>
      </c>
      <c r="CZ29" s="78">
        <f t="shared" si="21"/>
        <v>1</v>
      </c>
      <c r="DA29" s="78">
        <f t="shared" si="21"/>
        <v>1</v>
      </c>
      <c r="DB29" s="78">
        <f t="shared" si="21"/>
        <v>1</v>
      </c>
      <c r="DC29" s="78">
        <f t="shared" si="21"/>
        <v>1</v>
      </c>
      <c r="DD29" s="78">
        <f t="shared" si="21"/>
        <v>0</v>
      </c>
      <c r="DE29" s="78">
        <f t="shared" si="21"/>
        <v>0</v>
      </c>
      <c r="DF29" s="78">
        <f t="shared" si="21"/>
        <v>1</v>
      </c>
      <c r="DG29" s="78">
        <f t="shared" si="21"/>
        <v>1</v>
      </c>
      <c r="DH29" s="78">
        <f t="shared" si="21"/>
        <v>1</v>
      </c>
      <c r="DI29" s="78">
        <f t="shared" si="21"/>
        <v>0</v>
      </c>
      <c r="DJ29" s="78">
        <f t="shared" si="21"/>
        <v>0</v>
      </c>
      <c r="DK29" s="78">
        <f t="shared" si="21"/>
        <v>0</v>
      </c>
      <c r="DL29" s="78">
        <f t="shared" si="21"/>
        <v>0</v>
      </c>
      <c r="DM29" s="78">
        <f t="shared" si="21"/>
        <v>1</v>
      </c>
      <c r="DN29" s="78">
        <f t="shared" si="21"/>
        <v>1</v>
      </c>
      <c r="DO29" s="78">
        <f t="shared" si="21"/>
        <v>0</v>
      </c>
      <c r="DP29" s="78">
        <f t="shared" si="21"/>
        <v>0</v>
      </c>
      <c r="DQ29" s="78">
        <f t="shared" si="21"/>
        <v>1</v>
      </c>
      <c r="DR29" s="78">
        <f t="shared" si="21"/>
        <v>0</v>
      </c>
      <c r="DS29" s="78">
        <f t="shared" si="21"/>
        <v>1</v>
      </c>
      <c r="DT29" s="78">
        <f t="shared" si="21"/>
        <v>1</v>
      </c>
      <c r="DU29" s="78">
        <f t="shared" si="21"/>
        <v>0</v>
      </c>
      <c r="DV29" s="78">
        <f t="shared" si="21"/>
        <v>1</v>
      </c>
      <c r="DW29" s="78">
        <f t="shared" si="21"/>
        <v>1</v>
      </c>
      <c r="DX29" s="78">
        <f t="shared" si="21"/>
        <v>1</v>
      </c>
      <c r="DY29" s="78">
        <f>IF(SUM(DY31:DY200)&gt;0,1,0)</f>
        <v>0</v>
      </c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0" spans="1:256" s="48" customFormat="1" x14ac:dyDescent="0.3">
      <c r="A30" s="79" t="s">
        <v>1052</v>
      </c>
      <c r="B30" s="80" t="s">
        <v>1393</v>
      </c>
      <c r="C30" s="80" t="s">
        <v>1056</v>
      </c>
      <c r="D30" s="149" t="s">
        <v>1390</v>
      </c>
      <c r="E30" s="80" t="s">
        <v>1391</v>
      </c>
      <c r="F30" s="80" t="s">
        <v>1392</v>
      </c>
      <c r="G30" s="80" t="s">
        <v>1482</v>
      </c>
      <c r="H30" s="149" t="s">
        <v>1394</v>
      </c>
      <c r="I30" s="80" t="s">
        <v>1395</v>
      </c>
      <c r="J30" s="80" t="s">
        <v>1398</v>
      </c>
      <c r="K30" s="80" t="s">
        <v>1396</v>
      </c>
      <c r="L30" s="80" t="s">
        <v>1419</v>
      </c>
      <c r="M30" s="149" t="s">
        <v>1420</v>
      </c>
      <c r="N30" s="149" t="s">
        <v>1421</v>
      </c>
      <c r="O30" s="149" t="s">
        <v>1422</v>
      </c>
      <c r="P30" s="149" t="s">
        <v>1424</v>
      </c>
      <c r="Q30" s="80" t="s">
        <v>1425</v>
      </c>
      <c r="R30" s="30" t="s">
        <v>1149</v>
      </c>
      <c r="S30" s="30" t="s">
        <v>1150</v>
      </c>
      <c r="T30" s="30" t="s">
        <v>1483</v>
      </c>
      <c r="U30" s="30" t="s">
        <v>1151</v>
      </c>
      <c r="V30" s="150" t="s">
        <v>1152</v>
      </c>
      <c r="W30" s="30" t="s">
        <v>1153</v>
      </c>
      <c r="X30" s="30" t="s">
        <v>1484</v>
      </c>
      <c r="Y30" s="30" t="s">
        <v>1154</v>
      </c>
      <c r="Z30" s="30" t="s">
        <v>1710</v>
      </c>
      <c r="AA30" s="30" t="s">
        <v>1155</v>
      </c>
      <c r="AB30" s="150" t="s">
        <v>1492</v>
      </c>
      <c r="AC30" s="30" t="s">
        <v>1156</v>
      </c>
      <c r="AD30" s="30" t="s">
        <v>1157</v>
      </c>
      <c r="AE30" s="30" t="s">
        <v>1158</v>
      </c>
      <c r="AF30" s="30" t="s">
        <v>1159</v>
      </c>
      <c r="AG30" s="81" t="s">
        <v>1711</v>
      </c>
      <c r="AH30" s="80" t="s">
        <v>1712</v>
      </c>
      <c r="AI30" s="80" t="s">
        <v>1713</v>
      </c>
      <c r="AJ30" s="80" t="s">
        <v>1714</v>
      </c>
      <c r="AK30" s="80" t="s">
        <v>1715</v>
      </c>
      <c r="AL30" s="80" t="s">
        <v>1716</v>
      </c>
      <c r="AM30" s="149" t="s">
        <v>1717</v>
      </c>
      <c r="AN30" s="149" t="s">
        <v>1718</v>
      </c>
      <c r="AO30" s="80" t="s">
        <v>1719</v>
      </c>
      <c r="AP30" s="80" t="s">
        <v>1720</v>
      </c>
      <c r="AQ30" s="80" t="s">
        <v>1721</v>
      </c>
      <c r="AR30" s="149" t="s">
        <v>1722</v>
      </c>
      <c r="AS30" s="149" t="s">
        <v>1723</v>
      </c>
      <c r="AT30" s="80" t="s">
        <v>1724</v>
      </c>
      <c r="AU30" s="80" t="s">
        <v>1725</v>
      </c>
      <c r="AV30" s="149" t="s">
        <v>1726</v>
      </c>
      <c r="AW30" s="150" t="s">
        <v>1635</v>
      </c>
      <c r="AX30" s="30" t="s">
        <v>1727</v>
      </c>
      <c r="AY30" s="30" t="s">
        <v>1728</v>
      </c>
      <c r="AZ30" s="30" t="s">
        <v>1658</v>
      </c>
      <c r="BA30" s="30" t="s">
        <v>1161</v>
      </c>
      <c r="BB30" s="30" t="s">
        <v>1162</v>
      </c>
      <c r="BC30" s="30" t="s">
        <v>1163</v>
      </c>
      <c r="BD30" s="150" t="s">
        <v>1164</v>
      </c>
      <c r="BE30" s="30" t="s">
        <v>1729</v>
      </c>
      <c r="BF30" s="30" t="s">
        <v>1165</v>
      </c>
      <c r="BG30" s="30" t="s">
        <v>1682</v>
      </c>
      <c r="BH30" s="30" t="s">
        <v>1166</v>
      </c>
      <c r="BI30" s="30" t="s">
        <v>1167</v>
      </c>
      <c r="BJ30" s="80" t="s">
        <v>84</v>
      </c>
      <c r="BK30" s="80" t="s">
        <v>85</v>
      </c>
      <c r="BL30" s="80" t="s">
        <v>86</v>
      </c>
      <c r="BM30" s="80" t="s">
        <v>87</v>
      </c>
      <c r="BN30" s="80" t="s">
        <v>88</v>
      </c>
      <c r="BO30" s="80" t="s">
        <v>89</v>
      </c>
      <c r="BP30" s="80" t="s">
        <v>90</v>
      </c>
      <c r="BQ30" s="80" t="s">
        <v>112</v>
      </c>
      <c r="BR30" s="80" t="s">
        <v>113</v>
      </c>
      <c r="BS30" s="80" t="s">
        <v>114</v>
      </c>
      <c r="BT30" s="80" t="s">
        <v>115</v>
      </c>
      <c r="BU30" s="80" t="s">
        <v>116</v>
      </c>
      <c r="BV30" s="80" t="s">
        <v>117</v>
      </c>
      <c r="BW30" s="80" t="s">
        <v>118</v>
      </c>
      <c r="BX30" s="80" t="s">
        <v>119</v>
      </c>
      <c r="BY30" s="30" t="s">
        <v>146</v>
      </c>
      <c r="BZ30" s="30" t="s">
        <v>149</v>
      </c>
      <c r="CA30" s="30" t="s">
        <v>150</v>
      </c>
      <c r="CB30" s="30" t="s">
        <v>151</v>
      </c>
      <c r="CC30" s="30" t="s">
        <v>152</v>
      </c>
      <c r="CD30" s="30" t="s">
        <v>153</v>
      </c>
      <c r="CE30" s="30" t="s">
        <v>154</v>
      </c>
      <c r="CF30" s="30" t="s">
        <v>155</v>
      </c>
      <c r="CG30" s="30" t="s">
        <v>177</v>
      </c>
      <c r="CH30" s="30" t="s">
        <v>178</v>
      </c>
      <c r="CI30" s="30" t="s">
        <v>179</v>
      </c>
      <c r="CJ30" s="30" t="s">
        <v>180</v>
      </c>
      <c r="CK30" s="30" t="s">
        <v>181</v>
      </c>
      <c r="CL30" s="30" t="s">
        <v>182</v>
      </c>
      <c r="CM30" s="30" t="s">
        <v>183</v>
      </c>
      <c r="CN30" s="30" t="s">
        <v>184</v>
      </c>
      <c r="CO30" s="33" t="s">
        <v>212</v>
      </c>
      <c r="CP30" s="33" t="s">
        <v>213</v>
      </c>
      <c r="CQ30" s="33" t="s">
        <v>214</v>
      </c>
      <c r="CR30" s="33" t="s">
        <v>215</v>
      </c>
      <c r="CS30" s="33" t="s">
        <v>216</v>
      </c>
      <c r="CT30" s="33" t="s">
        <v>217</v>
      </c>
      <c r="CU30" s="33" t="s">
        <v>218</v>
      </c>
      <c r="CV30" s="33" t="s">
        <v>240</v>
      </c>
      <c r="CW30" s="33" t="s">
        <v>241</v>
      </c>
      <c r="CX30" s="33" t="s">
        <v>242</v>
      </c>
      <c r="CY30" s="33" t="s">
        <v>243</v>
      </c>
      <c r="CZ30" s="33" t="s">
        <v>244</v>
      </c>
      <c r="DA30" s="33" t="s">
        <v>245</v>
      </c>
      <c r="DB30" s="33" t="s">
        <v>246</v>
      </c>
      <c r="DC30" s="33" t="s">
        <v>247</v>
      </c>
      <c r="DD30" s="36" t="s">
        <v>273</v>
      </c>
      <c r="DE30" s="36" t="s">
        <v>274</v>
      </c>
      <c r="DF30" s="36" t="s">
        <v>275</v>
      </c>
      <c r="DG30" s="36" t="s">
        <v>276</v>
      </c>
      <c r="DH30" s="36" t="s">
        <v>969</v>
      </c>
      <c r="DI30" s="36" t="s">
        <v>292</v>
      </c>
      <c r="DJ30" s="36" t="s">
        <v>293</v>
      </c>
      <c r="DK30" s="36" t="s">
        <v>294</v>
      </c>
      <c r="DL30" s="36" t="s">
        <v>295</v>
      </c>
      <c r="DM30" s="36" t="s">
        <v>296</v>
      </c>
      <c r="DN30" s="36" t="s">
        <v>297</v>
      </c>
      <c r="DO30" s="36" t="s">
        <v>978</v>
      </c>
      <c r="DP30" s="36" t="s">
        <v>979</v>
      </c>
      <c r="DQ30" s="36" t="s">
        <v>980</v>
      </c>
      <c r="DR30" s="36" t="s">
        <v>1004</v>
      </c>
      <c r="DS30" s="36" t="s">
        <v>1005</v>
      </c>
      <c r="DT30" s="36" t="s">
        <v>1006</v>
      </c>
      <c r="DU30" s="36" t="s">
        <v>981</v>
      </c>
      <c r="DV30" s="36" t="s">
        <v>1030</v>
      </c>
      <c r="DW30" s="36" t="s">
        <v>1031</v>
      </c>
      <c r="DX30" s="36" t="s">
        <v>1008</v>
      </c>
      <c r="DY30" s="36" t="s">
        <v>1007</v>
      </c>
    </row>
    <row r="31" spans="1:256" s="48" customFormat="1" x14ac:dyDescent="0.3">
      <c r="A31" s="80" t="s">
        <v>1393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79">
        <v>0</v>
      </c>
      <c r="CB31" s="79">
        <v>0</v>
      </c>
      <c r="CC31" s="79">
        <v>0</v>
      </c>
      <c r="CD31" s="79">
        <v>0</v>
      </c>
      <c r="CE31" s="79">
        <v>0</v>
      </c>
      <c r="CF31" s="79">
        <v>0</v>
      </c>
      <c r="CG31" s="79">
        <v>0</v>
      </c>
      <c r="CH31" s="79">
        <v>0</v>
      </c>
      <c r="CI31" s="79">
        <v>0</v>
      </c>
      <c r="CJ31" s="79">
        <v>0</v>
      </c>
      <c r="CK31" s="79">
        <v>0</v>
      </c>
      <c r="CL31" s="79">
        <v>0</v>
      </c>
      <c r="CM31" s="79">
        <v>0</v>
      </c>
      <c r="CN31" s="79">
        <v>0</v>
      </c>
      <c r="CO31" s="79">
        <v>0</v>
      </c>
      <c r="CP31" s="79">
        <v>0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79">
        <v>0</v>
      </c>
      <c r="CX31" s="79">
        <v>0</v>
      </c>
      <c r="CY31" s="79">
        <v>0</v>
      </c>
      <c r="CZ31" s="79">
        <v>0</v>
      </c>
      <c r="DA31" s="79">
        <v>0</v>
      </c>
      <c r="DB31" s="79">
        <v>0</v>
      </c>
      <c r="DC31" s="79">
        <v>0</v>
      </c>
      <c r="DD31" s="79">
        <v>0</v>
      </c>
      <c r="DE31" s="79">
        <v>0</v>
      </c>
      <c r="DF31" s="79">
        <v>0</v>
      </c>
      <c r="DG31" s="79">
        <v>0</v>
      </c>
      <c r="DH31" s="79">
        <v>0</v>
      </c>
      <c r="DI31" s="79">
        <v>0</v>
      </c>
      <c r="DJ31" s="79">
        <v>0</v>
      </c>
      <c r="DK31" s="79">
        <v>0</v>
      </c>
      <c r="DL31" s="79">
        <v>0</v>
      </c>
      <c r="DM31" s="79">
        <v>0</v>
      </c>
      <c r="DN31" s="79">
        <v>0</v>
      </c>
      <c r="DO31" s="79">
        <v>0</v>
      </c>
      <c r="DP31" s="79">
        <v>0</v>
      </c>
      <c r="DQ31" s="79">
        <v>0</v>
      </c>
      <c r="DR31" s="79">
        <v>0</v>
      </c>
      <c r="DS31" s="79">
        <v>0</v>
      </c>
      <c r="DT31" s="79">
        <v>0</v>
      </c>
      <c r="DU31" s="79">
        <v>0</v>
      </c>
      <c r="DV31" s="79">
        <v>0</v>
      </c>
      <c r="DW31" s="79">
        <v>0</v>
      </c>
      <c r="DX31" s="79">
        <v>0</v>
      </c>
      <c r="DY31" s="79">
        <v>0</v>
      </c>
    </row>
    <row r="32" spans="1:256" s="48" customFormat="1" x14ac:dyDescent="0.3">
      <c r="A32" s="80" t="s">
        <v>1060</v>
      </c>
      <c r="B32" s="79">
        <v>0</v>
      </c>
      <c r="C32" s="79">
        <v>0</v>
      </c>
      <c r="D32" s="79">
        <v>0</v>
      </c>
      <c r="E32" s="79">
        <v>0</v>
      </c>
      <c r="F32" s="79">
        <v>1</v>
      </c>
      <c r="G32" s="79">
        <v>2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79">
        <v>0</v>
      </c>
      <c r="AM32" s="79">
        <v>0</v>
      </c>
      <c r="AN32" s="79">
        <v>0</v>
      </c>
      <c r="AO32" s="79">
        <v>0</v>
      </c>
      <c r="AP32" s="79">
        <v>0</v>
      </c>
      <c r="AQ32" s="79">
        <v>0</v>
      </c>
      <c r="AR32" s="79">
        <v>0</v>
      </c>
      <c r="AS32" s="79">
        <v>0</v>
      </c>
      <c r="AT32" s="79">
        <v>0</v>
      </c>
      <c r="AU32" s="79">
        <v>0</v>
      </c>
      <c r="AV32" s="79">
        <v>0</v>
      </c>
      <c r="AW32" s="79">
        <v>0</v>
      </c>
      <c r="AX32" s="79">
        <v>0</v>
      </c>
      <c r="AY32" s="79">
        <v>0</v>
      </c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79">
        <v>0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79">
        <v>0</v>
      </c>
      <c r="BR32" s="79">
        <v>0</v>
      </c>
      <c r="BS32" s="79">
        <v>0</v>
      </c>
      <c r="BT32" s="79">
        <v>0</v>
      </c>
      <c r="BU32" s="79">
        <v>0</v>
      </c>
      <c r="BV32" s="79">
        <v>0</v>
      </c>
      <c r="BW32" s="79">
        <v>0</v>
      </c>
      <c r="BX32" s="79">
        <v>0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v>0</v>
      </c>
      <c r="CF32" s="79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79">
        <v>0</v>
      </c>
      <c r="CT32" s="79">
        <v>0</v>
      </c>
      <c r="CU32" s="79">
        <v>0</v>
      </c>
      <c r="CV32" s="79">
        <v>0</v>
      </c>
      <c r="CW32" s="79">
        <v>0</v>
      </c>
      <c r="CX32" s="79">
        <v>0</v>
      </c>
      <c r="CY32" s="79">
        <v>0</v>
      </c>
      <c r="CZ32" s="79">
        <v>0</v>
      </c>
      <c r="DA32" s="79">
        <v>0</v>
      </c>
      <c r="DB32" s="79">
        <v>0</v>
      </c>
      <c r="DC32" s="79">
        <v>0</v>
      </c>
      <c r="DD32" s="79">
        <v>0</v>
      </c>
      <c r="DE32" s="79">
        <v>0</v>
      </c>
      <c r="DF32" s="79">
        <v>0</v>
      </c>
      <c r="DG32" s="79">
        <v>0</v>
      </c>
      <c r="DH32" s="79">
        <v>0</v>
      </c>
      <c r="DI32" s="79">
        <v>0</v>
      </c>
      <c r="DJ32" s="79">
        <v>0</v>
      </c>
      <c r="DK32" s="79">
        <v>0</v>
      </c>
      <c r="DL32" s="79">
        <v>0</v>
      </c>
      <c r="DM32" s="79">
        <v>0</v>
      </c>
      <c r="DN32" s="79">
        <v>0</v>
      </c>
      <c r="DO32" s="79">
        <v>0</v>
      </c>
      <c r="DP32" s="79">
        <v>0</v>
      </c>
      <c r="DQ32" s="79">
        <v>0</v>
      </c>
      <c r="DR32" s="79">
        <v>0</v>
      </c>
      <c r="DS32" s="79">
        <v>0</v>
      </c>
      <c r="DT32" s="79">
        <v>0</v>
      </c>
      <c r="DU32" s="79">
        <v>0</v>
      </c>
      <c r="DV32" s="79">
        <v>0</v>
      </c>
      <c r="DW32" s="79">
        <v>0</v>
      </c>
      <c r="DX32" s="79">
        <v>0</v>
      </c>
      <c r="DY32" s="79">
        <v>0</v>
      </c>
    </row>
    <row r="33" spans="1:129" s="48" customFormat="1" x14ac:dyDescent="0.3">
      <c r="A33" s="149" t="s">
        <v>1390</v>
      </c>
      <c r="B33" s="79">
        <v>0</v>
      </c>
      <c r="C33" s="79">
        <v>0</v>
      </c>
      <c r="D33" s="79">
        <v>0</v>
      </c>
      <c r="E33" s="79">
        <v>0</v>
      </c>
      <c r="F33" s="79">
        <v>1</v>
      </c>
      <c r="G33" s="79">
        <v>2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  <c r="AN33" s="79">
        <v>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0</v>
      </c>
      <c r="AW33" s="79">
        <v>0</v>
      </c>
      <c r="AX33" s="79">
        <v>0</v>
      </c>
      <c r="AY33" s="79">
        <v>0</v>
      </c>
      <c r="AZ33" s="79">
        <v>0</v>
      </c>
      <c r="BA33" s="79">
        <v>0</v>
      </c>
      <c r="BB33" s="79">
        <v>0</v>
      </c>
      <c r="BC33" s="79">
        <v>0</v>
      </c>
      <c r="BD33" s="79">
        <v>0</v>
      </c>
      <c r="BE33" s="79">
        <v>0</v>
      </c>
      <c r="BF33" s="79">
        <v>0</v>
      </c>
      <c r="BG33" s="79">
        <v>0</v>
      </c>
      <c r="BH33" s="79">
        <v>0</v>
      </c>
      <c r="BI33" s="79">
        <v>0</v>
      </c>
      <c r="BJ33" s="79">
        <v>0</v>
      </c>
      <c r="BK33" s="79">
        <v>0</v>
      </c>
      <c r="BL33" s="79">
        <v>0</v>
      </c>
      <c r="BM33" s="79">
        <v>0</v>
      </c>
      <c r="BN33" s="79">
        <v>0</v>
      </c>
      <c r="BO33" s="79">
        <v>0</v>
      </c>
      <c r="BP33" s="79">
        <v>0</v>
      </c>
      <c r="BQ33" s="79">
        <v>0</v>
      </c>
      <c r="BR33" s="79">
        <v>0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</v>
      </c>
      <c r="BZ33" s="79">
        <v>0</v>
      </c>
      <c r="CA33" s="79">
        <v>0</v>
      </c>
      <c r="CB33" s="79">
        <v>0</v>
      </c>
      <c r="CC33" s="79">
        <v>0</v>
      </c>
      <c r="CD33" s="79">
        <v>0</v>
      </c>
      <c r="CE33" s="79">
        <v>0</v>
      </c>
      <c r="CF33" s="79">
        <v>0</v>
      </c>
      <c r="CG33" s="79">
        <v>0</v>
      </c>
      <c r="CH33" s="79">
        <v>0</v>
      </c>
      <c r="CI33" s="79">
        <v>0</v>
      </c>
      <c r="CJ33" s="79">
        <v>0</v>
      </c>
      <c r="CK33" s="79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</row>
    <row r="34" spans="1:129" s="48" customFormat="1" x14ac:dyDescent="0.3">
      <c r="A34" s="80" t="s">
        <v>1391</v>
      </c>
      <c r="B34" s="79">
        <v>0</v>
      </c>
      <c r="C34" s="79">
        <v>0</v>
      </c>
      <c r="D34" s="79">
        <v>0</v>
      </c>
      <c r="E34" s="79">
        <v>0</v>
      </c>
      <c r="F34" s="79">
        <v>2</v>
      </c>
      <c r="G34" s="79">
        <v>2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  <c r="AK34" s="79">
        <v>0</v>
      </c>
      <c r="AL34" s="79">
        <v>0</v>
      </c>
      <c r="AM34" s="79">
        <v>0</v>
      </c>
      <c r="AN34" s="79">
        <v>0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0</v>
      </c>
      <c r="AZ34" s="79">
        <v>0</v>
      </c>
      <c r="BA34" s="79">
        <v>0</v>
      </c>
      <c r="BB34" s="79">
        <v>0</v>
      </c>
      <c r="BC34" s="79">
        <v>0</v>
      </c>
      <c r="BD34" s="79">
        <v>0</v>
      </c>
      <c r="BE34" s="79">
        <v>0</v>
      </c>
      <c r="BF34" s="79">
        <v>0</v>
      </c>
      <c r="BG34" s="79">
        <v>0</v>
      </c>
      <c r="BH34" s="79">
        <v>0</v>
      </c>
      <c r="BI34" s="79">
        <v>0</v>
      </c>
      <c r="BJ34" s="79">
        <v>0</v>
      </c>
      <c r="BK34" s="79">
        <v>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79">
        <v>0</v>
      </c>
      <c r="BR34" s="79">
        <v>0</v>
      </c>
      <c r="BS34" s="79">
        <v>0</v>
      </c>
      <c r="BT34" s="79">
        <v>0</v>
      </c>
      <c r="BU34" s="79">
        <v>0</v>
      </c>
      <c r="BV34" s="79">
        <v>0</v>
      </c>
      <c r="BW34" s="79">
        <v>0</v>
      </c>
      <c r="BX34" s="79">
        <v>0</v>
      </c>
      <c r="BY34" s="79">
        <v>0</v>
      </c>
      <c r="BZ34" s="79">
        <v>0</v>
      </c>
      <c r="CA34" s="79">
        <v>0</v>
      </c>
      <c r="CB34" s="79">
        <v>0</v>
      </c>
      <c r="CC34" s="79">
        <v>0</v>
      </c>
      <c r="CD34" s="79">
        <v>0</v>
      </c>
      <c r="CE34" s="79">
        <v>0</v>
      </c>
      <c r="CF34" s="79">
        <v>0</v>
      </c>
      <c r="CG34" s="79">
        <v>0</v>
      </c>
      <c r="CH34" s="79">
        <v>0</v>
      </c>
      <c r="CI34" s="79">
        <v>0</v>
      </c>
      <c r="CJ34" s="79">
        <v>0</v>
      </c>
      <c r="CK34" s="79">
        <v>0</v>
      </c>
      <c r="CL34" s="79">
        <v>0</v>
      </c>
      <c r="CM34" s="79">
        <v>0</v>
      </c>
      <c r="CN34" s="79">
        <v>0</v>
      </c>
      <c r="CO34" s="79">
        <v>0</v>
      </c>
      <c r="CP34" s="79">
        <v>0</v>
      </c>
      <c r="CQ34" s="79">
        <v>0</v>
      </c>
      <c r="CR34" s="79">
        <v>0</v>
      </c>
      <c r="CS34" s="79">
        <v>0</v>
      </c>
      <c r="CT34" s="79">
        <v>0</v>
      </c>
      <c r="CU34" s="79">
        <v>0</v>
      </c>
      <c r="CV34" s="79">
        <v>0</v>
      </c>
      <c r="CW34" s="79">
        <v>0</v>
      </c>
      <c r="CX34" s="79">
        <v>0</v>
      </c>
      <c r="CY34" s="79">
        <v>0</v>
      </c>
      <c r="CZ34" s="79">
        <v>0</v>
      </c>
      <c r="DA34" s="79">
        <v>0</v>
      </c>
      <c r="DB34" s="79">
        <v>0</v>
      </c>
      <c r="DC34" s="79">
        <v>0</v>
      </c>
      <c r="DD34" s="79">
        <v>0</v>
      </c>
      <c r="DE34" s="79">
        <v>0</v>
      </c>
      <c r="DF34" s="79">
        <v>0</v>
      </c>
      <c r="DG34" s="79">
        <v>0</v>
      </c>
      <c r="DH34" s="79">
        <v>0</v>
      </c>
      <c r="DI34" s="79">
        <v>0</v>
      </c>
      <c r="DJ34" s="79">
        <v>0</v>
      </c>
      <c r="DK34" s="79">
        <v>0</v>
      </c>
      <c r="DL34" s="79">
        <v>0</v>
      </c>
      <c r="DM34" s="79">
        <v>0</v>
      </c>
      <c r="DN34" s="79">
        <v>0</v>
      </c>
      <c r="DO34" s="79">
        <v>0</v>
      </c>
      <c r="DP34" s="79">
        <v>0</v>
      </c>
      <c r="DQ34" s="79">
        <v>0</v>
      </c>
      <c r="DR34" s="79">
        <v>0</v>
      </c>
      <c r="DS34" s="79">
        <v>0</v>
      </c>
      <c r="DT34" s="79">
        <v>0</v>
      </c>
      <c r="DU34" s="79">
        <v>0</v>
      </c>
      <c r="DV34" s="79">
        <v>0</v>
      </c>
      <c r="DW34" s="79">
        <v>0</v>
      </c>
      <c r="DX34" s="79">
        <v>0</v>
      </c>
      <c r="DY34" s="79">
        <v>0</v>
      </c>
    </row>
    <row r="35" spans="1:129" s="48" customFormat="1" x14ac:dyDescent="0.3">
      <c r="A35" s="80" t="s">
        <v>1392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0</v>
      </c>
      <c r="AK35" s="79">
        <v>0</v>
      </c>
      <c r="AL35" s="79">
        <v>0</v>
      </c>
      <c r="AM35" s="79">
        <v>0</v>
      </c>
      <c r="AN35" s="79">
        <v>0</v>
      </c>
      <c r="AO35" s="79">
        <v>0</v>
      </c>
      <c r="AP35" s="79">
        <v>0</v>
      </c>
      <c r="AQ35" s="79">
        <v>0</v>
      </c>
      <c r="AR35" s="79">
        <v>0</v>
      </c>
      <c r="AS35" s="79">
        <v>0</v>
      </c>
      <c r="AT35" s="79">
        <v>0</v>
      </c>
      <c r="AU35" s="79">
        <v>0</v>
      </c>
      <c r="AV35" s="79">
        <v>0</v>
      </c>
      <c r="AW35" s="79">
        <v>0</v>
      </c>
      <c r="AX35" s="79">
        <v>0</v>
      </c>
      <c r="AY35" s="79">
        <v>0</v>
      </c>
      <c r="AZ35" s="79">
        <v>0</v>
      </c>
      <c r="BA35" s="79">
        <v>0</v>
      </c>
      <c r="BB35" s="79">
        <v>0</v>
      </c>
      <c r="BC35" s="79">
        <v>0</v>
      </c>
      <c r="BD35" s="79">
        <v>0</v>
      </c>
      <c r="BE35" s="79">
        <v>0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0</v>
      </c>
      <c r="BO35" s="79">
        <v>0</v>
      </c>
      <c r="BP35" s="79">
        <v>0</v>
      </c>
      <c r="BQ35" s="79">
        <v>0</v>
      </c>
      <c r="BR35" s="79">
        <v>0</v>
      </c>
      <c r="BS35" s="79">
        <v>0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  <c r="BY35" s="79">
        <v>0</v>
      </c>
      <c r="BZ35" s="79">
        <v>0</v>
      </c>
      <c r="CA35" s="79">
        <v>0</v>
      </c>
      <c r="CB35" s="79">
        <v>0</v>
      </c>
      <c r="CC35" s="79">
        <v>0</v>
      </c>
      <c r="CD35" s="79">
        <v>0</v>
      </c>
      <c r="CE35" s="79">
        <v>0</v>
      </c>
      <c r="CF35" s="79">
        <v>0</v>
      </c>
      <c r="CG35" s="79">
        <v>0</v>
      </c>
      <c r="CH35" s="79">
        <v>0</v>
      </c>
      <c r="CI35" s="79">
        <v>0</v>
      </c>
      <c r="CJ35" s="79">
        <v>0</v>
      </c>
      <c r="CK35" s="79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</row>
    <row r="36" spans="1:129" s="48" customFormat="1" x14ac:dyDescent="0.3">
      <c r="A36" s="80" t="s">
        <v>1482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</v>
      </c>
      <c r="BZ36" s="79">
        <v>0</v>
      </c>
      <c r="CA36" s="79">
        <v>0</v>
      </c>
      <c r="CB36" s="79">
        <v>0</v>
      </c>
      <c r="CC36" s="79">
        <v>0</v>
      </c>
      <c r="CD36" s="79">
        <v>0</v>
      </c>
      <c r="CE36" s="79">
        <v>0</v>
      </c>
      <c r="CF36" s="79">
        <v>0</v>
      </c>
      <c r="CG36" s="79">
        <v>0</v>
      </c>
      <c r="CH36" s="79">
        <v>0</v>
      </c>
      <c r="CI36" s="79">
        <v>0</v>
      </c>
      <c r="CJ36" s="79">
        <v>0</v>
      </c>
      <c r="CK36" s="79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</row>
    <row r="37" spans="1:129" s="48" customFormat="1" x14ac:dyDescent="0.3">
      <c r="A37" s="149" t="s">
        <v>1394</v>
      </c>
      <c r="B37" s="79">
        <v>0</v>
      </c>
      <c r="C37" s="79">
        <v>0</v>
      </c>
      <c r="D37" s="79">
        <v>0</v>
      </c>
      <c r="E37" s="79">
        <v>0</v>
      </c>
      <c r="F37" s="79">
        <v>1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1</v>
      </c>
      <c r="O37" s="79">
        <v>1</v>
      </c>
      <c r="P37" s="79">
        <v>1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79">
        <v>0</v>
      </c>
      <c r="AM37" s="79">
        <v>0</v>
      </c>
      <c r="AN37" s="79">
        <v>0</v>
      </c>
      <c r="AO37" s="79">
        <v>0</v>
      </c>
      <c r="AP37" s="79">
        <v>0</v>
      </c>
      <c r="AQ37" s="79">
        <v>0</v>
      </c>
      <c r="AR37" s="79">
        <v>0</v>
      </c>
      <c r="AS37" s="79">
        <v>0</v>
      </c>
      <c r="AT37" s="79">
        <v>0</v>
      </c>
      <c r="AU37" s="79">
        <v>0</v>
      </c>
      <c r="AV37" s="79">
        <v>0</v>
      </c>
      <c r="AW37" s="79">
        <v>0</v>
      </c>
      <c r="AX37" s="79">
        <v>0</v>
      </c>
      <c r="AY37" s="79">
        <v>0</v>
      </c>
      <c r="AZ37" s="79">
        <v>0</v>
      </c>
      <c r="BA37" s="79">
        <v>0</v>
      </c>
      <c r="BB37" s="79">
        <v>0</v>
      </c>
      <c r="BC37" s="79">
        <v>0</v>
      </c>
      <c r="BD37" s="79">
        <v>0</v>
      </c>
      <c r="BE37" s="79">
        <v>0</v>
      </c>
      <c r="BF37" s="79">
        <v>0</v>
      </c>
      <c r="BG37" s="79">
        <v>0</v>
      </c>
      <c r="BH37" s="79">
        <v>0</v>
      </c>
      <c r="BI37" s="79">
        <v>0</v>
      </c>
      <c r="BJ37" s="79">
        <v>0</v>
      </c>
      <c r="BK37" s="79">
        <v>0</v>
      </c>
      <c r="BL37" s="79">
        <v>0</v>
      </c>
      <c r="BM37" s="79">
        <v>0</v>
      </c>
      <c r="BN37" s="79">
        <v>0</v>
      </c>
      <c r="BO37" s="79">
        <v>0</v>
      </c>
      <c r="BP37" s="79">
        <v>0</v>
      </c>
      <c r="BQ37" s="79">
        <v>0</v>
      </c>
      <c r="BR37" s="79">
        <v>0</v>
      </c>
      <c r="BS37" s="79">
        <v>0</v>
      </c>
      <c r="BT37" s="79">
        <v>0</v>
      </c>
      <c r="BU37" s="79">
        <v>0</v>
      </c>
      <c r="BV37" s="79">
        <v>0</v>
      </c>
      <c r="BW37" s="79">
        <v>0</v>
      </c>
      <c r="BX37" s="79">
        <v>0</v>
      </c>
      <c r="BY37" s="79">
        <v>0</v>
      </c>
      <c r="BZ37" s="79">
        <v>0</v>
      </c>
      <c r="CA37" s="79">
        <v>0</v>
      </c>
      <c r="CB37" s="79">
        <v>0</v>
      </c>
      <c r="CC37" s="79">
        <v>0</v>
      </c>
      <c r="CD37" s="79">
        <v>0</v>
      </c>
      <c r="CE37" s="79">
        <v>0</v>
      </c>
      <c r="CF37" s="79">
        <v>0</v>
      </c>
      <c r="CG37" s="79">
        <v>0</v>
      </c>
      <c r="CH37" s="79">
        <v>0</v>
      </c>
      <c r="CI37" s="79">
        <v>0</v>
      </c>
      <c r="CJ37" s="79">
        <v>0</v>
      </c>
      <c r="CK37" s="79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79">
        <v>0</v>
      </c>
    </row>
    <row r="38" spans="1:129" s="48" customFormat="1" x14ac:dyDescent="0.3">
      <c r="A38" s="80" t="s">
        <v>1395</v>
      </c>
      <c r="B38" s="79">
        <v>0</v>
      </c>
      <c r="C38" s="79">
        <v>0</v>
      </c>
      <c r="D38" s="79">
        <v>0</v>
      </c>
      <c r="E38" s="79">
        <v>0</v>
      </c>
      <c r="F38" s="79">
        <v>1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1</v>
      </c>
      <c r="N38" s="79">
        <v>1</v>
      </c>
      <c r="O38" s="79">
        <v>0</v>
      </c>
      <c r="P38" s="79">
        <v>1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  <c r="AK38" s="79">
        <v>0</v>
      </c>
      <c r="AL38" s="79">
        <v>0</v>
      </c>
      <c r="AM38" s="79">
        <v>0</v>
      </c>
      <c r="AN38" s="79">
        <v>0</v>
      </c>
      <c r="AO38" s="79">
        <v>0</v>
      </c>
      <c r="AP38" s="79">
        <v>0</v>
      </c>
      <c r="AQ38" s="79">
        <v>0</v>
      </c>
      <c r="AR38" s="79">
        <v>0</v>
      </c>
      <c r="AS38" s="79">
        <v>0</v>
      </c>
      <c r="AT38" s="79">
        <v>0</v>
      </c>
      <c r="AU38" s="79">
        <v>0</v>
      </c>
      <c r="AV38" s="79">
        <v>0</v>
      </c>
      <c r="AW38" s="79">
        <v>0</v>
      </c>
      <c r="AX38" s="79">
        <v>0</v>
      </c>
      <c r="AY38" s="79">
        <v>0</v>
      </c>
      <c r="AZ38" s="79">
        <v>0</v>
      </c>
      <c r="BA38" s="79">
        <v>0</v>
      </c>
      <c r="BB38" s="79">
        <v>0</v>
      </c>
      <c r="BC38" s="79">
        <v>0</v>
      </c>
      <c r="BD38" s="79">
        <v>0</v>
      </c>
      <c r="BE38" s="79">
        <v>0</v>
      </c>
      <c r="BF38" s="79">
        <v>0</v>
      </c>
      <c r="BG38" s="79">
        <v>0</v>
      </c>
      <c r="BH38" s="79">
        <v>0</v>
      </c>
      <c r="BI38" s="79">
        <v>0</v>
      </c>
      <c r="BJ38" s="79">
        <v>0</v>
      </c>
      <c r="BK38" s="79">
        <v>0</v>
      </c>
      <c r="BL38" s="79">
        <v>0</v>
      </c>
      <c r="BM38" s="79">
        <v>0</v>
      </c>
      <c r="BN38" s="79">
        <v>0</v>
      </c>
      <c r="BO38" s="79">
        <v>0</v>
      </c>
      <c r="BP38" s="79">
        <v>0</v>
      </c>
      <c r="BQ38" s="79">
        <v>0</v>
      </c>
      <c r="BR38" s="79">
        <v>0</v>
      </c>
      <c r="BS38" s="79">
        <v>0</v>
      </c>
      <c r="BT38" s="79">
        <v>0</v>
      </c>
      <c r="BU38" s="79">
        <v>0</v>
      </c>
      <c r="BV38" s="79">
        <v>0</v>
      </c>
      <c r="BW38" s="79">
        <v>0</v>
      </c>
      <c r="BX38" s="79">
        <v>0</v>
      </c>
      <c r="BY38" s="79">
        <v>0</v>
      </c>
      <c r="BZ38" s="79">
        <v>0</v>
      </c>
      <c r="CA38" s="79">
        <v>0</v>
      </c>
      <c r="CB38" s="79">
        <v>0</v>
      </c>
      <c r="CC38" s="79">
        <v>0</v>
      </c>
      <c r="CD38" s="79">
        <v>0</v>
      </c>
      <c r="CE38" s="79">
        <v>0</v>
      </c>
      <c r="CF38" s="79">
        <v>0</v>
      </c>
      <c r="CG38" s="79">
        <v>0</v>
      </c>
      <c r="CH38" s="79">
        <v>0</v>
      </c>
      <c r="CI38" s="79">
        <v>0</v>
      </c>
      <c r="CJ38" s="79">
        <v>0</v>
      </c>
      <c r="CK38" s="79">
        <v>0</v>
      </c>
      <c r="CL38" s="79">
        <v>0</v>
      </c>
      <c r="CM38" s="79">
        <v>0</v>
      </c>
      <c r="CN38" s="79">
        <v>0</v>
      </c>
      <c r="CO38" s="79">
        <v>0</v>
      </c>
      <c r="CP38" s="79">
        <v>0</v>
      </c>
      <c r="CQ38" s="79">
        <v>0</v>
      </c>
      <c r="CR38" s="79">
        <v>0</v>
      </c>
      <c r="CS38" s="79">
        <v>0</v>
      </c>
      <c r="CT38" s="79">
        <v>0</v>
      </c>
      <c r="CU38" s="79">
        <v>0</v>
      </c>
      <c r="CV38" s="79">
        <v>0</v>
      </c>
      <c r="CW38" s="79">
        <v>0</v>
      </c>
      <c r="CX38" s="79">
        <v>0</v>
      </c>
      <c r="CY38" s="79">
        <v>0</v>
      </c>
      <c r="CZ38" s="79">
        <v>0</v>
      </c>
      <c r="DA38" s="79">
        <v>0</v>
      </c>
      <c r="DB38" s="79">
        <v>0</v>
      </c>
      <c r="DC38" s="79">
        <v>0</v>
      </c>
      <c r="DD38" s="79">
        <v>0</v>
      </c>
      <c r="DE38" s="79">
        <v>0</v>
      </c>
      <c r="DF38" s="79">
        <v>0</v>
      </c>
      <c r="DG38" s="79">
        <v>0</v>
      </c>
      <c r="DH38" s="79">
        <v>0</v>
      </c>
      <c r="DI38" s="79">
        <v>0</v>
      </c>
      <c r="DJ38" s="79">
        <v>0</v>
      </c>
      <c r="DK38" s="79">
        <v>0</v>
      </c>
      <c r="DL38" s="79">
        <v>0</v>
      </c>
      <c r="DM38" s="79">
        <v>0</v>
      </c>
      <c r="DN38" s="79">
        <v>0</v>
      </c>
      <c r="DO38" s="79">
        <v>0</v>
      </c>
      <c r="DP38" s="79">
        <v>0</v>
      </c>
      <c r="DQ38" s="79">
        <v>0</v>
      </c>
      <c r="DR38" s="79">
        <v>0</v>
      </c>
      <c r="DS38" s="79">
        <v>0</v>
      </c>
      <c r="DT38" s="79">
        <v>0</v>
      </c>
      <c r="DU38" s="79">
        <v>0</v>
      </c>
      <c r="DV38" s="79">
        <v>0</v>
      </c>
      <c r="DW38" s="79">
        <v>0</v>
      </c>
      <c r="DX38" s="79">
        <v>0</v>
      </c>
      <c r="DY38" s="79">
        <v>0</v>
      </c>
    </row>
    <row r="39" spans="1:129" s="48" customFormat="1" x14ac:dyDescent="0.3">
      <c r="A39" s="80" t="s">
        <v>1398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1</v>
      </c>
      <c r="N39" s="79">
        <v>1</v>
      </c>
      <c r="O39" s="79">
        <v>0</v>
      </c>
      <c r="P39" s="79">
        <v>1</v>
      </c>
      <c r="Q39" s="79">
        <v>3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79">
        <v>0</v>
      </c>
      <c r="AM39" s="79">
        <v>0</v>
      </c>
      <c r="AN39" s="79">
        <v>0</v>
      </c>
      <c r="AO39" s="79">
        <v>0</v>
      </c>
      <c r="AP39" s="79">
        <v>0</v>
      </c>
      <c r="AQ39" s="79">
        <v>0</v>
      </c>
      <c r="AR39" s="79">
        <v>0</v>
      </c>
      <c r="AS39" s="79">
        <v>0</v>
      </c>
      <c r="AT39" s="79">
        <v>0</v>
      </c>
      <c r="AU39" s="79">
        <v>0</v>
      </c>
      <c r="AV39" s="79">
        <v>0</v>
      </c>
      <c r="AW39" s="79">
        <v>0</v>
      </c>
      <c r="AX39" s="79">
        <v>0</v>
      </c>
      <c r="AY39" s="79">
        <v>0</v>
      </c>
      <c r="AZ39" s="79">
        <v>0</v>
      </c>
      <c r="BA39" s="79">
        <v>0</v>
      </c>
      <c r="BB39" s="79">
        <v>0</v>
      </c>
      <c r="BC39" s="79">
        <v>0</v>
      </c>
      <c r="BD39" s="79">
        <v>0</v>
      </c>
      <c r="BE39" s="79">
        <v>0</v>
      </c>
      <c r="BF39" s="79">
        <v>0</v>
      </c>
      <c r="BG39" s="79">
        <v>0</v>
      </c>
      <c r="BH39" s="79">
        <v>0</v>
      </c>
      <c r="BI39" s="79">
        <v>0</v>
      </c>
      <c r="BJ39" s="79">
        <v>0</v>
      </c>
      <c r="BK39" s="79">
        <v>0</v>
      </c>
      <c r="BL39" s="79">
        <v>0</v>
      </c>
      <c r="BM39" s="79">
        <v>0</v>
      </c>
      <c r="BN39" s="79">
        <v>0</v>
      </c>
      <c r="BO39" s="79">
        <v>0</v>
      </c>
      <c r="BP39" s="79">
        <v>0</v>
      </c>
      <c r="BQ39" s="79">
        <v>0</v>
      </c>
      <c r="BR39" s="79">
        <v>0</v>
      </c>
      <c r="BS39" s="79">
        <v>0</v>
      </c>
      <c r="BT39" s="79">
        <v>0</v>
      </c>
      <c r="BU39" s="79">
        <v>0</v>
      </c>
      <c r="BV39" s="79">
        <v>0</v>
      </c>
      <c r="BW39" s="79">
        <v>0</v>
      </c>
      <c r="BX39" s="79">
        <v>0</v>
      </c>
      <c r="BY39" s="79">
        <v>0</v>
      </c>
      <c r="BZ39" s="79">
        <v>0</v>
      </c>
      <c r="CA39" s="79">
        <v>0</v>
      </c>
      <c r="CB39" s="79">
        <v>0</v>
      </c>
      <c r="CC39" s="79">
        <v>0</v>
      </c>
      <c r="CD39" s="79">
        <v>0</v>
      </c>
      <c r="CE39" s="79">
        <v>0</v>
      </c>
      <c r="CF39" s="79">
        <v>0</v>
      </c>
      <c r="CG39" s="79">
        <v>0</v>
      </c>
      <c r="CH39" s="79">
        <v>0</v>
      </c>
      <c r="CI39" s="79">
        <v>0</v>
      </c>
      <c r="CJ39" s="79">
        <v>0</v>
      </c>
      <c r="CK39" s="79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</row>
    <row r="40" spans="1:129" s="48" customFormat="1" x14ac:dyDescent="0.3">
      <c r="A40" s="80" t="s">
        <v>1396</v>
      </c>
      <c r="B40" s="79">
        <v>0</v>
      </c>
      <c r="C40" s="79">
        <v>0</v>
      </c>
      <c r="D40" s="79">
        <v>0</v>
      </c>
      <c r="E40" s="79">
        <v>0</v>
      </c>
      <c r="F40" s="79">
        <v>2</v>
      </c>
      <c r="G40" s="79">
        <v>2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1</v>
      </c>
      <c r="N40" s="79">
        <v>1</v>
      </c>
      <c r="O40" s="79">
        <v>1</v>
      </c>
      <c r="P40" s="79">
        <v>1</v>
      </c>
      <c r="Q40" s="79">
        <v>1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79">
        <v>0</v>
      </c>
      <c r="AM40" s="79">
        <v>0</v>
      </c>
      <c r="AN40" s="79">
        <v>0</v>
      </c>
      <c r="AO40" s="79">
        <v>0</v>
      </c>
      <c r="AP40" s="79">
        <v>0</v>
      </c>
      <c r="AQ40" s="79">
        <v>0</v>
      </c>
      <c r="AR40" s="79">
        <v>0</v>
      </c>
      <c r="AS40" s="79">
        <v>0</v>
      </c>
      <c r="AT40" s="79">
        <v>0</v>
      </c>
      <c r="AU40" s="79">
        <v>0</v>
      </c>
      <c r="AV40" s="79">
        <v>0</v>
      </c>
      <c r="AW40" s="79">
        <v>0</v>
      </c>
      <c r="AX40" s="79">
        <v>0</v>
      </c>
      <c r="AY40" s="79">
        <v>0</v>
      </c>
      <c r="AZ40" s="79">
        <v>0</v>
      </c>
      <c r="BA40" s="79">
        <v>0</v>
      </c>
      <c r="BB40" s="79">
        <v>0</v>
      </c>
      <c r="BC40" s="79">
        <v>0</v>
      </c>
      <c r="BD40" s="79">
        <v>0</v>
      </c>
      <c r="BE40" s="79">
        <v>0</v>
      </c>
      <c r="BF40" s="79">
        <v>0</v>
      </c>
      <c r="BG40" s="79">
        <v>0</v>
      </c>
      <c r="BH40" s="79">
        <v>0</v>
      </c>
      <c r="BI40" s="79">
        <v>0</v>
      </c>
      <c r="BJ40" s="79">
        <v>0</v>
      </c>
      <c r="BK40" s="79">
        <v>0</v>
      </c>
      <c r="BL40" s="79">
        <v>0</v>
      </c>
      <c r="BM40" s="79">
        <v>0</v>
      </c>
      <c r="BN40" s="79">
        <v>0</v>
      </c>
      <c r="BO40" s="79">
        <v>0</v>
      </c>
      <c r="BP40" s="79">
        <v>0</v>
      </c>
      <c r="BQ40" s="79">
        <v>0</v>
      </c>
      <c r="BR40" s="79">
        <v>0</v>
      </c>
      <c r="BS40" s="79">
        <v>0</v>
      </c>
      <c r="BT40" s="79">
        <v>0</v>
      </c>
      <c r="BU40" s="79">
        <v>0</v>
      </c>
      <c r="BV40" s="79">
        <v>0</v>
      </c>
      <c r="BW40" s="79">
        <v>0</v>
      </c>
      <c r="BX40" s="79">
        <v>0</v>
      </c>
      <c r="BY40" s="79">
        <v>0</v>
      </c>
      <c r="BZ40" s="79">
        <v>0</v>
      </c>
      <c r="CA40" s="79">
        <v>0</v>
      </c>
      <c r="CB40" s="79">
        <v>0</v>
      </c>
      <c r="CC40" s="79">
        <v>0</v>
      </c>
      <c r="CD40" s="79">
        <v>0</v>
      </c>
      <c r="CE40" s="79">
        <v>0</v>
      </c>
      <c r="CF40" s="79">
        <v>0</v>
      </c>
      <c r="CG40" s="79">
        <v>0</v>
      </c>
      <c r="CH40" s="79">
        <v>0</v>
      </c>
      <c r="CI40" s="79">
        <v>0</v>
      </c>
      <c r="CJ40" s="79">
        <v>0</v>
      </c>
      <c r="CK40" s="79">
        <v>0</v>
      </c>
      <c r="CL40" s="79">
        <v>0</v>
      </c>
      <c r="CM40" s="79">
        <v>0</v>
      </c>
      <c r="CN40" s="79">
        <v>0</v>
      </c>
      <c r="CO40" s="79">
        <v>0</v>
      </c>
      <c r="CP40" s="79">
        <v>0</v>
      </c>
      <c r="CQ40" s="79">
        <v>0</v>
      </c>
      <c r="CR40" s="79">
        <v>0</v>
      </c>
      <c r="CS40" s="79">
        <v>0</v>
      </c>
      <c r="CT40" s="79">
        <v>0</v>
      </c>
      <c r="CU40" s="79">
        <v>0</v>
      </c>
      <c r="CV40" s="79">
        <v>0</v>
      </c>
      <c r="CW40" s="79">
        <v>0</v>
      </c>
      <c r="CX40" s="79">
        <v>0</v>
      </c>
      <c r="CY40" s="79">
        <v>0</v>
      </c>
      <c r="CZ40" s="79">
        <v>0</v>
      </c>
      <c r="DA40" s="79">
        <v>0</v>
      </c>
      <c r="DB40" s="79">
        <v>0</v>
      </c>
      <c r="DC40" s="79">
        <v>0</v>
      </c>
      <c r="DD40" s="79">
        <v>0</v>
      </c>
      <c r="DE40" s="79">
        <v>0</v>
      </c>
      <c r="DF40" s="79">
        <v>0</v>
      </c>
      <c r="DG40" s="79">
        <v>0</v>
      </c>
      <c r="DH40" s="79">
        <v>0</v>
      </c>
      <c r="DI40" s="79">
        <v>0</v>
      </c>
      <c r="DJ40" s="79">
        <v>0</v>
      </c>
      <c r="DK40" s="79">
        <v>0</v>
      </c>
      <c r="DL40" s="79">
        <v>0</v>
      </c>
      <c r="DM40" s="79">
        <v>0</v>
      </c>
      <c r="DN40" s="79">
        <v>0</v>
      </c>
      <c r="DO40" s="79">
        <v>0</v>
      </c>
      <c r="DP40" s="79">
        <v>0</v>
      </c>
      <c r="DQ40" s="79">
        <v>0</v>
      </c>
      <c r="DR40" s="79">
        <v>0</v>
      </c>
      <c r="DS40" s="79">
        <v>0</v>
      </c>
      <c r="DT40" s="79">
        <v>0</v>
      </c>
      <c r="DU40" s="79">
        <v>0</v>
      </c>
      <c r="DV40" s="79">
        <v>0</v>
      </c>
      <c r="DW40" s="79">
        <v>0</v>
      </c>
      <c r="DX40" s="79">
        <v>0</v>
      </c>
      <c r="DY40" s="79">
        <v>0</v>
      </c>
    </row>
    <row r="41" spans="1:129" s="48" customFormat="1" x14ac:dyDescent="0.3">
      <c r="A41" s="80" t="s">
        <v>1419</v>
      </c>
      <c r="B41" s="79">
        <v>0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1</v>
      </c>
      <c r="O41" s="79">
        <v>1</v>
      </c>
      <c r="P41" s="79">
        <v>1</v>
      </c>
      <c r="Q41" s="79">
        <v>3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0</v>
      </c>
      <c r="AK41" s="79">
        <v>0</v>
      </c>
      <c r="AL41" s="79">
        <v>0</v>
      </c>
      <c r="AM41" s="79">
        <v>0</v>
      </c>
      <c r="AN41" s="79">
        <v>0</v>
      </c>
      <c r="AO41" s="79">
        <v>0</v>
      </c>
      <c r="AP41" s="79">
        <v>0</v>
      </c>
      <c r="AQ41" s="79">
        <v>0</v>
      </c>
      <c r="AR41" s="79">
        <v>0</v>
      </c>
      <c r="AS41" s="79">
        <v>0</v>
      </c>
      <c r="AT41" s="79">
        <v>0</v>
      </c>
      <c r="AU41" s="79">
        <v>0</v>
      </c>
      <c r="AV41" s="79">
        <v>0</v>
      </c>
      <c r="AW41" s="79">
        <v>0</v>
      </c>
      <c r="AX41" s="79">
        <v>0</v>
      </c>
      <c r="AY41" s="79">
        <v>0</v>
      </c>
      <c r="AZ41" s="79">
        <v>0</v>
      </c>
      <c r="BA41" s="79">
        <v>0</v>
      </c>
      <c r="BB41" s="79">
        <v>0</v>
      </c>
      <c r="BC41" s="79">
        <v>0</v>
      </c>
      <c r="BD41" s="79">
        <v>0</v>
      </c>
      <c r="BE41" s="79">
        <v>0</v>
      </c>
      <c r="BF41" s="79">
        <v>0</v>
      </c>
      <c r="BG41" s="79">
        <v>0</v>
      </c>
      <c r="BH41" s="79">
        <v>0</v>
      </c>
      <c r="BI41" s="79">
        <v>0</v>
      </c>
      <c r="BJ41" s="79">
        <v>0</v>
      </c>
      <c r="BK41" s="79">
        <v>0</v>
      </c>
      <c r="BL41" s="79">
        <v>0</v>
      </c>
      <c r="BM41" s="79">
        <v>0</v>
      </c>
      <c r="BN41" s="79">
        <v>0</v>
      </c>
      <c r="BO41" s="79">
        <v>0</v>
      </c>
      <c r="BP41" s="79">
        <v>0</v>
      </c>
      <c r="BQ41" s="79">
        <v>0</v>
      </c>
      <c r="BR41" s="79">
        <v>0</v>
      </c>
      <c r="BS41" s="79">
        <v>0</v>
      </c>
      <c r="BT41" s="79">
        <v>0</v>
      </c>
      <c r="BU41" s="79">
        <v>0</v>
      </c>
      <c r="BV41" s="79">
        <v>0</v>
      </c>
      <c r="BW41" s="79">
        <v>0</v>
      </c>
      <c r="BX41" s="79">
        <v>0</v>
      </c>
      <c r="BY41" s="79">
        <v>0</v>
      </c>
      <c r="BZ41" s="79">
        <v>0</v>
      </c>
      <c r="CA41" s="79">
        <v>0</v>
      </c>
      <c r="CB41" s="79">
        <v>0</v>
      </c>
      <c r="CC41" s="79">
        <v>0</v>
      </c>
      <c r="CD41" s="79">
        <v>0</v>
      </c>
      <c r="CE41" s="79">
        <v>0</v>
      </c>
      <c r="CF41" s="79">
        <v>0</v>
      </c>
      <c r="CG41" s="79">
        <v>0</v>
      </c>
      <c r="CH41" s="79">
        <v>0</v>
      </c>
      <c r="CI41" s="79">
        <v>0</v>
      </c>
      <c r="CJ41" s="79">
        <v>0</v>
      </c>
      <c r="CK41" s="79">
        <v>0</v>
      </c>
      <c r="CL41" s="79">
        <v>0</v>
      </c>
      <c r="CM41" s="79">
        <v>0</v>
      </c>
      <c r="CN41" s="79">
        <v>0</v>
      </c>
      <c r="CO41" s="79">
        <v>0</v>
      </c>
      <c r="CP41" s="79">
        <v>0</v>
      </c>
      <c r="CQ41" s="79">
        <v>0</v>
      </c>
      <c r="CR41" s="79">
        <v>0</v>
      </c>
      <c r="CS41" s="79">
        <v>0</v>
      </c>
      <c r="CT41" s="79">
        <v>0</v>
      </c>
      <c r="CU41" s="79">
        <v>0</v>
      </c>
      <c r="CV41" s="79">
        <v>0</v>
      </c>
      <c r="CW41" s="79">
        <v>0</v>
      </c>
      <c r="CX41" s="79">
        <v>0</v>
      </c>
      <c r="CY41" s="79">
        <v>0</v>
      </c>
      <c r="CZ41" s="79">
        <v>0</v>
      </c>
      <c r="DA41" s="79">
        <v>0</v>
      </c>
      <c r="DB41" s="79">
        <v>0</v>
      </c>
      <c r="DC41" s="79">
        <v>0</v>
      </c>
      <c r="DD41" s="79">
        <v>0</v>
      </c>
      <c r="DE41" s="79">
        <v>0</v>
      </c>
      <c r="DF41" s="79">
        <v>0</v>
      </c>
      <c r="DG41" s="79">
        <v>0</v>
      </c>
      <c r="DH41" s="79">
        <v>0</v>
      </c>
      <c r="DI41" s="79">
        <v>0</v>
      </c>
      <c r="DJ41" s="79">
        <v>0</v>
      </c>
      <c r="DK41" s="79">
        <v>0</v>
      </c>
      <c r="DL41" s="79">
        <v>0</v>
      </c>
      <c r="DM41" s="79">
        <v>0</v>
      </c>
      <c r="DN41" s="79">
        <v>0</v>
      </c>
      <c r="DO41" s="79">
        <v>0</v>
      </c>
      <c r="DP41" s="79">
        <v>0</v>
      </c>
      <c r="DQ41" s="79">
        <v>0</v>
      </c>
      <c r="DR41" s="79">
        <v>0</v>
      </c>
      <c r="DS41" s="79">
        <v>0</v>
      </c>
      <c r="DT41" s="79">
        <v>0</v>
      </c>
      <c r="DU41" s="79">
        <v>0</v>
      </c>
      <c r="DV41" s="79">
        <v>0</v>
      </c>
      <c r="DW41" s="79">
        <v>0</v>
      </c>
      <c r="DX41" s="79">
        <v>0</v>
      </c>
      <c r="DY41" s="79">
        <v>0</v>
      </c>
    </row>
    <row r="42" spans="1:129" s="48" customFormat="1" x14ac:dyDescent="0.3">
      <c r="A42" s="149" t="s">
        <v>1420</v>
      </c>
      <c r="B42" s="79">
        <v>0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1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>
        <v>0</v>
      </c>
      <c r="AQ42" s="79">
        <v>0</v>
      </c>
      <c r="AR42" s="79">
        <v>0</v>
      </c>
      <c r="AS42" s="79">
        <v>0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79">
        <v>0</v>
      </c>
      <c r="AZ42" s="79">
        <v>0</v>
      </c>
      <c r="BA42" s="79">
        <v>0</v>
      </c>
      <c r="BB42" s="79">
        <v>0</v>
      </c>
      <c r="BC42" s="79">
        <v>0</v>
      </c>
      <c r="BD42" s="79">
        <v>0</v>
      </c>
      <c r="BE42" s="79">
        <v>0</v>
      </c>
      <c r="BF42" s="79">
        <v>0</v>
      </c>
      <c r="BG42" s="79">
        <v>0</v>
      </c>
      <c r="BH42" s="79">
        <v>0</v>
      </c>
      <c r="BI42" s="79">
        <v>0</v>
      </c>
      <c r="BJ42" s="79">
        <v>0</v>
      </c>
      <c r="BK42" s="79">
        <v>0</v>
      </c>
      <c r="BL42" s="79">
        <v>0</v>
      </c>
      <c r="BM42" s="79">
        <v>0</v>
      </c>
      <c r="BN42" s="79">
        <v>0</v>
      </c>
      <c r="BO42" s="79">
        <v>0</v>
      </c>
      <c r="BP42" s="79">
        <v>0</v>
      </c>
      <c r="BQ42" s="79">
        <v>0</v>
      </c>
      <c r="BR42" s="79">
        <v>0</v>
      </c>
      <c r="BS42" s="79">
        <v>0</v>
      </c>
      <c r="BT42" s="79">
        <v>0</v>
      </c>
      <c r="BU42" s="79">
        <v>0</v>
      </c>
      <c r="BV42" s="79">
        <v>0</v>
      </c>
      <c r="BW42" s="79">
        <v>0</v>
      </c>
      <c r="BX42" s="79">
        <v>0</v>
      </c>
      <c r="BY42" s="79">
        <v>0</v>
      </c>
      <c r="BZ42" s="79">
        <v>0</v>
      </c>
      <c r="CA42" s="79">
        <v>0</v>
      </c>
      <c r="CB42" s="79">
        <v>0</v>
      </c>
      <c r="CC42" s="79">
        <v>0</v>
      </c>
      <c r="CD42" s="79">
        <v>0</v>
      </c>
      <c r="CE42" s="79">
        <v>0</v>
      </c>
      <c r="CF42" s="79">
        <v>0</v>
      </c>
      <c r="CG42" s="79">
        <v>0</v>
      </c>
      <c r="CH42" s="79">
        <v>0</v>
      </c>
      <c r="CI42" s="79">
        <v>0</v>
      </c>
      <c r="CJ42" s="79">
        <v>0</v>
      </c>
      <c r="CK42" s="79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</row>
    <row r="43" spans="1:129" s="48" customFormat="1" x14ac:dyDescent="0.3">
      <c r="A43" s="149" t="s">
        <v>1421</v>
      </c>
      <c r="B43" s="79">
        <v>0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1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  <c r="BA43" s="79">
        <v>0</v>
      </c>
      <c r="BB43" s="79">
        <v>0</v>
      </c>
      <c r="BC43" s="79">
        <v>0</v>
      </c>
      <c r="BD43" s="79">
        <v>0</v>
      </c>
      <c r="BE43" s="79">
        <v>0</v>
      </c>
      <c r="BF43" s="79">
        <v>0</v>
      </c>
      <c r="BG43" s="79">
        <v>0</v>
      </c>
      <c r="BH43" s="79">
        <v>0</v>
      </c>
      <c r="BI43" s="79">
        <v>0</v>
      </c>
      <c r="BJ43" s="79">
        <v>0</v>
      </c>
      <c r="BK43" s="79">
        <v>0</v>
      </c>
      <c r="BL43" s="79">
        <v>0</v>
      </c>
      <c r="BM43" s="79">
        <v>0</v>
      </c>
      <c r="BN43" s="79">
        <v>0</v>
      </c>
      <c r="BO43" s="79">
        <v>0</v>
      </c>
      <c r="BP43" s="79">
        <v>0</v>
      </c>
      <c r="BQ43" s="79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79">
        <v>0</v>
      </c>
      <c r="BX43" s="79">
        <v>0</v>
      </c>
      <c r="BY43" s="79">
        <v>0</v>
      </c>
      <c r="BZ43" s="79">
        <v>0</v>
      </c>
      <c r="CA43" s="79">
        <v>0</v>
      </c>
      <c r="CB43" s="79">
        <v>0</v>
      </c>
      <c r="CC43" s="79">
        <v>0</v>
      </c>
      <c r="CD43" s="79">
        <v>0</v>
      </c>
      <c r="CE43" s="79">
        <v>0</v>
      </c>
      <c r="CF43" s="79">
        <v>0</v>
      </c>
      <c r="CG43" s="79">
        <v>0</v>
      </c>
      <c r="CH43" s="79">
        <v>0</v>
      </c>
      <c r="CI43" s="79">
        <v>0</v>
      </c>
      <c r="CJ43" s="79">
        <v>0</v>
      </c>
      <c r="CK43" s="79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0</v>
      </c>
      <c r="DG43" s="79">
        <v>0</v>
      </c>
      <c r="DH43" s="79">
        <v>0</v>
      </c>
      <c r="DI43" s="79">
        <v>0</v>
      </c>
      <c r="DJ43" s="79">
        <v>0</v>
      </c>
      <c r="DK43" s="79">
        <v>0</v>
      </c>
      <c r="DL43" s="79">
        <v>0</v>
      </c>
      <c r="DM43" s="79">
        <v>0</v>
      </c>
      <c r="DN43" s="79">
        <v>0</v>
      </c>
      <c r="DO43" s="79">
        <v>0</v>
      </c>
      <c r="DP43" s="79">
        <v>0</v>
      </c>
      <c r="DQ43" s="79">
        <v>0</v>
      </c>
      <c r="DR43" s="79">
        <v>0</v>
      </c>
      <c r="DS43" s="79">
        <v>0</v>
      </c>
      <c r="DT43" s="79">
        <v>0</v>
      </c>
      <c r="DU43" s="79">
        <v>0</v>
      </c>
      <c r="DV43" s="79">
        <v>0</v>
      </c>
      <c r="DW43" s="79">
        <v>0</v>
      </c>
      <c r="DX43" s="79">
        <v>0</v>
      </c>
      <c r="DY43" s="79">
        <v>0</v>
      </c>
    </row>
    <row r="44" spans="1:129" s="48" customFormat="1" x14ac:dyDescent="0.3">
      <c r="A44" s="149" t="s">
        <v>1422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1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  <c r="AK44" s="79">
        <v>0</v>
      </c>
      <c r="AL44" s="79">
        <v>0</v>
      </c>
      <c r="AM44" s="79">
        <v>0</v>
      </c>
      <c r="AN44" s="79">
        <v>0</v>
      </c>
      <c r="AO44" s="79">
        <v>0</v>
      </c>
      <c r="AP44" s="79">
        <v>0</v>
      </c>
      <c r="AQ44" s="79">
        <v>0</v>
      </c>
      <c r="AR44" s="79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>
        <v>0</v>
      </c>
      <c r="AZ44" s="79">
        <v>0</v>
      </c>
      <c r="BA44" s="79">
        <v>0</v>
      </c>
      <c r="BB44" s="79">
        <v>0</v>
      </c>
      <c r="BC44" s="79">
        <v>0</v>
      </c>
      <c r="BD44" s="79">
        <v>0</v>
      </c>
      <c r="BE44" s="79">
        <v>0</v>
      </c>
      <c r="BF44" s="79">
        <v>0</v>
      </c>
      <c r="BG44" s="79">
        <v>0</v>
      </c>
      <c r="BH44" s="79">
        <v>0</v>
      </c>
      <c r="BI44" s="79">
        <v>0</v>
      </c>
      <c r="BJ44" s="79">
        <v>0</v>
      </c>
      <c r="BK44" s="79">
        <v>0</v>
      </c>
      <c r="BL44" s="79">
        <v>0</v>
      </c>
      <c r="BM44" s="79">
        <v>0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79">
        <v>0</v>
      </c>
      <c r="CA44" s="79">
        <v>0</v>
      </c>
      <c r="CB44" s="79">
        <v>0</v>
      </c>
      <c r="CC44" s="79">
        <v>0</v>
      </c>
      <c r="CD44" s="79">
        <v>0</v>
      </c>
      <c r="CE44" s="79">
        <v>0</v>
      </c>
      <c r="CF44" s="79">
        <v>0</v>
      </c>
      <c r="CG44" s="79">
        <v>0</v>
      </c>
      <c r="CH44" s="79">
        <v>0</v>
      </c>
      <c r="CI44" s="79">
        <v>0</v>
      </c>
      <c r="CJ44" s="79">
        <v>0</v>
      </c>
      <c r="CK44" s="79">
        <v>0</v>
      </c>
      <c r="CL44" s="79">
        <v>0</v>
      </c>
      <c r="CM44" s="79">
        <v>0</v>
      </c>
      <c r="CN44" s="79">
        <v>0</v>
      </c>
      <c r="CO44" s="79">
        <v>0</v>
      </c>
      <c r="CP44" s="79">
        <v>0</v>
      </c>
      <c r="CQ44" s="79">
        <v>0</v>
      </c>
      <c r="CR44" s="79">
        <v>0</v>
      </c>
      <c r="CS44" s="79">
        <v>0</v>
      </c>
      <c r="CT44" s="79">
        <v>0</v>
      </c>
      <c r="CU44" s="79">
        <v>0</v>
      </c>
      <c r="CV44" s="79">
        <v>0</v>
      </c>
      <c r="CW44" s="79">
        <v>0</v>
      </c>
      <c r="CX44" s="79">
        <v>0</v>
      </c>
      <c r="CY44" s="79">
        <v>0</v>
      </c>
      <c r="CZ44" s="79">
        <v>0</v>
      </c>
      <c r="DA44" s="79">
        <v>0</v>
      </c>
      <c r="DB44" s="79">
        <v>0</v>
      </c>
      <c r="DC44" s="79">
        <v>0</v>
      </c>
      <c r="DD44" s="79">
        <v>0</v>
      </c>
      <c r="DE44" s="79">
        <v>0</v>
      </c>
      <c r="DF44" s="79">
        <v>0</v>
      </c>
      <c r="DG44" s="79">
        <v>0</v>
      </c>
      <c r="DH44" s="79">
        <v>0</v>
      </c>
      <c r="DI44" s="79">
        <v>0</v>
      </c>
      <c r="DJ44" s="79">
        <v>0</v>
      </c>
      <c r="DK44" s="79">
        <v>0</v>
      </c>
      <c r="DL44" s="79">
        <v>0</v>
      </c>
      <c r="DM44" s="79">
        <v>0</v>
      </c>
      <c r="DN44" s="79">
        <v>0</v>
      </c>
      <c r="DO44" s="79">
        <v>0</v>
      </c>
      <c r="DP44" s="79">
        <v>0</v>
      </c>
      <c r="DQ44" s="79">
        <v>0</v>
      </c>
      <c r="DR44" s="79">
        <v>0</v>
      </c>
      <c r="DS44" s="79">
        <v>0</v>
      </c>
      <c r="DT44" s="79">
        <v>0</v>
      </c>
      <c r="DU44" s="79">
        <v>0</v>
      </c>
      <c r="DV44" s="79">
        <v>0</v>
      </c>
      <c r="DW44" s="79">
        <v>0</v>
      </c>
      <c r="DX44" s="79">
        <v>0</v>
      </c>
      <c r="DY44" s="79">
        <v>0</v>
      </c>
    </row>
    <row r="45" spans="1:129" s="48" customFormat="1" x14ac:dyDescent="0.3">
      <c r="A45" s="149" t="s">
        <v>1424</v>
      </c>
      <c r="B45" s="79">
        <v>0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1</v>
      </c>
      <c r="R45" s="79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  <c r="AK45" s="79">
        <v>0</v>
      </c>
      <c r="AL45" s="79">
        <v>0</v>
      </c>
      <c r="AM45" s="79">
        <v>0</v>
      </c>
      <c r="AN45" s="79">
        <v>0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79">
        <v>0</v>
      </c>
      <c r="AU45" s="79">
        <v>0</v>
      </c>
      <c r="AV45" s="79">
        <v>0</v>
      </c>
      <c r="AW45" s="79">
        <v>0</v>
      </c>
      <c r="AX45" s="79">
        <v>0</v>
      </c>
      <c r="AY45" s="79">
        <v>0</v>
      </c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0</v>
      </c>
      <c r="BO45" s="79">
        <v>0</v>
      </c>
      <c r="BP45" s="79">
        <v>0</v>
      </c>
      <c r="BQ45" s="79">
        <v>0</v>
      </c>
      <c r="BR45" s="79">
        <v>0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79">
        <v>0</v>
      </c>
      <c r="BZ45" s="79">
        <v>0</v>
      </c>
      <c r="CA45" s="79">
        <v>0</v>
      </c>
      <c r="CB45" s="79">
        <v>0</v>
      </c>
      <c r="CC45" s="79">
        <v>0</v>
      </c>
      <c r="CD45" s="79">
        <v>0</v>
      </c>
      <c r="CE45" s="79">
        <v>0</v>
      </c>
      <c r="CF45" s="79">
        <v>0</v>
      </c>
      <c r="CG45" s="79">
        <v>0</v>
      </c>
      <c r="CH45" s="79">
        <v>0</v>
      </c>
      <c r="CI45" s="79">
        <v>0</v>
      </c>
      <c r="CJ45" s="79">
        <v>0</v>
      </c>
      <c r="CK45" s="79">
        <v>0</v>
      </c>
      <c r="CL45" s="79">
        <v>0</v>
      </c>
      <c r="CM45" s="79">
        <v>0</v>
      </c>
      <c r="CN45" s="79">
        <v>0</v>
      </c>
      <c r="CO45" s="79">
        <v>0</v>
      </c>
      <c r="CP45" s="79">
        <v>0</v>
      </c>
      <c r="CQ45" s="79">
        <v>0</v>
      </c>
      <c r="CR45" s="79">
        <v>0</v>
      </c>
      <c r="CS45" s="79">
        <v>0</v>
      </c>
      <c r="CT45" s="79">
        <v>0</v>
      </c>
      <c r="CU45" s="79">
        <v>0</v>
      </c>
      <c r="CV45" s="79">
        <v>0</v>
      </c>
      <c r="CW45" s="79">
        <v>0</v>
      </c>
      <c r="CX45" s="79">
        <v>0</v>
      </c>
      <c r="CY45" s="79">
        <v>0</v>
      </c>
      <c r="CZ45" s="79">
        <v>0</v>
      </c>
      <c r="DA45" s="79">
        <v>0</v>
      </c>
      <c r="DB45" s="79">
        <v>0</v>
      </c>
      <c r="DC45" s="79">
        <v>0</v>
      </c>
      <c r="DD45" s="79">
        <v>0</v>
      </c>
      <c r="DE45" s="79">
        <v>0</v>
      </c>
      <c r="DF45" s="79">
        <v>0</v>
      </c>
      <c r="DG45" s="79">
        <v>0</v>
      </c>
      <c r="DH45" s="79">
        <v>0</v>
      </c>
      <c r="DI45" s="79">
        <v>0</v>
      </c>
      <c r="DJ45" s="79">
        <v>0</v>
      </c>
      <c r="DK45" s="79">
        <v>0</v>
      </c>
      <c r="DL45" s="79">
        <v>0</v>
      </c>
      <c r="DM45" s="79">
        <v>0</v>
      </c>
      <c r="DN45" s="79">
        <v>0</v>
      </c>
      <c r="DO45" s="79">
        <v>0</v>
      </c>
      <c r="DP45" s="79">
        <v>0</v>
      </c>
      <c r="DQ45" s="79">
        <v>0</v>
      </c>
      <c r="DR45" s="79">
        <v>0</v>
      </c>
      <c r="DS45" s="79">
        <v>0</v>
      </c>
      <c r="DT45" s="79">
        <v>0</v>
      </c>
      <c r="DU45" s="79">
        <v>0</v>
      </c>
      <c r="DV45" s="79">
        <v>0</v>
      </c>
      <c r="DW45" s="79">
        <v>0</v>
      </c>
      <c r="DX45" s="79">
        <v>0</v>
      </c>
      <c r="DY45" s="79">
        <v>0</v>
      </c>
    </row>
    <row r="46" spans="1:129" s="48" customFormat="1" x14ac:dyDescent="0.3">
      <c r="A46" s="80" t="s">
        <v>1425</v>
      </c>
      <c r="B46" s="79">
        <v>0</v>
      </c>
      <c r="C46" s="79">
        <v>0</v>
      </c>
      <c r="D46" s="79">
        <v>0</v>
      </c>
      <c r="E46" s="79">
        <v>0</v>
      </c>
      <c r="F46" s="79">
        <v>0</v>
      </c>
      <c r="G46" s="79">
        <v>2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0</v>
      </c>
      <c r="AQ46" s="79">
        <v>0</v>
      </c>
      <c r="AR46" s="79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1</v>
      </c>
      <c r="AX46" s="79">
        <v>0</v>
      </c>
      <c r="AY46" s="79">
        <v>0</v>
      </c>
      <c r="AZ46" s="79">
        <v>0</v>
      </c>
      <c r="BA46" s="79">
        <v>0</v>
      </c>
      <c r="BB46" s="79">
        <v>0</v>
      </c>
      <c r="BC46" s="79">
        <v>0</v>
      </c>
      <c r="BD46" s="79">
        <v>0</v>
      </c>
      <c r="BE46" s="79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79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79">
        <v>0</v>
      </c>
      <c r="BX46" s="79">
        <v>0</v>
      </c>
      <c r="BY46" s="79">
        <v>0</v>
      </c>
      <c r="BZ46" s="79">
        <v>0</v>
      </c>
      <c r="CA46" s="79">
        <v>0</v>
      </c>
      <c r="CB46" s="79">
        <v>0</v>
      </c>
      <c r="CC46" s="79">
        <v>0</v>
      </c>
      <c r="CD46" s="79">
        <v>0</v>
      </c>
      <c r="CE46" s="79">
        <v>0</v>
      </c>
      <c r="CF46" s="79">
        <v>0</v>
      </c>
      <c r="CG46" s="79">
        <v>0</v>
      </c>
      <c r="CH46" s="79">
        <v>0</v>
      </c>
      <c r="CI46" s="79">
        <v>0</v>
      </c>
      <c r="CJ46" s="79">
        <v>0</v>
      </c>
      <c r="CK46" s="79">
        <v>0</v>
      </c>
      <c r="CL46" s="79">
        <v>0</v>
      </c>
      <c r="CM46" s="79">
        <v>0</v>
      </c>
      <c r="CN46" s="79">
        <v>0</v>
      </c>
      <c r="CO46" s="79">
        <v>0</v>
      </c>
      <c r="CP46" s="79">
        <v>0</v>
      </c>
      <c r="CQ46" s="79">
        <v>0</v>
      </c>
      <c r="CR46" s="79">
        <v>0</v>
      </c>
      <c r="CS46" s="79">
        <v>0</v>
      </c>
      <c r="CT46" s="79">
        <v>0</v>
      </c>
      <c r="CU46" s="79">
        <v>0</v>
      </c>
      <c r="CV46" s="79">
        <v>0</v>
      </c>
      <c r="CW46" s="79">
        <v>0</v>
      </c>
      <c r="CX46" s="79">
        <v>0</v>
      </c>
      <c r="CY46" s="79">
        <v>0</v>
      </c>
      <c r="CZ46" s="79">
        <v>0</v>
      </c>
      <c r="DA46" s="79">
        <v>0</v>
      </c>
      <c r="DB46" s="79">
        <v>0</v>
      </c>
      <c r="DC46" s="79">
        <v>0</v>
      </c>
      <c r="DD46" s="79">
        <v>0</v>
      </c>
      <c r="DE46" s="79">
        <v>0</v>
      </c>
      <c r="DF46" s="79">
        <v>0</v>
      </c>
      <c r="DG46" s="79">
        <v>0</v>
      </c>
      <c r="DH46" s="79">
        <v>0</v>
      </c>
      <c r="DI46" s="79">
        <v>0</v>
      </c>
      <c r="DJ46" s="79">
        <v>0</v>
      </c>
      <c r="DK46" s="79">
        <v>0</v>
      </c>
      <c r="DL46" s="79">
        <v>0</v>
      </c>
      <c r="DM46" s="79">
        <v>0</v>
      </c>
      <c r="DN46" s="79">
        <v>0</v>
      </c>
      <c r="DO46" s="79">
        <v>0</v>
      </c>
      <c r="DP46" s="79">
        <v>0</v>
      </c>
      <c r="DQ46" s="79">
        <v>0</v>
      </c>
      <c r="DR46" s="79">
        <v>0</v>
      </c>
      <c r="DS46" s="79">
        <v>0</v>
      </c>
      <c r="DT46" s="79">
        <v>0</v>
      </c>
      <c r="DU46" s="79">
        <v>0</v>
      </c>
      <c r="DV46" s="79">
        <v>0</v>
      </c>
      <c r="DW46" s="79">
        <v>0</v>
      </c>
      <c r="DX46" s="79">
        <v>0</v>
      </c>
      <c r="DY46" s="79">
        <v>0</v>
      </c>
    </row>
    <row r="47" spans="1:129" s="48" customFormat="1" x14ac:dyDescent="0.3">
      <c r="A47" s="30" t="s">
        <v>1149</v>
      </c>
      <c r="B47" s="79">
        <v>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2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79">
        <v>0</v>
      </c>
      <c r="AM47" s="79">
        <v>0</v>
      </c>
      <c r="AN47" s="79">
        <v>0</v>
      </c>
      <c r="AO47" s="79">
        <v>0</v>
      </c>
      <c r="AP47" s="79">
        <v>0</v>
      </c>
      <c r="AQ47" s="79">
        <v>0</v>
      </c>
      <c r="AR47" s="79">
        <v>0</v>
      </c>
      <c r="AS47" s="79">
        <v>0</v>
      </c>
      <c r="AT47" s="79">
        <v>0</v>
      </c>
      <c r="AU47" s="79">
        <v>0</v>
      </c>
      <c r="AV47" s="79">
        <v>0</v>
      </c>
      <c r="AW47" s="79">
        <v>0</v>
      </c>
      <c r="AX47" s="79">
        <v>0</v>
      </c>
      <c r="AY47" s="79">
        <v>0</v>
      </c>
      <c r="AZ47" s="79">
        <v>0</v>
      </c>
      <c r="BA47" s="79">
        <v>0</v>
      </c>
      <c r="BB47" s="79">
        <v>0</v>
      </c>
      <c r="BC47" s="79">
        <v>0</v>
      </c>
      <c r="BD47" s="79">
        <v>0</v>
      </c>
      <c r="BE47" s="79">
        <v>0</v>
      </c>
      <c r="BF47" s="79">
        <v>0</v>
      </c>
      <c r="BG47" s="79">
        <v>0</v>
      </c>
      <c r="BH47" s="79">
        <v>0</v>
      </c>
      <c r="BI47" s="79">
        <v>0</v>
      </c>
      <c r="BJ47" s="79">
        <v>0</v>
      </c>
      <c r="BK47" s="79">
        <v>0</v>
      </c>
      <c r="BL47" s="79">
        <v>0</v>
      </c>
      <c r="BM47" s="79">
        <v>0</v>
      </c>
      <c r="BN47" s="79">
        <v>0</v>
      </c>
      <c r="BO47" s="79">
        <v>0</v>
      </c>
      <c r="BP47" s="79">
        <v>0</v>
      </c>
      <c r="BQ47" s="79">
        <v>0</v>
      </c>
      <c r="BR47" s="79">
        <v>0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79">
        <v>0</v>
      </c>
      <c r="BY47" s="79">
        <v>0</v>
      </c>
      <c r="BZ47" s="79">
        <v>0</v>
      </c>
      <c r="CA47" s="79">
        <v>0</v>
      </c>
      <c r="CB47" s="79">
        <v>0</v>
      </c>
      <c r="CC47" s="79">
        <v>0</v>
      </c>
      <c r="CD47" s="79">
        <v>0</v>
      </c>
      <c r="CE47" s="79">
        <v>0</v>
      </c>
      <c r="CF47" s="79">
        <v>0</v>
      </c>
      <c r="CG47" s="79">
        <v>0</v>
      </c>
      <c r="CH47" s="79">
        <v>0</v>
      </c>
      <c r="CI47" s="79">
        <v>0</v>
      </c>
      <c r="CJ47" s="79">
        <v>0</v>
      </c>
      <c r="CK47" s="79">
        <v>0</v>
      </c>
      <c r="CL47" s="79">
        <v>0</v>
      </c>
      <c r="CM47" s="79">
        <v>0</v>
      </c>
      <c r="CN47" s="79">
        <v>0</v>
      </c>
      <c r="CO47" s="79">
        <v>0</v>
      </c>
      <c r="CP47" s="79">
        <v>0</v>
      </c>
      <c r="CQ47" s="79">
        <v>0</v>
      </c>
      <c r="CR47" s="79">
        <v>0</v>
      </c>
      <c r="CS47" s="79">
        <v>0</v>
      </c>
      <c r="CT47" s="79">
        <v>0</v>
      </c>
      <c r="CU47" s="79">
        <v>0</v>
      </c>
      <c r="CV47" s="79">
        <v>0</v>
      </c>
      <c r="CW47" s="79">
        <v>0</v>
      </c>
      <c r="CX47" s="79">
        <v>0</v>
      </c>
      <c r="CY47" s="79">
        <v>0</v>
      </c>
      <c r="CZ47" s="79">
        <v>0</v>
      </c>
      <c r="DA47" s="79">
        <v>0</v>
      </c>
      <c r="DB47" s="79">
        <v>0</v>
      </c>
      <c r="DC47" s="79">
        <v>0</v>
      </c>
      <c r="DD47" s="79">
        <v>0</v>
      </c>
      <c r="DE47" s="79">
        <v>0</v>
      </c>
      <c r="DF47" s="79">
        <v>0</v>
      </c>
      <c r="DG47" s="79">
        <v>0</v>
      </c>
      <c r="DH47" s="79">
        <v>0</v>
      </c>
      <c r="DI47" s="79">
        <v>0</v>
      </c>
      <c r="DJ47" s="79">
        <v>0</v>
      </c>
      <c r="DK47" s="79">
        <v>0</v>
      </c>
      <c r="DL47" s="79">
        <v>0</v>
      </c>
      <c r="DM47" s="79">
        <v>0</v>
      </c>
      <c r="DN47" s="79">
        <v>0</v>
      </c>
      <c r="DO47" s="79">
        <v>0</v>
      </c>
      <c r="DP47" s="79">
        <v>0</v>
      </c>
      <c r="DQ47" s="79">
        <v>0</v>
      </c>
      <c r="DR47" s="79">
        <v>0</v>
      </c>
      <c r="DS47" s="79">
        <v>0</v>
      </c>
      <c r="DT47" s="79">
        <v>0</v>
      </c>
      <c r="DU47" s="79">
        <v>0</v>
      </c>
      <c r="DV47" s="79">
        <v>0</v>
      </c>
      <c r="DW47" s="79">
        <v>0</v>
      </c>
      <c r="DX47" s="79">
        <v>0</v>
      </c>
      <c r="DY47" s="79">
        <v>0</v>
      </c>
    </row>
    <row r="48" spans="1:129" s="48" customFormat="1" x14ac:dyDescent="0.3">
      <c r="A48" s="30" t="s">
        <v>1150</v>
      </c>
      <c r="B48" s="79">
        <v>0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1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79">
        <v>0</v>
      </c>
      <c r="AM48" s="79">
        <v>0</v>
      </c>
      <c r="AN48" s="79">
        <v>0</v>
      </c>
      <c r="AO48" s="79">
        <v>0</v>
      </c>
      <c r="AP48" s="79">
        <v>0</v>
      </c>
      <c r="AQ48" s="79">
        <v>0</v>
      </c>
      <c r="AR48" s="79">
        <v>0</v>
      </c>
      <c r="AS48" s="79">
        <v>0</v>
      </c>
      <c r="AT48" s="79">
        <v>0</v>
      </c>
      <c r="AU48" s="79">
        <v>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0</v>
      </c>
      <c r="BH48" s="79">
        <v>0</v>
      </c>
      <c r="BI48" s="79">
        <v>0</v>
      </c>
      <c r="BJ48" s="79">
        <v>0</v>
      </c>
      <c r="BK48" s="79">
        <v>0</v>
      </c>
      <c r="BL48" s="79">
        <v>0</v>
      </c>
      <c r="BM48" s="79">
        <v>0</v>
      </c>
      <c r="BN48" s="79">
        <v>0</v>
      </c>
      <c r="BO48" s="79">
        <v>0</v>
      </c>
      <c r="BP48" s="79">
        <v>0</v>
      </c>
      <c r="BQ48" s="79">
        <v>0</v>
      </c>
      <c r="BR48" s="79">
        <v>0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0</v>
      </c>
      <c r="BZ48" s="79">
        <v>0</v>
      </c>
      <c r="CA48" s="79">
        <v>0</v>
      </c>
      <c r="CB48" s="79">
        <v>0</v>
      </c>
      <c r="CC48" s="79">
        <v>0</v>
      </c>
      <c r="CD48" s="79">
        <v>0</v>
      </c>
      <c r="CE48" s="79">
        <v>0</v>
      </c>
      <c r="CF48" s="79">
        <v>0</v>
      </c>
      <c r="CG48" s="79">
        <v>0</v>
      </c>
      <c r="CH48" s="79">
        <v>0</v>
      </c>
      <c r="CI48" s="79">
        <v>0</v>
      </c>
      <c r="CJ48" s="79">
        <v>0</v>
      </c>
      <c r="CK48" s="79">
        <v>0</v>
      </c>
      <c r="CL48" s="79">
        <v>0</v>
      </c>
      <c r="CM48" s="79">
        <v>0</v>
      </c>
      <c r="CN48" s="79">
        <v>0</v>
      </c>
      <c r="CO48" s="79">
        <v>0</v>
      </c>
      <c r="CP48" s="79">
        <v>0</v>
      </c>
      <c r="CQ48" s="79">
        <v>0</v>
      </c>
      <c r="CR48" s="79">
        <v>0</v>
      </c>
      <c r="CS48" s="79">
        <v>0</v>
      </c>
      <c r="CT48" s="79">
        <v>0</v>
      </c>
      <c r="CU48" s="79">
        <v>0</v>
      </c>
      <c r="CV48" s="79">
        <v>0</v>
      </c>
      <c r="CW48" s="79">
        <v>0</v>
      </c>
      <c r="CX48" s="79">
        <v>0</v>
      </c>
      <c r="CY48" s="79">
        <v>0</v>
      </c>
      <c r="CZ48" s="79">
        <v>0</v>
      </c>
      <c r="DA48" s="79">
        <v>0</v>
      </c>
      <c r="DB48" s="79">
        <v>0</v>
      </c>
      <c r="DC48" s="79">
        <v>0</v>
      </c>
      <c r="DD48" s="79">
        <v>0</v>
      </c>
      <c r="DE48" s="79">
        <v>0</v>
      </c>
      <c r="DF48" s="79">
        <v>0</v>
      </c>
      <c r="DG48" s="79">
        <v>0</v>
      </c>
      <c r="DH48" s="79">
        <v>0</v>
      </c>
      <c r="DI48" s="79">
        <v>0</v>
      </c>
      <c r="DJ48" s="79">
        <v>0</v>
      </c>
      <c r="DK48" s="79">
        <v>0</v>
      </c>
      <c r="DL48" s="79">
        <v>0</v>
      </c>
      <c r="DM48" s="79">
        <v>0</v>
      </c>
      <c r="DN48" s="79">
        <v>0</v>
      </c>
      <c r="DO48" s="79">
        <v>0</v>
      </c>
      <c r="DP48" s="79">
        <v>0</v>
      </c>
      <c r="DQ48" s="79">
        <v>0</v>
      </c>
      <c r="DR48" s="79">
        <v>0</v>
      </c>
      <c r="DS48" s="79">
        <v>0</v>
      </c>
      <c r="DT48" s="79">
        <v>0</v>
      </c>
      <c r="DU48" s="79">
        <v>0</v>
      </c>
      <c r="DV48" s="79">
        <v>0</v>
      </c>
      <c r="DW48" s="79">
        <v>0</v>
      </c>
      <c r="DX48" s="79">
        <v>0</v>
      </c>
      <c r="DY48" s="79">
        <v>0</v>
      </c>
    </row>
    <row r="49" spans="1:129" s="48" customFormat="1" x14ac:dyDescent="0.3">
      <c r="A49" s="30" t="s">
        <v>1483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1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79">
        <v>0</v>
      </c>
      <c r="AM49" s="79">
        <v>0</v>
      </c>
      <c r="AN49" s="79">
        <v>0</v>
      </c>
      <c r="AO49" s="79">
        <v>0</v>
      </c>
      <c r="AP49" s="79">
        <v>0</v>
      </c>
      <c r="AQ49" s="79">
        <v>0</v>
      </c>
      <c r="AR49" s="79">
        <v>0</v>
      </c>
      <c r="AS49" s="79">
        <v>0</v>
      </c>
      <c r="AT49" s="79">
        <v>0</v>
      </c>
      <c r="AU49" s="79">
        <v>0</v>
      </c>
      <c r="AV49" s="79">
        <v>0</v>
      </c>
      <c r="AW49" s="79">
        <v>0</v>
      </c>
      <c r="AX49" s="79">
        <v>0</v>
      </c>
      <c r="AY49" s="79">
        <v>0</v>
      </c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79">
        <v>0</v>
      </c>
      <c r="BS49" s="79">
        <v>0</v>
      </c>
      <c r="BT49" s="79">
        <v>0</v>
      </c>
      <c r="BU49" s="79">
        <v>0</v>
      </c>
      <c r="BV49" s="79">
        <v>0</v>
      </c>
      <c r="BW49" s="79">
        <v>0</v>
      </c>
      <c r="BX49" s="79">
        <v>0</v>
      </c>
      <c r="BY49" s="79">
        <v>0</v>
      </c>
      <c r="BZ49" s="79">
        <v>0</v>
      </c>
      <c r="CA49" s="79">
        <v>0</v>
      </c>
      <c r="CB49" s="79">
        <v>0</v>
      </c>
      <c r="CC49" s="79">
        <v>0</v>
      </c>
      <c r="CD49" s="79">
        <v>0</v>
      </c>
      <c r="CE49" s="79">
        <v>0</v>
      </c>
      <c r="CF49" s="79">
        <v>0</v>
      </c>
      <c r="CG49" s="79">
        <v>0</v>
      </c>
      <c r="CH49" s="79">
        <v>0</v>
      </c>
      <c r="CI49" s="79">
        <v>0</v>
      </c>
      <c r="CJ49" s="79">
        <v>0</v>
      </c>
      <c r="CK49" s="79">
        <v>0</v>
      </c>
      <c r="CL49" s="79">
        <v>0</v>
      </c>
      <c r="CM49" s="79">
        <v>0</v>
      </c>
      <c r="CN49" s="79">
        <v>0</v>
      </c>
      <c r="CO49" s="79">
        <v>0</v>
      </c>
      <c r="CP49" s="79">
        <v>0</v>
      </c>
      <c r="CQ49" s="79">
        <v>0</v>
      </c>
      <c r="CR49" s="79">
        <v>0</v>
      </c>
      <c r="CS49" s="79">
        <v>0</v>
      </c>
      <c r="CT49" s="79">
        <v>0</v>
      </c>
      <c r="CU49" s="79">
        <v>0</v>
      </c>
      <c r="CV49" s="79">
        <v>0</v>
      </c>
      <c r="CW49" s="79">
        <v>0</v>
      </c>
      <c r="CX49" s="79">
        <v>0</v>
      </c>
      <c r="CY49" s="79">
        <v>0</v>
      </c>
      <c r="CZ49" s="79">
        <v>0</v>
      </c>
      <c r="DA49" s="79">
        <v>0</v>
      </c>
      <c r="DB49" s="79">
        <v>0</v>
      </c>
      <c r="DC49" s="79">
        <v>0</v>
      </c>
      <c r="DD49" s="79">
        <v>0</v>
      </c>
      <c r="DE49" s="79">
        <v>0</v>
      </c>
      <c r="DF49" s="79">
        <v>0</v>
      </c>
      <c r="DG49" s="79">
        <v>0</v>
      </c>
      <c r="DH49" s="79">
        <v>0</v>
      </c>
      <c r="DI49" s="79">
        <v>0</v>
      </c>
      <c r="DJ49" s="79">
        <v>0</v>
      </c>
      <c r="DK49" s="79">
        <v>0</v>
      </c>
      <c r="DL49" s="79">
        <v>0</v>
      </c>
      <c r="DM49" s="79">
        <v>0</v>
      </c>
      <c r="DN49" s="79">
        <v>0</v>
      </c>
      <c r="DO49" s="79">
        <v>0</v>
      </c>
      <c r="DP49" s="79">
        <v>0</v>
      </c>
      <c r="DQ49" s="79">
        <v>0</v>
      </c>
      <c r="DR49" s="79">
        <v>0</v>
      </c>
      <c r="DS49" s="79">
        <v>0</v>
      </c>
      <c r="DT49" s="79">
        <v>0</v>
      </c>
      <c r="DU49" s="79">
        <v>0</v>
      </c>
      <c r="DV49" s="79">
        <v>0</v>
      </c>
      <c r="DW49" s="79">
        <v>0</v>
      </c>
      <c r="DX49" s="79">
        <v>0</v>
      </c>
      <c r="DY49" s="79">
        <v>0</v>
      </c>
    </row>
    <row r="50" spans="1:129" s="48" customFormat="1" x14ac:dyDescent="0.3">
      <c r="A50" s="30" t="s">
        <v>1151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1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  <c r="AK50" s="79">
        <v>0</v>
      </c>
      <c r="AL50" s="79">
        <v>0</v>
      </c>
      <c r="AM50" s="79">
        <v>0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0</v>
      </c>
      <c r="BP50" s="79">
        <v>0</v>
      </c>
      <c r="BQ50" s="79">
        <v>0</v>
      </c>
      <c r="BR50" s="79">
        <v>0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</v>
      </c>
      <c r="BZ50" s="79">
        <v>0</v>
      </c>
      <c r="CA50" s="79">
        <v>0</v>
      </c>
      <c r="CB50" s="79">
        <v>0</v>
      </c>
      <c r="CC50" s="79">
        <v>0</v>
      </c>
      <c r="CD50" s="79">
        <v>0</v>
      </c>
      <c r="CE50" s="79">
        <v>0</v>
      </c>
      <c r="CF50" s="79">
        <v>0</v>
      </c>
      <c r="CG50" s="79">
        <v>0</v>
      </c>
      <c r="CH50" s="79">
        <v>0</v>
      </c>
      <c r="CI50" s="79">
        <v>0</v>
      </c>
      <c r="CJ50" s="79">
        <v>0</v>
      </c>
      <c r="CK50" s="79">
        <v>0</v>
      </c>
      <c r="CL50" s="79">
        <v>0</v>
      </c>
      <c r="CM50" s="79">
        <v>0</v>
      </c>
      <c r="CN50" s="79">
        <v>0</v>
      </c>
      <c r="CO50" s="79">
        <v>0</v>
      </c>
      <c r="CP50" s="79">
        <v>0</v>
      </c>
      <c r="CQ50" s="79">
        <v>0</v>
      </c>
      <c r="CR50" s="79">
        <v>0</v>
      </c>
      <c r="CS50" s="79">
        <v>0</v>
      </c>
      <c r="CT50" s="79">
        <v>0</v>
      </c>
      <c r="CU50" s="79">
        <v>0</v>
      </c>
      <c r="CV50" s="79">
        <v>0</v>
      </c>
      <c r="CW50" s="79">
        <v>0</v>
      </c>
      <c r="CX50" s="79">
        <v>0</v>
      </c>
      <c r="CY50" s="79">
        <v>0</v>
      </c>
      <c r="CZ50" s="79">
        <v>0</v>
      </c>
      <c r="DA50" s="79">
        <v>0</v>
      </c>
      <c r="DB50" s="79">
        <v>0</v>
      </c>
      <c r="DC50" s="79">
        <v>0</v>
      </c>
      <c r="DD50" s="79">
        <v>0</v>
      </c>
      <c r="DE50" s="79">
        <v>0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</row>
    <row r="51" spans="1:129" s="48" customFormat="1" x14ac:dyDescent="0.3">
      <c r="A51" s="150" t="s">
        <v>1152</v>
      </c>
      <c r="B51" s="79">
        <v>0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2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79">
        <v>0</v>
      </c>
      <c r="AI51" s="79">
        <v>0</v>
      </c>
      <c r="AJ51" s="79">
        <v>0</v>
      </c>
      <c r="AK51" s="79">
        <v>0</v>
      </c>
      <c r="AL51" s="79">
        <v>0</v>
      </c>
      <c r="AM51" s="79">
        <v>0</v>
      </c>
      <c r="AN51" s="79">
        <v>0</v>
      </c>
      <c r="AO51" s="79">
        <v>0</v>
      </c>
      <c r="AP51" s="79">
        <v>0</v>
      </c>
      <c r="AQ51" s="79">
        <v>0</v>
      </c>
      <c r="AR51" s="79">
        <v>0</v>
      </c>
      <c r="AS51" s="79">
        <v>0</v>
      </c>
      <c r="AT51" s="79">
        <v>0</v>
      </c>
      <c r="AU51" s="79">
        <v>0</v>
      </c>
      <c r="AV51" s="79">
        <v>0</v>
      </c>
      <c r="AW51" s="79">
        <v>0</v>
      </c>
      <c r="AX51" s="79">
        <v>0</v>
      </c>
      <c r="AY51" s="79">
        <v>0</v>
      </c>
      <c r="AZ51" s="79">
        <v>0</v>
      </c>
      <c r="BA51" s="79">
        <v>0</v>
      </c>
      <c r="BB51" s="79">
        <v>0</v>
      </c>
      <c r="BC51" s="79">
        <v>0</v>
      </c>
      <c r="BD51" s="79">
        <v>0</v>
      </c>
      <c r="BE51" s="79">
        <v>0</v>
      </c>
      <c r="BF51" s="79">
        <v>0</v>
      </c>
      <c r="BG51" s="79">
        <v>0</v>
      </c>
      <c r="BH51" s="79">
        <v>0</v>
      </c>
      <c r="BI51" s="79">
        <v>0</v>
      </c>
      <c r="BJ51" s="79">
        <v>0</v>
      </c>
      <c r="BK51" s="79">
        <v>0</v>
      </c>
      <c r="BL51" s="79">
        <v>0</v>
      </c>
      <c r="BM51" s="79">
        <v>0</v>
      </c>
      <c r="BN51" s="79">
        <v>0</v>
      </c>
      <c r="BO51" s="79">
        <v>0</v>
      </c>
      <c r="BP51" s="79">
        <v>0</v>
      </c>
      <c r="BQ51" s="79">
        <v>0</v>
      </c>
      <c r="BR51" s="79">
        <v>0</v>
      </c>
      <c r="BS51" s="79">
        <v>0</v>
      </c>
      <c r="BT51" s="79">
        <v>0</v>
      </c>
      <c r="BU51" s="79">
        <v>0</v>
      </c>
      <c r="BV51" s="79">
        <v>0</v>
      </c>
      <c r="BW51" s="79">
        <v>0</v>
      </c>
      <c r="BX51" s="79">
        <v>0</v>
      </c>
      <c r="BY51" s="79">
        <v>0</v>
      </c>
      <c r="BZ51" s="79">
        <v>0</v>
      </c>
      <c r="CA51" s="79">
        <v>0</v>
      </c>
      <c r="CB51" s="79">
        <v>0</v>
      </c>
      <c r="CC51" s="79">
        <v>0</v>
      </c>
      <c r="CD51" s="79">
        <v>0</v>
      </c>
      <c r="CE51" s="79">
        <v>0</v>
      </c>
      <c r="CF51" s="79">
        <v>0</v>
      </c>
      <c r="CG51" s="79">
        <v>0</v>
      </c>
      <c r="CH51" s="79">
        <v>0</v>
      </c>
      <c r="CI51" s="79">
        <v>0</v>
      </c>
      <c r="CJ51" s="79">
        <v>0</v>
      </c>
      <c r="CK51" s="79">
        <v>0</v>
      </c>
      <c r="CL51" s="79">
        <v>0</v>
      </c>
      <c r="CM51" s="79">
        <v>0</v>
      </c>
      <c r="CN51" s="79">
        <v>0</v>
      </c>
      <c r="CO51" s="79">
        <v>0</v>
      </c>
      <c r="CP51" s="79">
        <v>0</v>
      </c>
      <c r="CQ51" s="79">
        <v>0</v>
      </c>
      <c r="CR51" s="79">
        <v>0</v>
      </c>
      <c r="CS51" s="79">
        <v>0</v>
      </c>
      <c r="CT51" s="79">
        <v>0</v>
      </c>
      <c r="CU51" s="79">
        <v>0</v>
      </c>
      <c r="CV51" s="79">
        <v>0</v>
      </c>
      <c r="CW51" s="79">
        <v>0</v>
      </c>
      <c r="CX51" s="79">
        <v>0</v>
      </c>
      <c r="CY51" s="79">
        <v>0</v>
      </c>
      <c r="CZ51" s="79">
        <v>0</v>
      </c>
      <c r="DA51" s="79">
        <v>0</v>
      </c>
      <c r="DB51" s="79">
        <v>0</v>
      </c>
      <c r="DC51" s="79">
        <v>0</v>
      </c>
      <c r="DD51" s="79">
        <v>0</v>
      </c>
      <c r="DE51" s="79">
        <v>0</v>
      </c>
      <c r="DF51" s="79">
        <v>0</v>
      </c>
      <c r="DG51" s="79">
        <v>0</v>
      </c>
      <c r="DH51" s="79">
        <v>0</v>
      </c>
      <c r="DI51" s="79">
        <v>0</v>
      </c>
      <c r="DJ51" s="79">
        <v>0</v>
      </c>
      <c r="DK51" s="79">
        <v>0</v>
      </c>
      <c r="DL51" s="79">
        <v>0</v>
      </c>
      <c r="DM51" s="79">
        <v>0</v>
      </c>
      <c r="DN51" s="79">
        <v>0</v>
      </c>
      <c r="DO51" s="79">
        <v>0</v>
      </c>
      <c r="DP51" s="79">
        <v>0</v>
      </c>
      <c r="DQ51" s="79">
        <v>0</v>
      </c>
      <c r="DR51" s="79">
        <v>0</v>
      </c>
      <c r="DS51" s="79">
        <v>0</v>
      </c>
      <c r="DT51" s="79">
        <v>0</v>
      </c>
      <c r="DU51" s="79">
        <v>0</v>
      </c>
      <c r="DV51" s="79">
        <v>0</v>
      </c>
      <c r="DW51" s="79">
        <v>0</v>
      </c>
      <c r="DX51" s="79">
        <v>0</v>
      </c>
      <c r="DY51" s="79">
        <v>0</v>
      </c>
    </row>
    <row r="52" spans="1:129" s="48" customFormat="1" x14ac:dyDescent="0.3">
      <c r="A52" s="30" t="s">
        <v>1153</v>
      </c>
      <c r="B52" s="79">
        <v>0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2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79">
        <v>0</v>
      </c>
      <c r="AI52" s="79">
        <v>0</v>
      </c>
      <c r="AJ52" s="79">
        <v>0</v>
      </c>
      <c r="AK52" s="79">
        <v>0</v>
      </c>
      <c r="AL52" s="79">
        <v>0</v>
      </c>
      <c r="AM52" s="79">
        <v>0</v>
      </c>
      <c r="AN52" s="79">
        <v>0</v>
      </c>
      <c r="AO52" s="79">
        <v>0</v>
      </c>
      <c r="AP52" s="79">
        <v>0</v>
      </c>
      <c r="AQ52" s="79">
        <v>0</v>
      </c>
      <c r="AR52" s="79">
        <v>0</v>
      </c>
      <c r="AS52" s="79">
        <v>0</v>
      </c>
      <c r="AT52" s="79">
        <v>0</v>
      </c>
      <c r="AU52" s="79">
        <v>0</v>
      </c>
      <c r="AV52" s="79">
        <v>0</v>
      </c>
      <c r="AW52" s="79">
        <v>0</v>
      </c>
      <c r="AX52" s="79">
        <v>0</v>
      </c>
      <c r="AY52" s="79">
        <v>0</v>
      </c>
      <c r="AZ52" s="79">
        <v>0</v>
      </c>
      <c r="BA52" s="79">
        <v>0</v>
      </c>
      <c r="BB52" s="79">
        <v>0</v>
      </c>
      <c r="BC52" s="79">
        <v>0</v>
      </c>
      <c r="BD52" s="79">
        <v>0</v>
      </c>
      <c r="BE52" s="79">
        <v>0</v>
      </c>
      <c r="BF52" s="79">
        <v>0</v>
      </c>
      <c r="BG52" s="79">
        <v>0</v>
      </c>
      <c r="BH52" s="79">
        <v>0</v>
      </c>
      <c r="BI52" s="79">
        <v>0</v>
      </c>
      <c r="BJ52" s="79">
        <v>0</v>
      </c>
      <c r="BK52" s="79">
        <v>0</v>
      </c>
      <c r="BL52" s="79">
        <v>0</v>
      </c>
      <c r="BM52" s="79">
        <v>0</v>
      </c>
      <c r="BN52" s="79">
        <v>0</v>
      </c>
      <c r="BO52" s="79">
        <v>0</v>
      </c>
      <c r="BP52" s="79">
        <v>0</v>
      </c>
      <c r="BQ52" s="79">
        <v>0</v>
      </c>
      <c r="BR52" s="79">
        <v>0</v>
      </c>
      <c r="BS52" s="79">
        <v>0</v>
      </c>
      <c r="BT52" s="79">
        <v>0</v>
      </c>
      <c r="BU52" s="79">
        <v>0</v>
      </c>
      <c r="BV52" s="79">
        <v>0</v>
      </c>
      <c r="BW52" s="79">
        <v>0</v>
      </c>
      <c r="BX52" s="79">
        <v>0</v>
      </c>
      <c r="BY52" s="79">
        <v>0</v>
      </c>
      <c r="BZ52" s="79">
        <v>0</v>
      </c>
      <c r="CA52" s="79">
        <v>0</v>
      </c>
      <c r="CB52" s="79">
        <v>0</v>
      </c>
      <c r="CC52" s="79">
        <v>0</v>
      </c>
      <c r="CD52" s="79">
        <v>0</v>
      </c>
      <c r="CE52" s="79">
        <v>0</v>
      </c>
      <c r="CF52" s="79">
        <v>0</v>
      </c>
      <c r="CG52" s="79">
        <v>0</v>
      </c>
      <c r="CH52" s="79">
        <v>0</v>
      </c>
      <c r="CI52" s="79">
        <v>0</v>
      </c>
      <c r="CJ52" s="79">
        <v>0</v>
      </c>
      <c r="CK52" s="79">
        <v>0</v>
      </c>
      <c r="CL52" s="79">
        <v>0</v>
      </c>
      <c r="CM52" s="79">
        <v>0</v>
      </c>
      <c r="CN52" s="79">
        <v>0</v>
      </c>
      <c r="CO52" s="79">
        <v>0</v>
      </c>
      <c r="CP52" s="79">
        <v>0</v>
      </c>
      <c r="CQ52" s="79">
        <v>0</v>
      </c>
      <c r="CR52" s="79">
        <v>0</v>
      </c>
      <c r="CS52" s="79">
        <v>0</v>
      </c>
      <c r="CT52" s="79">
        <v>0</v>
      </c>
      <c r="CU52" s="79">
        <v>0</v>
      </c>
      <c r="CV52" s="79">
        <v>0</v>
      </c>
      <c r="CW52" s="79">
        <v>0</v>
      </c>
      <c r="CX52" s="79">
        <v>0</v>
      </c>
      <c r="CY52" s="79">
        <v>0</v>
      </c>
      <c r="CZ52" s="79">
        <v>0</v>
      </c>
      <c r="DA52" s="79">
        <v>0</v>
      </c>
      <c r="DB52" s="79">
        <v>0</v>
      </c>
      <c r="DC52" s="79">
        <v>0</v>
      </c>
      <c r="DD52" s="79">
        <v>0</v>
      </c>
      <c r="DE52" s="79">
        <v>0</v>
      </c>
      <c r="DF52" s="79">
        <v>0</v>
      </c>
      <c r="DG52" s="79">
        <v>0</v>
      </c>
      <c r="DH52" s="79">
        <v>0</v>
      </c>
      <c r="DI52" s="79">
        <v>0</v>
      </c>
      <c r="DJ52" s="79">
        <v>0</v>
      </c>
      <c r="DK52" s="79">
        <v>0</v>
      </c>
      <c r="DL52" s="79">
        <v>0</v>
      </c>
      <c r="DM52" s="79">
        <v>0</v>
      </c>
      <c r="DN52" s="79">
        <v>0</v>
      </c>
      <c r="DO52" s="79">
        <v>0</v>
      </c>
      <c r="DP52" s="79">
        <v>0</v>
      </c>
      <c r="DQ52" s="79">
        <v>0</v>
      </c>
      <c r="DR52" s="79">
        <v>0</v>
      </c>
      <c r="DS52" s="79">
        <v>0</v>
      </c>
      <c r="DT52" s="79">
        <v>0</v>
      </c>
      <c r="DU52" s="79">
        <v>0</v>
      </c>
      <c r="DV52" s="79">
        <v>0</v>
      </c>
      <c r="DW52" s="79">
        <v>0</v>
      </c>
      <c r="DX52" s="79">
        <v>0</v>
      </c>
      <c r="DY52" s="79">
        <v>0</v>
      </c>
    </row>
    <row r="53" spans="1:129" s="48" customFormat="1" x14ac:dyDescent="0.3">
      <c r="A53" s="30" t="s">
        <v>1484</v>
      </c>
      <c r="B53" s="79">
        <v>0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79">
        <v>0</v>
      </c>
      <c r="AC53" s="79">
        <v>0</v>
      </c>
      <c r="AD53" s="79">
        <v>0</v>
      </c>
      <c r="AE53" s="79">
        <v>0</v>
      </c>
      <c r="AF53" s="79">
        <v>0</v>
      </c>
      <c r="AG53" s="79">
        <v>0</v>
      </c>
      <c r="AH53" s="79">
        <v>0</v>
      </c>
      <c r="AI53" s="79">
        <v>0</v>
      </c>
      <c r="AJ53" s="79">
        <v>0</v>
      </c>
      <c r="AK53" s="79">
        <v>0</v>
      </c>
      <c r="AL53" s="79">
        <v>0</v>
      </c>
      <c r="AM53" s="79">
        <v>0</v>
      </c>
      <c r="AN53" s="79">
        <v>0</v>
      </c>
      <c r="AO53" s="79">
        <v>0</v>
      </c>
      <c r="AP53" s="79">
        <v>0</v>
      </c>
      <c r="AQ53" s="79">
        <v>0</v>
      </c>
      <c r="AR53" s="79">
        <v>0</v>
      </c>
      <c r="AS53" s="79">
        <v>0</v>
      </c>
      <c r="AT53" s="79">
        <v>0</v>
      </c>
      <c r="AU53" s="79">
        <v>0</v>
      </c>
      <c r="AV53" s="79">
        <v>0</v>
      </c>
      <c r="AW53" s="79">
        <v>0</v>
      </c>
      <c r="AX53" s="79">
        <v>0</v>
      </c>
      <c r="AY53" s="79">
        <v>0</v>
      </c>
      <c r="AZ53" s="79">
        <v>0</v>
      </c>
      <c r="BA53" s="79">
        <v>0</v>
      </c>
      <c r="BB53" s="79">
        <v>0</v>
      </c>
      <c r="BC53" s="79">
        <v>0</v>
      </c>
      <c r="BD53" s="79">
        <v>0</v>
      </c>
      <c r="BE53" s="79">
        <v>0</v>
      </c>
      <c r="BF53" s="79">
        <v>0</v>
      </c>
      <c r="BG53" s="79">
        <v>0</v>
      </c>
      <c r="BH53" s="79">
        <v>0</v>
      </c>
      <c r="BI53" s="79">
        <v>0</v>
      </c>
      <c r="BJ53" s="79">
        <v>0</v>
      </c>
      <c r="BK53" s="79">
        <v>0</v>
      </c>
      <c r="BL53" s="79">
        <v>0</v>
      </c>
      <c r="BM53" s="79">
        <v>0</v>
      </c>
      <c r="BN53" s="79">
        <v>0</v>
      </c>
      <c r="BO53" s="79">
        <v>0</v>
      </c>
      <c r="BP53" s="79">
        <v>0</v>
      </c>
      <c r="BQ53" s="79">
        <v>0</v>
      </c>
      <c r="BR53" s="79">
        <v>0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</v>
      </c>
      <c r="BZ53" s="79">
        <v>0</v>
      </c>
      <c r="CA53" s="79">
        <v>0</v>
      </c>
      <c r="CB53" s="79">
        <v>0</v>
      </c>
      <c r="CC53" s="79">
        <v>0</v>
      </c>
      <c r="CD53" s="79">
        <v>0</v>
      </c>
      <c r="CE53" s="79">
        <v>0</v>
      </c>
      <c r="CF53" s="79">
        <v>0</v>
      </c>
      <c r="CG53" s="79">
        <v>0</v>
      </c>
      <c r="CH53" s="79">
        <v>0</v>
      </c>
      <c r="CI53" s="79">
        <v>0</v>
      </c>
      <c r="CJ53" s="79">
        <v>0</v>
      </c>
      <c r="CK53" s="79">
        <v>0</v>
      </c>
      <c r="CL53" s="79">
        <v>0</v>
      </c>
      <c r="CM53" s="79">
        <v>0</v>
      </c>
      <c r="CN53" s="79">
        <v>0</v>
      </c>
      <c r="CO53" s="79">
        <v>0</v>
      </c>
      <c r="CP53" s="79">
        <v>0</v>
      </c>
      <c r="CQ53" s="79">
        <v>0</v>
      </c>
      <c r="CR53" s="79">
        <v>0</v>
      </c>
      <c r="CS53" s="79">
        <v>0</v>
      </c>
      <c r="CT53" s="79">
        <v>0</v>
      </c>
      <c r="CU53" s="79">
        <v>0</v>
      </c>
      <c r="CV53" s="79">
        <v>0</v>
      </c>
      <c r="CW53" s="79">
        <v>0</v>
      </c>
      <c r="CX53" s="79">
        <v>0</v>
      </c>
      <c r="CY53" s="79">
        <v>0</v>
      </c>
      <c r="CZ53" s="79">
        <v>0</v>
      </c>
      <c r="DA53" s="79">
        <v>0</v>
      </c>
      <c r="DB53" s="79">
        <v>0</v>
      </c>
      <c r="DC53" s="79">
        <v>0</v>
      </c>
      <c r="DD53" s="79">
        <v>0</v>
      </c>
      <c r="DE53" s="79">
        <v>0</v>
      </c>
      <c r="DF53" s="79">
        <v>0</v>
      </c>
      <c r="DG53" s="79">
        <v>0</v>
      </c>
      <c r="DH53" s="79">
        <v>0</v>
      </c>
      <c r="DI53" s="79">
        <v>0</v>
      </c>
      <c r="DJ53" s="79">
        <v>0</v>
      </c>
      <c r="DK53" s="79">
        <v>0</v>
      </c>
      <c r="DL53" s="79">
        <v>0</v>
      </c>
      <c r="DM53" s="79">
        <v>0</v>
      </c>
      <c r="DN53" s="79">
        <v>0</v>
      </c>
      <c r="DO53" s="79">
        <v>0</v>
      </c>
      <c r="DP53" s="79">
        <v>0</v>
      </c>
      <c r="DQ53" s="79">
        <v>0</v>
      </c>
      <c r="DR53" s="79">
        <v>0</v>
      </c>
      <c r="DS53" s="79">
        <v>0</v>
      </c>
      <c r="DT53" s="79">
        <v>0</v>
      </c>
      <c r="DU53" s="79">
        <v>0</v>
      </c>
      <c r="DV53" s="79">
        <v>0</v>
      </c>
      <c r="DW53" s="79">
        <v>0</v>
      </c>
      <c r="DX53" s="79">
        <v>0</v>
      </c>
      <c r="DY53" s="79">
        <v>0</v>
      </c>
    </row>
    <row r="54" spans="1:129" s="48" customFormat="1" x14ac:dyDescent="0.3">
      <c r="A54" s="30" t="s">
        <v>1154</v>
      </c>
      <c r="B54" s="79">
        <v>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  <c r="W54" s="79">
        <v>0</v>
      </c>
      <c r="X54" s="79">
        <v>0</v>
      </c>
      <c r="Y54" s="79">
        <v>0</v>
      </c>
      <c r="Z54" s="79">
        <v>0</v>
      </c>
      <c r="AA54" s="79">
        <v>0</v>
      </c>
      <c r="AB54" s="79">
        <v>2</v>
      </c>
      <c r="AC54" s="79">
        <v>1</v>
      </c>
      <c r="AD54" s="79">
        <v>1</v>
      </c>
      <c r="AE54" s="79">
        <v>2</v>
      </c>
      <c r="AF54" s="79">
        <v>2</v>
      </c>
      <c r="AG54" s="79">
        <v>0</v>
      </c>
      <c r="AH54" s="79">
        <v>0</v>
      </c>
      <c r="AI54" s="79">
        <v>0</v>
      </c>
      <c r="AJ54" s="79">
        <v>0</v>
      </c>
      <c r="AK54" s="79">
        <v>0</v>
      </c>
      <c r="AL54" s="79">
        <v>0</v>
      </c>
      <c r="AM54" s="79">
        <v>0</v>
      </c>
      <c r="AN54" s="79">
        <v>0</v>
      </c>
      <c r="AO54" s="79">
        <v>0</v>
      </c>
      <c r="AP54" s="79">
        <v>0</v>
      </c>
      <c r="AQ54" s="79">
        <v>0</v>
      </c>
      <c r="AR54" s="79">
        <v>0</v>
      </c>
      <c r="AS54" s="79">
        <v>0</v>
      </c>
      <c r="AT54" s="79">
        <v>0</v>
      </c>
      <c r="AU54" s="79">
        <v>0</v>
      </c>
      <c r="AV54" s="79">
        <v>0</v>
      </c>
      <c r="AW54" s="79">
        <v>0</v>
      </c>
      <c r="AX54" s="79">
        <v>0</v>
      </c>
      <c r="AY54" s="79">
        <v>0</v>
      </c>
      <c r="AZ54" s="79">
        <v>0</v>
      </c>
      <c r="BA54" s="79">
        <v>0</v>
      </c>
      <c r="BB54" s="79">
        <v>0</v>
      </c>
      <c r="BC54" s="79">
        <v>0</v>
      </c>
      <c r="BD54" s="79">
        <v>0</v>
      </c>
      <c r="BE54" s="79">
        <v>0</v>
      </c>
      <c r="BF54" s="79">
        <v>0</v>
      </c>
      <c r="BG54" s="79">
        <v>0</v>
      </c>
      <c r="BH54" s="79">
        <v>0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79">
        <v>0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79">
        <v>0</v>
      </c>
      <c r="BY54" s="79">
        <v>0</v>
      </c>
      <c r="BZ54" s="79">
        <v>0</v>
      </c>
      <c r="CA54" s="79">
        <v>0</v>
      </c>
      <c r="CB54" s="79">
        <v>0</v>
      </c>
      <c r="CC54" s="79">
        <v>0</v>
      </c>
      <c r="CD54" s="79">
        <v>0</v>
      </c>
      <c r="CE54" s="79">
        <v>0</v>
      </c>
      <c r="CF54" s="79">
        <v>0</v>
      </c>
      <c r="CG54" s="79">
        <v>0</v>
      </c>
      <c r="CH54" s="79">
        <v>0</v>
      </c>
      <c r="CI54" s="79">
        <v>0</v>
      </c>
      <c r="CJ54" s="79">
        <v>0</v>
      </c>
      <c r="CK54" s="79">
        <v>0</v>
      </c>
      <c r="CL54" s="79">
        <v>0</v>
      </c>
      <c r="CM54" s="79">
        <v>0</v>
      </c>
      <c r="CN54" s="79">
        <v>0</v>
      </c>
      <c r="CO54" s="79">
        <v>0</v>
      </c>
      <c r="CP54" s="79">
        <v>0</v>
      </c>
      <c r="CQ54" s="79">
        <v>0</v>
      </c>
      <c r="CR54" s="79">
        <v>0</v>
      </c>
      <c r="CS54" s="79">
        <v>0</v>
      </c>
      <c r="CT54" s="79">
        <v>0</v>
      </c>
      <c r="CU54" s="79">
        <v>0</v>
      </c>
      <c r="CV54" s="79">
        <v>0</v>
      </c>
      <c r="CW54" s="79">
        <v>0</v>
      </c>
      <c r="CX54" s="79">
        <v>0</v>
      </c>
      <c r="CY54" s="79">
        <v>0</v>
      </c>
      <c r="CZ54" s="79">
        <v>0</v>
      </c>
      <c r="DA54" s="79">
        <v>0</v>
      </c>
      <c r="DB54" s="79">
        <v>0</v>
      </c>
      <c r="DC54" s="79">
        <v>0</v>
      </c>
      <c r="DD54" s="79">
        <v>0</v>
      </c>
      <c r="DE54" s="79">
        <v>0</v>
      </c>
      <c r="DF54" s="79">
        <v>0</v>
      </c>
      <c r="DG54" s="79">
        <v>0</v>
      </c>
      <c r="DH54" s="79">
        <v>0</v>
      </c>
      <c r="DI54" s="79">
        <v>0</v>
      </c>
      <c r="DJ54" s="79">
        <v>0</v>
      </c>
      <c r="DK54" s="79">
        <v>0</v>
      </c>
      <c r="DL54" s="79">
        <v>0</v>
      </c>
      <c r="DM54" s="79">
        <v>0</v>
      </c>
      <c r="DN54" s="79">
        <v>0</v>
      </c>
      <c r="DO54" s="79">
        <v>0</v>
      </c>
      <c r="DP54" s="79">
        <v>0</v>
      </c>
      <c r="DQ54" s="79">
        <v>0</v>
      </c>
      <c r="DR54" s="79">
        <v>0</v>
      </c>
      <c r="DS54" s="79">
        <v>0</v>
      </c>
      <c r="DT54" s="79">
        <v>0</v>
      </c>
      <c r="DU54" s="79">
        <v>0</v>
      </c>
      <c r="DV54" s="79">
        <v>0</v>
      </c>
      <c r="DW54" s="79">
        <v>0</v>
      </c>
      <c r="DX54" s="79">
        <v>0</v>
      </c>
      <c r="DY54" s="79">
        <v>0</v>
      </c>
    </row>
    <row r="55" spans="1:129" s="48" customFormat="1" x14ac:dyDescent="0.3">
      <c r="A55" s="30" t="s">
        <v>1710</v>
      </c>
      <c r="B55" s="79">
        <v>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0</v>
      </c>
      <c r="Y55" s="79">
        <v>0</v>
      </c>
      <c r="Z55" s="79">
        <v>0</v>
      </c>
      <c r="AA55" s="79">
        <v>0</v>
      </c>
      <c r="AB55" s="79">
        <v>2</v>
      </c>
      <c r="AC55" s="79">
        <v>1</v>
      </c>
      <c r="AD55" s="79">
        <v>1</v>
      </c>
      <c r="AE55" s="79">
        <v>2</v>
      </c>
      <c r="AF55" s="79">
        <v>2</v>
      </c>
      <c r="AG55" s="79">
        <v>0</v>
      </c>
      <c r="AH55" s="79">
        <v>0</v>
      </c>
      <c r="AI55" s="79">
        <v>0</v>
      </c>
      <c r="AJ55" s="79">
        <v>0</v>
      </c>
      <c r="AK55" s="79">
        <v>0</v>
      </c>
      <c r="AL55" s="79">
        <v>0</v>
      </c>
      <c r="AM55" s="79">
        <v>0</v>
      </c>
      <c r="AN55" s="79">
        <v>0</v>
      </c>
      <c r="AO55" s="79">
        <v>0</v>
      </c>
      <c r="AP55" s="79">
        <v>0</v>
      </c>
      <c r="AQ55" s="79">
        <v>0</v>
      </c>
      <c r="AR55" s="79">
        <v>0</v>
      </c>
      <c r="AS55" s="79">
        <v>0</v>
      </c>
      <c r="AT55" s="79">
        <v>0</v>
      </c>
      <c r="AU55" s="79">
        <v>0</v>
      </c>
      <c r="AV55" s="79">
        <v>0</v>
      </c>
      <c r="AW55" s="79">
        <v>0</v>
      </c>
      <c r="AX55" s="79">
        <v>0</v>
      </c>
      <c r="AY55" s="79">
        <v>0</v>
      </c>
      <c r="AZ55" s="79">
        <v>0</v>
      </c>
      <c r="BA55" s="79">
        <v>0</v>
      </c>
      <c r="BB55" s="79">
        <v>0</v>
      </c>
      <c r="BC55" s="79">
        <v>0</v>
      </c>
      <c r="BD55" s="79">
        <v>0</v>
      </c>
      <c r="BE55" s="79">
        <v>0</v>
      </c>
      <c r="BF55" s="79">
        <v>0</v>
      </c>
      <c r="BG55" s="79">
        <v>0</v>
      </c>
      <c r="BH55" s="79">
        <v>0</v>
      </c>
      <c r="BI55" s="79">
        <v>0</v>
      </c>
      <c r="BJ55" s="79">
        <v>0</v>
      </c>
      <c r="BK55" s="79">
        <v>0</v>
      </c>
      <c r="BL55" s="79">
        <v>0</v>
      </c>
      <c r="BM55" s="79">
        <v>0</v>
      </c>
      <c r="BN55" s="79">
        <v>0</v>
      </c>
      <c r="BO55" s="79">
        <v>0</v>
      </c>
      <c r="BP55" s="79">
        <v>0</v>
      </c>
      <c r="BQ55" s="79">
        <v>0</v>
      </c>
      <c r="BR55" s="79">
        <v>0</v>
      </c>
      <c r="BS55" s="79">
        <v>0</v>
      </c>
      <c r="BT55" s="79">
        <v>0</v>
      </c>
      <c r="BU55" s="79">
        <v>0</v>
      </c>
      <c r="BV55" s="79">
        <v>0</v>
      </c>
      <c r="BW55" s="79">
        <v>0</v>
      </c>
      <c r="BX55" s="79">
        <v>0</v>
      </c>
      <c r="BY55" s="79">
        <v>0</v>
      </c>
      <c r="BZ55" s="79">
        <v>0</v>
      </c>
      <c r="CA55" s="79">
        <v>0</v>
      </c>
      <c r="CB55" s="79">
        <v>0</v>
      </c>
      <c r="CC55" s="79">
        <v>0</v>
      </c>
      <c r="CD55" s="79">
        <v>0</v>
      </c>
      <c r="CE55" s="79">
        <v>0</v>
      </c>
      <c r="CF55" s="79">
        <v>0</v>
      </c>
      <c r="CG55" s="79">
        <v>0</v>
      </c>
      <c r="CH55" s="79">
        <v>0</v>
      </c>
      <c r="CI55" s="79">
        <v>0</v>
      </c>
      <c r="CJ55" s="79">
        <v>0</v>
      </c>
      <c r="CK55" s="79">
        <v>0</v>
      </c>
      <c r="CL55" s="79">
        <v>0</v>
      </c>
      <c r="CM55" s="79">
        <v>0</v>
      </c>
      <c r="CN55" s="79">
        <v>0</v>
      </c>
      <c r="CO55" s="79">
        <v>0</v>
      </c>
      <c r="CP55" s="79">
        <v>0</v>
      </c>
      <c r="CQ55" s="79">
        <v>0</v>
      </c>
      <c r="CR55" s="79">
        <v>0</v>
      </c>
      <c r="CS55" s="79">
        <v>0</v>
      </c>
      <c r="CT55" s="79">
        <v>0</v>
      </c>
      <c r="CU55" s="79">
        <v>0</v>
      </c>
      <c r="CV55" s="79">
        <v>0</v>
      </c>
      <c r="CW55" s="79">
        <v>0</v>
      </c>
      <c r="CX55" s="79">
        <v>0</v>
      </c>
      <c r="CY55" s="79">
        <v>0</v>
      </c>
      <c r="CZ55" s="79">
        <v>0</v>
      </c>
      <c r="DA55" s="79">
        <v>0</v>
      </c>
      <c r="DB55" s="79">
        <v>0</v>
      </c>
      <c r="DC55" s="79">
        <v>0</v>
      </c>
      <c r="DD55" s="79">
        <v>0</v>
      </c>
      <c r="DE55" s="79">
        <v>0</v>
      </c>
      <c r="DF55" s="79">
        <v>0</v>
      </c>
      <c r="DG55" s="79">
        <v>0</v>
      </c>
      <c r="DH55" s="79">
        <v>0</v>
      </c>
      <c r="DI55" s="79">
        <v>0</v>
      </c>
      <c r="DJ55" s="79">
        <v>0</v>
      </c>
      <c r="DK55" s="79">
        <v>0</v>
      </c>
      <c r="DL55" s="79">
        <v>0</v>
      </c>
      <c r="DM55" s="79">
        <v>0</v>
      </c>
      <c r="DN55" s="79">
        <v>0</v>
      </c>
      <c r="DO55" s="79">
        <v>0</v>
      </c>
      <c r="DP55" s="79">
        <v>0</v>
      </c>
      <c r="DQ55" s="79">
        <v>0</v>
      </c>
      <c r="DR55" s="79">
        <v>0</v>
      </c>
      <c r="DS55" s="79">
        <v>0</v>
      </c>
      <c r="DT55" s="79">
        <v>0</v>
      </c>
      <c r="DU55" s="79">
        <v>0</v>
      </c>
      <c r="DV55" s="79">
        <v>0</v>
      </c>
      <c r="DW55" s="79">
        <v>0</v>
      </c>
      <c r="DX55" s="79">
        <v>0</v>
      </c>
      <c r="DY55" s="79">
        <v>0</v>
      </c>
    </row>
    <row r="56" spans="1:129" s="48" customFormat="1" x14ac:dyDescent="0.3">
      <c r="A56" s="30" t="s">
        <v>1155</v>
      </c>
      <c r="B56" s="79">
        <v>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  <c r="W56" s="79">
        <v>0</v>
      </c>
      <c r="X56" s="79">
        <v>0</v>
      </c>
      <c r="Y56" s="79">
        <v>0</v>
      </c>
      <c r="Z56" s="79">
        <v>0</v>
      </c>
      <c r="AA56" s="79">
        <v>0</v>
      </c>
      <c r="AB56" s="79">
        <v>1</v>
      </c>
      <c r="AC56" s="79">
        <v>1</v>
      </c>
      <c r="AD56" s="79">
        <v>1</v>
      </c>
      <c r="AE56" s="79">
        <v>1</v>
      </c>
      <c r="AF56" s="79">
        <v>2</v>
      </c>
      <c r="AG56" s="79">
        <v>0</v>
      </c>
      <c r="AH56" s="79">
        <v>0</v>
      </c>
      <c r="AI56" s="79">
        <v>0</v>
      </c>
      <c r="AJ56" s="79">
        <v>0</v>
      </c>
      <c r="AK56" s="79">
        <v>0</v>
      </c>
      <c r="AL56" s="79">
        <v>0</v>
      </c>
      <c r="AM56" s="79">
        <v>0</v>
      </c>
      <c r="AN56" s="79">
        <v>0</v>
      </c>
      <c r="AO56" s="79">
        <v>0</v>
      </c>
      <c r="AP56" s="79">
        <v>0</v>
      </c>
      <c r="AQ56" s="79">
        <v>0</v>
      </c>
      <c r="AR56" s="79">
        <v>0</v>
      </c>
      <c r="AS56" s="79">
        <v>0</v>
      </c>
      <c r="AT56" s="79">
        <v>0</v>
      </c>
      <c r="AU56" s="79">
        <v>0</v>
      </c>
      <c r="AV56" s="79">
        <v>0</v>
      </c>
      <c r="AW56" s="79">
        <v>0</v>
      </c>
      <c r="AX56" s="79">
        <v>0</v>
      </c>
      <c r="AY56" s="79">
        <v>0</v>
      </c>
      <c r="AZ56" s="79">
        <v>0</v>
      </c>
      <c r="BA56" s="79">
        <v>0</v>
      </c>
      <c r="BB56" s="79">
        <v>0</v>
      </c>
      <c r="BC56" s="79">
        <v>0</v>
      </c>
      <c r="BD56" s="79">
        <v>0</v>
      </c>
      <c r="BE56" s="79">
        <v>0</v>
      </c>
      <c r="BF56" s="79">
        <v>0</v>
      </c>
      <c r="BG56" s="79">
        <v>0</v>
      </c>
      <c r="BH56" s="79">
        <v>0</v>
      </c>
      <c r="BI56" s="79">
        <v>0</v>
      </c>
      <c r="BJ56" s="79">
        <v>0</v>
      </c>
      <c r="BK56" s="79">
        <v>0</v>
      </c>
      <c r="BL56" s="79">
        <v>0</v>
      </c>
      <c r="BM56" s="79">
        <v>0</v>
      </c>
      <c r="BN56" s="79">
        <v>0</v>
      </c>
      <c r="BO56" s="79">
        <v>0</v>
      </c>
      <c r="BP56" s="79">
        <v>0</v>
      </c>
      <c r="BQ56" s="79">
        <v>0</v>
      </c>
      <c r="BR56" s="79">
        <v>0</v>
      </c>
      <c r="BS56" s="79">
        <v>0</v>
      </c>
      <c r="BT56" s="79">
        <v>0</v>
      </c>
      <c r="BU56" s="79">
        <v>0</v>
      </c>
      <c r="BV56" s="79">
        <v>0</v>
      </c>
      <c r="BW56" s="79">
        <v>0</v>
      </c>
      <c r="BX56" s="79">
        <v>0</v>
      </c>
      <c r="BY56" s="79">
        <v>0</v>
      </c>
      <c r="BZ56" s="79">
        <v>0</v>
      </c>
      <c r="CA56" s="79">
        <v>0</v>
      </c>
      <c r="CB56" s="79">
        <v>0</v>
      </c>
      <c r="CC56" s="79">
        <v>0</v>
      </c>
      <c r="CD56" s="79">
        <v>0</v>
      </c>
      <c r="CE56" s="79">
        <v>0</v>
      </c>
      <c r="CF56" s="79">
        <v>0</v>
      </c>
      <c r="CG56" s="79">
        <v>0</v>
      </c>
      <c r="CH56" s="79">
        <v>0</v>
      </c>
      <c r="CI56" s="79">
        <v>0</v>
      </c>
      <c r="CJ56" s="79">
        <v>0</v>
      </c>
      <c r="CK56" s="79">
        <v>0</v>
      </c>
      <c r="CL56" s="79">
        <v>0</v>
      </c>
      <c r="CM56" s="79">
        <v>0</v>
      </c>
      <c r="CN56" s="79">
        <v>0</v>
      </c>
      <c r="CO56" s="79">
        <v>0</v>
      </c>
      <c r="CP56" s="79">
        <v>0</v>
      </c>
      <c r="CQ56" s="79">
        <v>0</v>
      </c>
      <c r="CR56" s="79">
        <v>0</v>
      </c>
      <c r="CS56" s="79">
        <v>0</v>
      </c>
      <c r="CT56" s="79">
        <v>0</v>
      </c>
      <c r="CU56" s="79">
        <v>0</v>
      </c>
      <c r="CV56" s="79">
        <v>0</v>
      </c>
      <c r="CW56" s="79">
        <v>0</v>
      </c>
      <c r="CX56" s="79">
        <v>0</v>
      </c>
      <c r="CY56" s="79">
        <v>0</v>
      </c>
      <c r="CZ56" s="79">
        <v>0</v>
      </c>
      <c r="DA56" s="79">
        <v>0</v>
      </c>
      <c r="DB56" s="79">
        <v>0</v>
      </c>
      <c r="DC56" s="79">
        <v>0</v>
      </c>
      <c r="DD56" s="79">
        <v>0</v>
      </c>
      <c r="DE56" s="79">
        <v>0</v>
      </c>
      <c r="DF56" s="79">
        <v>0</v>
      </c>
      <c r="DG56" s="79">
        <v>0</v>
      </c>
      <c r="DH56" s="79">
        <v>0</v>
      </c>
      <c r="DI56" s="79">
        <v>0</v>
      </c>
      <c r="DJ56" s="79">
        <v>0</v>
      </c>
      <c r="DK56" s="79">
        <v>0</v>
      </c>
      <c r="DL56" s="79">
        <v>0</v>
      </c>
      <c r="DM56" s="79">
        <v>0</v>
      </c>
      <c r="DN56" s="79">
        <v>0</v>
      </c>
      <c r="DO56" s="79">
        <v>0</v>
      </c>
      <c r="DP56" s="79">
        <v>0</v>
      </c>
      <c r="DQ56" s="79">
        <v>0</v>
      </c>
      <c r="DR56" s="79">
        <v>0</v>
      </c>
      <c r="DS56" s="79">
        <v>0</v>
      </c>
      <c r="DT56" s="79">
        <v>0</v>
      </c>
      <c r="DU56" s="79">
        <v>0</v>
      </c>
      <c r="DV56" s="79">
        <v>0</v>
      </c>
      <c r="DW56" s="79">
        <v>0</v>
      </c>
      <c r="DX56" s="79">
        <v>0</v>
      </c>
      <c r="DY56" s="79">
        <v>0</v>
      </c>
    </row>
    <row r="57" spans="1:129" s="48" customFormat="1" x14ac:dyDescent="0.3">
      <c r="A57" s="150" t="s">
        <v>1492</v>
      </c>
      <c r="B57" s="79">
        <v>0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2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79">
        <v>0</v>
      </c>
      <c r="AF57" s="79">
        <v>2</v>
      </c>
      <c r="AG57" s="79">
        <v>0</v>
      </c>
      <c r="AH57" s="79">
        <v>0</v>
      </c>
      <c r="AI57" s="79">
        <v>0</v>
      </c>
      <c r="AJ57" s="79">
        <v>0</v>
      </c>
      <c r="AK57" s="79">
        <v>0</v>
      </c>
      <c r="AL57" s="79">
        <v>0</v>
      </c>
      <c r="AM57" s="79">
        <v>0</v>
      </c>
      <c r="AN57" s="79">
        <v>0</v>
      </c>
      <c r="AO57" s="79">
        <v>0</v>
      </c>
      <c r="AP57" s="79">
        <v>0</v>
      </c>
      <c r="AQ57" s="79">
        <v>0</v>
      </c>
      <c r="AR57" s="79">
        <v>0</v>
      </c>
      <c r="AS57" s="79">
        <v>0</v>
      </c>
      <c r="AT57" s="79">
        <v>0</v>
      </c>
      <c r="AU57" s="79">
        <v>0</v>
      </c>
      <c r="AV57" s="79">
        <v>0</v>
      </c>
      <c r="AW57" s="79">
        <v>0</v>
      </c>
      <c r="AX57" s="79">
        <v>0</v>
      </c>
      <c r="AY57" s="79">
        <v>0</v>
      </c>
      <c r="AZ57" s="79">
        <v>0</v>
      </c>
      <c r="BA57" s="79">
        <v>0</v>
      </c>
      <c r="BB57" s="79">
        <v>0</v>
      </c>
      <c r="BC57" s="79">
        <v>0</v>
      </c>
      <c r="BD57" s="79">
        <v>0</v>
      </c>
      <c r="BE57" s="79">
        <v>0</v>
      </c>
      <c r="BF57" s="79">
        <v>0</v>
      </c>
      <c r="BG57" s="79">
        <v>0</v>
      </c>
      <c r="BH57" s="79">
        <v>0</v>
      </c>
      <c r="BI57" s="79">
        <v>0</v>
      </c>
      <c r="BJ57" s="79">
        <v>0</v>
      </c>
      <c r="BK57" s="79">
        <v>0</v>
      </c>
      <c r="BL57" s="79">
        <v>0</v>
      </c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79">
        <v>0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0</v>
      </c>
      <c r="BZ57" s="79">
        <v>0</v>
      </c>
      <c r="CA57" s="79">
        <v>0</v>
      </c>
      <c r="CB57" s="79">
        <v>0</v>
      </c>
      <c r="CC57" s="79">
        <v>0</v>
      </c>
      <c r="CD57" s="79">
        <v>0</v>
      </c>
      <c r="CE57" s="79">
        <v>0</v>
      </c>
      <c r="CF57" s="79">
        <v>0</v>
      </c>
      <c r="CG57" s="79">
        <v>0</v>
      </c>
      <c r="CH57" s="79">
        <v>0</v>
      </c>
      <c r="CI57" s="79">
        <v>0</v>
      </c>
      <c r="CJ57" s="79">
        <v>0</v>
      </c>
      <c r="CK57" s="79">
        <v>0</v>
      </c>
      <c r="CL57" s="79">
        <v>0</v>
      </c>
      <c r="CM57" s="79">
        <v>0</v>
      </c>
      <c r="CN57" s="79">
        <v>0</v>
      </c>
      <c r="CO57" s="79">
        <v>0</v>
      </c>
      <c r="CP57" s="79">
        <v>0</v>
      </c>
      <c r="CQ57" s="79">
        <v>0</v>
      </c>
      <c r="CR57" s="79">
        <v>0</v>
      </c>
      <c r="CS57" s="79">
        <v>0</v>
      </c>
      <c r="CT57" s="79">
        <v>0</v>
      </c>
      <c r="CU57" s="79">
        <v>0</v>
      </c>
      <c r="CV57" s="79">
        <v>0</v>
      </c>
      <c r="CW57" s="79">
        <v>0</v>
      </c>
      <c r="CX57" s="79">
        <v>0</v>
      </c>
      <c r="CY57" s="79">
        <v>0</v>
      </c>
      <c r="CZ57" s="79">
        <v>0</v>
      </c>
      <c r="DA57" s="79">
        <v>0</v>
      </c>
      <c r="DB57" s="79">
        <v>0</v>
      </c>
      <c r="DC57" s="79">
        <v>0</v>
      </c>
      <c r="DD57" s="79">
        <v>0</v>
      </c>
      <c r="DE57" s="79">
        <v>0</v>
      </c>
      <c r="DF57" s="79">
        <v>0</v>
      </c>
      <c r="DG57" s="79">
        <v>0</v>
      </c>
      <c r="DH57" s="79">
        <v>0</v>
      </c>
      <c r="DI57" s="79">
        <v>0</v>
      </c>
      <c r="DJ57" s="79">
        <v>0</v>
      </c>
      <c r="DK57" s="79">
        <v>0</v>
      </c>
      <c r="DL57" s="79">
        <v>0</v>
      </c>
      <c r="DM57" s="79">
        <v>0</v>
      </c>
      <c r="DN57" s="79">
        <v>0</v>
      </c>
      <c r="DO57" s="79">
        <v>0</v>
      </c>
      <c r="DP57" s="79">
        <v>0</v>
      </c>
      <c r="DQ57" s="79">
        <v>0</v>
      </c>
      <c r="DR57" s="79">
        <v>0</v>
      </c>
      <c r="DS57" s="79">
        <v>0</v>
      </c>
      <c r="DT57" s="79">
        <v>0</v>
      </c>
      <c r="DU57" s="79">
        <v>0</v>
      </c>
      <c r="DV57" s="79">
        <v>0</v>
      </c>
      <c r="DW57" s="79">
        <v>0</v>
      </c>
      <c r="DX57" s="79">
        <v>0</v>
      </c>
      <c r="DY57" s="79">
        <v>0</v>
      </c>
    </row>
    <row r="58" spans="1:129" s="48" customFormat="1" x14ac:dyDescent="0.3">
      <c r="A58" s="30" t="s">
        <v>1156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  <c r="W58" s="79">
        <v>0</v>
      </c>
      <c r="X58" s="79">
        <v>2</v>
      </c>
      <c r="Y58" s="79">
        <v>0</v>
      </c>
      <c r="Z58" s="79">
        <v>0</v>
      </c>
      <c r="AA58" s="79">
        <v>0</v>
      </c>
      <c r="AB58" s="79">
        <v>0</v>
      </c>
      <c r="AC58" s="79">
        <v>0</v>
      </c>
      <c r="AD58" s="79">
        <v>0</v>
      </c>
      <c r="AE58" s="79">
        <v>0</v>
      </c>
      <c r="AF58" s="79">
        <v>2</v>
      </c>
      <c r="AG58" s="79">
        <v>0</v>
      </c>
      <c r="AH58" s="79">
        <v>0</v>
      </c>
      <c r="AI58" s="79">
        <v>0</v>
      </c>
      <c r="AJ58" s="79">
        <v>0</v>
      </c>
      <c r="AK58" s="79">
        <v>0</v>
      </c>
      <c r="AL58" s="79">
        <v>0</v>
      </c>
      <c r="AM58" s="79">
        <v>0</v>
      </c>
      <c r="AN58" s="79">
        <v>0</v>
      </c>
      <c r="AO58" s="79">
        <v>0</v>
      </c>
      <c r="AP58" s="79">
        <v>0</v>
      </c>
      <c r="AQ58" s="79">
        <v>0</v>
      </c>
      <c r="AR58" s="79">
        <v>0</v>
      </c>
      <c r="AS58" s="79">
        <v>0</v>
      </c>
      <c r="AT58" s="79">
        <v>0</v>
      </c>
      <c r="AU58" s="79">
        <v>0</v>
      </c>
      <c r="AV58" s="79">
        <v>0</v>
      </c>
      <c r="AW58" s="79">
        <v>0</v>
      </c>
      <c r="AX58" s="79">
        <v>0</v>
      </c>
      <c r="AY58" s="79">
        <v>0</v>
      </c>
      <c r="AZ58" s="79">
        <v>0</v>
      </c>
      <c r="BA58" s="79">
        <v>0</v>
      </c>
      <c r="BB58" s="79">
        <v>0</v>
      </c>
      <c r="BC58" s="79">
        <v>0</v>
      </c>
      <c r="BD58" s="79">
        <v>0</v>
      </c>
      <c r="BE58" s="79">
        <v>0</v>
      </c>
      <c r="BF58" s="79">
        <v>0</v>
      </c>
      <c r="BG58" s="79">
        <v>0</v>
      </c>
      <c r="BH58" s="79">
        <v>0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0</v>
      </c>
      <c r="BX58" s="79">
        <v>0</v>
      </c>
      <c r="BY58" s="79">
        <v>0</v>
      </c>
      <c r="BZ58" s="79">
        <v>0</v>
      </c>
      <c r="CA58" s="79">
        <v>0</v>
      </c>
      <c r="CB58" s="79">
        <v>0</v>
      </c>
      <c r="CC58" s="79">
        <v>0</v>
      </c>
      <c r="CD58" s="79">
        <v>0</v>
      </c>
      <c r="CE58" s="79">
        <v>0</v>
      </c>
      <c r="CF58" s="79">
        <v>0</v>
      </c>
      <c r="CG58" s="79">
        <v>0</v>
      </c>
      <c r="CH58" s="79">
        <v>0</v>
      </c>
      <c r="CI58" s="79">
        <v>0</v>
      </c>
      <c r="CJ58" s="79">
        <v>0</v>
      </c>
      <c r="CK58" s="79">
        <v>0</v>
      </c>
      <c r="CL58" s="79">
        <v>0</v>
      </c>
      <c r="CM58" s="79">
        <v>0</v>
      </c>
      <c r="CN58" s="79">
        <v>0</v>
      </c>
      <c r="CO58" s="79">
        <v>0</v>
      </c>
      <c r="CP58" s="79">
        <v>0</v>
      </c>
      <c r="CQ58" s="79">
        <v>0</v>
      </c>
      <c r="CR58" s="79">
        <v>0</v>
      </c>
      <c r="CS58" s="79">
        <v>0</v>
      </c>
      <c r="CT58" s="79">
        <v>0</v>
      </c>
      <c r="CU58" s="79">
        <v>0</v>
      </c>
      <c r="CV58" s="79">
        <v>0</v>
      </c>
      <c r="CW58" s="79">
        <v>0</v>
      </c>
      <c r="CX58" s="79">
        <v>0</v>
      </c>
      <c r="CY58" s="79">
        <v>0</v>
      </c>
      <c r="CZ58" s="79">
        <v>0</v>
      </c>
      <c r="DA58" s="79">
        <v>0</v>
      </c>
      <c r="DB58" s="79">
        <v>0</v>
      </c>
      <c r="DC58" s="79">
        <v>0</v>
      </c>
      <c r="DD58" s="79">
        <v>0</v>
      </c>
      <c r="DE58" s="79">
        <v>0</v>
      </c>
      <c r="DF58" s="79">
        <v>0</v>
      </c>
      <c r="DG58" s="79">
        <v>0</v>
      </c>
      <c r="DH58" s="79">
        <v>0</v>
      </c>
      <c r="DI58" s="79">
        <v>0</v>
      </c>
      <c r="DJ58" s="79">
        <v>0</v>
      </c>
      <c r="DK58" s="79">
        <v>0</v>
      </c>
      <c r="DL58" s="79">
        <v>0</v>
      </c>
      <c r="DM58" s="79">
        <v>0</v>
      </c>
      <c r="DN58" s="79">
        <v>0</v>
      </c>
      <c r="DO58" s="79">
        <v>0</v>
      </c>
      <c r="DP58" s="79">
        <v>0</v>
      </c>
      <c r="DQ58" s="79">
        <v>0</v>
      </c>
      <c r="DR58" s="79">
        <v>0</v>
      </c>
      <c r="DS58" s="79">
        <v>0</v>
      </c>
      <c r="DT58" s="79">
        <v>0</v>
      </c>
      <c r="DU58" s="79">
        <v>0</v>
      </c>
      <c r="DV58" s="79">
        <v>0</v>
      </c>
      <c r="DW58" s="79">
        <v>0</v>
      </c>
      <c r="DX58" s="79">
        <v>0</v>
      </c>
      <c r="DY58" s="79">
        <v>0</v>
      </c>
    </row>
    <row r="59" spans="1:129" s="48" customFormat="1" x14ac:dyDescent="0.3">
      <c r="A59" s="30" t="s">
        <v>1157</v>
      </c>
      <c r="B59" s="79">
        <v>0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2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</v>
      </c>
      <c r="AF59" s="79">
        <v>2</v>
      </c>
      <c r="AG59" s="79">
        <v>0</v>
      </c>
      <c r="AH59" s="79">
        <v>0</v>
      </c>
      <c r="AI59" s="79">
        <v>0</v>
      </c>
      <c r="AJ59" s="79">
        <v>0</v>
      </c>
      <c r="AK59" s="79">
        <v>0</v>
      </c>
      <c r="AL59" s="79">
        <v>0</v>
      </c>
      <c r="AM59" s="79">
        <v>0</v>
      </c>
      <c r="AN59" s="79">
        <v>0</v>
      </c>
      <c r="AO59" s="79">
        <v>0</v>
      </c>
      <c r="AP59" s="79">
        <v>0</v>
      </c>
      <c r="AQ59" s="79">
        <v>0</v>
      </c>
      <c r="AR59" s="79">
        <v>0</v>
      </c>
      <c r="AS59" s="79">
        <v>0</v>
      </c>
      <c r="AT59" s="79">
        <v>0</v>
      </c>
      <c r="AU59" s="79">
        <v>0</v>
      </c>
      <c r="AV59" s="79">
        <v>0</v>
      </c>
      <c r="AW59" s="79">
        <v>0</v>
      </c>
      <c r="AX59" s="79">
        <v>0</v>
      </c>
      <c r="AY59" s="79">
        <v>0</v>
      </c>
      <c r="AZ59" s="79">
        <v>0</v>
      </c>
      <c r="BA59" s="79">
        <v>0</v>
      </c>
      <c r="BB59" s="79">
        <v>0</v>
      </c>
      <c r="BC59" s="79">
        <v>0</v>
      </c>
      <c r="BD59" s="79">
        <v>0</v>
      </c>
      <c r="BE59" s="79">
        <v>0</v>
      </c>
      <c r="BF59" s="79">
        <v>0</v>
      </c>
      <c r="BG59" s="79">
        <v>0</v>
      </c>
      <c r="BH59" s="79">
        <v>0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79">
        <v>0</v>
      </c>
      <c r="BY59" s="79">
        <v>0</v>
      </c>
      <c r="BZ59" s="79">
        <v>0</v>
      </c>
      <c r="CA59" s="79">
        <v>0</v>
      </c>
      <c r="CB59" s="79">
        <v>0</v>
      </c>
      <c r="CC59" s="79">
        <v>0</v>
      </c>
      <c r="CD59" s="79">
        <v>0</v>
      </c>
      <c r="CE59" s="79">
        <v>0</v>
      </c>
      <c r="CF59" s="79">
        <v>0</v>
      </c>
      <c r="CG59" s="79">
        <v>0</v>
      </c>
      <c r="CH59" s="79">
        <v>0</v>
      </c>
      <c r="CI59" s="79">
        <v>0</v>
      </c>
      <c r="CJ59" s="79">
        <v>0</v>
      </c>
      <c r="CK59" s="79">
        <v>0</v>
      </c>
      <c r="CL59" s="79">
        <v>0</v>
      </c>
      <c r="CM59" s="79">
        <v>0</v>
      </c>
      <c r="CN59" s="79">
        <v>0</v>
      </c>
      <c r="CO59" s="79">
        <v>0</v>
      </c>
      <c r="CP59" s="79">
        <v>0</v>
      </c>
      <c r="CQ59" s="79">
        <v>0</v>
      </c>
      <c r="CR59" s="79">
        <v>0</v>
      </c>
      <c r="CS59" s="79">
        <v>0</v>
      </c>
      <c r="CT59" s="79">
        <v>0</v>
      </c>
      <c r="CU59" s="79">
        <v>0</v>
      </c>
      <c r="CV59" s="79">
        <v>0</v>
      </c>
      <c r="CW59" s="79">
        <v>0</v>
      </c>
      <c r="CX59" s="79">
        <v>0</v>
      </c>
      <c r="CY59" s="79">
        <v>0</v>
      </c>
      <c r="CZ59" s="79">
        <v>0</v>
      </c>
      <c r="DA59" s="79">
        <v>0</v>
      </c>
      <c r="DB59" s="79">
        <v>0</v>
      </c>
      <c r="DC59" s="79">
        <v>0</v>
      </c>
      <c r="DD59" s="79">
        <v>0</v>
      </c>
      <c r="DE59" s="79">
        <v>0</v>
      </c>
      <c r="DF59" s="79">
        <v>0</v>
      </c>
      <c r="DG59" s="79">
        <v>0</v>
      </c>
      <c r="DH59" s="79">
        <v>0</v>
      </c>
      <c r="DI59" s="79">
        <v>0</v>
      </c>
      <c r="DJ59" s="79">
        <v>0</v>
      </c>
      <c r="DK59" s="79">
        <v>0</v>
      </c>
      <c r="DL59" s="79">
        <v>0</v>
      </c>
      <c r="DM59" s="79">
        <v>0</v>
      </c>
      <c r="DN59" s="79">
        <v>0</v>
      </c>
      <c r="DO59" s="79">
        <v>0</v>
      </c>
      <c r="DP59" s="79">
        <v>0</v>
      </c>
      <c r="DQ59" s="79">
        <v>0</v>
      </c>
      <c r="DR59" s="79">
        <v>0</v>
      </c>
      <c r="DS59" s="79">
        <v>0</v>
      </c>
      <c r="DT59" s="79">
        <v>0</v>
      </c>
      <c r="DU59" s="79">
        <v>0</v>
      </c>
      <c r="DV59" s="79">
        <v>0</v>
      </c>
      <c r="DW59" s="79">
        <v>0</v>
      </c>
      <c r="DX59" s="79">
        <v>0</v>
      </c>
      <c r="DY59" s="79">
        <v>0</v>
      </c>
    </row>
    <row r="60" spans="1:129" s="48" customFormat="1" x14ac:dyDescent="0.3">
      <c r="A60" s="30" t="s">
        <v>1158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2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0</v>
      </c>
      <c r="AF60" s="79">
        <v>2</v>
      </c>
      <c r="AG60" s="79">
        <v>0</v>
      </c>
      <c r="AH60" s="79">
        <v>0</v>
      </c>
      <c r="AI60" s="79">
        <v>0</v>
      </c>
      <c r="AJ60" s="79">
        <v>0</v>
      </c>
      <c r="AK60" s="79">
        <v>0</v>
      </c>
      <c r="AL60" s="79">
        <v>0</v>
      </c>
      <c r="AM60" s="79">
        <v>0</v>
      </c>
      <c r="AN60" s="79">
        <v>0</v>
      </c>
      <c r="AO60" s="79">
        <v>0</v>
      </c>
      <c r="AP60" s="79">
        <v>0</v>
      </c>
      <c r="AQ60" s="79">
        <v>0</v>
      </c>
      <c r="AR60" s="79">
        <v>0</v>
      </c>
      <c r="AS60" s="79">
        <v>0</v>
      </c>
      <c r="AT60" s="79">
        <v>0</v>
      </c>
      <c r="AU60" s="79">
        <v>0</v>
      </c>
      <c r="AV60" s="79">
        <v>0</v>
      </c>
      <c r="AW60" s="79">
        <v>0</v>
      </c>
      <c r="AX60" s="79">
        <v>0</v>
      </c>
      <c r="AY60" s="79">
        <v>0</v>
      </c>
      <c r="AZ60" s="79">
        <v>0</v>
      </c>
      <c r="BA60" s="79">
        <v>0</v>
      </c>
      <c r="BB60" s="79">
        <v>0</v>
      </c>
      <c r="BC60" s="79">
        <v>0</v>
      </c>
      <c r="BD60" s="79">
        <v>0</v>
      </c>
      <c r="BE60" s="79">
        <v>0</v>
      </c>
      <c r="BF60" s="79">
        <v>0</v>
      </c>
      <c r="BG60" s="79">
        <v>0</v>
      </c>
      <c r="BH60" s="79">
        <v>0</v>
      </c>
      <c r="BI60" s="79">
        <v>0</v>
      </c>
      <c r="BJ60" s="79">
        <v>0</v>
      </c>
      <c r="BK60" s="79">
        <v>0</v>
      </c>
      <c r="BL60" s="79">
        <v>0</v>
      </c>
      <c r="BM60" s="79">
        <v>0</v>
      </c>
      <c r="BN60" s="79">
        <v>0</v>
      </c>
      <c r="BO60" s="79">
        <v>0</v>
      </c>
      <c r="BP60" s="79">
        <v>0</v>
      </c>
      <c r="BQ60" s="79">
        <v>0</v>
      </c>
      <c r="BR60" s="79">
        <v>0</v>
      </c>
      <c r="BS60" s="79">
        <v>0</v>
      </c>
      <c r="BT60" s="79">
        <v>0</v>
      </c>
      <c r="BU60" s="79">
        <v>0</v>
      </c>
      <c r="BV60" s="79">
        <v>0</v>
      </c>
      <c r="BW60" s="79">
        <v>0</v>
      </c>
      <c r="BX60" s="79">
        <v>0</v>
      </c>
      <c r="BY60" s="79">
        <v>0</v>
      </c>
      <c r="BZ60" s="79">
        <v>0</v>
      </c>
      <c r="CA60" s="79">
        <v>0</v>
      </c>
      <c r="CB60" s="79">
        <v>0</v>
      </c>
      <c r="CC60" s="79">
        <v>0</v>
      </c>
      <c r="CD60" s="79">
        <v>0</v>
      </c>
      <c r="CE60" s="79">
        <v>0</v>
      </c>
      <c r="CF60" s="79">
        <v>0</v>
      </c>
      <c r="CG60" s="79">
        <v>0</v>
      </c>
      <c r="CH60" s="79">
        <v>0</v>
      </c>
      <c r="CI60" s="79">
        <v>0</v>
      </c>
      <c r="CJ60" s="79">
        <v>0</v>
      </c>
      <c r="CK60" s="79">
        <v>0</v>
      </c>
      <c r="CL60" s="79">
        <v>0</v>
      </c>
      <c r="CM60" s="79">
        <v>0</v>
      </c>
      <c r="CN60" s="79">
        <v>0</v>
      </c>
      <c r="CO60" s="79">
        <v>0</v>
      </c>
      <c r="CP60" s="79">
        <v>0</v>
      </c>
      <c r="CQ60" s="79">
        <v>0</v>
      </c>
      <c r="CR60" s="79">
        <v>0</v>
      </c>
      <c r="CS60" s="79">
        <v>0</v>
      </c>
      <c r="CT60" s="79">
        <v>0</v>
      </c>
      <c r="CU60" s="79">
        <v>0</v>
      </c>
      <c r="CV60" s="79">
        <v>0</v>
      </c>
      <c r="CW60" s="79">
        <v>0</v>
      </c>
      <c r="CX60" s="79">
        <v>0</v>
      </c>
      <c r="CY60" s="79">
        <v>0</v>
      </c>
      <c r="CZ60" s="79">
        <v>0</v>
      </c>
      <c r="DA60" s="79">
        <v>0</v>
      </c>
      <c r="DB60" s="79">
        <v>0</v>
      </c>
      <c r="DC60" s="79">
        <v>0</v>
      </c>
      <c r="DD60" s="79">
        <v>0</v>
      </c>
      <c r="DE60" s="79">
        <v>0</v>
      </c>
      <c r="DF60" s="79">
        <v>0</v>
      </c>
      <c r="DG60" s="79">
        <v>0</v>
      </c>
      <c r="DH60" s="79">
        <v>0</v>
      </c>
      <c r="DI60" s="79">
        <v>0</v>
      </c>
      <c r="DJ60" s="79">
        <v>0</v>
      </c>
      <c r="DK60" s="79">
        <v>0</v>
      </c>
      <c r="DL60" s="79">
        <v>0</v>
      </c>
      <c r="DM60" s="79">
        <v>0</v>
      </c>
      <c r="DN60" s="79">
        <v>0</v>
      </c>
      <c r="DO60" s="79">
        <v>0</v>
      </c>
      <c r="DP60" s="79">
        <v>0</v>
      </c>
      <c r="DQ60" s="79">
        <v>0</v>
      </c>
      <c r="DR60" s="79">
        <v>0</v>
      </c>
      <c r="DS60" s="79">
        <v>0</v>
      </c>
      <c r="DT60" s="79">
        <v>0</v>
      </c>
      <c r="DU60" s="79">
        <v>0</v>
      </c>
      <c r="DV60" s="79">
        <v>0</v>
      </c>
      <c r="DW60" s="79">
        <v>0</v>
      </c>
      <c r="DX60" s="79">
        <v>0</v>
      </c>
      <c r="DY60" s="79">
        <v>0</v>
      </c>
    </row>
    <row r="61" spans="1:129" s="48" customFormat="1" x14ac:dyDescent="0.3">
      <c r="A61" s="30" t="s">
        <v>1159</v>
      </c>
      <c r="B61" s="79">
        <v>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2</v>
      </c>
      <c r="Y61" s="79">
        <v>0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0</v>
      </c>
      <c r="AV61" s="79">
        <v>0</v>
      </c>
      <c r="AW61" s="79">
        <v>1</v>
      </c>
      <c r="AX61" s="79">
        <v>0</v>
      </c>
      <c r="AY61" s="79">
        <v>0</v>
      </c>
      <c r="AZ61" s="79">
        <v>0</v>
      </c>
      <c r="BA61" s="79"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0</v>
      </c>
      <c r="BG61" s="79">
        <v>0</v>
      </c>
      <c r="BH61" s="79">
        <v>0</v>
      </c>
      <c r="BI61" s="79">
        <v>0</v>
      </c>
      <c r="BJ61" s="79">
        <v>0</v>
      </c>
      <c r="BK61" s="79">
        <v>0</v>
      </c>
      <c r="BL61" s="79">
        <v>0</v>
      </c>
      <c r="BM61" s="79">
        <v>0</v>
      </c>
      <c r="BN61" s="79">
        <v>0</v>
      </c>
      <c r="BO61" s="79">
        <v>0</v>
      </c>
      <c r="BP61" s="79">
        <v>0</v>
      </c>
      <c r="BQ61" s="79">
        <v>0</v>
      </c>
      <c r="BR61" s="79">
        <v>0</v>
      </c>
      <c r="BS61" s="79">
        <v>0</v>
      </c>
      <c r="BT61" s="79">
        <v>0</v>
      </c>
      <c r="BU61" s="79">
        <v>0</v>
      </c>
      <c r="BV61" s="79">
        <v>0</v>
      </c>
      <c r="BW61" s="79">
        <v>0</v>
      </c>
      <c r="BX61" s="79">
        <v>0</v>
      </c>
      <c r="BY61" s="79">
        <v>0</v>
      </c>
      <c r="BZ61" s="79">
        <v>0</v>
      </c>
      <c r="CA61" s="79">
        <v>0</v>
      </c>
      <c r="CB61" s="79">
        <v>0</v>
      </c>
      <c r="CC61" s="79">
        <v>0</v>
      </c>
      <c r="CD61" s="79">
        <v>0</v>
      </c>
      <c r="CE61" s="79">
        <v>0</v>
      </c>
      <c r="CF61" s="79">
        <v>0</v>
      </c>
      <c r="CG61" s="79">
        <v>0</v>
      </c>
      <c r="CH61" s="79">
        <v>0</v>
      </c>
      <c r="CI61" s="79">
        <v>0</v>
      </c>
      <c r="CJ61" s="79">
        <v>0</v>
      </c>
      <c r="CK61" s="79">
        <v>0</v>
      </c>
      <c r="CL61" s="79">
        <v>0</v>
      </c>
      <c r="CM61" s="79">
        <v>0</v>
      </c>
      <c r="CN61" s="79">
        <v>0</v>
      </c>
      <c r="CO61" s="79">
        <v>0</v>
      </c>
      <c r="CP61" s="79">
        <v>0</v>
      </c>
      <c r="CQ61" s="79">
        <v>0</v>
      </c>
      <c r="CR61" s="79">
        <v>0</v>
      </c>
      <c r="CS61" s="79">
        <v>0</v>
      </c>
      <c r="CT61" s="79">
        <v>0</v>
      </c>
      <c r="CU61" s="79">
        <v>0</v>
      </c>
      <c r="CV61" s="79">
        <v>0</v>
      </c>
      <c r="CW61" s="79">
        <v>0</v>
      </c>
      <c r="CX61" s="79">
        <v>0</v>
      </c>
      <c r="CY61" s="79">
        <v>0</v>
      </c>
      <c r="CZ61" s="79">
        <v>0</v>
      </c>
      <c r="DA61" s="79">
        <v>0</v>
      </c>
      <c r="DB61" s="79">
        <v>0</v>
      </c>
      <c r="DC61" s="79">
        <v>0</v>
      </c>
      <c r="DD61" s="79">
        <v>0</v>
      </c>
      <c r="DE61" s="79">
        <v>0</v>
      </c>
      <c r="DF61" s="79">
        <v>0</v>
      </c>
      <c r="DG61" s="79">
        <v>0</v>
      </c>
      <c r="DH61" s="79">
        <v>0</v>
      </c>
      <c r="DI61" s="79">
        <v>0</v>
      </c>
      <c r="DJ61" s="79">
        <v>0</v>
      </c>
      <c r="DK61" s="79">
        <v>0</v>
      </c>
      <c r="DL61" s="79">
        <v>0</v>
      </c>
      <c r="DM61" s="79">
        <v>0</v>
      </c>
      <c r="DN61" s="79">
        <v>0</v>
      </c>
      <c r="DO61" s="79">
        <v>0</v>
      </c>
      <c r="DP61" s="79">
        <v>0</v>
      </c>
      <c r="DQ61" s="79">
        <v>0</v>
      </c>
      <c r="DR61" s="79">
        <v>0</v>
      </c>
      <c r="DS61" s="79">
        <v>0</v>
      </c>
      <c r="DT61" s="79">
        <v>0</v>
      </c>
      <c r="DU61" s="79">
        <v>0</v>
      </c>
      <c r="DV61" s="79">
        <v>0</v>
      </c>
      <c r="DW61" s="79">
        <v>0</v>
      </c>
      <c r="DX61" s="79">
        <v>0</v>
      </c>
      <c r="DY61" s="79">
        <v>0</v>
      </c>
    </row>
    <row r="62" spans="1:129" s="48" customFormat="1" x14ac:dyDescent="0.3">
      <c r="A62" s="81" t="s">
        <v>1711</v>
      </c>
      <c r="B62" s="79">
        <v>0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  <c r="W62" s="79">
        <v>0</v>
      </c>
      <c r="X62" s="79">
        <v>0</v>
      </c>
      <c r="Y62" s="79">
        <v>0</v>
      </c>
      <c r="Z62" s="79">
        <v>0</v>
      </c>
      <c r="AA62" s="79">
        <v>0</v>
      </c>
      <c r="AB62" s="79">
        <v>0</v>
      </c>
      <c r="AC62" s="79">
        <v>0</v>
      </c>
      <c r="AD62" s="79">
        <v>0</v>
      </c>
      <c r="AE62" s="79">
        <v>0</v>
      </c>
      <c r="AF62" s="79">
        <v>0</v>
      </c>
      <c r="AG62" s="79">
        <v>0</v>
      </c>
      <c r="AH62" s="79">
        <v>0</v>
      </c>
      <c r="AI62" s="79">
        <v>0</v>
      </c>
      <c r="AJ62" s="79">
        <v>0</v>
      </c>
      <c r="AK62" s="79">
        <v>0</v>
      </c>
      <c r="AL62" s="79">
        <v>0</v>
      </c>
      <c r="AM62" s="79">
        <v>0</v>
      </c>
      <c r="AN62" s="79">
        <v>0</v>
      </c>
      <c r="AO62" s="79">
        <v>0</v>
      </c>
      <c r="AP62" s="79">
        <v>0</v>
      </c>
      <c r="AQ62" s="79">
        <v>0</v>
      </c>
      <c r="AR62" s="79">
        <v>0</v>
      </c>
      <c r="AS62" s="79">
        <v>0</v>
      </c>
      <c r="AT62" s="79">
        <v>0</v>
      </c>
      <c r="AU62" s="79">
        <v>0</v>
      </c>
      <c r="AV62" s="79">
        <v>0</v>
      </c>
      <c r="AW62" s="79">
        <v>0</v>
      </c>
      <c r="AX62" s="79">
        <v>0</v>
      </c>
      <c r="AY62" s="79">
        <v>0</v>
      </c>
      <c r="AZ62" s="79">
        <v>0</v>
      </c>
      <c r="BA62" s="79"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0</v>
      </c>
      <c r="BH62" s="79">
        <v>0</v>
      </c>
      <c r="BI62" s="79">
        <v>0</v>
      </c>
      <c r="BJ62" s="79">
        <v>0</v>
      </c>
      <c r="BK62" s="79">
        <v>0</v>
      </c>
      <c r="BL62" s="79">
        <v>0</v>
      </c>
      <c r="BM62" s="79">
        <v>0</v>
      </c>
      <c r="BN62" s="79">
        <v>0</v>
      </c>
      <c r="BO62" s="79">
        <v>0</v>
      </c>
      <c r="BP62" s="79">
        <v>0</v>
      </c>
      <c r="BQ62" s="79">
        <v>0</v>
      </c>
      <c r="BR62" s="79">
        <v>0</v>
      </c>
      <c r="BS62" s="79">
        <v>0</v>
      </c>
      <c r="BT62" s="79">
        <v>0</v>
      </c>
      <c r="BU62" s="79">
        <v>0</v>
      </c>
      <c r="BV62" s="79">
        <v>0</v>
      </c>
      <c r="BW62" s="79">
        <v>0</v>
      </c>
      <c r="BX62" s="79">
        <v>0</v>
      </c>
      <c r="BY62" s="79">
        <v>0</v>
      </c>
      <c r="BZ62" s="79">
        <v>0</v>
      </c>
      <c r="CA62" s="79">
        <v>0</v>
      </c>
      <c r="CB62" s="79">
        <v>0</v>
      </c>
      <c r="CC62" s="79">
        <v>0</v>
      </c>
      <c r="CD62" s="79">
        <v>0</v>
      </c>
      <c r="CE62" s="79">
        <v>0</v>
      </c>
      <c r="CF62" s="79">
        <v>0</v>
      </c>
      <c r="CG62" s="79">
        <v>0</v>
      </c>
      <c r="CH62" s="79">
        <v>0</v>
      </c>
      <c r="CI62" s="79">
        <v>0</v>
      </c>
      <c r="CJ62" s="79">
        <v>0</v>
      </c>
      <c r="CK62" s="79">
        <v>0</v>
      </c>
      <c r="CL62" s="79">
        <v>0</v>
      </c>
      <c r="CM62" s="79">
        <v>0</v>
      </c>
      <c r="CN62" s="79">
        <v>0</v>
      </c>
      <c r="CO62" s="79">
        <v>0</v>
      </c>
      <c r="CP62" s="79">
        <v>0</v>
      </c>
      <c r="CQ62" s="79">
        <v>0</v>
      </c>
      <c r="CR62" s="79">
        <v>0</v>
      </c>
      <c r="CS62" s="79">
        <v>0</v>
      </c>
      <c r="CT62" s="79">
        <v>0</v>
      </c>
      <c r="CU62" s="79">
        <v>0</v>
      </c>
      <c r="CV62" s="79">
        <v>0</v>
      </c>
      <c r="CW62" s="79">
        <v>0</v>
      </c>
      <c r="CX62" s="79">
        <v>0</v>
      </c>
      <c r="CY62" s="79">
        <v>0</v>
      </c>
      <c r="CZ62" s="79">
        <v>0</v>
      </c>
      <c r="DA62" s="79">
        <v>0</v>
      </c>
      <c r="DB62" s="79">
        <v>0</v>
      </c>
      <c r="DC62" s="79">
        <v>0</v>
      </c>
      <c r="DD62" s="79">
        <v>0</v>
      </c>
      <c r="DE62" s="79">
        <v>0</v>
      </c>
      <c r="DF62" s="79">
        <v>0</v>
      </c>
      <c r="DG62" s="79">
        <v>0</v>
      </c>
      <c r="DH62" s="79">
        <v>0</v>
      </c>
      <c r="DI62" s="79">
        <v>0</v>
      </c>
      <c r="DJ62" s="79">
        <v>0</v>
      </c>
      <c r="DK62" s="79">
        <v>0</v>
      </c>
      <c r="DL62" s="79">
        <v>0</v>
      </c>
      <c r="DM62" s="79">
        <v>0</v>
      </c>
      <c r="DN62" s="79">
        <v>0</v>
      </c>
      <c r="DO62" s="79">
        <v>0</v>
      </c>
      <c r="DP62" s="79">
        <v>0</v>
      </c>
      <c r="DQ62" s="79">
        <v>0</v>
      </c>
      <c r="DR62" s="79">
        <v>0</v>
      </c>
      <c r="DS62" s="79">
        <v>0</v>
      </c>
      <c r="DT62" s="79">
        <v>0</v>
      </c>
      <c r="DU62" s="79">
        <v>0</v>
      </c>
      <c r="DV62" s="79">
        <v>0</v>
      </c>
      <c r="DW62" s="79">
        <v>0</v>
      </c>
      <c r="DX62" s="79">
        <v>0</v>
      </c>
      <c r="DY62" s="79">
        <v>0</v>
      </c>
    </row>
    <row r="63" spans="1:129" s="48" customFormat="1" x14ac:dyDescent="0.3">
      <c r="A63" s="80" t="s">
        <v>1712</v>
      </c>
      <c r="B63" s="79">
        <v>0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3</v>
      </c>
      <c r="AM63" s="79">
        <v>0</v>
      </c>
      <c r="AN63" s="79">
        <v>0</v>
      </c>
      <c r="AO63" s="79">
        <v>0</v>
      </c>
      <c r="AP63" s="79">
        <v>0</v>
      </c>
      <c r="AQ63" s="79">
        <v>0</v>
      </c>
      <c r="AR63" s="79">
        <v>1</v>
      </c>
      <c r="AS63" s="79">
        <v>1</v>
      </c>
      <c r="AT63" s="79">
        <v>0</v>
      </c>
      <c r="AU63" s="79">
        <v>0</v>
      </c>
      <c r="AV63" s="79">
        <v>0</v>
      </c>
      <c r="AW63" s="79">
        <v>0</v>
      </c>
      <c r="AX63" s="79">
        <v>0</v>
      </c>
      <c r="AY63" s="79">
        <v>0</v>
      </c>
      <c r="AZ63" s="79">
        <v>0</v>
      </c>
      <c r="BA63" s="79">
        <v>0</v>
      </c>
      <c r="BB63" s="79">
        <v>0</v>
      </c>
      <c r="BC63" s="79">
        <v>0</v>
      </c>
      <c r="BD63" s="79">
        <v>0</v>
      </c>
      <c r="BE63" s="79">
        <v>0</v>
      </c>
      <c r="BF63" s="79">
        <v>0</v>
      </c>
      <c r="BG63" s="79">
        <v>0</v>
      </c>
      <c r="BH63" s="79">
        <v>0</v>
      </c>
      <c r="BI63" s="79">
        <v>0</v>
      </c>
      <c r="BJ63" s="79">
        <v>0</v>
      </c>
      <c r="BK63" s="79">
        <v>0</v>
      </c>
      <c r="BL63" s="79">
        <v>0</v>
      </c>
      <c r="BM63" s="79">
        <v>0</v>
      </c>
      <c r="BN63" s="79">
        <v>0</v>
      </c>
      <c r="BO63" s="79">
        <v>0</v>
      </c>
      <c r="BP63" s="79">
        <v>0</v>
      </c>
      <c r="BQ63" s="79">
        <v>0</v>
      </c>
      <c r="BR63" s="79">
        <v>0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79">
        <v>0</v>
      </c>
      <c r="BY63" s="79">
        <v>0</v>
      </c>
      <c r="BZ63" s="79">
        <v>0</v>
      </c>
      <c r="CA63" s="79">
        <v>0</v>
      </c>
      <c r="CB63" s="79">
        <v>0</v>
      </c>
      <c r="CC63" s="79">
        <v>0</v>
      </c>
      <c r="CD63" s="79">
        <v>0</v>
      </c>
      <c r="CE63" s="79">
        <v>0</v>
      </c>
      <c r="CF63" s="79">
        <v>0</v>
      </c>
      <c r="CG63" s="79">
        <v>0</v>
      </c>
      <c r="CH63" s="79">
        <v>0</v>
      </c>
      <c r="CI63" s="79">
        <v>0</v>
      </c>
      <c r="CJ63" s="79">
        <v>0</v>
      </c>
      <c r="CK63" s="79">
        <v>0</v>
      </c>
      <c r="CL63" s="79">
        <v>0</v>
      </c>
      <c r="CM63" s="79">
        <v>0</v>
      </c>
      <c r="CN63" s="79">
        <v>0</v>
      </c>
      <c r="CO63" s="79">
        <v>0</v>
      </c>
      <c r="CP63" s="79">
        <v>0</v>
      </c>
      <c r="CQ63" s="79">
        <v>0</v>
      </c>
      <c r="CR63" s="79">
        <v>0</v>
      </c>
      <c r="CS63" s="79">
        <v>0</v>
      </c>
      <c r="CT63" s="79">
        <v>0</v>
      </c>
      <c r="CU63" s="79">
        <v>0</v>
      </c>
      <c r="CV63" s="79">
        <v>0</v>
      </c>
      <c r="CW63" s="79">
        <v>0</v>
      </c>
      <c r="CX63" s="79">
        <v>0</v>
      </c>
      <c r="CY63" s="79">
        <v>0</v>
      </c>
      <c r="CZ63" s="79">
        <v>0</v>
      </c>
      <c r="DA63" s="79">
        <v>0</v>
      </c>
      <c r="DB63" s="79">
        <v>0</v>
      </c>
      <c r="DC63" s="79">
        <v>0</v>
      </c>
      <c r="DD63" s="79">
        <v>0</v>
      </c>
      <c r="DE63" s="79">
        <v>0</v>
      </c>
      <c r="DF63" s="79">
        <v>0</v>
      </c>
      <c r="DG63" s="79">
        <v>0</v>
      </c>
      <c r="DH63" s="79">
        <v>0</v>
      </c>
      <c r="DI63" s="79">
        <v>0</v>
      </c>
      <c r="DJ63" s="79">
        <v>0</v>
      </c>
      <c r="DK63" s="79">
        <v>0</v>
      </c>
      <c r="DL63" s="79">
        <v>0</v>
      </c>
      <c r="DM63" s="79">
        <v>0</v>
      </c>
      <c r="DN63" s="79">
        <v>0</v>
      </c>
      <c r="DO63" s="79">
        <v>0</v>
      </c>
      <c r="DP63" s="79">
        <v>0</v>
      </c>
      <c r="DQ63" s="79">
        <v>0</v>
      </c>
      <c r="DR63" s="79">
        <v>0</v>
      </c>
      <c r="DS63" s="79">
        <v>0</v>
      </c>
      <c r="DT63" s="79">
        <v>0</v>
      </c>
      <c r="DU63" s="79">
        <v>0</v>
      </c>
      <c r="DV63" s="79">
        <v>0</v>
      </c>
      <c r="DW63" s="79">
        <v>0</v>
      </c>
      <c r="DX63" s="79">
        <v>0</v>
      </c>
      <c r="DY63" s="79">
        <v>0</v>
      </c>
    </row>
    <row r="64" spans="1:129" s="48" customFormat="1" x14ac:dyDescent="0.3">
      <c r="A64" s="80" t="s">
        <v>1713</v>
      </c>
      <c r="B64" s="79">
        <v>0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W64" s="79">
        <v>0</v>
      </c>
      <c r="X64" s="79">
        <v>0</v>
      </c>
      <c r="Y64" s="79">
        <v>0</v>
      </c>
      <c r="Z64" s="79">
        <v>0</v>
      </c>
      <c r="AA64" s="79">
        <v>0</v>
      </c>
      <c r="AB64" s="79">
        <v>0</v>
      </c>
      <c r="AC64" s="79">
        <v>0</v>
      </c>
      <c r="AD64" s="79">
        <v>0</v>
      </c>
      <c r="AE64" s="79">
        <v>0</v>
      </c>
      <c r="AF64" s="79">
        <v>0</v>
      </c>
      <c r="AG64" s="79">
        <v>0</v>
      </c>
      <c r="AH64" s="79">
        <v>0</v>
      </c>
      <c r="AI64" s="79">
        <v>0</v>
      </c>
      <c r="AJ64" s="79">
        <v>0</v>
      </c>
      <c r="AK64" s="79">
        <v>0</v>
      </c>
      <c r="AL64" s="79">
        <v>3</v>
      </c>
      <c r="AM64" s="79">
        <v>0</v>
      </c>
      <c r="AN64" s="79">
        <v>0</v>
      </c>
      <c r="AO64" s="79">
        <v>0</v>
      </c>
      <c r="AP64" s="79">
        <v>0</v>
      </c>
      <c r="AQ64" s="79">
        <v>0</v>
      </c>
      <c r="AR64" s="79">
        <v>1</v>
      </c>
      <c r="AS64" s="79">
        <v>0</v>
      </c>
      <c r="AT64" s="79">
        <v>1</v>
      </c>
      <c r="AU64" s="79">
        <v>0</v>
      </c>
      <c r="AV64" s="79">
        <v>0</v>
      </c>
      <c r="AW64" s="79">
        <v>0</v>
      </c>
      <c r="AX64" s="79">
        <v>0</v>
      </c>
      <c r="AY64" s="79">
        <v>0</v>
      </c>
      <c r="AZ64" s="79">
        <v>0</v>
      </c>
      <c r="BA64" s="79">
        <v>0</v>
      </c>
      <c r="BB64" s="79">
        <v>0</v>
      </c>
      <c r="BC64" s="79">
        <v>0</v>
      </c>
      <c r="BD64" s="79">
        <v>0</v>
      </c>
      <c r="BE64" s="79">
        <v>0</v>
      </c>
      <c r="BF64" s="79">
        <v>0</v>
      </c>
      <c r="BG64" s="79">
        <v>0</v>
      </c>
      <c r="BH64" s="79">
        <v>0</v>
      </c>
      <c r="BI64" s="79">
        <v>0</v>
      </c>
      <c r="BJ64" s="79">
        <v>0</v>
      </c>
      <c r="BK64" s="79">
        <v>0</v>
      </c>
      <c r="BL64" s="79">
        <v>0</v>
      </c>
      <c r="BM64" s="79">
        <v>0</v>
      </c>
      <c r="BN64" s="79">
        <v>0</v>
      </c>
      <c r="BO64" s="79">
        <v>0</v>
      </c>
      <c r="BP64" s="79">
        <v>0</v>
      </c>
      <c r="BQ64" s="79">
        <v>0</v>
      </c>
      <c r="BR64" s="79">
        <v>0</v>
      </c>
      <c r="BS64" s="79">
        <v>0</v>
      </c>
      <c r="BT64" s="79">
        <v>0</v>
      </c>
      <c r="BU64" s="79">
        <v>0</v>
      </c>
      <c r="BV64" s="79">
        <v>0</v>
      </c>
      <c r="BW64" s="79">
        <v>0</v>
      </c>
      <c r="BX64" s="79">
        <v>0</v>
      </c>
      <c r="BY64" s="79">
        <v>0</v>
      </c>
      <c r="BZ64" s="79">
        <v>0</v>
      </c>
      <c r="CA64" s="79">
        <v>0</v>
      </c>
      <c r="CB64" s="79">
        <v>0</v>
      </c>
      <c r="CC64" s="79">
        <v>0</v>
      </c>
      <c r="CD64" s="79">
        <v>0</v>
      </c>
      <c r="CE64" s="79">
        <v>0</v>
      </c>
      <c r="CF64" s="79">
        <v>0</v>
      </c>
      <c r="CG64" s="79">
        <v>0</v>
      </c>
      <c r="CH64" s="79">
        <v>0</v>
      </c>
      <c r="CI64" s="79">
        <v>0</v>
      </c>
      <c r="CJ64" s="79">
        <v>0</v>
      </c>
      <c r="CK64" s="79">
        <v>0</v>
      </c>
      <c r="CL64" s="79">
        <v>0</v>
      </c>
      <c r="CM64" s="79">
        <v>0</v>
      </c>
      <c r="CN64" s="79">
        <v>0</v>
      </c>
      <c r="CO64" s="79">
        <v>0</v>
      </c>
      <c r="CP64" s="79">
        <v>0</v>
      </c>
      <c r="CQ64" s="79">
        <v>0</v>
      </c>
      <c r="CR64" s="79">
        <v>0</v>
      </c>
      <c r="CS64" s="79">
        <v>0</v>
      </c>
      <c r="CT64" s="79">
        <v>0</v>
      </c>
      <c r="CU64" s="79">
        <v>0</v>
      </c>
      <c r="CV64" s="79">
        <v>0</v>
      </c>
      <c r="CW64" s="79">
        <v>0</v>
      </c>
      <c r="CX64" s="79">
        <v>0</v>
      </c>
      <c r="CY64" s="79">
        <v>0</v>
      </c>
      <c r="CZ64" s="79">
        <v>0</v>
      </c>
      <c r="DA64" s="79">
        <v>0</v>
      </c>
      <c r="DB64" s="79">
        <v>0</v>
      </c>
      <c r="DC64" s="79">
        <v>0</v>
      </c>
      <c r="DD64" s="79">
        <v>0</v>
      </c>
      <c r="DE64" s="79">
        <v>0</v>
      </c>
      <c r="DF64" s="79">
        <v>0</v>
      </c>
      <c r="DG64" s="79">
        <v>0</v>
      </c>
      <c r="DH64" s="79">
        <v>0</v>
      </c>
      <c r="DI64" s="79">
        <v>0</v>
      </c>
      <c r="DJ64" s="79">
        <v>0</v>
      </c>
      <c r="DK64" s="79">
        <v>0</v>
      </c>
      <c r="DL64" s="79">
        <v>0</v>
      </c>
      <c r="DM64" s="79">
        <v>0</v>
      </c>
      <c r="DN64" s="79">
        <v>0</v>
      </c>
      <c r="DO64" s="79">
        <v>0</v>
      </c>
      <c r="DP64" s="79">
        <v>0</v>
      </c>
      <c r="DQ64" s="79">
        <v>0</v>
      </c>
      <c r="DR64" s="79">
        <v>0</v>
      </c>
      <c r="DS64" s="79">
        <v>0</v>
      </c>
      <c r="DT64" s="79">
        <v>0</v>
      </c>
      <c r="DU64" s="79">
        <v>0</v>
      </c>
      <c r="DV64" s="79">
        <v>0</v>
      </c>
      <c r="DW64" s="79">
        <v>0</v>
      </c>
      <c r="DX64" s="79">
        <v>0</v>
      </c>
      <c r="DY64" s="79">
        <v>0</v>
      </c>
    </row>
    <row r="65" spans="1:129" s="48" customFormat="1" x14ac:dyDescent="0.3">
      <c r="A65" s="80" t="s">
        <v>1714</v>
      </c>
      <c r="B65" s="79">
        <v>0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  <c r="Y65" s="79">
        <v>0</v>
      </c>
      <c r="Z65" s="79">
        <v>0</v>
      </c>
      <c r="AA65" s="79">
        <v>0</v>
      </c>
      <c r="AB65" s="79">
        <v>0</v>
      </c>
      <c r="AC65" s="79">
        <v>0</v>
      </c>
      <c r="AD65" s="79">
        <v>0</v>
      </c>
      <c r="AE65" s="79">
        <v>0</v>
      </c>
      <c r="AF65" s="79">
        <v>0</v>
      </c>
      <c r="AG65" s="79">
        <v>0</v>
      </c>
      <c r="AH65" s="79">
        <v>0</v>
      </c>
      <c r="AI65" s="79">
        <v>0</v>
      </c>
      <c r="AJ65" s="79">
        <v>0</v>
      </c>
      <c r="AK65" s="79">
        <v>0</v>
      </c>
      <c r="AL65" s="79">
        <v>3</v>
      </c>
      <c r="AM65" s="79">
        <v>0</v>
      </c>
      <c r="AN65" s="79">
        <v>0</v>
      </c>
      <c r="AO65" s="79">
        <v>0</v>
      </c>
      <c r="AP65" s="79">
        <v>0</v>
      </c>
      <c r="AQ65" s="79">
        <v>0</v>
      </c>
      <c r="AR65" s="79">
        <v>0</v>
      </c>
      <c r="AS65" s="79">
        <v>1</v>
      </c>
      <c r="AT65" s="79">
        <v>0</v>
      </c>
      <c r="AU65" s="79">
        <v>1</v>
      </c>
      <c r="AV65" s="79">
        <v>0</v>
      </c>
      <c r="AW65" s="79">
        <v>0</v>
      </c>
      <c r="AX65" s="79">
        <v>0</v>
      </c>
      <c r="AY65" s="79">
        <v>0</v>
      </c>
      <c r="AZ65" s="79">
        <v>0</v>
      </c>
      <c r="BA65" s="79">
        <v>0</v>
      </c>
      <c r="BB65" s="79">
        <v>0</v>
      </c>
      <c r="BC65" s="79">
        <v>0</v>
      </c>
      <c r="BD65" s="79">
        <v>0</v>
      </c>
      <c r="BE65" s="79">
        <v>0</v>
      </c>
      <c r="BF65" s="79">
        <v>0</v>
      </c>
      <c r="BG65" s="79">
        <v>0</v>
      </c>
      <c r="BH65" s="79">
        <v>0</v>
      </c>
      <c r="BI65" s="79">
        <v>0</v>
      </c>
      <c r="BJ65" s="79">
        <v>0</v>
      </c>
      <c r="BK65" s="79">
        <v>0</v>
      </c>
      <c r="BL65" s="79">
        <v>0</v>
      </c>
      <c r="BM65" s="79">
        <v>0</v>
      </c>
      <c r="BN65" s="79">
        <v>0</v>
      </c>
      <c r="BO65" s="79">
        <v>0</v>
      </c>
      <c r="BP65" s="79">
        <v>0</v>
      </c>
      <c r="BQ65" s="79">
        <v>0</v>
      </c>
      <c r="BR65" s="79">
        <v>0</v>
      </c>
      <c r="BS65" s="79">
        <v>0</v>
      </c>
      <c r="BT65" s="79">
        <v>0</v>
      </c>
      <c r="BU65" s="79">
        <v>0</v>
      </c>
      <c r="BV65" s="79">
        <v>0</v>
      </c>
      <c r="BW65" s="79">
        <v>0</v>
      </c>
      <c r="BX65" s="79">
        <v>0</v>
      </c>
      <c r="BY65" s="79">
        <v>0</v>
      </c>
      <c r="BZ65" s="79">
        <v>0</v>
      </c>
      <c r="CA65" s="79">
        <v>0</v>
      </c>
      <c r="CB65" s="79">
        <v>0</v>
      </c>
      <c r="CC65" s="79">
        <v>0</v>
      </c>
      <c r="CD65" s="79">
        <v>0</v>
      </c>
      <c r="CE65" s="79">
        <v>0</v>
      </c>
      <c r="CF65" s="79">
        <v>0</v>
      </c>
      <c r="CG65" s="79">
        <v>0</v>
      </c>
      <c r="CH65" s="79">
        <v>0</v>
      </c>
      <c r="CI65" s="79">
        <v>0</v>
      </c>
      <c r="CJ65" s="79">
        <v>0</v>
      </c>
      <c r="CK65" s="79">
        <v>0</v>
      </c>
      <c r="CL65" s="79">
        <v>0</v>
      </c>
      <c r="CM65" s="79">
        <v>0</v>
      </c>
      <c r="CN65" s="79">
        <v>0</v>
      </c>
      <c r="CO65" s="79">
        <v>0</v>
      </c>
      <c r="CP65" s="79">
        <v>0</v>
      </c>
      <c r="CQ65" s="79">
        <v>0</v>
      </c>
      <c r="CR65" s="79">
        <v>0</v>
      </c>
      <c r="CS65" s="79">
        <v>0</v>
      </c>
      <c r="CT65" s="79">
        <v>0</v>
      </c>
      <c r="CU65" s="79">
        <v>0</v>
      </c>
      <c r="CV65" s="79">
        <v>0</v>
      </c>
      <c r="CW65" s="79">
        <v>0</v>
      </c>
      <c r="CX65" s="79">
        <v>0</v>
      </c>
      <c r="CY65" s="79">
        <v>0</v>
      </c>
      <c r="CZ65" s="79">
        <v>0</v>
      </c>
      <c r="DA65" s="79">
        <v>0</v>
      </c>
      <c r="DB65" s="79">
        <v>0</v>
      </c>
      <c r="DC65" s="79">
        <v>0</v>
      </c>
      <c r="DD65" s="79">
        <v>0</v>
      </c>
      <c r="DE65" s="79">
        <v>0</v>
      </c>
      <c r="DF65" s="79">
        <v>0</v>
      </c>
      <c r="DG65" s="79">
        <v>0</v>
      </c>
      <c r="DH65" s="79">
        <v>0</v>
      </c>
      <c r="DI65" s="79">
        <v>0</v>
      </c>
      <c r="DJ65" s="79">
        <v>0</v>
      </c>
      <c r="DK65" s="79">
        <v>0</v>
      </c>
      <c r="DL65" s="79">
        <v>0</v>
      </c>
      <c r="DM65" s="79">
        <v>0</v>
      </c>
      <c r="DN65" s="79">
        <v>0</v>
      </c>
      <c r="DO65" s="79">
        <v>0</v>
      </c>
      <c r="DP65" s="79">
        <v>0</v>
      </c>
      <c r="DQ65" s="79">
        <v>0</v>
      </c>
      <c r="DR65" s="79">
        <v>0</v>
      </c>
      <c r="DS65" s="79">
        <v>0</v>
      </c>
      <c r="DT65" s="79">
        <v>0</v>
      </c>
      <c r="DU65" s="79">
        <v>0</v>
      </c>
      <c r="DV65" s="79">
        <v>0</v>
      </c>
      <c r="DW65" s="79">
        <v>0</v>
      </c>
      <c r="DX65" s="79">
        <v>0</v>
      </c>
      <c r="DY65" s="79">
        <v>0</v>
      </c>
    </row>
    <row r="66" spans="1:129" s="48" customFormat="1" x14ac:dyDescent="0.3">
      <c r="A66" s="80" t="s">
        <v>1715</v>
      </c>
      <c r="B66" s="79"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v>0</v>
      </c>
      <c r="X66" s="79">
        <v>0</v>
      </c>
      <c r="Y66" s="79">
        <v>0</v>
      </c>
      <c r="Z66" s="79">
        <v>0</v>
      </c>
      <c r="AA66" s="79">
        <v>0</v>
      </c>
      <c r="AB66" s="79">
        <v>0</v>
      </c>
      <c r="AC66" s="79">
        <v>0</v>
      </c>
      <c r="AD66" s="79">
        <v>0</v>
      </c>
      <c r="AE66" s="79">
        <v>0</v>
      </c>
      <c r="AF66" s="79">
        <v>0</v>
      </c>
      <c r="AG66" s="79">
        <v>0</v>
      </c>
      <c r="AH66" s="79">
        <v>0</v>
      </c>
      <c r="AI66" s="79">
        <v>0</v>
      </c>
      <c r="AJ66" s="79">
        <v>0</v>
      </c>
      <c r="AK66" s="79">
        <v>0</v>
      </c>
      <c r="AL66" s="79">
        <v>1</v>
      </c>
      <c r="AM66" s="79">
        <v>0</v>
      </c>
      <c r="AN66" s="79">
        <v>0</v>
      </c>
      <c r="AO66" s="79">
        <v>0</v>
      </c>
      <c r="AP66" s="79">
        <v>0</v>
      </c>
      <c r="AQ66" s="79">
        <v>0</v>
      </c>
      <c r="AR66" s="79">
        <v>0</v>
      </c>
      <c r="AS66" s="79">
        <v>0</v>
      </c>
      <c r="AT66" s="79">
        <v>0</v>
      </c>
      <c r="AU66" s="79">
        <v>0</v>
      </c>
      <c r="AV66" s="79">
        <v>0</v>
      </c>
      <c r="AW66" s="79">
        <v>0</v>
      </c>
      <c r="AX66" s="79">
        <v>0</v>
      </c>
      <c r="AY66" s="79">
        <v>0</v>
      </c>
      <c r="AZ66" s="79">
        <v>0</v>
      </c>
      <c r="BA66" s="79">
        <v>0</v>
      </c>
      <c r="BB66" s="79">
        <v>0</v>
      </c>
      <c r="BC66" s="79">
        <v>0</v>
      </c>
      <c r="BD66" s="79">
        <v>0</v>
      </c>
      <c r="BE66" s="79">
        <v>0</v>
      </c>
      <c r="BF66" s="79">
        <v>0</v>
      </c>
      <c r="BG66" s="79">
        <v>0</v>
      </c>
      <c r="BH66" s="79">
        <v>0</v>
      </c>
      <c r="BI66" s="79">
        <v>0</v>
      </c>
      <c r="BJ66" s="79">
        <v>0</v>
      </c>
      <c r="BK66" s="79">
        <v>0</v>
      </c>
      <c r="BL66" s="79">
        <v>0</v>
      </c>
      <c r="BM66" s="79">
        <v>0</v>
      </c>
      <c r="BN66" s="79">
        <v>0</v>
      </c>
      <c r="BO66" s="79">
        <v>0</v>
      </c>
      <c r="BP66" s="79">
        <v>0</v>
      </c>
      <c r="BQ66" s="79">
        <v>0</v>
      </c>
      <c r="BR66" s="79">
        <v>0</v>
      </c>
      <c r="BS66" s="79">
        <v>0</v>
      </c>
      <c r="BT66" s="79">
        <v>0</v>
      </c>
      <c r="BU66" s="79">
        <v>0</v>
      </c>
      <c r="BV66" s="79">
        <v>0</v>
      </c>
      <c r="BW66" s="79">
        <v>0</v>
      </c>
      <c r="BX66" s="79">
        <v>0</v>
      </c>
      <c r="BY66" s="79">
        <v>0</v>
      </c>
      <c r="BZ66" s="79">
        <v>0</v>
      </c>
      <c r="CA66" s="79">
        <v>0</v>
      </c>
      <c r="CB66" s="79">
        <v>0</v>
      </c>
      <c r="CC66" s="79">
        <v>0</v>
      </c>
      <c r="CD66" s="79">
        <v>0</v>
      </c>
      <c r="CE66" s="79">
        <v>0</v>
      </c>
      <c r="CF66" s="79">
        <v>0</v>
      </c>
      <c r="CG66" s="79">
        <v>0</v>
      </c>
      <c r="CH66" s="79">
        <v>0</v>
      </c>
      <c r="CI66" s="79">
        <v>0</v>
      </c>
      <c r="CJ66" s="79">
        <v>0</v>
      </c>
      <c r="CK66" s="79">
        <v>0</v>
      </c>
      <c r="CL66" s="79">
        <v>0</v>
      </c>
      <c r="CM66" s="79">
        <v>0</v>
      </c>
      <c r="CN66" s="79">
        <v>0</v>
      </c>
      <c r="CO66" s="79">
        <v>0</v>
      </c>
      <c r="CP66" s="79">
        <v>0</v>
      </c>
      <c r="CQ66" s="79">
        <v>0</v>
      </c>
      <c r="CR66" s="79">
        <v>0</v>
      </c>
      <c r="CS66" s="79">
        <v>0</v>
      </c>
      <c r="CT66" s="79">
        <v>0</v>
      </c>
      <c r="CU66" s="79">
        <v>0</v>
      </c>
      <c r="CV66" s="79">
        <v>0</v>
      </c>
      <c r="CW66" s="79">
        <v>0</v>
      </c>
      <c r="CX66" s="79">
        <v>0</v>
      </c>
      <c r="CY66" s="79">
        <v>0</v>
      </c>
      <c r="CZ66" s="79">
        <v>0</v>
      </c>
      <c r="DA66" s="79">
        <v>0</v>
      </c>
      <c r="DB66" s="79">
        <v>0</v>
      </c>
      <c r="DC66" s="79">
        <v>0</v>
      </c>
      <c r="DD66" s="79">
        <v>0</v>
      </c>
      <c r="DE66" s="79">
        <v>0</v>
      </c>
      <c r="DF66" s="79">
        <v>0</v>
      </c>
      <c r="DG66" s="79">
        <v>0</v>
      </c>
      <c r="DH66" s="79">
        <v>0</v>
      </c>
      <c r="DI66" s="79">
        <v>0</v>
      </c>
      <c r="DJ66" s="79">
        <v>0</v>
      </c>
      <c r="DK66" s="79">
        <v>0</v>
      </c>
      <c r="DL66" s="79">
        <v>0</v>
      </c>
      <c r="DM66" s="79">
        <v>0</v>
      </c>
      <c r="DN66" s="79">
        <v>0</v>
      </c>
      <c r="DO66" s="79">
        <v>0</v>
      </c>
      <c r="DP66" s="79">
        <v>0</v>
      </c>
      <c r="DQ66" s="79">
        <v>0</v>
      </c>
      <c r="DR66" s="79">
        <v>0</v>
      </c>
      <c r="DS66" s="79">
        <v>0</v>
      </c>
      <c r="DT66" s="79">
        <v>0</v>
      </c>
      <c r="DU66" s="79">
        <v>0</v>
      </c>
      <c r="DV66" s="79">
        <v>0</v>
      </c>
      <c r="DW66" s="79">
        <v>0</v>
      </c>
      <c r="DX66" s="79">
        <v>0</v>
      </c>
      <c r="DY66" s="79">
        <v>0</v>
      </c>
    </row>
    <row r="67" spans="1:129" s="48" customFormat="1" x14ac:dyDescent="0.3">
      <c r="A67" s="80" t="s">
        <v>1716</v>
      </c>
      <c r="B67" s="79">
        <v>0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</v>
      </c>
      <c r="AI67" s="79">
        <v>0</v>
      </c>
      <c r="AJ67" s="79">
        <v>0</v>
      </c>
      <c r="AK67" s="79">
        <v>0</v>
      </c>
      <c r="AL67" s="79">
        <v>0</v>
      </c>
      <c r="AM67" s="79">
        <v>0</v>
      </c>
      <c r="AN67" s="79">
        <v>2</v>
      </c>
      <c r="AO67" s="79">
        <v>0</v>
      </c>
      <c r="AP67" s="79">
        <v>0</v>
      </c>
      <c r="AQ67" s="79">
        <v>0</v>
      </c>
      <c r="AR67" s="79">
        <v>0</v>
      </c>
      <c r="AS67" s="79">
        <v>0</v>
      </c>
      <c r="AT67" s="79">
        <v>0</v>
      </c>
      <c r="AU67" s="79">
        <v>0</v>
      </c>
      <c r="AV67" s="79">
        <v>0</v>
      </c>
      <c r="AW67" s="79">
        <v>0</v>
      </c>
      <c r="AX67" s="79">
        <v>0</v>
      </c>
      <c r="AY67" s="79">
        <v>0</v>
      </c>
      <c r="AZ67" s="79">
        <v>0</v>
      </c>
      <c r="BA67" s="79">
        <v>0</v>
      </c>
      <c r="BB67" s="79">
        <v>0</v>
      </c>
      <c r="BC67" s="79">
        <v>0</v>
      </c>
      <c r="BD67" s="79">
        <v>0</v>
      </c>
      <c r="BE67" s="79">
        <v>0</v>
      </c>
      <c r="BF67" s="79">
        <v>0</v>
      </c>
      <c r="BG67" s="79">
        <v>0</v>
      </c>
      <c r="BH67" s="79">
        <v>0</v>
      </c>
      <c r="BI67" s="79">
        <v>0</v>
      </c>
      <c r="BJ67" s="79">
        <v>0</v>
      </c>
      <c r="BK67" s="79">
        <v>0</v>
      </c>
      <c r="BL67" s="79">
        <v>0</v>
      </c>
      <c r="BM67" s="79">
        <v>0</v>
      </c>
      <c r="BN67" s="79">
        <v>0</v>
      </c>
      <c r="BO67" s="79">
        <v>0</v>
      </c>
      <c r="BP67" s="79">
        <v>0</v>
      </c>
      <c r="BQ67" s="79">
        <v>0</v>
      </c>
      <c r="BR67" s="79">
        <v>0</v>
      </c>
      <c r="BS67" s="79">
        <v>0</v>
      </c>
      <c r="BT67" s="79">
        <v>0</v>
      </c>
      <c r="BU67" s="79">
        <v>0</v>
      </c>
      <c r="BV67" s="79">
        <v>0</v>
      </c>
      <c r="BW67" s="79">
        <v>0</v>
      </c>
      <c r="BX67" s="79">
        <v>0</v>
      </c>
      <c r="BY67" s="79">
        <v>0</v>
      </c>
      <c r="BZ67" s="79">
        <v>0</v>
      </c>
      <c r="CA67" s="79">
        <v>0</v>
      </c>
      <c r="CB67" s="79">
        <v>0</v>
      </c>
      <c r="CC67" s="79">
        <v>0</v>
      </c>
      <c r="CD67" s="79">
        <v>0</v>
      </c>
      <c r="CE67" s="79">
        <v>0</v>
      </c>
      <c r="CF67" s="79">
        <v>0</v>
      </c>
      <c r="CG67" s="79">
        <v>0</v>
      </c>
      <c r="CH67" s="79">
        <v>0</v>
      </c>
      <c r="CI67" s="79">
        <v>0</v>
      </c>
      <c r="CJ67" s="79">
        <v>0</v>
      </c>
      <c r="CK67" s="79">
        <v>0</v>
      </c>
      <c r="CL67" s="79">
        <v>0</v>
      </c>
      <c r="CM67" s="79">
        <v>0</v>
      </c>
      <c r="CN67" s="79">
        <v>0</v>
      </c>
      <c r="CO67" s="79">
        <v>0</v>
      </c>
      <c r="CP67" s="79">
        <v>0</v>
      </c>
      <c r="CQ67" s="79">
        <v>0</v>
      </c>
      <c r="CR67" s="79">
        <v>0</v>
      </c>
      <c r="CS67" s="79">
        <v>0</v>
      </c>
      <c r="CT67" s="79">
        <v>0</v>
      </c>
      <c r="CU67" s="79">
        <v>0</v>
      </c>
      <c r="CV67" s="79">
        <v>0</v>
      </c>
      <c r="CW67" s="79">
        <v>0</v>
      </c>
      <c r="CX67" s="79">
        <v>0</v>
      </c>
      <c r="CY67" s="79">
        <v>0</v>
      </c>
      <c r="CZ67" s="79">
        <v>0</v>
      </c>
      <c r="DA67" s="79">
        <v>0</v>
      </c>
      <c r="DB67" s="79">
        <v>0</v>
      </c>
      <c r="DC67" s="79">
        <v>0</v>
      </c>
      <c r="DD67" s="79">
        <v>0</v>
      </c>
      <c r="DE67" s="79">
        <v>0</v>
      </c>
      <c r="DF67" s="79">
        <v>0</v>
      </c>
      <c r="DG67" s="79">
        <v>0</v>
      </c>
      <c r="DH67" s="79">
        <v>0</v>
      </c>
      <c r="DI67" s="79">
        <v>0</v>
      </c>
      <c r="DJ67" s="79">
        <v>0</v>
      </c>
      <c r="DK67" s="79">
        <v>0</v>
      </c>
      <c r="DL67" s="79">
        <v>0</v>
      </c>
      <c r="DM67" s="79">
        <v>0</v>
      </c>
      <c r="DN67" s="79">
        <v>0</v>
      </c>
      <c r="DO67" s="79">
        <v>0</v>
      </c>
      <c r="DP67" s="79">
        <v>0</v>
      </c>
      <c r="DQ67" s="79">
        <v>0</v>
      </c>
      <c r="DR67" s="79">
        <v>0</v>
      </c>
      <c r="DS67" s="79">
        <v>0</v>
      </c>
      <c r="DT67" s="79">
        <v>0</v>
      </c>
      <c r="DU67" s="79">
        <v>0</v>
      </c>
      <c r="DV67" s="79">
        <v>0</v>
      </c>
      <c r="DW67" s="79">
        <v>0</v>
      </c>
      <c r="DX67" s="79">
        <v>0</v>
      </c>
      <c r="DY67" s="79">
        <v>0</v>
      </c>
    </row>
    <row r="68" spans="1:129" s="48" customFormat="1" x14ac:dyDescent="0.3">
      <c r="A68" s="149" t="s">
        <v>1717</v>
      </c>
      <c r="B68" s="79">
        <v>0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</v>
      </c>
      <c r="AI68" s="79">
        <v>0</v>
      </c>
      <c r="AJ68" s="79">
        <v>0</v>
      </c>
      <c r="AK68" s="79">
        <v>0</v>
      </c>
      <c r="AL68" s="79">
        <v>1</v>
      </c>
      <c r="AM68" s="79">
        <v>0</v>
      </c>
      <c r="AN68" s="79">
        <v>0</v>
      </c>
      <c r="AO68" s="79">
        <v>0</v>
      </c>
      <c r="AP68" s="79">
        <v>0</v>
      </c>
      <c r="AQ68" s="79">
        <v>0</v>
      </c>
      <c r="AR68" s="79">
        <v>0</v>
      </c>
      <c r="AS68" s="79">
        <v>0</v>
      </c>
      <c r="AT68" s="79">
        <v>0</v>
      </c>
      <c r="AU68" s="79">
        <v>0</v>
      </c>
      <c r="AV68" s="79">
        <v>0</v>
      </c>
      <c r="AW68" s="79">
        <v>0</v>
      </c>
      <c r="AX68" s="79">
        <v>0</v>
      </c>
      <c r="AY68" s="79">
        <v>0</v>
      </c>
      <c r="AZ68" s="79">
        <v>0</v>
      </c>
      <c r="BA68" s="79">
        <v>0</v>
      </c>
      <c r="BB68" s="79">
        <v>0</v>
      </c>
      <c r="BC68" s="79">
        <v>0</v>
      </c>
      <c r="BD68" s="79">
        <v>0</v>
      </c>
      <c r="BE68" s="79">
        <v>0</v>
      </c>
      <c r="BF68" s="79">
        <v>0</v>
      </c>
      <c r="BG68" s="79">
        <v>0</v>
      </c>
      <c r="BH68" s="79">
        <v>0</v>
      </c>
      <c r="BI68" s="79">
        <v>0</v>
      </c>
      <c r="BJ68" s="79">
        <v>0</v>
      </c>
      <c r="BK68" s="79">
        <v>0</v>
      </c>
      <c r="BL68" s="79">
        <v>0</v>
      </c>
      <c r="BM68" s="79">
        <v>0</v>
      </c>
      <c r="BN68" s="79">
        <v>0</v>
      </c>
      <c r="BO68" s="79">
        <v>0</v>
      </c>
      <c r="BP68" s="79">
        <v>0</v>
      </c>
      <c r="BQ68" s="79">
        <v>0</v>
      </c>
      <c r="BR68" s="79">
        <v>0</v>
      </c>
      <c r="BS68" s="79">
        <v>0</v>
      </c>
      <c r="BT68" s="79">
        <v>0</v>
      </c>
      <c r="BU68" s="79">
        <v>0</v>
      </c>
      <c r="BV68" s="79">
        <v>0</v>
      </c>
      <c r="BW68" s="79">
        <v>0</v>
      </c>
      <c r="BX68" s="79">
        <v>0</v>
      </c>
      <c r="BY68" s="79">
        <v>0</v>
      </c>
      <c r="BZ68" s="79">
        <v>0</v>
      </c>
      <c r="CA68" s="79">
        <v>0</v>
      </c>
      <c r="CB68" s="79">
        <v>0</v>
      </c>
      <c r="CC68" s="79">
        <v>0</v>
      </c>
      <c r="CD68" s="79">
        <v>0</v>
      </c>
      <c r="CE68" s="79">
        <v>0</v>
      </c>
      <c r="CF68" s="79">
        <v>0</v>
      </c>
      <c r="CG68" s="79">
        <v>0</v>
      </c>
      <c r="CH68" s="79">
        <v>0</v>
      </c>
      <c r="CI68" s="79">
        <v>0</v>
      </c>
      <c r="CJ68" s="79">
        <v>0</v>
      </c>
      <c r="CK68" s="79">
        <v>0</v>
      </c>
      <c r="CL68" s="79">
        <v>0</v>
      </c>
      <c r="CM68" s="79">
        <v>0</v>
      </c>
      <c r="CN68" s="79">
        <v>0</v>
      </c>
      <c r="CO68" s="79">
        <v>0</v>
      </c>
      <c r="CP68" s="79">
        <v>0</v>
      </c>
      <c r="CQ68" s="79">
        <v>0</v>
      </c>
      <c r="CR68" s="79">
        <v>0</v>
      </c>
      <c r="CS68" s="79">
        <v>0</v>
      </c>
      <c r="CT68" s="79">
        <v>0</v>
      </c>
      <c r="CU68" s="79">
        <v>0</v>
      </c>
      <c r="CV68" s="79">
        <v>0</v>
      </c>
      <c r="CW68" s="79">
        <v>0</v>
      </c>
      <c r="CX68" s="79">
        <v>0</v>
      </c>
      <c r="CY68" s="79">
        <v>0</v>
      </c>
      <c r="CZ68" s="79">
        <v>0</v>
      </c>
      <c r="DA68" s="79">
        <v>0</v>
      </c>
      <c r="DB68" s="79">
        <v>0</v>
      </c>
      <c r="DC68" s="79">
        <v>0</v>
      </c>
      <c r="DD68" s="79">
        <v>0</v>
      </c>
      <c r="DE68" s="79">
        <v>0</v>
      </c>
      <c r="DF68" s="79">
        <v>0</v>
      </c>
      <c r="DG68" s="79">
        <v>0</v>
      </c>
      <c r="DH68" s="79">
        <v>0</v>
      </c>
      <c r="DI68" s="79">
        <v>0</v>
      </c>
      <c r="DJ68" s="79">
        <v>0</v>
      </c>
      <c r="DK68" s="79">
        <v>0</v>
      </c>
      <c r="DL68" s="79">
        <v>0</v>
      </c>
      <c r="DM68" s="79">
        <v>0</v>
      </c>
      <c r="DN68" s="79">
        <v>0</v>
      </c>
      <c r="DO68" s="79">
        <v>0</v>
      </c>
      <c r="DP68" s="79">
        <v>0</v>
      </c>
      <c r="DQ68" s="79">
        <v>0</v>
      </c>
      <c r="DR68" s="79">
        <v>0</v>
      </c>
      <c r="DS68" s="79">
        <v>0</v>
      </c>
      <c r="DT68" s="79">
        <v>0</v>
      </c>
      <c r="DU68" s="79">
        <v>0</v>
      </c>
      <c r="DV68" s="79">
        <v>0</v>
      </c>
      <c r="DW68" s="79">
        <v>0</v>
      </c>
      <c r="DX68" s="79">
        <v>0</v>
      </c>
      <c r="DY68" s="79">
        <v>0</v>
      </c>
    </row>
    <row r="69" spans="1:129" s="48" customFormat="1" x14ac:dyDescent="0.3">
      <c r="A69" s="149" t="s">
        <v>1718</v>
      </c>
      <c r="B69" s="79">
        <v>0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</v>
      </c>
      <c r="AI69" s="79">
        <v>0</v>
      </c>
      <c r="AJ69" s="79">
        <v>0</v>
      </c>
      <c r="AK69" s="79">
        <v>0</v>
      </c>
      <c r="AL69" s="79">
        <v>0</v>
      </c>
      <c r="AM69" s="79">
        <v>0</v>
      </c>
      <c r="AN69" s="79">
        <v>0</v>
      </c>
      <c r="AO69" s="79">
        <v>0</v>
      </c>
      <c r="AP69" s="79">
        <v>0</v>
      </c>
      <c r="AQ69" s="79">
        <v>0</v>
      </c>
      <c r="AR69" s="79">
        <v>0</v>
      </c>
      <c r="AS69" s="79">
        <v>0</v>
      </c>
      <c r="AT69" s="79">
        <v>0</v>
      </c>
      <c r="AU69" s="79">
        <v>0</v>
      </c>
      <c r="AV69" s="79">
        <v>0</v>
      </c>
      <c r="AW69" s="79">
        <v>0</v>
      </c>
      <c r="AX69" s="79">
        <v>0</v>
      </c>
      <c r="AY69" s="79">
        <v>0</v>
      </c>
      <c r="AZ69" s="79">
        <v>0</v>
      </c>
      <c r="BA69" s="79">
        <v>0</v>
      </c>
      <c r="BB69" s="79">
        <v>0</v>
      </c>
      <c r="BC69" s="79">
        <v>0</v>
      </c>
      <c r="BD69" s="79">
        <v>0</v>
      </c>
      <c r="BE69" s="79">
        <v>0</v>
      </c>
      <c r="BF69" s="79">
        <v>0</v>
      </c>
      <c r="BG69" s="79">
        <v>0</v>
      </c>
      <c r="BH69" s="79">
        <v>0</v>
      </c>
      <c r="BI69" s="79">
        <v>0</v>
      </c>
      <c r="BJ69" s="79">
        <v>0</v>
      </c>
      <c r="BK69" s="79">
        <v>0</v>
      </c>
      <c r="BL69" s="79">
        <v>0</v>
      </c>
      <c r="BM69" s="79">
        <v>0</v>
      </c>
      <c r="BN69" s="79">
        <v>0</v>
      </c>
      <c r="BO69" s="79">
        <v>0</v>
      </c>
      <c r="BP69" s="79">
        <v>0</v>
      </c>
      <c r="BQ69" s="79">
        <v>0</v>
      </c>
      <c r="BR69" s="79">
        <v>0</v>
      </c>
      <c r="BS69" s="79">
        <v>0</v>
      </c>
      <c r="BT69" s="79">
        <v>0</v>
      </c>
      <c r="BU69" s="79">
        <v>0</v>
      </c>
      <c r="BV69" s="79">
        <v>0</v>
      </c>
      <c r="BW69" s="79">
        <v>0</v>
      </c>
      <c r="BX69" s="79">
        <v>0</v>
      </c>
      <c r="BY69" s="79">
        <v>0</v>
      </c>
      <c r="BZ69" s="79">
        <v>0</v>
      </c>
      <c r="CA69" s="79">
        <v>0</v>
      </c>
      <c r="CB69" s="79">
        <v>0</v>
      </c>
      <c r="CC69" s="79">
        <v>0</v>
      </c>
      <c r="CD69" s="79">
        <v>0</v>
      </c>
      <c r="CE69" s="79">
        <v>0</v>
      </c>
      <c r="CF69" s="79">
        <v>0</v>
      </c>
      <c r="CG69" s="79">
        <v>0</v>
      </c>
      <c r="CH69" s="79">
        <v>0</v>
      </c>
      <c r="CI69" s="79">
        <v>0</v>
      </c>
      <c r="CJ69" s="79">
        <v>0</v>
      </c>
      <c r="CK69" s="79">
        <v>0</v>
      </c>
      <c r="CL69" s="79">
        <v>0</v>
      </c>
      <c r="CM69" s="79">
        <v>0</v>
      </c>
      <c r="CN69" s="79">
        <v>0</v>
      </c>
      <c r="CO69" s="79">
        <v>0</v>
      </c>
      <c r="CP69" s="79">
        <v>0</v>
      </c>
      <c r="CQ69" s="79">
        <v>0</v>
      </c>
      <c r="CR69" s="79">
        <v>0</v>
      </c>
      <c r="CS69" s="79">
        <v>0</v>
      </c>
      <c r="CT69" s="79">
        <v>0</v>
      </c>
      <c r="CU69" s="79">
        <v>0</v>
      </c>
      <c r="CV69" s="79">
        <v>0</v>
      </c>
      <c r="CW69" s="79">
        <v>0</v>
      </c>
      <c r="CX69" s="79">
        <v>0</v>
      </c>
      <c r="CY69" s="79">
        <v>0</v>
      </c>
      <c r="CZ69" s="79">
        <v>0</v>
      </c>
      <c r="DA69" s="79">
        <v>0</v>
      </c>
      <c r="DB69" s="79">
        <v>0</v>
      </c>
      <c r="DC69" s="79">
        <v>0</v>
      </c>
      <c r="DD69" s="79">
        <v>0</v>
      </c>
      <c r="DE69" s="79">
        <v>0</v>
      </c>
      <c r="DF69" s="79">
        <v>0</v>
      </c>
      <c r="DG69" s="79">
        <v>0</v>
      </c>
      <c r="DH69" s="79">
        <v>0</v>
      </c>
      <c r="DI69" s="79">
        <v>0</v>
      </c>
      <c r="DJ69" s="79">
        <v>0</v>
      </c>
      <c r="DK69" s="79">
        <v>0</v>
      </c>
      <c r="DL69" s="79">
        <v>0</v>
      </c>
      <c r="DM69" s="79">
        <v>0</v>
      </c>
      <c r="DN69" s="79">
        <v>0</v>
      </c>
      <c r="DO69" s="79">
        <v>0</v>
      </c>
      <c r="DP69" s="79">
        <v>0</v>
      </c>
      <c r="DQ69" s="79">
        <v>0</v>
      </c>
      <c r="DR69" s="79">
        <v>0</v>
      </c>
      <c r="DS69" s="79">
        <v>0</v>
      </c>
      <c r="DT69" s="79">
        <v>0</v>
      </c>
      <c r="DU69" s="79">
        <v>0</v>
      </c>
      <c r="DV69" s="79">
        <v>0</v>
      </c>
      <c r="DW69" s="79">
        <v>0</v>
      </c>
      <c r="DX69" s="79">
        <v>0</v>
      </c>
      <c r="DY69" s="79">
        <v>0</v>
      </c>
    </row>
    <row r="70" spans="1:129" s="48" customFormat="1" x14ac:dyDescent="0.3">
      <c r="A70" s="80" t="s">
        <v>1719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1</v>
      </c>
      <c r="AS70" s="79">
        <v>1</v>
      </c>
      <c r="AT70" s="79">
        <v>2</v>
      </c>
      <c r="AU70" s="79">
        <v>2</v>
      </c>
      <c r="AV70" s="79">
        <v>3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0</v>
      </c>
      <c r="BW70" s="79">
        <v>0</v>
      </c>
      <c r="BX70" s="79">
        <v>0</v>
      </c>
      <c r="BY70" s="79">
        <v>0</v>
      </c>
      <c r="BZ70" s="79">
        <v>0</v>
      </c>
      <c r="CA70" s="79">
        <v>0</v>
      </c>
      <c r="CB70" s="79">
        <v>0</v>
      </c>
      <c r="CC70" s="79">
        <v>0</v>
      </c>
      <c r="CD70" s="79">
        <v>0</v>
      </c>
      <c r="CE70" s="79">
        <v>0</v>
      </c>
      <c r="CF70" s="79">
        <v>0</v>
      </c>
      <c r="CG70" s="79">
        <v>0</v>
      </c>
      <c r="CH70" s="79">
        <v>0</v>
      </c>
      <c r="CI70" s="79">
        <v>0</v>
      </c>
      <c r="CJ70" s="79">
        <v>0</v>
      </c>
      <c r="CK70" s="79">
        <v>0</v>
      </c>
      <c r="CL70" s="79">
        <v>0</v>
      </c>
      <c r="CM70" s="79">
        <v>0</v>
      </c>
      <c r="CN70" s="79">
        <v>0</v>
      </c>
      <c r="CO70" s="79">
        <v>0</v>
      </c>
      <c r="CP70" s="79">
        <v>0</v>
      </c>
      <c r="CQ70" s="79">
        <v>0</v>
      </c>
      <c r="CR70" s="79">
        <v>0</v>
      </c>
      <c r="CS70" s="79">
        <v>0</v>
      </c>
      <c r="CT70" s="79">
        <v>0</v>
      </c>
      <c r="CU70" s="79">
        <v>0</v>
      </c>
      <c r="CV70" s="79">
        <v>0</v>
      </c>
      <c r="CW70" s="79">
        <v>0</v>
      </c>
      <c r="CX70" s="79">
        <v>0</v>
      </c>
      <c r="CY70" s="79">
        <v>0</v>
      </c>
      <c r="CZ70" s="79">
        <v>0</v>
      </c>
      <c r="DA70" s="79">
        <v>0</v>
      </c>
      <c r="DB70" s="79">
        <v>0</v>
      </c>
      <c r="DC70" s="79">
        <v>0</v>
      </c>
      <c r="DD70" s="79">
        <v>0</v>
      </c>
      <c r="DE70" s="79">
        <v>0</v>
      </c>
      <c r="DF70" s="79">
        <v>0</v>
      </c>
      <c r="DG70" s="79">
        <v>0</v>
      </c>
      <c r="DH70" s="79">
        <v>0</v>
      </c>
      <c r="DI70" s="79">
        <v>0</v>
      </c>
      <c r="DJ70" s="79">
        <v>0</v>
      </c>
      <c r="DK70" s="79">
        <v>0</v>
      </c>
      <c r="DL70" s="79">
        <v>0</v>
      </c>
      <c r="DM70" s="79">
        <v>0</v>
      </c>
      <c r="DN70" s="79">
        <v>0</v>
      </c>
      <c r="DO70" s="79">
        <v>0</v>
      </c>
      <c r="DP70" s="79">
        <v>0</v>
      </c>
      <c r="DQ70" s="79">
        <v>0</v>
      </c>
      <c r="DR70" s="79">
        <v>0</v>
      </c>
      <c r="DS70" s="79">
        <v>0</v>
      </c>
      <c r="DT70" s="79">
        <v>0</v>
      </c>
      <c r="DU70" s="79">
        <v>0</v>
      </c>
      <c r="DV70" s="79">
        <v>0</v>
      </c>
      <c r="DW70" s="79">
        <v>0</v>
      </c>
      <c r="DX70" s="79">
        <v>0</v>
      </c>
      <c r="DY70" s="79">
        <v>0</v>
      </c>
    </row>
    <row r="71" spans="1:129" s="48" customFormat="1" x14ac:dyDescent="0.3">
      <c r="A71" s="80" t="s">
        <v>1720</v>
      </c>
      <c r="B71" s="79">
        <v>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0</v>
      </c>
      <c r="AQ71" s="79">
        <v>0</v>
      </c>
      <c r="AR71" s="79">
        <v>1</v>
      </c>
      <c r="AS71" s="79">
        <v>1</v>
      </c>
      <c r="AT71" s="79">
        <v>2</v>
      </c>
      <c r="AU71" s="79">
        <v>2</v>
      </c>
      <c r="AV71" s="79">
        <v>3</v>
      </c>
      <c r="AW71" s="79">
        <v>0</v>
      </c>
      <c r="AX71" s="79">
        <v>0</v>
      </c>
      <c r="AY71" s="79">
        <v>0</v>
      </c>
      <c r="AZ71" s="79">
        <v>0</v>
      </c>
      <c r="BA71" s="79">
        <v>0</v>
      </c>
      <c r="BB71" s="79">
        <v>0</v>
      </c>
      <c r="BC71" s="79">
        <v>0</v>
      </c>
      <c r="BD71" s="79">
        <v>0</v>
      </c>
      <c r="BE71" s="79">
        <v>0</v>
      </c>
      <c r="BF71" s="79">
        <v>0</v>
      </c>
      <c r="BG71" s="79">
        <v>0</v>
      </c>
      <c r="BH71" s="79">
        <v>0</v>
      </c>
      <c r="BI71" s="79">
        <v>0</v>
      </c>
      <c r="BJ71" s="79">
        <v>0</v>
      </c>
      <c r="BK71" s="79">
        <v>0</v>
      </c>
      <c r="BL71" s="79">
        <v>0</v>
      </c>
      <c r="BM71" s="79">
        <v>0</v>
      </c>
      <c r="BN71" s="79">
        <v>0</v>
      </c>
      <c r="BO71" s="79">
        <v>0</v>
      </c>
      <c r="BP71" s="79">
        <v>0</v>
      </c>
      <c r="BQ71" s="79">
        <v>0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</row>
    <row r="72" spans="1:129" s="48" customFormat="1" x14ac:dyDescent="0.3">
      <c r="A72" s="80" t="s">
        <v>1721</v>
      </c>
      <c r="B72" s="79">
        <v>0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</v>
      </c>
      <c r="AK72" s="79">
        <v>0</v>
      </c>
      <c r="AL72" s="79">
        <v>0</v>
      </c>
      <c r="AM72" s="79">
        <v>0</v>
      </c>
      <c r="AN72" s="79">
        <v>0</v>
      </c>
      <c r="AO72" s="79">
        <v>0</v>
      </c>
      <c r="AP72" s="79">
        <v>0</v>
      </c>
      <c r="AQ72" s="79">
        <v>0</v>
      </c>
      <c r="AR72" s="79">
        <v>1</v>
      </c>
      <c r="AS72" s="79">
        <v>1</v>
      </c>
      <c r="AT72" s="79">
        <v>2</v>
      </c>
      <c r="AU72" s="79">
        <v>2</v>
      </c>
      <c r="AV72" s="79">
        <v>3</v>
      </c>
      <c r="AW72" s="79">
        <v>0</v>
      </c>
      <c r="AX72" s="79">
        <v>0</v>
      </c>
      <c r="AY72" s="79">
        <v>0</v>
      </c>
      <c r="AZ72" s="79">
        <v>0</v>
      </c>
      <c r="BA72" s="79">
        <v>0</v>
      </c>
      <c r="BB72" s="79">
        <v>0</v>
      </c>
      <c r="BC72" s="79">
        <v>0</v>
      </c>
      <c r="BD72" s="79">
        <v>0</v>
      </c>
      <c r="BE72" s="79">
        <v>0</v>
      </c>
      <c r="BF72" s="79">
        <v>0</v>
      </c>
      <c r="BG72" s="79">
        <v>0</v>
      </c>
      <c r="BH72" s="79">
        <v>0</v>
      </c>
      <c r="BI72" s="79">
        <v>0</v>
      </c>
      <c r="BJ72" s="79">
        <v>0</v>
      </c>
      <c r="BK72" s="79">
        <v>0</v>
      </c>
      <c r="BL72" s="79">
        <v>0</v>
      </c>
      <c r="BM72" s="79">
        <v>0</v>
      </c>
      <c r="BN72" s="79">
        <v>0</v>
      </c>
      <c r="BO72" s="79">
        <v>0</v>
      </c>
      <c r="BP72" s="79">
        <v>0</v>
      </c>
      <c r="BQ72" s="79">
        <v>0</v>
      </c>
      <c r="BR72" s="79">
        <v>0</v>
      </c>
      <c r="BS72" s="79">
        <v>0</v>
      </c>
      <c r="BT72" s="79">
        <v>0</v>
      </c>
      <c r="BU72" s="79">
        <v>0</v>
      </c>
      <c r="BV72" s="79">
        <v>0</v>
      </c>
      <c r="BW72" s="79">
        <v>0</v>
      </c>
      <c r="BX72" s="79">
        <v>0</v>
      </c>
      <c r="BY72" s="79">
        <v>0</v>
      </c>
      <c r="BZ72" s="79">
        <v>0</v>
      </c>
      <c r="CA72" s="79">
        <v>0</v>
      </c>
      <c r="CB72" s="79">
        <v>0</v>
      </c>
      <c r="CC72" s="79">
        <v>0</v>
      </c>
      <c r="CD72" s="79">
        <v>0</v>
      </c>
      <c r="CE72" s="79">
        <v>0</v>
      </c>
      <c r="CF72" s="79">
        <v>0</v>
      </c>
      <c r="CG72" s="79">
        <v>0</v>
      </c>
      <c r="CH72" s="79">
        <v>0</v>
      </c>
      <c r="CI72" s="79">
        <v>0</v>
      </c>
      <c r="CJ72" s="79">
        <v>0</v>
      </c>
      <c r="CK72" s="79">
        <v>0</v>
      </c>
      <c r="CL72" s="79">
        <v>0</v>
      </c>
      <c r="CM72" s="79">
        <v>0</v>
      </c>
      <c r="CN72" s="79">
        <v>0</v>
      </c>
      <c r="CO72" s="79">
        <v>0</v>
      </c>
      <c r="CP72" s="79">
        <v>0</v>
      </c>
      <c r="CQ72" s="79">
        <v>0</v>
      </c>
      <c r="CR72" s="79">
        <v>0</v>
      </c>
      <c r="CS72" s="79">
        <v>0</v>
      </c>
      <c r="CT72" s="79">
        <v>0</v>
      </c>
      <c r="CU72" s="79">
        <v>0</v>
      </c>
      <c r="CV72" s="79">
        <v>0</v>
      </c>
      <c r="CW72" s="79">
        <v>0</v>
      </c>
      <c r="CX72" s="79">
        <v>0</v>
      </c>
      <c r="CY72" s="79">
        <v>0</v>
      </c>
      <c r="CZ72" s="79">
        <v>0</v>
      </c>
      <c r="DA72" s="79">
        <v>0</v>
      </c>
      <c r="DB72" s="79">
        <v>0</v>
      </c>
      <c r="DC72" s="79">
        <v>0</v>
      </c>
      <c r="DD72" s="79">
        <v>0</v>
      </c>
      <c r="DE72" s="79">
        <v>0</v>
      </c>
      <c r="DF72" s="79">
        <v>0</v>
      </c>
      <c r="DG72" s="79">
        <v>0</v>
      </c>
      <c r="DH72" s="79">
        <v>0</v>
      </c>
      <c r="DI72" s="79">
        <v>0</v>
      </c>
      <c r="DJ72" s="79">
        <v>0</v>
      </c>
      <c r="DK72" s="79">
        <v>0</v>
      </c>
      <c r="DL72" s="79">
        <v>0</v>
      </c>
      <c r="DM72" s="79">
        <v>0</v>
      </c>
      <c r="DN72" s="79">
        <v>0</v>
      </c>
      <c r="DO72" s="79">
        <v>0</v>
      </c>
      <c r="DP72" s="79">
        <v>0</v>
      </c>
      <c r="DQ72" s="79">
        <v>0</v>
      </c>
      <c r="DR72" s="79">
        <v>0</v>
      </c>
      <c r="DS72" s="79">
        <v>0</v>
      </c>
      <c r="DT72" s="79">
        <v>0</v>
      </c>
      <c r="DU72" s="79">
        <v>0</v>
      </c>
      <c r="DV72" s="79">
        <v>0</v>
      </c>
      <c r="DW72" s="79">
        <v>0</v>
      </c>
      <c r="DX72" s="79">
        <v>0</v>
      </c>
      <c r="DY72" s="79">
        <v>0</v>
      </c>
    </row>
    <row r="73" spans="1:129" s="48" customFormat="1" x14ac:dyDescent="0.3">
      <c r="A73" s="149" t="s">
        <v>1722</v>
      </c>
      <c r="B73" s="79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0</v>
      </c>
      <c r="AM73" s="79">
        <v>0</v>
      </c>
      <c r="AN73" s="79">
        <v>2</v>
      </c>
      <c r="AO73" s="79">
        <v>0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2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0</v>
      </c>
      <c r="DC73" s="79">
        <v>0</v>
      </c>
      <c r="DD73" s="79">
        <v>0</v>
      </c>
      <c r="DE73" s="79">
        <v>0</v>
      </c>
      <c r="DF73" s="79">
        <v>0</v>
      </c>
      <c r="DG73" s="79">
        <v>0</v>
      </c>
      <c r="DH73" s="79">
        <v>0</v>
      </c>
      <c r="DI73" s="79">
        <v>0</v>
      </c>
      <c r="DJ73" s="79">
        <v>0</v>
      </c>
      <c r="DK73" s="79">
        <v>0</v>
      </c>
      <c r="DL73" s="79">
        <v>0</v>
      </c>
      <c r="DM73" s="79">
        <v>0</v>
      </c>
      <c r="DN73" s="79">
        <v>0</v>
      </c>
      <c r="DO73" s="79">
        <v>0</v>
      </c>
      <c r="DP73" s="79">
        <v>0</v>
      </c>
      <c r="DQ73" s="79">
        <v>0</v>
      </c>
      <c r="DR73" s="79">
        <v>0</v>
      </c>
      <c r="DS73" s="79">
        <v>0</v>
      </c>
      <c r="DT73" s="79">
        <v>0</v>
      </c>
      <c r="DU73" s="79">
        <v>0</v>
      </c>
      <c r="DV73" s="79">
        <v>0</v>
      </c>
      <c r="DW73" s="79">
        <v>0</v>
      </c>
      <c r="DX73" s="79">
        <v>0</v>
      </c>
      <c r="DY73" s="79">
        <v>0</v>
      </c>
    </row>
    <row r="74" spans="1:129" s="48" customFormat="1" x14ac:dyDescent="0.3">
      <c r="A74" s="149" t="s">
        <v>1723</v>
      </c>
      <c r="B74" s="79">
        <v>0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2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2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0</v>
      </c>
      <c r="DC74" s="79">
        <v>0</v>
      </c>
      <c r="DD74" s="79">
        <v>0</v>
      </c>
      <c r="DE74" s="79">
        <v>0</v>
      </c>
      <c r="DF74" s="79">
        <v>0</v>
      </c>
      <c r="DG74" s="79">
        <v>0</v>
      </c>
      <c r="DH74" s="79">
        <v>0</v>
      </c>
      <c r="DI74" s="79">
        <v>0</v>
      </c>
      <c r="DJ74" s="79">
        <v>0</v>
      </c>
      <c r="DK74" s="79">
        <v>0</v>
      </c>
      <c r="DL74" s="79">
        <v>0</v>
      </c>
      <c r="DM74" s="79">
        <v>0</v>
      </c>
      <c r="DN74" s="79">
        <v>0</v>
      </c>
      <c r="DO74" s="79">
        <v>0</v>
      </c>
      <c r="DP74" s="79">
        <v>0</v>
      </c>
      <c r="DQ74" s="79">
        <v>0</v>
      </c>
      <c r="DR74" s="79">
        <v>0</v>
      </c>
      <c r="DS74" s="79">
        <v>0</v>
      </c>
      <c r="DT74" s="79">
        <v>0</v>
      </c>
      <c r="DU74" s="79">
        <v>0</v>
      </c>
      <c r="DV74" s="79">
        <v>0</v>
      </c>
      <c r="DW74" s="79">
        <v>0</v>
      </c>
      <c r="DX74" s="79">
        <v>0</v>
      </c>
      <c r="DY74" s="79">
        <v>0</v>
      </c>
    </row>
    <row r="75" spans="1:129" s="48" customFormat="1" x14ac:dyDescent="0.3">
      <c r="A75" s="80" t="s">
        <v>1724</v>
      </c>
      <c r="B75" s="79">
        <v>0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2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2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0</v>
      </c>
      <c r="DC75" s="79">
        <v>0</v>
      </c>
      <c r="DD75" s="79">
        <v>0</v>
      </c>
      <c r="DE75" s="79">
        <v>0</v>
      </c>
      <c r="DF75" s="79">
        <v>0</v>
      </c>
      <c r="DG75" s="79">
        <v>0</v>
      </c>
      <c r="DH75" s="79">
        <v>0</v>
      </c>
      <c r="DI75" s="79">
        <v>0</v>
      </c>
      <c r="DJ75" s="79">
        <v>0</v>
      </c>
      <c r="DK75" s="79">
        <v>0</v>
      </c>
      <c r="DL75" s="79">
        <v>0</v>
      </c>
      <c r="DM75" s="79">
        <v>0</v>
      </c>
      <c r="DN75" s="79">
        <v>0</v>
      </c>
      <c r="DO75" s="79">
        <v>0</v>
      </c>
      <c r="DP75" s="79">
        <v>0</v>
      </c>
      <c r="DQ75" s="79">
        <v>0</v>
      </c>
      <c r="DR75" s="79">
        <v>0</v>
      </c>
      <c r="DS75" s="79">
        <v>0</v>
      </c>
      <c r="DT75" s="79">
        <v>0</v>
      </c>
      <c r="DU75" s="79">
        <v>0</v>
      </c>
      <c r="DV75" s="79">
        <v>0</v>
      </c>
      <c r="DW75" s="79">
        <v>0</v>
      </c>
      <c r="DX75" s="79">
        <v>0</v>
      </c>
      <c r="DY75" s="79">
        <v>0</v>
      </c>
    </row>
    <row r="76" spans="1:129" s="48" customFormat="1" x14ac:dyDescent="0.3">
      <c r="A76" s="80" t="s">
        <v>1725</v>
      </c>
      <c r="B76" s="79">
        <v>0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</v>
      </c>
      <c r="AK76" s="79">
        <v>0</v>
      </c>
      <c r="AL76" s="79">
        <v>0</v>
      </c>
      <c r="AM76" s="79">
        <v>0</v>
      </c>
      <c r="AN76" s="79">
        <v>2</v>
      </c>
      <c r="AO76" s="79">
        <v>0</v>
      </c>
      <c r="AP76" s="79">
        <v>0</v>
      </c>
      <c r="AQ76" s="79">
        <v>0</v>
      </c>
      <c r="AR76" s="79">
        <v>0</v>
      </c>
      <c r="AS76" s="79">
        <v>0</v>
      </c>
      <c r="AT76" s="79">
        <v>0</v>
      </c>
      <c r="AU76" s="79">
        <v>0</v>
      </c>
      <c r="AV76" s="79">
        <v>2</v>
      </c>
      <c r="AW76" s="79">
        <v>0</v>
      </c>
      <c r="AX76" s="79">
        <v>0</v>
      </c>
      <c r="AY76" s="79">
        <v>0</v>
      </c>
      <c r="AZ76" s="79">
        <v>0</v>
      </c>
      <c r="BA76" s="79">
        <v>0</v>
      </c>
      <c r="BB76" s="79">
        <v>0</v>
      </c>
      <c r="BC76" s="79">
        <v>0</v>
      </c>
      <c r="BD76" s="79">
        <v>0</v>
      </c>
      <c r="BE76" s="79">
        <v>0</v>
      </c>
      <c r="BF76" s="79">
        <v>0</v>
      </c>
      <c r="BG76" s="79">
        <v>0</v>
      </c>
      <c r="BH76" s="79">
        <v>0</v>
      </c>
      <c r="BI76" s="79">
        <v>0</v>
      </c>
      <c r="BJ76" s="79">
        <v>0</v>
      </c>
      <c r="BK76" s="79">
        <v>0</v>
      </c>
      <c r="BL76" s="79">
        <v>0</v>
      </c>
      <c r="BM76" s="79">
        <v>0</v>
      </c>
      <c r="BN76" s="79">
        <v>0</v>
      </c>
      <c r="BO76" s="79">
        <v>0</v>
      </c>
      <c r="BP76" s="79">
        <v>0</v>
      </c>
      <c r="BQ76" s="79">
        <v>0</v>
      </c>
      <c r="BR76" s="79">
        <v>0</v>
      </c>
      <c r="BS76" s="79">
        <v>0</v>
      </c>
      <c r="BT76" s="79">
        <v>0</v>
      </c>
      <c r="BU76" s="79">
        <v>0</v>
      </c>
      <c r="BV76" s="79">
        <v>0</v>
      </c>
      <c r="BW76" s="79">
        <v>0</v>
      </c>
      <c r="BX76" s="79">
        <v>0</v>
      </c>
      <c r="BY76" s="79">
        <v>0</v>
      </c>
      <c r="BZ76" s="79">
        <v>0</v>
      </c>
      <c r="CA76" s="79">
        <v>0</v>
      </c>
      <c r="CB76" s="79">
        <v>0</v>
      </c>
      <c r="CC76" s="79">
        <v>0</v>
      </c>
      <c r="CD76" s="79">
        <v>0</v>
      </c>
      <c r="CE76" s="79">
        <v>0</v>
      </c>
      <c r="CF76" s="79">
        <v>0</v>
      </c>
      <c r="CG76" s="79">
        <v>0</v>
      </c>
      <c r="CH76" s="79">
        <v>0</v>
      </c>
      <c r="CI76" s="79">
        <v>0</v>
      </c>
      <c r="CJ76" s="79">
        <v>0</v>
      </c>
      <c r="CK76" s="79">
        <v>0</v>
      </c>
      <c r="CL76" s="79">
        <v>0</v>
      </c>
      <c r="CM76" s="79">
        <v>0</v>
      </c>
      <c r="CN76" s="79">
        <v>0</v>
      </c>
      <c r="CO76" s="79">
        <v>0</v>
      </c>
      <c r="CP76" s="79">
        <v>0</v>
      </c>
      <c r="CQ76" s="79">
        <v>0</v>
      </c>
      <c r="CR76" s="79">
        <v>0</v>
      </c>
      <c r="CS76" s="79">
        <v>0</v>
      </c>
      <c r="CT76" s="79">
        <v>0</v>
      </c>
      <c r="CU76" s="79">
        <v>0</v>
      </c>
      <c r="CV76" s="79">
        <v>0</v>
      </c>
      <c r="CW76" s="79">
        <v>0</v>
      </c>
      <c r="CX76" s="79">
        <v>0</v>
      </c>
      <c r="CY76" s="79">
        <v>0</v>
      </c>
      <c r="CZ76" s="79">
        <v>0</v>
      </c>
      <c r="DA76" s="79">
        <v>0</v>
      </c>
      <c r="DB76" s="79">
        <v>0</v>
      </c>
      <c r="DC76" s="79">
        <v>0</v>
      </c>
      <c r="DD76" s="79">
        <v>0</v>
      </c>
      <c r="DE76" s="79">
        <v>0</v>
      </c>
      <c r="DF76" s="79">
        <v>0</v>
      </c>
      <c r="DG76" s="79">
        <v>0</v>
      </c>
      <c r="DH76" s="79">
        <v>0</v>
      </c>
      <c r="DI76" s="79">
        <v>0</v>
      </c>
      <c r="DJ76" s="79">
        <v>0</v>
      </c>
      <c r="DK76" s="79">
        <v>0</v>
      </c>
      <c r="DL76" s="79">
        <v>0</v>
      </c>
      <c r="DM76" s="79">
        <v>0</v>
      </c>
      <c r="DN76" s="79">
        <v>0</v>
      </c>
      <c r="DO76" s="79">
        <v>0</v>
      </c>
      <c r="DP76" s="79">
        <v>0</v>
      </c>
      <c r="DQ76" s="79">
        <v>0</v>
      </c>
      <c r="DR76" s="79">
        <v>0</v>
      </c>
      <c r="DS76" s="79">
        <v>0</v>
      </c>
      <c r="DT76" s="79">
        <v>0</v>
      </c>
      <c r="DU76" s="79">
        <v>0</v>
      </c>
      <c r="DV76" s="79">
        <v>0</v>
      </c>
      <c r="DW76" s="79">
        <v>0</v>
      </c>
      <c r="DX76" s="79">
        <v>0</v>
      </c>
      <c r="DY76" s="79">
        <v>0</v>
      </c>
    </row>
    <row r="77" spans="1:129" s="48" customFormat="1" x14ac:dyDescent="0.3">
      <c r="A77" s="149" t="s">
        <v>1726</v>
      </c>
      <c r="B77" s="79">
        <v>0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  <c r="W77" s="79">
        <v>0</v>
      </c>
      <c r="X77" s="79">
        <v>0</v>
      </c>
      <c r="Y77" s="79">
        <v>0</v>
      </c>
      <c r="Z77" s="79">
        <v>0</v>
      </c>
      <c r="AA77" s="79">
        <v>0</v>
      </c>
      <c r="AB77" s="79">
        <v>0</v>
      </c>
      <c r="AC77" s="79">
        <v>0</v>
      </c>
      <c r="AD77" s="79">
        <v>0</v>
      </c>
      <c r="AE77" s="79">
        <v>0</v>
      </c>
      <c r="AF77" s="79">
        <v>0</v>
      </c>
      <c r="AG77" s="79">
        <v>0</v>
      </c>
      <c r="AH77" s="79">
        <v>0</v>
      </c>
      <c r="AI77" s="79">
        <v>0</v>
      </c>
      <c r="AJ77" s="79">
        <v>0</v>
      </c>
      <c r="AK77" s="79">
        <v>0</v>
      </c>
      <c r="AL77" s="79">
        <v>0</v>
      </c>
      <c r="AM77" s="79">
        <v>0</v>
      </c>
      <c r="AN77" s="79">
        <v>2</v>
      </c>
      <c r="AO77" s="79">
        <v>0</v>
      </c>
      <c r="AP77" s="79">
        <v>0</v>
      </c>
      <c r="AQ77" s="79">
        <v>0</v>
      </c>
      <c r="AR77" s="79">
        <v>0</v>
      </c>
      <c r="AS77" s="79">
        <v>0</v>
      </c>
      <c r="AT77" s="79">
        <v>0</v>
      </c>
      <c r="AU77" s="79">
        <v>0</v>
      </c>
      <c r="AV77" s="79">
        <v>0</v>
      </c>
      <c r="AW77" s="79">
        <v>1</v>
      </c>
      <c r="AX77" s="79">
        <v>0</v>
      </c>
      <c r="AY77" s="79">
        <v>0</v>
      </c>
      <c r="AZ77" s="79">
        <v>0</v>
      </c>
      <c r="BA77" s="79">
        <v>0</v>
      </c>
      <c r="BB77" s="79">
        <v>0</v>
      </c>
      <c r="BC77" s="79">
        <v>0</v>
      </c>
      <c r="BD77" s="79">
        <v>0</v>
      </c>
      <c r="BE77" s="79">
        <v>0</v>
      </c>
      <c r="BF77" s="79">
        <v>0</v>
      </c>
      <c r="BG77" s="79">
        <v>0</v>
      </c>
      <c r="BH77" s="79">
        <v>0</v>
      </c>
      <c r="BI77" s="79">
        <v>0</v>
      </c>
      <c r="BJ77" s="79">
        <v>0</v>
      </c>
      <c r="BK77" s="79">
        <v>0</v>
      </c>
      <c r="BL77" s="79">
        <v>0</v>
      </c>
      <c r="BM77" s="79">
        <v>0</v>
      </c>
      <c r="BN77" s="79">
        <v>0</v>
      </c>
      <c r="BO77" s="79">
        <v>0</v>
      </c>
      <c r="BP77" s="79">
        <v>0</v>
      </c>
      <c r="BQ77" s="79">
        <v>0</v>
      </c>
      <c r="BR77" s="79">
        <v>0</v>
      </c>
      <c r="BS77" s="79">
        <v>0</v>
      </c>
      <c r="BT77" s="79">
        <v>0</v>
      </c>
      <c r="BU77" s="79">
        <v>0</v>
      </c>
      <c r="BV77" s="79">
        <v>0</v>
      </c>
      <c r="BW77" s="79">
        <v>0</v>
      </c>
      <c r="BX77" s="79">
        <v>0</v>
      </c>
      <c r="BY77" s="79">
        <v>0</v>
      </c>
      <c r="BZ77" s="79">
        <v>0</v>
      </c>
      <c r="CA77" s="79">
        <v>0</v>
      </c>
      <c r="CB77" s="79">
        <v>0</v>
      </c>
      <c r="CC77" s="79">
        <v>0</v>
      </c>
      <c r="CD77" s="79">
        <v>0</v>
      </c>
      <c r="CE77" s="79">
        <v>0</v>
      </c>
      <c r="CF77" s="79">
        <v>0</v>
      </c>
      <c r="CG77" s="79">
        <v>0</v>
      </c>
      <c r="CH77" s="79">
        <v>0</v>
      </c>
      <c r="CI77" s="79">
        <v>0</v>
      </c>
      <c r="CJ77" s="79">
        <v>0</v>
      </c>
      <c r="CK77" s="79">
        <v>0</v>
      </c>
      <c r="CL77" s="79">
        <v>0</v>
      </c>
      <c r="CM77" s="79">
        <v>0</v>
      </c>
      <c r="CN77" s="79">
        <v>0</v>
      </c>
      <c r="CO77" s="79">
        <v>0</v>
      </c>
      <c r="CP77" s="79">
        <v>0</v>
      </c>
      <c r="CQ77" s="79">
        <v>0</v>
      </c>
      <c r="CR77" s="79">
        <v>0</v>
      </c>
      <c r="CS77" s="79">
        <v>0</v>
      </c>
      <c r="CT77" s="79">
        <v>0</v>
      </c>
      <c r="CU77" s="79">
        <v>0</v>
      </c>
      <c r="CV77" s="79">
        <v>0</v>
      </c>
      <c r="CW77" s="79">
        <v>0</v>
      </c>
      <c r="CX77" s="79">
        <v>0</v>
      </c>
      <c r="CY77" s="79">
        <v>0</v>
      </c>
      <c r="CZ77" s="79">
        <v>0</v>
      </c>
      <c r="DA77" s="79">
        <v>0</v>
      </c>
      <c r="DB77" s="79">
        <v>0</v>
      </c>
      <c r="DC77" s="79">
        <v>0</v>
      </c>
      <c r="DD77" s="79">
        <v>0</v>
      </c>
      <c r="DE77" s="79">
        <v>0</v>
      </c>
      <c r="DF77" s="79">
        <v>0</v>
      </c>
      <c r="DG77" s="79">
        <v>0</v>
      </c>
      <c r="DH77" s="79">
        <v>0</v>
      </c>
      <c r="DI77" s="79">
        <v>0</v>
      </c>
      <c r="DJ77" s="79">
        <v>0</v>
      </c>
      <c r="DK77" s="79">
        <v>0</v>
      </c>
      <c r="DL77" s="79">
        <v>0</v>
      </c>
      <c r="DM77" s="79">
        <v>0</v>
      </c>
      <c r="DN77" s="79">
        <v>0</v>
      </c>
      <c r="DO77" s="79">
        <v>0</v>
      </c>
      <c r="DP77" s="79">
        <v>0</v>
      </c>
      <c r="DQ77" s="79">
        <v>0</v>
      </c>
      <c r="DR77" s="79">
        <v>0</v>
      </c>
      <c r="DS77" s="79">
        <v>0</v>
      </c>
      <c r="DT77" s="79">
        <v>0</v>
      </c>
      <c r="DU77" s="79">
        <v>0</v>
      </c>
      <c r="DV77" s="79">
        <v>0</v>
      </c>
      <c r="DW77" s="79">
        <v>0</v>
      </c>
      <c r="DX77" s="79">
        <v>0</v>
      </c>
      <c r="DY77" s="79">
        <v>0</v>
      </c>
    </row>
    <row r="78" spans="1:129" s="48" customFormat="1" x14ac:dyDescent="0.3">
      <c r="A78" s="150" t="s">
        <v>1635</v>
      </c>
      <c r="B78" s="79">
        <v>0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</row>
    <row r="79" spans="1:129" s="48" customFormat="1" x14ac:dyDescent="0.3">
      <c r="A79" s="30" t="s">
        <v>1727</v>
      </c>
      <c r="B79" s="79">
        <v>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  <c r="W79" s="79">
        <v>0</v>
      </c>
      <c r="X79" s="79">
        <v>0</v>
      </c>
      <c r="Y79" s="79">
        <v>0</v>
      </c>
      <c r="Z79" s="79">
        <v>0</v>
      </c>
      <c r="AA79" s="79">
        <v>0</v>
      </c>
      <c r="AB79" s="79">
        <v>0</v>
      </c>
      <c r="AC79" s="79">
        <v>0</v>
      </c>
      <c r="AD79" s="79">
        <v>0</v>
      </c>
      <c r="AE79" s="79">
        <v>0</v>
      </c>
      <c r="AF79" s="79">
        <v>0</v>
      </c>
      <c r="AG79" s="79">
        <v>0</v>
      </c>
      <c r="AH79" s="79">
        <v>0</v>
      </c>
      <c r="AI79" s="79">
        <v>0</v>
      </c>
      <c r="AJ79" s="79">
        <v>0</v>
      </c>
      <c r="AK79" s="79">
        <v>0</v>
      </c>
      <c r="AL79" s="79">
        <v>0</v>
      </c>
      <c r="AM79" s="79">
        <v>0</v>
      </c>
      <c r="AN79" s="79">
        <v>0</v>
      </c>
      <c r="AO79" s="79">
        <v>0</v>
      </c>
      <c r="AP79" s="79">
        <v>0</v>
      </c>
      <c r="AQ79" s="79">
        <v>0</v>
      </c>
      <c r="AR79" s="79">
        <v>0</v>
      </c>
      <c r="AS79" s="79">
        <v>0</v>
      </c>
      <c r="AT79" s="79">
        <v>0</v>
      </c>
      <c r="AU79" s="79">
        <v>0</v>
      </c>
      <c r="AV79" s="79">
        <v>0</v>
      </c>
      <c r="AW79" s="79">
        <v>0</v>
      </c>
      <c r="AX79" s="79">
        <v>0</v>
      </c>
      <c r="AY79" s="79">
        <v>0</v>
      </c>
      <c r="AZ79" s="79">
        <v>0</v>
      </c>
      <c r="BA79" s="79">
        <v>0</v>
      </c>
      <c r="BB79" s="79">
        <v>0</v>
      </c>
      <c r="BC79" s="79">
        <v>0</v>
      </c>
      <c r="BD79" s="79">
        <v>0</v>
      </c>
      <c r="BE79" s="79">
        <v>0</v>
      </c>
      <c r="BF79" s="79">
        <v>0</v>
      </c>
      <c r="BG79" s="79">
        <v>0</v>
      </c>
      <c r="BH79" s="79">
        <v>0</v>
      </c>
      <c r="BI79" s="79">
        <v>0</v>
      </c>
      <c r="BJ79" s="79">
        <v>0</v>
      </c>
      <c r="BK79" s="79">
        <v>0</v>
      </c>
      <c r="BL79" s="79">
        <v>0</v>
      </c>
      <c r="BM79" s="79">
        <v>0</v>
      </c>
      <c r="BN79" s="79">
        <v>0</v>
      </c>
      <c r="BO79" s="79">
        <v>0</v>
      </c>
      <c r="BP79" s="79">
        <v>0</v>
      </c>
      <c r="BQ79" s="79">
        <v>0</v>
      </c>
      <c r="BR79" s="79">
        <v>0</v>
      </c>
      <c r="BS79" s="79">
        <v>0</v>
      </c>
      <c r="BT79" s="79">
        <v>0</v>
      </c>
      <c r="BU79" s="79">
        <v>0</v>
      </c>
      <c r="BV79" s="79">
        <v>0</v>
      </c>
      <c r="BW79" s="79">
        <v>0</v>
      </c>
      <c r="BX79" s="79">
        <v>0</v>
      </c>
      <c r="BY79" s="79">
        <v>0</v>
      </c>
      <c r="BZ79" s="79">
        <v>0</v>
      </c>
      <c r="CA79" s="79">
        <v>0</v>
      </c>
      <c r="CB79" s="79">
        <v>0</v>
      </c>
      <c r="CC79" s="79">
        <v>0</v>
      </c>
      <c r="CD79" s="79">
        <v>0</v>
      </c>
      <c r="CE79" s="79">
        <v>0</v>
      </c>
      <c r="CF79" s="79">
        <v>0</v>
      </c>
      <c r="CG79" s="79">
        <v>0</v>
      </c>
      <c r="CH79" s="79">
        <v>0</v>
      </c>
      <c r="CI79" s="79">
        <v>0</v>
      </c>
      <c r="CJ79" s="79">
        <v>0</v>
      </c>
      <c r="CK79" s="79">
        <v>0</v>
      </c>
      <c r="CL79" s="79">
        <v>0</v>
      </c>
      <c r="CM79" s="79">
        <v>0</v>
      </c>
      <c r="CN79" s="79">
        <v>0</v>
      </c>
      <c r="CO79" s="79">
        <v>0</v>
      </c>
      <c r="CP79" s="79">
        <v>0</v>
      </c>
      <c r="CQ79" s="79">
        <v>0</v>
      </c>
      <c r="CR79" s="79">
        <v>0</v>
      </c>
      <c r="CS79" s="79">
        <v>0</v>
      </c>
      <c r="CT79" s="79">
        <v>0</v>
      </c>
      <c r="CU79" s="79">
        <v>0</v>
      </c>
      <c r="CV79" s="79">
        <v>0</v>
      </c>
      <c r="CW79" s="79">
        <v>0</v>
      </c>
      <c r="CX79" s="79">
        <v>0</v>
      </c>
      <c r="CY79" s="79">
        <v>0</v>
      </c>
      <c r="CZ79" s="79">
        <v>0</v>
      </c>
      <c r="DA79" s="79">
        <v>0</v>
      </c>
      <c r="DB79" s="79">
        <v>0</v>
      </c>
      <c r="DC79" s="79">
        <v>0</v>
      </c>
      <c r="DD79" s="79">
        <v>0</v>
      </c>
      <c r="DE79" s="79">
        <v>0</v>
      </c>
      <c r="DF79" s="79">
        <v>0</v>
      </c>
      <c r="DG79" s="79">
        <v>0</v>
      </c>
      <c r="DH79" s="79">
        <v>0</v>
      </c>
      <c r="DI79" s="79">
        <v>0</v>
      </c>
      <c r="DJ79" s="79">
        <v>0</v>
      </c>
      <c r="DK79" s="79">
        <v>0</v>
      </c>
      <c r="DL79" s="79">
        <v>0</v>
      </c>
      <c r="DM79" s="79">
        <v>0</v>
      </c>
      <c r="DN79" s="79">
        <v>0</v>
      </c>
      <c r="DO79" s="79">
        <v>0</v>
      </c>
      <c r="DP79" s="79">
        <v>0</v>
      </c>
      <c r="DQ79" s="79">
        <v>0</v>
      </c>
      <c r="DR79" s="79">
        <v>0</v>
      </c>
      <c r="DS79" s="79">
        <v>0</v>
      </c>
      <c r="DT79" s="79">
        <v>0</v>
      </c>
      <c r="DU79" s="79">
        <v>0</v>
      </c>
      <c r="DV79" s="79">
        <v>0</v>
      </c>
      <c r="DW79" s="79">
        <v>0</v>
      </c>
      <c r="DX79" s="79">
        <v>0</v>
      </c>
      <c r="DY79" s="79">
        <v>0</v>
      </c>
    </row>
    <row r="80" spans="1:129" s="48" customFormat="1" x14ac:dyDescent="0.3">
      <c r="A80" s="30" t="s">
        <v>1728</v>
      </c>
      <c r="B80" s="79">
        <v>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0</v>
      </c>
      <c r="CA80" s="79">
        <v>0</v>
      </c>
      <c r="CB80" s="79">
        <v>0</v>
      </c>
      <c r="CC80" s="79">
        <v>0</v>
      </c>
      <c r="CD80" s="79">
        <v>0</v>
      </c>
      <c r="CE80" s="79">
        <v>0</v>
      </c>
      <c r="CF80" s="79">
        <v>0</v>
      </c>
      <c r="CG80" s="79">
        <v>0</v>
      </c>
      <c r="CH80" s="79">
        <v>0</v>
      </c>
      <c r="CI80" s="79">
        <v>0</v>
      </c>
      <c r="CJ80" s="79">
        <v>0</v>
      </c>
      <c r="CK80" s="79">
        <v>0</v>
      </c>
      <c r="CL80" s="79">
        <v>0</v>
      </c>
      <c r="CM80" s="79">
        <v>0</v>
      </c>
      <c r="CN80" s="79">
        <v>0</v>
      </c>
      <c r="CO80" s="79">
        <v>0</v>
      </c>
      <c r="CP80" s="79">
        <v>0</v>
      </c>
      <c r="CQ80" s="79">
        <v>0</v>
      </c>
      <c r="CR80" s="79">
        <v>0</v>
      </c>
      <c r="CS80" s="79">
        <v>0</v>
      </c>
      <c r="CT80" s="79">
        <v>0</v>
      </c>
      <c r="CU80" s="79">
        <v>0</v>
      </c>
      <c r="CV80" s="79">
        <v>0</v>
      </c>
      <c r="CW80" s="79">
        <v>0</v>
      </c>
      <c r="CX80" s="79">
        <v>0</v>
      </c>
      <c r="CY80" s="79">
        <v>0</v>
      </c>
      <c r="CZ80" s="79">
        <v>0</v>
      </c>
      <c r="DA80" s="79">
        <v>0</v>
      </c>
      <c r="DB80" s="79">
        <v>0</v>
      </c>
      <c r="DC80" s="79">
        <v>0</v>
      </c>
      <c r="DD80" s="79">
        <v>0</v>
      </c>
      <c r="DE80" s="79">
        <v>0</v>
      </c>
      <c r="DF80" s="79">
        <v>0</v>
      </c>
      <c r="DG80" s="79">
        <v>0</v>
      </c>
      <c r="DH80" s="79">
        <v>0</v>
      </c>
      <c r="DI80" s="79">
        <v>0</v>
      </c>
      <c r="DJ80" s="79">
        <v>0</v>
      </c>
      <c r="DK80" s="79">
        <v>0</v>
      </c>
      <c r="DL80" s="79">
        <v>0</v>
      </c>
      <c r="DM80" s="79">
        <v>0</v>
      </c>
      <c r="DN80" s="79">
        <v>0</v>
      </c>
      <c r="DO80" s="79">
        <v>0</v>
      </c>
      <c r="DP80" s="79">
        <v>0</v>
      </c>
      <c r="DQ80" s="79">
        <v>0</v>
      </c>
      <c r="DR80" s="79">
        <v>0</v>
      </c>
      <c r="DS80" s="79">
        <v>0</v>
      </c>
      <c r="DT80" s="79">
        <v>0</v>
      </c>
      <c r="DU80" s="79">
        <v>0</v>
      </c>
      <c r="DV80" s="79">
        <v>0</v>
      </c>
      <c r="DW80" s="79">
        <v>0</v>
      </c>
      <c r="DX80" s="79">
        <v>0</v>
      </c>
      <c r="DY80" s="79">
        <v>0</v>
      </c>
    </row>
    <row r="81" spans="1:129" s="48" customFormat="1" x14ac:dyDescent="0.3">
      <c r="A81" s="30" t="s">
        <v>1658</v>
      </c>
      <c r="B81" s="79">
        <v>0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1</v>
      </c>
      <c r="BB81" s="79">
        <v>3</v>
      </c>
      <c r="BC81" s="79">
        <v>0</v>
      </c>
      <c r="BD81" s="79">
        <v>0</v>
      </c>
      <c r="BE81" s="79">
        <v>0</v>
      </c>
      <c r="BF81" s="79">
        <v>0</v>
      </c>
      <c r="BG81" s="79">
        <v>2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0</v>
      </c>
      <c r="CA81" s="79">
        <v>0</v>
      </c>
      <c r="CB81" s="79">
        <v>0</v>
      </c>
      <c r="CC81" s="79">
        <v>0</v>
      </c>
      <c r="CD81" s="79">
        <v>0</v>
      </c>
      <c r="CE81" s="79">
        <v>0</v>
      </c>
      <c r="CF81" s="79">
        <v>0</v>
      </c>
      <c r="CG81" s="79">
        <v>0</v>
      </c>
      <c r="CH81" s="79">
        <v>0</v>
      </c>
      <c r="CI81" s="79">
        <v>0</v>
      </c>
      <c r="CJ81" s="79">
        <v>0</v>
      </c>
      <c r="CK81" s="79">
        <v>0</v>
      </c>
      <c r="CL81" s="79">
        <v>0</v>
      </c>
      <c r="CM81" s="79">
        <v>0</v>
      </c>
      <c r="CN81" s="79">
        <v>0</v>
      </c>
      <c r="CO81" s="79">
        <v>0</v>
      </c>
      <c r="CP81" s="79">
        <v>0</v>
      </c>
      <c r="CQ81" s="79">
        <v>0</v>
      </c>
      <c r="CR81" s="79">
        <v>0</v>
      </c>
      <c r="CS81" s="79">
        <v>0</v>
      </c>
      <c r="CT81" s="79">
        <v>0</v>
      </c>
      <c r="CU81" s="79">
        <v>0</v>
      </c>
      <c r="CV81" s="79">
        <v>0</v>
      </c>
      <c r="CW81" s="79">
        <v>0</v>
      </c>
      <c r="CX81" s="79">
        <v>0</v>
      </c>
      <c r="CY81" s="79">
        <v>0</v>
      </c>
      <c r="CZ81" s="79">
        <v>0</v>
      </c>
      <c r="DA81" s="79">
        <v>0</v>
      </c>
      <c r="DB81" s="79">
        <v>0</v>
      </c>
      <c r="DC81" s="79">
        <v>0</v>
      </c>
      <c r="DD81" s="79">
        <v>0</v>
      </c>
      <c r="DE81" s="79">
        <v>0</v>
      </c>
      <c r="DF81" s="79">
        <v>0</v>
      </c>
      <c r="DG81" s="79">
        <v>0</v>
      </c>
      <c r="DH81" s="79">
        <v>0</v>
      </c>
      <c r="DI81" s="79">
        <v>0</v>
      </c>
      <c r="DJ81" s="79">
        <v>0</v>
      </c>
      <c r="DK81" s="79">
        <v>0</v>
      </c>
      <c r="DL81" s="79">
        <v>0</v>
      </c>
      <c r="DM81" s="79">
        <v>0</v>
      </c>
      <c r="DN81" s="79">
        <v>0</v>
      </c>
      <c r="DO81" s="79">
        <v>0</v>
      </c>
      <c r="DP81" s="79">
        <v>0</v>
      </c>
      <c r="DQ81" s="79">
        <v>0</v>
      </c>
      <c r="DR81" s="79">
        <v>0</v>
      </c>
      <c r="DS81" s="79">
        <v>0</v>
      </c>
      <c r="DT81" s="79">
        <v>0</v>
      </c>
      <c r="DU81" s="79">
        <v>0</v>
      </c>
      <c r="DV81" s="79">
        <v>0</v>
      </c>
      <c r="DW81" s="79">
        <v>0</v>
      </c>
      <c r="DX81" s="79">
        <v>0</v>
      </c>
      <c r="DY81" s="79">
        <v>0</v>
      </c>
    </row>
    <row r="82" spans="1:129" s="48" customFormat="1" x14ac:dyDescent="0.3">
      <c r="A82" s="30" t="s">
        <v>1161</v>
      </c>
      <c r="B82" s="79">
        <v>0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1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2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</row>
    <row r="83" spans="1:129" s="48" customFormat="1" x14ac:dyDescent="0.3">
      <c r="A83" s="30" t="s">
        <v>1162</v>
      </c>
      <c r="B83" s="79">
        <v>0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2</v>
      </c>
      <c r="BI83" s="79">
        <v>2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0</v>
      </c>
      <c r="CA83" s="79">
        <v>0</v>
      </c>
      <c r="CB83" s="79">
        <v>0</v>
      </c>
      <c r="CC83" s="79">
        <v>0</v>
      </c>
      <c r="CD83" s="79">
        <v>0</v>
      </c>
      <c r="CE83" s="79">
        <v>0</v>
      </c>
      <c r="CF83" s="79">
        <v>0</v>
      </c>
      <c r="CG83" s="79">
        <v>0</v>
      </c>
      <c r="CH83" s="79">
        <v>0</v>
      </c>
      <c r="CI83" s="79">
        <v>0</v>
      </c>
      <c r="CJ83" s="79">
        <v>0</v>
      </c>
      <c r="CK83" s="79">
        <v>0</v>
      </c>
      <c r="CL83" s="79">
        <v>0</v>
      </c>
      <c r="CM83" s="79">
        <v>0</v>
      </c>
      <c r="CN83" s="79">
        <v>0</v>
      </c>
      <c r="CO83" s="79">
        <v>0</v>
      </c>
      <c r="CP83" s="79">
        <v>0</v>
      </c>
      <c r="CQ83" s="79">
        <v>0</v>
      </c>
      <c r="CR83" s="79">
        <v>0</v>
      </c>
      <c r="CS83" s="79">
        <v>0</v>
      </c>
      <c r="CT83" s="79">
        <v>0</v>
      </c>
      <c r="CU83" s="79">
        <v>0</v>
      </c>
      <c r="CV83" s="79">
        <v>0</v>
      </c>
      <c r="CW83" s="79">
        <v>0</v>
      </c>
      <c r="CX83" s="79">
        <v>0</v>
      </c>
      <c r="CY83" s="79">
        <v>0</v>
      </c>
      <c r="CZ83" s="79">
        <v>0</v>
      </c>
      <c r="DA83" s="79">
        <v>0</v>
      </c>
      <c r="DB83" s="79">
        <v>0</v>
      </c>
      <c r="DC83" s="79">
        <v>0</v>
      </c>
      <c r="DD83" s="79">
        <v>0</v>
      </c>
      <c r="DE83" s="79">
        <v>0</v>
      </c>
      <c r="DF83" s="79">
        <v>0</v>
      </c>
      <c r="DG83" s="79">
        <v>0</v>
      </c>
      <c r="DH83" s="79">
        <v>0</v>
      </c>
      <c r="DI83" s="79">
        <v>0</v>
      </c>
      <c r="DJ83" s="79">
        <v>0</v>
      </c>
      <c r="DK83" s="79">
        <v>0</v>
      </c>
      <c r="DL83" s="79">
        <v>0</v>
      </c>
      <c r="DM83" s="79">
        <v>0</v>
      </c>
      <c r="DN83" s="79">
        <v>0</v>
      </c>
      <c r="DO83" s="79">
        <v>0</v>
      </c>
      <c r="DP83" s="79">
        <v>0</v>
      </c>
      <c r="DQ83" s="79">
        <v>0</v>
      </c>
      <c r="DR83" s="79">
        <v>0</v>
      </c>
      <c r="DS83" s="79">
        <v>0</v>
      </c>
      <c r="DT83" s="79">
        <v>0</v>
      </c>
      <c r="DU83" s="79">
        <v>0</v>
      </c>
      <c r="DV83" s="79">
        <v>0</v>
      </c>
      <c r="DW83" s="79">
        <v>0</v>
      </c>
      <c r="DX83" s="79">
        <v>0</v>
      </c>
      <c r="DY83" s="79">
        <v>0</v>
      </c>
    </row>
    <row r="84" spans="1:129" s="48" customFormat="1" x14ac:dyDescent="0.3">
      <c r="A84" s="30" t="s">
        <v>1163</v>
      </c>
      <c r="B84" s="79">
        <v>0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  <c r="U84" s="79">
        <v>0</v>
      </c>
      <c r="V84" s="79">
        <v>0</v>
      </c>
      <c r="W84" s="79">
        <v>0</v>
      </c>
      <c r="X84" s="79">
        <v>0</v>
      </c>
      <c r="Y84" s="79">
        <v>0</v>
      </c>
      <c r="Z84" s="79">
        <v>0</v>
      </c>
      <c r="AA84" s="79">
        <v>0</v>
      </c>
      <c r="AB84" s="79">
        <v>0</v>
      </c>
      <c r="AC84" s="79">
        <v>0</v>
      </c>
      <c r="AD84" s="79">
        <v>0</v>
      </c>
      <c r="AE84" s="79">
        <v>0</v>
      </c>
      <c r="AF84" s="79">
        <v>0</v>
      </c>
      <c r="AG84" s="79">
        <v>0</v>
      </c>
      <c r="AH84" s="79">
        <v>0</v>
      </c>
      <c r="AI84" s="79">
        <v>0</v>
      </c>
      <c r="AJ84" s="79">
        <v>0</v>
      </c>
      <c r="AK84" s="79">
        <v>0</v>
      </c>
      <c r="AL84" s="79">
        <v>0</v>
      </c>
      <c r="AM84" s="79">
        <v>0</v>
      </c>
      <c r="AN84" s="79">
        <v>0</v>
      </c>
      <c r="AO84" s="79">
        <v>0</v>
      </c>
      <c r="AP84" s="79">
        <v>0</v>
      </c>
      <c r="AQ84" s="79">
        <v>0</v>
      </c>
      <c r="AR84" s="79">
        <v>0</v>
      </c>
      <c r="AS84" s="79">
        <v>0</v>
      </c>
      <c r="AT84" s="79">
        <v>0</v>
      </c>
      <c r="AU84" s="79">
        <v>0</v>
      </c>
      <c r="AV84" s="79">
        <v>0</v>
      </c>
      <c r="AW84" s="79">
        <v>0</v>
      </c>
      <c r="AX84" s="79">
        <v>0</v>
      </c>
      <c r="AY84" s="79">
        <v>0</v>
      </c>
      <c r="AZ84" s="79">
        <v>0</v>
      </c>
      <c r="BA84" s="79">
        <v>1</v>
      </c>
      <c r="BB84" s="79">
        <v>3</v>
      </c>
      <c r="BC84" s="79">
        <v>0</v>
      </c>
      <c r="BD84" s="79">
        <v>0</v>
      </c>
      <c r="BE84" s="79">
        <v>0</v>
      </c>
      <c r="BF84" s="79">
        <v>0</v>
      </c>
      <c r="BG84" s="79">
        <v>1</v>
      </c>
      <c r="BH84" s="79">
        <v>3</v>
      </c>
      <c r="BI84" s="79">
        <v>5</v>
      </c>
      <c r="BJ84" s="79">
        <v>0</v>
      </c>
      <c r="BK84" s="79">
        <v>0</v>
      </c>
      <c r="BL84" s="79">
        <v>0</v>
      </c>
      <c r="BM84" s="79">
        <v>0</v>
      </c>
      <c r="BN84" s="79">
        <v>0</v>
      </c>
      <c r="BO84" s="79">
        <v>0</v>
      </c>
      <c r="BP84" s="79">
        <v>0</v>
      </c>
      <c r="BQ84" s="79">
        <v>0</v>
      </c>
      <c r="BR84" s="79">
        <v>0</v>
      </c>
      <c r="BS84" s="79">
        <v>0</v>
      </c>
      <c r="BT84" s="79">
        <v>0</v>
      </c>
      <c r="BU84" s="79">
        <v>0</v>
      </c>
      <c r="BV84" s="79">
        <v>0</v>
      </c>
      <c r="BW84" s="79">
        <v>0</v>
      </c>
      <c r="BX84" s="79">
        <v>0</v>
      </c>
      <c r="BY84" s="79">
        <v>0</v>
      </c>
      <c r="BZ84" s="79">
        <v>0</v>
      </c>
      <c r="CA84" s="79">
        <v>0</v>
      </c>
      <c r="CB84" s="79">
        <v>0</v>
      </c>
      <c r="CC84" s="79">
        <v>0</v>
      </c>
      <c r="CD84" s="79">
        <v>0</v>
      </c>
      <c r="CE84" s="79">
        <v>0</v>
      </c>
      <c r="CF84" s="79">
        <v>0</v>
      </c>
      <c r="CG84" s="79">
        <v>0</v>
      </c>
      <c r="CH84" s="79">
        <v>0</v>
      </c>
      <c r="CI84" s="79">
        <v>0</v>
      </c>
      <c r="CJ84" s="79">
        <v>0</v>
      </c>
      <c r="CK84" s="79">
        <v>0</v>
      </c>
      <c r="CL84" s="79">
        <v>0</v>
      </c>
      <c r="CM84" s="79">
        <v>0</v>
      </c>
      <c r="CN84" s="79">
        <v>0</v>
      </c>
      <c r="CO84" s="79">
        <v>0</v>
      </c>
      <c r="CP84" s="79">
        <v>0</v>
      </c>
      <c r="CQ84" s="79">
        <v>0</v>
      </c>
      <c r="CR84" s="79">
        <v>0</v>
      </c>
      <c r="CS84" s="79">
        <v>0</v>
      </c>
      <c r="CT84" s="79">
        <v>0</v>
      </c>
      <c r="CU84" s="79">
        <v>0</v>
      </c>
      <c r="CV84" s="79">
        <v>0</v>
      </c>
      <c r="CW84" s="79">
        <v>0</v>
      </c>
      <c r="CX84" s="79">
        <v>0</v>
      </c>
      <c r="CY84" s="79">
        <v>0</v>
      </c>
      <c r="CZ84" s="79">
        <v>0</v>
      </c>
      <c r="DA84" s="79">
        <v>0</v>
      </c>
      <c r="DB84" s="79">
        <v>0</v>
      </c>
      <c r="DC84" s="79">
        <v>0</v>
      </c>
      <c r="DD84" s="79">
        <v>0</v>
      </c>
      <c r="DE84" s="79">
        <v>0</v>
      </c>
      <c r="DF84" s="79">
        <v>0</v>
      </c>
      <c r="DG84" s="79">
        <v>0</v>
      </c>
      <c r="DH84" s="79">
        <v>0</v>
      </c>
      <c r="DI84" s="79">
        <v>0</v>
      </c>
      <c r="DJ84" s="79">
        <v>0</v>
      </c>
      <c r="DK84" s="79">
        <v>0</v>
      </c>
      <c r="DL84" s="79">
        <v>0</v>
      </c>
      <c r="DM84" s="79">
        <v>0</v>
      </c>
      <c r="DN84" s="79">
        <v>0</v>
      </c>
      <c r="DO84" s="79">
        <v>0</v>
      </c>
      <c r="DP84" s="79">
        <v>0</v>
      </c>
      <c r="DQ84" s="79">
        <v>0</v>
      </c>
      <c r="DR84" s="79">
        <v>0</v>
      </c>
      <c r="DS84" s="79">
        <v>0</v>
      </c>
      <c r="DT84" s="79">
        <v>0</v>
      </c>
      <c r="DU84" s="79">
        <v>0</v>
      </c>
      <c r="DV84" s="79">
        <v>0</v>
      </c>
      <c r="DW84" s="79">
        <v>0</v>
      </c>
      <c r="DX84" s="79">
        <v>0</v>
      </c>
      <c r="DY84" s="79">
        <v>0</v>
      </c>
    </row>
    <row r="85" spans="1:129" s="48" customFormat="1" x14ac:dyDescent="0.3">
      <c r="A85" s="150" t="s">
        <v>1164</v>
      </c>
      <c r="B85" s="79"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  <c r="R85" s="79">
        <v>0</v>
      </c>
      <c r="S85" s="79">
        <v>0</v>
      </c>
      <c r="T85" s="79">
        <v>0</v>
      </c>
      <c r="U85" s="79">
        <v>0</v>
      </c>
      <c r="V85" s="79">
        <v>0</v>
      </c>
      <c r="W85" s="79">
        <v>0</v>
      </c>
      <c r="X85" s="79">
        <v>0</v>
      </c>
      <c r="Y85" s="79">
        <v>0</v>
      </c>
      <c r="Z85" s="79">
        <v>0</v>
      </c>
      <c r="AA85" s="79">
        <v>0</v>
      </c>
      <c r="AB85" s="79">
        <v>0</v>
      </c>
      <c r="AC85" s="79">
        <v>0</v>
      </c>
      <c r="AD85" s="79">
        <v>0</v>
      </c>
      <c r="AE85" s="79">
        <v>0</v>
      </c>
      <c r="AF85" s="79">
        <v>0</v>
      </c>
      <c r="AG85" s="79">
        <v>0</v>
      </c>
      <c r="AH85" s="79">
        <v>0</v>
      </c>
      <c r="AI85" s="79">
        <v>0</v>
      </c>
      <c r="AJ85" s="79">
        <v>0</v>
      </c>
      <c r="AK85" s="79">
        <v>0</v>
      </c>
      <c r="AL85" s="79">
        <v>0</v>
      </c>
      <c r="AM85" s="79">
        <v>0</v>
      </c>
      <c r="AN85" s="79">
        <v>0</v>
      </c>
      <c r="AO85" s="79">
        <v>0</v>
      </c>
      <c r="AP85" s="79">
        <v>0</v>
      </c>
      <c r="AQ85" s="79">
        <v>0</v>
      </c>
      <c r="AR85" s="79">
        <v>0</v>
      </c>
      <c r="AS85" s="79">
        <v>0</v>
      </c>
      <c r="AT85" s="79">
        <v>0</v>
      </c>
      <c r="AU85" s="79">
        <v>0</v>
      </c>
      <c r="AV85" s="79">
        <v>0</v>
      </c>
      <c r="AW85" s="79">
        <v>0</v>
      </c>
      <c r="AX85" s="79">
        <v>0</v>
      </c>
      <c r="AY85" s="79">
        <v>0</v>
      </c>
      <c r="AZ85" s="79">
        <v>0</v>
      </c>
      <c r="BA85" s="79">
        <v>1</v>
      </c>
      <c r="BB85" s="79">
        <v>3</v>
      </c>
      <c r="BC85" s="79">
        <v>0</v>
      </c>
      <c r="BD85" s="79">
        <v>0</v>
      </c>
      <c r="BE85" s="79">
        <v>0</v>
      </c>
      <c r="BF85" s="79">
        <v>0</v>
      </c>
      <c r="BG85" s="79">
        <v>1</v>
      </c>
      <c r="BH85" s="79">
        <v>3</v>
      </c>
      <c r="BI85" s="79">
        <v>5</v>
      </c>
      <c r="BJ85" s="79">
        <v>0</v>
      </c>
      <c r="BK85" s="79">
        <v>0</v>
      </c>
      <c r="BL85" s="79">
        <v>0</v>
      </c>
      <c r="BM85" s="79">
        <v>0</v>
      </c>
      <c r="BN85" s="79">
        <v>0</v>
      </c>
      <c r="BO85" s="79">
        <v>0</v>
      </c>
      <c r="BP85" s="79">
        <v>0</v>
      </c>
      <c r="BQ85" s="79">
        <v>0</v>
      </c>
      <c r="BR85" s="79">
        <v>0</v>
      </c>
      <c r="BS85" s="79">
        <v>0</v>
      </c>
      <c r="BT85" s="79">
        <v>0</v>
      </c>
      <c r="BU85" s="79">
        <v>0</v>
      </c>
      <c r="BV85" s="79">
        <v>0</v>
      </c>
      <c r="BW85" s="79">
        <v>0</v>
      </c>
      <c r="BX85" s="79">
        <v>0</v>
      </c>
      <c r="BY85" s="79">
        <v>0</v>
      </c>
      <c r="BZ85" s="79">
        <v>0</v>
      </c>
      <c r="CA85" s="79">
        <v>0</v>
      </c>
      <c r="CB85" s="79">
        <v>0</v>
      </c>
      <c r="CC85" s="79">
        <v>0</v>
      </c>
      <c r="CD85" s="79">
        <v>0</v>
      </c>
      <c r="CE85" s="79">
        <v>0</v>
      </c>
      <c r="CF85" s="79">
        <v>0</v>
      </c>
      <c r="CG85" s="79">
        <v>0</v>
      </c>
      <c r="CH85" s="79">
        <v>0</v>
      </c>
      <c r="CI85" s="79">
        <v>0</v>
      </c>
      <c r="CJ85" s="79">
        <v>0</v>
      </c>
      <c r="CK85" s="79">
        <v>0</v>
      </c>
      <c r="CL85" s="79">
        <v>0</v>
      </c>
      <c r="CM85" s="79">
        <v>0</v>
      </c>
      <c r="CN85" s="79">
        <v>0</v>
      </c>
      <c r="CO85" s="79">
        <v>0</v>
      </c>
      <c r="CP85" s="79">
        <v>0</v>
      </c>
      <c r="CQ85" s="79">
        <v>0</v>
      </c>
      <c r="CR85" s="79">
        <v>0</v>
      </c>
      <c r="CS85" s="79">
        <v>0</v>
      </c>
      <c r="CT85" s="79">
        <v>0</v>
      </c>
      <c r="CU85" s="79">
        <v>0</v>
      </c>
      <c r="CV85" s="79">
        <v>0</v>
      </c>
      <c r="CW85" s="79">
        <v>0</v>
      </c>
      <c r="CX85" s="79">
        <v>0</v>
      </c>
      <c r="CY85" s="79">
        <v>0</v>
      </c>
      <c r="CZ85" s="79">
        <v>0</v>
      </c>
      <c r="DA85" s="79">
        <v>0</v>
      </c>
      <c r="DB85" s="79">
        <v>0</v>
      </c>
      <c r="DC85" s="79">
        <v>0</v>
      </c>
      <c r="DD85" s="79">
        <v>0</v>
      </c>
      <c r="DE85" s="79">
        <v>0</v>
      </c>
      <c r="DF85" s="79">
        <v>0</v>
      </c>
      <c r="DG85" s="79">
        <v>0</v>
      </c>
      <c r="DH85" s="79">
        <v>0</v>
      </c>
      <c r="DI85" s="79">
        <v>0</v>
      </c>
      <c r="DJ85" s="79">
        <v>0</v>
      </c>
      <c r="DK85" s="79">
        <v>0</v>
      </c>
      <c r="DL85" s="79">
        <v>0</v>
      </c>
      <c r="DM85" s="79">
        <v>0</v>
      </c>
      <c r="DN85" s="79">
        <v>0</v>
      </c>
      <c r="DO85" s="79">
        <v>0</v>
      </c>
      <c r="DP85" s="79">
        <v>0</v>
      </c>
      <c r="DQ85" s="79">
        <v>0</v>
      </c>
      <c r="DR85" s="79">
        <v>0</v>
      </c>
      <c r="DS85" s="79">
        <v>0</v>
      </c>
      <c r="DT85" s="79">
        <v>0</v>
      </c>
      <c r="DU85" s="79">
        <v>0</v>
      </c>
      <c r="DV85" s="79">
        <v>0</v>
      </c>
      <c r="DW85" s="79">
        <v>0</v>
      </c>
      <c r="DX85" s="79">
        <v>0</v>
      </c>
      <c r="DY85" s="79">
        <v>0</v>
      </c>
    </row>
    <row r="86" spans="1:129" s="48" customFormat="1" x14ac:dyDescent="0.3">
      <c r="A86" s="30" t="s">
        <v>1729</v>
      </c>
      <c r="B86" s="79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  <c r="U86" s="79">
        <v>0</v>
      </c>
      <c r="V86" s="79">
        <v>0</v>
      </c>
      <c r="W86" s="79">
        <v>0</v>
      </c>
      <c r="X86" s="79">
        <v>0</v>
      </c>
      <c r="Y86" s="79">
        <v>0</v>
      </c>
      <c r="Z86" s="79">
        <v>0</v>
      </c>
      <c r="AA86" s="79">
        <v>0</v>
      </c>
      <c r="AB86" s="79">
        <v>0</v>
      </c>
      <c r="AC86" s="79">
        <v>0</v>
      </c>
      <c r="AD86" s="79">
        <v>0</v>
      </c>
      <c r="AE86" s="79">
        <v>0</v>
      </c>
      <c r="AF86" s="79">
        <v>0</v>
      </c>
      <c r="AG86" s="79">
        <v>0</v>
      </c>
      <c r="AH86" s="79">
        <v>0</v>
      </c>
      <c r="AI86" s="79">
        <v>0</v>
      </c>
      <c r="AJ86" s="79">
        <v>0</v>
      </c>
      <c r="AK86" s="79">
        <v>0</v>
      </c>
      <c r="AL86" s="79">
        <v>0</v>
      </c>
      <c r="AM86" s="79">
        <v>0</v>
      </c>
      <c r="AN86" s="79">
        <v>0</v>
      </c>
      <c r="AO86" s="79">
        <v>0</v>
      </c>
      <c r="AP86" s="79">
        <v>0</v>
      </c>
      <c r="AQ86" s="79">
        <v>0</v>
      </c>
      <c r="AR86" s="79">
        <v>0</v>
      </c>
      <c r="AS86" s="79">
        <v>0</v>
      </c>
      <c r="AT86" s="79">
        <v>0</v>
      </c>
      <c r="AU86" s="79">
        <v>0</v>
      </c>
      <c r="AV86" s="79">
        <v>0</v>
      </c>
      <c r="AW86" s="79">
        <v>0</v>
      </c>
      <c r="AX86" s="79">
        <v>0</v>
      </c>
      <c r="AY86" s="79">
        <v>0</v>
      </c>
      <c r="AZ86" s="79">
        <v>0</v>
      </c>
      <c r="BA86" s="79">
        <v>1</v>
      </c>
      <c r="BB86" s="79">
        <v>3</v>
      </c>
      <c r="BC86" s="79">
        <v>0</v>
      </c>
      <c r="BD86" s="79">
        <v>0</v>
      </c>
      <c r="BE86" s="79">
        <v>0</v>
      </c>
      <c r="BF86" s="79">
        <v>0</v>
      </c>
      <c r="BG86" s="79">
        <v>1</v>
      </c>
      <c r="BH86" s="79">
        <v>3</v>
      </c>
      <c r="BI86" s="79">
        <v>5</v>
      </c>
      <c r="BJ86" s="79">
        <v>0</v>
      </c>
      <c r="BK86" s="79">
        <v>0</v>
      </c>
      <c r="BL86" s="79">
        <v>0</v>
      </c>
      <c r="BM86" s="79">
        <v>0</v>
      </c>
      <c r="BN86" s="79">
        <v>0</v>
      </c>
      <c r="BO86" s="79">
        <v>0</v>
      </c>
      <c r="BP86" s="79">
        <v>0</v>
      </c>
      <c r="BQ86" s="79">
        <v>0</v>
      </c>
      <c r="BR86" s="79">
        <v>0</v>
      </c>
      <c r="BS86" s="79">
        <v>0</v>
      </c>
      <c r="BT86" s="79">
        <v>0</v>
      </c>
      <c r="BU86" s="79">
        <v>0</v>
      </c>
      <c r="BV86" s="79">
        <v>0</v>
      </c>
      <c r="BW86" s="79">
        <v>0</v>
      </c>
      <c r="BX86" s="79">
        <v>0</v>
      </c>
      <c r="BY86" s="79">
        <v>0</v>
      </c>
      <c r="BZ86" s="79">
        <v>0</v>
      </c>
      <c r="CA86" s="79">
        <v>0</v>
      </c>
      <c r="CB86" s="79">
        <v>0</v>
      </c>
      <c r="CC86" s="79">
        <v>0</v>
      </c>
      <c r="CD86" s="79">
        <v>0</v>
      </c>
      <c r="CE86" s="79">
        <v>0</v>
      </c>
      <c r="CF86" s="79">
        <v>0</v>
      </c>
      <c r="CG86" s="79">
        <v>0</v>
      </c>
      <c r="CH86" s="79">
        <v>0</v>
      </c>
      <c r="CI86" s="79">
        <v>0</v>
      </c>
      <c r="CJ86" s="79">
        <v>0</v>
      </c>
      <c r="CK86" s="79">
        <v>0</v>
      </c>
      <c r="CL86" s="79">
        <v>0</v>
      </c>
      <c r="CM86" s="79">
        <v>0</v>
      </c>
      <c r="CN86" s="79">
        <v>0</v>
      </c>
      <c r="CO86" s="79">
        <v>0</v>
      </c>
      <c r="CP86" s="79">
        <v>0</v>
      </c>
      <c r="CQ86" s="79">
        <v>0</v>
      </c>
      <c r="CR86" s="79">
        <v>0</v>
      </c>
      <c r="CS86" s="79">
        <v>0</v>
      </c>
      <c r="CT86" s="79">
        <v>0</v>
      </c>
      <c r="CU86" s="79">
        <v>0</v>
      </c>
      <c r="CV86" s="79">
        <v>0</v>
      </c>
      <c r="CW86" s="79">
        <v>0</v>
      </c>
      <c r="CX86" s="79">
        <v>0</v>
      </c>
      <c r="CY86" s="79">
        <v>0</v>
      </c>
      <c r="CZ86" s="79">
        <v>0</v>
      </c>
      <c r="DA86" s="79">
        <v>0</v>
      </c>
      <c r="DB86" s="79">
        <v>0</v>
      </c>
      <c r="DC86" s="79">
        <v>0</v>
      </c>
      <c r="DD86" s="79">
        <v>0</v>
      </c>
      <c r="DE86" s="79">
        <v>0</v>
      </c>
      <c r="DF86" s="79">
        <v>0</v>
      </c>
      <c r="DG86" s="79">
        <v>0</v>
      </c>
      <c r="DH86" s="79">
        <v>0</v>
      </c>
      <c r="DI86" s="79">
        <v>0</v>
      </c>
      <c r="DJ86" s="79">
        <v>0</v>
      </c>
      <c r="DK86" s="79">
        <v>0</v>
      </c>
      <c r="DL86" s="79">
        <v>0</v>
      </c>
      <c r="DM86" s="79">
        <v>0</v>
      </c>
      <c r="DN86" s="79">
        <v>0</v>
      </c>
      <c r="DO86" s="79">
        <v>0</v>
      </c>
      <c r="DP86" s="79">
        <v>0</v>
      </c>
      <c r="DQ86" s="79">
        <v>0</v>
      </c>
      <c r="DR86" s="79">
        <v>0</v>
      </c>
      <c r="DS86" s="79">
        <v>0</v>
      </c>
      <c r="DT86" s="79">
        <v>0</v>
      </c>
      <c r="DU86" s="79">
        <v>0</v>
      </c>
      <c r="DV86" s="79">
        <v>0</v>
      </c>
      <c r="DW86" s="79">
        <v>0</v>
      </c>
      <c r="DX86" s="79">
        <v>0</v>
      </c>
      <c r="DY86" s="79">
        <v>0</v>
      </c>
    </row>
    <row r="87" spans="1:129" s="48" customFormat="1" x14ac:dyDescent="0.3">
      <c r="A87" s="30" t="s">
        <v>1165</v>
      </c>
      <c r="B87" s="79">
        <v>0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  <c r="U87" s="79">
        <v>0</v>
      </c>
      <c r="V87" s="79">
        <v>0</v>
      </c>
      <c r="W87" s="79">
        <v>0</v>
      </c>
      <c r="X87" s="79">
        <v>0</v>
      </c>
      <c r="Y87" s="79">
        <v>0</v>
      </c>
      <c r="Z87" s="79">
        <v>0</v>
      </c>
      <c r="AA87" s="79">
        <v>0</v>
      </c>
      <c r="AB87" s="79">
        <v>0</v>
      </c>
      <c r="AC87" s="79">
        <v>0</v>
      </c>
      <c r="AD87" s="79">
        <v>0</v>
      </c>
      <c r="AE87" s="79">
        <v>0</v>
      </c>
      <c r="AF87" s="79">
        <v>0</v>
      </c>
      <c r="AG87" s="79">
        <v>0</v>
      </c>
      <c r="AH87" s="79">
        <v>0</v>
      </c>
      <c r="AI87" s="79">
        <v>0</v>
      </c>
      <c r="AJ87" s="79">
        <v>0</v>
      </c>
      <c r="AK87" s="79">
        <v>0</v>
      </c>
      <c r="AL87" s="79">
        <v>0</v>
      </c>
      <c r="AM87" s="79">
        <v>0</v>
      </c>
      <c r="AN87" s="79">
        <v>0</v>
      </c>
      <c r="AO87" s="79">
        <v>0</v>
      </c>
      <c r="AP87" s="79">
        <v>0</v>
      </c>
      <c r="AQ87" s="79">
        <v>0</v>
      </c>
      <c r="AR87" s="79">
        <v>0</v>
      </c>
      <c r="AS87" s="79">
        <v>0</v>
      </c>
      <c r="AT87" s="79">
        <v>0</v>
      </c>
      <c r="AU87" s="79">
        <v>0</v>
      </c>
      <c r="AV87" s="79">
        <v>0</v>
      </c>
      <c r="AW87" s="79">
        <v>0</v>
      </c>
      <c r="AX87" s="79">
        <v>0</v>
      </c>
      <c r="AY87" s="79">
        <v>0</v>
      </c>
      <c r="AZ87" s="79">
        <v>0</v>
      </c>
      <c r="BA87" s="79">
        <v>1</v>
      </c>
      <c r="BB87" s="79">
        <v>0</v>
      </c>
      <c r="BC87" s="79">
        <v>0</v>
      </c>
      <c r="BD87" s="79">
        <v>0</v>
      </c>
      <c r="BE87" s="79">
        <v>0</v>
      </c>
      <c r="BF87" s="79">
        <v>0</v>
      </c>
      <c r="BG87" s="79">
        <v>0</v>
      </c>
      <c r="BH87" s="79">
        <v>2</v>
      </c>
      <c r="BI87" s="79">
        <v>3</v>
      </c>
      <c r="BJ87" s="79">
        <v>0</v>
      </c>
      <c r="BK87" s="79">
        <v>0</v>
      </c>
      <c r="BL87" s="79">
        <v>0</v>
      </c>
      <c r="BM87" s="79">
        <v>0</v>
      </c>
      <c r="BN87" s="79">
        <v>0</v>
      </c>
      <c r="BO87" s="79">
        <v>0</v>
      </c>
      <c r="BP87" s="79">
        <v>0</v>
      </c>
      <c r="BQ87" s="79">
        <v>0</v>
      </c>
      <c r="BR87" s="79">
        <v>0</v>
      </c>
      <c r="BS87" s="79">
        <v>0</v>
      </c>
      <c r="BT87" s="79">
        <v>0</v>
      </c>
      <c r="BU87" s="79">
        <v>0</v>
      </c>
      <c r="BV87" s="79">
        <v>0</v>
      </c>
      <c r="BW87" s="79">
        <v>0</v>
      </c>
      <c r="BX87" s="79">
        <v>0</v>
      </c>
      <c r="BY87" s="79">
        <v>0</v>
      </c>
      <c r="BZ87" s="79">
        <v>0</v>
      </c>
      <c r="CA87" s="79">
        <v>0</v>
      </c>
      <c r="CB87" s="79">
        <v>0</v>
      </c>
      <c r="CC87" s="79">
        <v>0</v>
      </c>
      <c r="CD87" s="79">
        <v>0</v>
      </c>
      <c r="CE87" s="79">
        <v>0</v>
      </c>
      <c r="CF87" s="79">
        <v>0</v>
      </c>
      <c r="CG87" s="79">
        <v>0</v>
      </c>
      <c r="CH87" s="79">
        <v>0</v>
      </c>
      <c r="CI87" s="79">
        <v>0</v>
      </c>
      <c r="CJ87" s="79">
        <v>0</v>
      </c>
      <c r="CK87" s="79">
        <v>0</v>
      </c>
      <c r="CL87" s="79">
        <v>0</v>
      </c>
      <c r="CM87" s="79">
        <v>0</v>
      </c>
      <c r="CN87" s="79">
        <v>0</v>
      </c>
      <c r="CO87" s="79">
        <v>0</v>
      </c>
      <c r="CP87" s="79">
        <v>0</v>
      </c>
      <c r="CQ87" s="79">
        <v>0</v>
      </c>
      <c r="CR87" s="79">
        <v>0</v>
      </c>
      <c r="CS87" s="79">
        <v>0</v>
      </c>
      <c r="CT87" s="79">
        <v>0</v>
      </c>
      <c r="CU87" s="79">
        <v>0</v>
      </c>
      <c r="CV87" s="79">
        <v>0</v>
      </c>
      <c r="CW87" s="79">
        <v>0</v>
      </c>
      <c r="CX87" s="79">
        <v>0</v>
      </c>
      <c r="CY87" s="79">
        <v>0</v>
      </c>
      <c r="CZ87" s="79">
        <v>0</v>
      </c>
      <c r="DA87" s="79">
        <v>0</v>
      </c>
      <c r="DB87" s="79">
        <v>0</v>
      </c>
      <c r="DC87" s="79">
        <v>0</v>
      </c>
      <c r="DD87" s="79">
        <v>0</v>
      </c>
      <c r="DE87" s="79">
        <v>0</v>
      </c>
      <c r="DF87" s="79">
        <v>0</v>
      </c>
      <c r="DG87" s="79">
        <v>0</v>
      </c>
      <c r="DH87" s="79">
        <v>0</v>
      </c>
      <c r="DI87" s="79">
        <v>0</v>
      </c>
      <c r="DJ87" s="79">
        <v>0</v>
      </c>
      <c r="DK87" s="79">
        <v>0</v>
      </c>
      <c r="DL87" s="79">
        <v>0</v>
      </c>
      <c r="DM87" s="79">
        <v>0</v>
      </c>
      <c r="DN87" s="79">
        <v>0</v>
      </c>
      <c r="DO87" s="79">
        <v>0</v>
      </c>
      <c r="DP87" s="79">
        <v>0</v>
      </c>
      <c r="DQ87" s="79">
        <v>0</v>
      </c>
      <c r="DR87" s="79">
        <v>0</v>
      </c>
      <c r="DS87" s="79">
        <v>0</v>
      </c>
      <c r="DT87" s="79">
        <v>0</v>
      </c>
      <c r="DU87" s="79">
        <v>0</v>
      </c>
      <c r="DV87" s="79">
        <v>0</v>
      </c>
      <c r="DW87" s="79">
        <v>0</v>
      </c>
      <c r="DX87" s="79">
        <v>0</v>
      </c>
      <c r="DY87" s="79">
        <v>0</v>
      </c>
    </row>
    <row r="88" spans="1:129" s="48" customFormat="1" x14ac:dyDescent="0.3">
      <c r="A88" s="30" t="s">
        <v>1682</v>
      </c>
      <c r="B88" s="79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0</v>
      </c>
      <c r="AA88" s="79">
        <v>0</v>
      </c>
      <c r="AB88" s="79">
        <v>0</v>
      </c>
      <c r="AC88" s="79">
        <v>0</v>
      </c>
      <c r="AD88" s="79">
        <v>0</v>
      </c>
      <c r="AE88" s="79">
        <v>0</v>
      </c>
      <c r="AF88" s="79">
        <v>0</v>
      </c>
      <c r="AG88" s="79">
        <v>0</v>
      </c>
      <c r="AH88" s="79">
        <v>0</v>
      </c>
      <c r="AI88" s="79">
        <v>0</v>
      </c>
      <c r="AJ88" s="79">
        <v>0</v>
      </c>
      <c r="AK88" s="79">
        <v>0</v>
      </c>
      <c r="AL88" s="79">
        <v>0</v>
      </c>
      <c r="AM88" s="79">
        <v>0</v>
      </c>
      <c r="AN88" s="79">
        <v>0</v>
      </c>
      <c r="AO88" s="79">
        <v>0</v>
      </c>
      <c r="AP88" s="79">
        <v>0</v>
      </c>
      <c r="AQ88" s="79">
        <v>0</v>
      </c>
      <c r="AR88" s="79">
        <v>0</v>
      </c>
      <c r="AS88" s="79">
        <v>0</v>
      </c>
      <c r="AT88" s="79">
        <v>0</v>
      </c>
      <c r="AU88" s="79">
        <v>0</v>
      </c>
      <c r="AV88" s="79">
        <v>0</v>
      </c>
      <c r="AW88" s="79">
        <v>0</v>
      </c>
      <c r="AX88" s="79">
        <v>0</v>
      </c>
      <c r="AY88" s="79">
        <v>0</v>
      </c>
      <c r="AZ88" s="79">
        <v>0</v>
      </c>
      <c r="BA88" s="79">
        <v>0</v>
      </c>
      <c r="BB88" s="79">
        <v>0</v>
      </c>
      <c r="BC88" s="79">
        <v>0</v>
      </c>
      <c r="BD88" s="79">
        <v>0</v>
      </c>
      <c r="BE88" s="79">
        <v>0</v>
      </c>
      <c r="BF88" s="79">
        <v>0</v>
      </c>
      <c r="BG88" s="79">
        <v>0</v>
      </c>
      <c r="BH88" s="79">
        <v>2</v>
      </c>
      <c r="BI88" s="79">
        <v>2</v>
      </c>
      <c r="BJ88" s="79">
        <v>0</v>
      </c>
      <c r="BK88" s="79">
        <v>0</v>
      </c>
      <c r="BL88" s="79">
        <v>0</v>
      </c>
      <c r="BM88" s="79">
        <v>0</v>
      </c>
      <c r="BN88" s="79">
        <v>0</v>
      </c>
      <c r="BO88" s="79">
        <v>0</v>
      </c>
      <c r="BP88" s="79">
        <v>0</v>
      </c>
      <c r="BQ88" s="79">
        <v>0</v>
      </c>
      <c r="BR88" s="79">
        <v>0</v>
      </c>
      <c r="BS88" s="79">
        <v>0</v>
      </c>
      <c r="BT88" s="79">
        <v>0</v>
      </c>
      <c r="BU88" s="79">
        <v>0</v>
      </c>
      <c r="BV88" s="79">
        <v>0</v>
      </c>
      <c r="BW88" s="79">
        <v>0</v>
      </c>
      <c r="BX88" s="79">
        <v>0</v>
      </c>
      <c r="BY88" s="79">
        <v>0</v>
      </c>
      <c r="BZ88" s="79">
        <v>0</v>
      </c>
      <c r="CA88" s="79">
        <v>0</v>
      </c>
      <c r="CB88" s="79">
        <v>0</v>
      </c>
      <c r="CC88" s="79">
        <v>0</v>
      </c>
      <c r="CD88" s="79">
        <v>0</v>
      </c>
      <c r="CE88" s="79">
        <v>0</v>
      </c>
      <c r="CF88" s="79">
        <v>0</v>
      </c>
      <c r="CG88" s="79">
        <v>0</v>
      </c>
      <c r="CH88" s="79">
        <v>0</v>
      </c>
      <c r="CI88" s="79">
        <v>0</v>
      </c>
      <c r="CJ88" s="79">
        <v>0</v>
      </c>
      <c r="CK88" s="79">
        <v>0</v>
      </c>
      <c r="CL88" s="79">
        <v>0</v>
      </c>
      <c r="CM88" s="79">
        <v>0</v>
      </c>
      <c r="CN88" s="79">
        <v>0</v>
      </c>
      <c r="CO88" s="79">
        <v>0</v>
      </c>
      <c r="CP88" s="79">
        <v>0</v>
      </c>
      <c r="CQ88" s="79">
        <v>0</v>
      </c>
      <c r="CR88" s="79">
        <v>0</v>
      </c>
      <c r="CS88" s="79">
        <v>0</v>
      </c>
      <c r="CT88" s="79">
        <v>0</v>
      </c>
      <c r="CU88" s="79">
        <v>0</v>
      </c>
      <c r="CV88" s="79">
        <v>0</v>
      </c>
      <c r="CW88" s="79">
        <v>0</v>
      </c>
      <c r="CX88" s="79">
        <v>0</v>
      </c>
      <c r="CY88" s="79">
        <v>0</v>
      </c>
      <c r="CZ88" s="79">
        <v>0</v>
      </c>
      <c r="DA88" s="79">
        <v>0</v>
      </c>
      <c r="DB88" s="79">
        <v>0</v>
      </c>
      <c r="DC88" s="79">
        <v>0</v>
      </c>
      <c r="DD88" s="79">
        <v>0</v>
      </c>
      <c r="DE88" s="79">
        <v>0</v>
      </c>
      <c r="DF88" s="79">
        <v>0</v>
      </c>
      <c r="DG88" s="79">
        <v>0</v>
      </c>
      <c r="DH88" s="79">
        <v>0</v>
      </c>
      <c r="DI88" s="79">
        <v>0</v>
      </c>
      <c r="DJ88" s="79">
        <v>0</v>
      </c>
      <c r="DK88" s="79">
        <v>0</v>
      </c>
      <c r="DL88" s="79">
        <v>0</v>
      </c>
      <c r="DM88" s="79">
        <v>0</v>
      </c>
      <c r="DN88" s="79">
        <v>0</v>
      </c>
      <c r="DO88" s="79">
        <v>0</v>
      </c>
      <c r="DP88" s="79">
        <v>0</v>
      </c>
      <c r="DQ88" s="79">
        <v>0</v>
      </c>
      <c r="DR88" s="79">
        <v>0</v>
      </c>
      <c r="DS88" s="79">
        <v>0</v>
      </c>
      <c r="DT88" s="79">
        <v>0</v>
      </c>
      <c r="DU88" s="79">
        <v>0</v>
      </c>
      <c r="DV88" s="79">
        <v>0</v>
      </c>
      <c r="DW88" s="79">
        <v>0</v>
      </c>
      <c r="DX88" s="79">
        <v>0</v>
      </c>
      <c r="DY88" s="79">
        <v>0</v>
      </c>
    </row>
    <row r="89" spans="1:129" s="48" customFormat="1" x14ac:dyDescent="0.3">
      <c r="A89" s="30" t="s">
        <v>1166</v>
      </c>
      <c r="B89" s="79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0</v>
      </c>
      <c r="AM89" s="79">
        <v>0</v>
      </c>
      <c r="AN89" s="79">
        <v>0</v>
      </c>
      <c r="AO89" s="79">
        <v>0</v>
      </c>
      <c r="AP89" s="79">
        <v>0</v>
      </c>
      <c r="AQ89" s="79">
        <v>0</v>
      </c>
      <c r="AR89" s="79">
        <v>0</v>
      </c>
      <c r="AS89" s="79">
        <v>0</v>
      </c>
      <c r="AT89" s="79">
        <v>0</v>
      </c>
      <c r="AU89" s="79">
        <v>0</v>
      </c>
      <c r="AV89" s="79">
        <v>0</v>
      </c>
      <c r="AW89" s="79">
        <v>1</v>
      </c>
      <c r="AX89" s="79">
        <v>0</v>
      </c>
      <c r="AY89" s="79">
        <v>0</v>
      </c>
      <c r="AZ89" s="79">
        <v>0</v>
      </c>
      <c r="BA89" s="79">
        <v>0</v>
      </c>
      <c r="BB89" s="79">
        <v>0</v>
      </c>
      <c r="BC89" s="79">
        <v>0</v>
      </c>
      <c r="BD89" s="79">
        <v>0</v>
      </c>
      <c r="BE89" s="79">
        <v>0</v>
      </c>
      <c r="BF89" s="79">
        <v>0</v>
      </c>
      <c r="BG89" s="79">
        <v>0</v>
      </c>
      <c r="BH89" s="79">
        <v>0</v>
      </c>
      <c r="BI89" s="79">
        <v>2</v>
      </c>
      <c r="BJ89" s="79">
        <v>0</v>
      </c>
      <c r="BK89" s="79">
        <v>0</v>
      </c>
      <c r="BL89" s="79">
        <v>0</v>
      </c>
      <c r="BM89" s="79">
        <v>0</v>
      </c>
      <c r="BN89" s="79">
        <v>0</v>
      </c>
      <c r="BO89" s="79">
        <v>0</v>
      </c>
      <c r="BP89" s="79">
        <v>0</v>
      </c>
      <c r="BQ89" s="79">
        <v>0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</row>
    <row r="90" spans="1:129" s="48" customFormat="1" x14ac:dyDescent="0.3">
      <c r="A90" s="30" t="s">
        <v>1167</v>
      </c>
      <c r="B90" s="79">
        <v>0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0</v>
      </c>
      <c r="Y90" s="79">
        <v>0</v>
      </c>
      <c r="Z90" s="79">
        <v>0</v>
      </c>
      <c r="AA90" s="79">
        <v>0</v>
      </c>
      <c r="AB90" s="79">
        <v>0</v>
      </c>
      <c r="AC90" s="79">
        <v>0</v>
      </c>
      <c r="AD90" s="79">
        <v>0</v>
      </c>
      <c r="AE90" s="79">
        <v>0</v>
      </c>
      <c r="AF90" s="79">
        <v>0</v>
      </c>
      <c r="AG90" s="79">
        <v>0</v>
      </c>
      <c r="AH90" s="79">
        <v>0</v>
      </c>
      <c r="AI90" s="79">
        <v>0</v>
      </c>
      <c r="AJ90" s="79">
        <v>0</v>
      </c>
      <c r="AK90" s="79">
        <v>0</v>
      </c>
      <c r="AL90" s="79">
        <v>0</v>
      </c>
      <c r="AM90" s="79">
        <v>0</v>
      </c>
      <c r="AN90" s="79">
        <v>0</v>
      </c>
      <c r="AO90" s="79">
        <v>0</v>
      </c>
      <c r="AP90" s="79">
        <v>0</v>
      </c>
      <c r="AQ90" s="79">
        <v>0</v>
      </c>
      <c r="AR90" s="79">
        <v>0</v>
      </c>
      <c r="AS90" s="79">
        <v>0</v>
      </c>
      <c r="AT90" s="79">
        <v>0</v>
      </c>
      <c r="AU90" s="79">
        <v>0</v>
      </c>
      <c r="AV90" s="79">
        <v>0</v>
      </c>
      <c r="AW90" s="79">
        <v>0</v>
      </c>
      <c r="AX90" s="79">
        <v>0</v>
      </c>
      <c r="AY90" s="79">
        <v>0</v>
      </c>
      <c r="AZ90" s="79">
        <v>0</v>
      </c>
      <c r="BA90" s="79">
        <v>0</v>
      </c>
      <c r="BB90" s="79">
        <v>0</v>
      </c>
      <c r="BC90" s="79">
        <v>0</v>
      </c>
      <c r="BD90" s="79">
        <v>0</v>
      </c>
      <c r="BE90" s="79">
        <v>0</v>
      </c>
      <c r="BF90" s="79">
        <v>0</v>
      </c>
      <c r="BG90" s="79">
        <v>0</v>
      </c>
      <c r="BH90" s="79">
        <v>0</v>
      </c>
      <c r="BI90" s="79">
        <v>0</v>
      </c>
      <c r="BJ90" s="79">
        <v>0</v>
      </c>
      <c r="BK90" s="79">
        <v>0</v>
      </c>
      <c r="BL90" s="79">
        <v>0</v>
      </c>
      <c r="BM90" s="79">
        <v>0</v>
      </c>
      <c r="BN90" s="79">
        <v>0</v>
      </c>
      <c r="BO90" s="79">
        <v>0</v>
      </c>
      <c r="BP90" s="79">
        <v>0</v>
      </c>
      <c r="BQ90" s="79">
        <v>0</v>
      </c>
      <c r="BR90" s="79">
        <v>0</v>
      </c>
      <c r="BS90" s="79">
        <v>0</v>
      </c>
      <c r="BT90" s="79">
        <v>0</v>
      </c>
      <c r="BU90" s="79">
        <v>0</v>
      </c>
      <c r="BV90" s="79">
        <v>0</v>
      </c>
      <c r="BW90" s="79">
        <v>0</v>
      </c>
      <c r="BX90" s="79">
        <v>0</v>
      </c>
      <c r="BY90" s="79">
        <v>0</v>
      </c>
      <c r="BZ90" s="79">
        <v>0</v>
      </c>
      <c r="CA90" s="79">
        <v>0</v>
      </c>
      <c r="CB90" s="79">
        <v>0</v>
      </c>
      <c r="CC90" s="79">
        <v>0</v>
      </c>
      <c r="CD90" s="79">
        <v>0</v>
      </c>
      <c r="CE90" s="79">
        <v>0</v>
      </c>
      <c r="CF90" s="79">
        <v>0</v>
      </c>
      <c r="CG90" s="79">
        <v>0</v>
      </c>
      <c r="CH90" s="79">
        <v>0</v>
      </c>
      <c r="CI90" s="79">
        <v>0</v>
      </c>
      <c r="CJ90" s="79">
        <v>0</v>
      </c>
      <c r="CK90" s="79">
        <v>0</v>
      </c>
      <c r="CL90" s="79">
        <v>0</v>
      </c>
      <c r="CM90" s="79">
        <v>0</v>
      </c>
      <c r="CN90" s="79">
        <v>0</v>
      </c>
      <c r="CO90" s="79">
        <v>0</v>
      </c>
      <c r="CP90" s="79">
        <v>0</v>
      </c>
      <c r="CQ90" s="79">
        <v>0</v>
      </c>
      <c r="CR90" s="79">
        <v>0</v>
      </c>
      <c r="CS90" s="79">
        <v>0</v>
      </c>
      <c r="CT90" s="79">
        <v>0</v>
      </c>
      <c r="CU90" s="79">
        <v>0</v>
      </c>
      <c r="CV90" s="79">
        <v>0</v>
      </c>
      <c r="CW90" s="79">
        <v>0</v>
      </c>
      <c r="CX90" s="79">
        <v>0</v>
      </c>
      <c r="CY90" s="79">
        <v>0</v>
      </c>
      <c r="CZ90" s="79">
        <v>0</v>
      </c>
      <c r="DA90" s="79">
        <v>0</v>
      </c>
      <c r="DB90" s="79">
        <v>0</v>
      </c>
      <c r="DC90" s="79">
        <v>0</v>
      </c>
      <c r="DD90" s="79">
        <v>0</v>
      </c>
      <c r="DE90" s="79">
        <v>0</v>
      </c>
      <c r="DF90" s="79">
        <v>0</v>
      </c>
      <c r="DG90" s="79">
        <v>0</v>
      </c>
      <c r="DH90" s="79">
        <v>0</v>
      </c>
      <c r="DI90" s="79">
        <v>0</v>
      </c>
      <c r="DJ90" s="79">
        <v>0</v>
      </c>
      <c r="DK90" s="79">
        <v>0</v>
      </c>
      <c r="DL90" s="79">
        <v>0</v>
      </c>
      <c r="DM90" s="79">
        <v>0</v>
      </c>
      <c r="DN90" s="79">
        <v>0</v>
      </c>
      <c r="DO90" s="79">
        <v>0</v>
      </c>
      <c r="DP90" s="79">
        <v>0</v>
      </c>
      <c r="DQ90" s="79">
        <v>0</v>
      </c>
      <c r="DR90" s="79">
        <v>0</v>
      </c>
      <c r="DS90" s="79">
        <v>0</v>
      </c>
      <c r="DT90" s="79">
        <v>0</v>
      </c>
      <c r="DU90" s="79">
        <v>0</v>
      </c>
      <c r="DV90" s="79">
        <v>0</v>
      </c>
      <c r="DW90" s="79">
        <v>0</v>
      </c>
      <c r="DX90" s="79">
        <v>0</v>
      </c>
      <c r="DY90" s="79">
        <v>0</v>
      </c>
    </row>
    <row r="91" spans="1:129" s="48" customFormat="1" x14ac:dyDescent="0.3">
      <c r="A91" s="80" t="s">
        <v>84</v>
      </c>
      <c r="B91" s="79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0</v>
      </c>
      <c r="Y91" s="79">
        <v>0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3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3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</row>
    <row r="92" spans="1:129" s="48" customFormat="1" x14ac:dyDescent="0.3">
      <c r="A92" s="80" t="s">
        <v>85</v>
      </c>
      <c r="B92" s="79">
        <v>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3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3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</row>
    <row r="93" spans="1:129" s="48" customFormat="1" x14ac:dyDescent="0.3">
      <c r="A93" s="80" t="s">
        <v>86</v>
      </c>
      <c r="B93" s="79"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3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3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</row>
    <row r="94" spans="1:129" s="48" customFormat="1" x14ac:dyDescent="0.3">
      <c r="A94" s="80" t="s">
        <v>87</v>
      </c>
      <c r="B94" s="79">
        <v>0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0</v>
      </c>
      <c r="AB94" s="79">
        <v>0</v>
      </c>
      <c r="AC94" s="79">
        <v>0</v>
      </c>
      <c r="AD94" s="79">
        <v>0</v>
      </c>
      <c r="AE94" s="79">
        <v>0</v>
      </c>
      <c r="AF94" s="79">
        <v>0</v>
      </c>
      <c r="AG94" s="79">
        <v>0</v>
      </c>
      <c r="AH94" s="79">
        <v>0</v>
      </c>
      <c r="AI94" s="79">
        <v>0</v>
      </c>
      <c r="AJ94" s="79">
        <v>0</v>
      </c>
      <c r="AK94" s="79">
        <v>0</v>
      </c>
      <c r="AL94" s="79">
        <v>0</v>
      </c>
      <c r="AM94" s="79">
        <v>0</v>
      </c>
      <c r="AN94" s="79">
        <v>0</v>
      </c>
      <c r="AO94" s="79">
        <v>0</v>
      </c>
      <c r="AP94" s="79">
        <v>0</v>
      </c>
      <c r="AQ94" s="79">
        <v>0</v>
      </c>
      <c r="AR94" s="79">
        <v>0</v>
      </c>
      <c r="AS94" s="79">
        <v>0</v>
      </c>
      <c r="AT94" s="79">
        <v>0</v>
      </c>
      <c r="AU94" s="79">
        <v>0</v>
      </c>
      <c r="AV94" s="79">
        <v>0</v>
      </c>
      <c r="AW94" s="79">
        <v>0</v>
      </c>
      <c r="AX94" s="79">
        <v>0</v>
      </c>
      <c r="AY94" s="79">
        <v>0</v>
      </c>
      <c r="AZ94" s="79">
        <v>0</v>
      </c>
      <c r="BA94" s="79">
        <v>0</v>
      </c>
      <c r="BB94" s="79">
        <v>0</v>
      </c>
      <c r="BC94" s="79">
        <v>0</v>
      </c>
      <c r="BD94" s="79">
        <v>0</v>
      </c>
      <c r="BE94" s="79">
        <v>0</v>
      </c>
      <c r="BF94" s="79">
        <v>0</v>
      </c>
      <c r="BG94" s="79">
        <v>0</v>
      </c>
      <c r="BH94" s="79">
        <v>0</v>
      </c>
      <c r="BI94" s="79">
        <v>0</v>
      </c>
      <c r="BJ94" s="79">
        <v>0</v>
      </c>
      <c r="BK94" s="79">
        <v>0</v>
      </c>
      <c r="BL94" s="79">
        <v>0</v>
      </c>
      <c r="BM94" s="79">
        <v>0</v>
      </c>
      <c r="BN94" s="79">
        <v>0</v>
      </c>
      <c r="BO94" s="79">
        <v>1</v>
      </c>
      <c r="BP94" s="79">
        <v>0</v>
      </c>
      <c r="BQ94" s="79">
        <v>0</v>
      </c>
      <c r="BR94" s="79">
        <v>0</v>
      </c>
      <c r="BS94" s="79">
        <v>0</v>
      </c>
      <c r="BT94" s="79">
        <v>0</v>
      </c>
      <c r="BU94" s="79">
        <v>0</v>
      </c>
      <c r="BV94" s="79">
        <v>0</v>
      </c>
      <c r="BW94" s="79">
        <v>0</v>
      </c>
      <c r="BX94" s="79">
        <v>0</v>
      </c>
      <c r="BY94" s="79">
        <v>0</v>
      </c>
      <c r="BZ94" s="79">
        <v>0</v>
      </c>
      <c r="CA94" s="79">
        <v>0</v>
      </c>
      <c r="CB94" s="79">
        <v>0</v>
      </c>
      <c r="CC94" s="79">
        <v>0</v>
      </c>
      <c r="CD94" s="79">
        <v>0</v>
      </c>
      <c r="CE94" s="79">
        <v>0</v>
      </c>
      <c r="CF94" s="79">
        <v>0</v>
      </c>
      <c r="CG94" s="79">
        <v>0</v>
      </c>
      <c r="CH94" s="79">
        <v>0</v>
      </c>
      <c r="CI94" s="79">
        <v>0</v>
      </c>
      <c r="CJ94" s="79">
        <v>0</v>
      </c>
      <c r="CK94" s="79">
        <v>0</v>
      </c>
      <c r="CL94" s="79">
        <v>0</v>
      </c>
      <c r="CM94" s="79">
        <v>0</v>
      </c>
      <c r="CN94" s="79">
        <v>0</v>
      </c>
      <c r="CO94" s="79">
        <v>0</v>
      </c>
      <c r="CP94" s="79">
        <v>0</v>
      </c>
      <c r="CQ94" s="79">
        <v>0</v>
      </c>
      <c r="CR94" s="79">
        <v>0</v>
      </c>
      <c r="CS94" s="79">
        <v>0</v>
      </c>
      <c r="CT94" s="79">
        <v>0</v>
      </c>
      <c r="CU94" s="79">
        <v>0</v>
      </c>
      <c r="CV94" s="79">
        <v>0</v>
      </c>
      <c r="CW94" s="79">
        <v>0</v>
      </c>
      <c r="CX94" s="79">
        <v>0</v>
      </c>
      <c r="CY94" s="79">
        <v>0</v>
      </c>
      <c r="CZ94" s="79">
        <v>0</v>
      </c>
      <c r="DA94" s="79">
        <v>0</v>
      </c>
      <c r="DB94" s="79">
        <v>0</v>
      </c>
      <c r="DC94" s="79">
        <v>0</v>
      </c>
      <c r="DD94" s="79">
        <v>0</v>
      </c>
      <c r="DE94" s="79">
        <v>0</v>
      </c>
      <c r="DF94" s="79">
        <v>0</v>
      </c>
      <c r="DG94" s="79">
        <v>0</v>
      </c>
      <c r="DH94" s="79">
        <v>0</v>
      </c>
      <c r="DI94" s="79">
        <v>0</v>
      </c>
      <c r="DJ94" s="79">
        <v>0</v>
      </c>
      <c r="DK94" s="79">
        <v>0</v>
      </c>
      <c r="DL94" s="79">
        <v>0</v>
      </c>
      <c r="DM94" s="79">
        <v>0</v>
      </c>
      <c r="DN94" s="79">
        <v>0</v>
      </c>
      <c r="DO94" s="79">
        <v>0</v>
      </c>
      <c r="DP94" s="79">
        <v>0</v>
      </c>
      <c r="DQ94" s="79">
        <v>0</v>
      </c>
      <c r="DR94" s="79">
        <v>0</v>
      </c>
      <c r="DS94" s="79">
        <v>0</v>
      </c>
      <c r="DT94" s="79">
        <v>0</v>
      </c>
      <c r="DU94" s="79">
        <v>0</v>
      </c>
      <c r="DV94" s="79">
        <v>0</v>
      </c>
      <c r="DW94" s="79">
        <v>0</v>
      </c>
      <c r="DX94" s="79">
        <v>0</v>
      </c>
      <c r="DY94" s="79">
        <v>0</v>
      </c>
    </row>
    <row r="95" spans="1:129" s="48" customFormat="1" x14ac:dyDescent="0.3">
      <c r="A95" s="80" t="s">
        <v>88</v>
      </c>
      <c r="B95" s="79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  <c r="U95" s="79">
        <v>0</v>
      </c>
      <c r="V95" s="79">
        <v>0</v>
      </c>
      <c r="W95" s="79">
        <v>0</v>
      </c>
      <c r="X95" s="79">
        <v>0</v>
      </c>
      <c r="Y95" s="79">
        <v>0</v>
      </c>
      <c r="Z95" s="79">
        <v>0</v>
      </c>
      <c r="AA95" s="79">
        <v>0</v>
      </c>
      <c r="AB95" s="79">
        <v>0</v>
      </c>
      <c r="AC95" s="79">
        <v>0</v>
      </c>
      <c r="AD95" s="79">
        <v>0</v>
      </c>
      <c r="AE95" s="79">
        <v>0</v>
      </c>
      <c r="AF95" s="79">
        <v>0</v>
      </c>
      <c r="AG95" s="79">
        <v>0</v>
      </c>
      <c r="AH95" s="79">
        <v>0</v>
      </c>
      <c r="AI95" s="79">
        <v>0</v>
      </c>
      <c r="AJ95" s="79">
        <v>0</v>
      </c>
      <c r="AK95" s="79">
        <v>0</v>
      </c>
      <c r="AL95" s="79">
        <v>0</v>
      </c>
      <c r="AM95" s="79">
        <v>0</v>
      </c>
      <c r="AN95" s="79">
        <v>0</v>
      </c>
      <c r="AO95" s="79">
        <v>0</v>
      </c>
      <c r="AP95" s="79">
        <v>0</v>
      </c>
      <c r="AQ95" s="79">
        <v>0</v>
      </c>
      <c r="AR95" s="79">
        <v>0</v>
      </c>
      <c r="AS95" s="79">
        <v>0</v>
      </c>
      <c r="AT95" s="79">
        <v>0</v>
      </c>
      <c r="AU95" s="79">
        <v>0</v>
      </c>
      <c r="AV95" s="79">
        <v>0</v>
      </c>
      <c r="AW95" s="79">
        <v>0</v>
      </c>
      <c r="AX95" s="79">
        <v>0</v>
      </c>
      <c r="AY95" s="79">
        <v>0</v>
      </c>
      <c r="AZ95" s="79">
        <v>0</v>
      </c>
      <c r="BA95" s="79">
        <v>0</v>
      </c>
      <c r="BB95" s="79">
        <v>0</v>
      </c>
      <c r="BC95" s="79">
        <v>0</v>
      </c>
      <c r="BD95" s="79">
        <v>0</v>
      </c>
      <c r="BE95" s="79">
        <v>0</v>
      </c>
      <c r="BF95" s="79">
        <v>0</v>
      </c>
      <c r="BG95" s="79">
        <v>0</v>
      </c>
      <c r="BH95" s="79">
        <v>0</v>
      </c>
      <c r="BI95" s="79">
        <v>0</v>
      </c>
      <c r="BJ95" s="79">
        <v>0</v>
      </c>
      <c r="BK95" s="79">
        <v>0</v>
      </c>
      <c r="BL95" s="79">
        <v>0</v>
      </c>
      <c r="BM95" s="79">
        <v>0</v>
      </c>
      <c r="BN95" s="79">
        <v>0</v>
      </c>
      <c r="BO95" s="79">
        <v>1</v>
      </c>
      <c r="BP95" s="79">
        <v>0</v>
      </c>
      <c r="BQ95" s="79">
        <v>0</v>
      </c>
      <c r="BR95" s="79">
        <v>0</v>
      </c>
      <c r="BS95" s="79">
        <v>0</v>
      </c>
      <c r="BT95" s="79">
        <v>0</v>
      </c>
      <c r="BU95" s="79">
        <v>0</v>
      </c>
      <c r="BV95" s="79">
        <v>0</v>
      </c>
      <c r="BW95" s="79">
        <v>0</v>
      </c>
      <c r="BX95" s="79">
        <v>0</v>
      </c>
      <c r="BY95" s="79">
        <v>0</v>
      </c>
      <c r="BZ95" s="79">
        <v>0</v>
      </c>
      <c r="CA95" s="79">
        <v>0</v>
      </c>
      <c r="CB95" s="79">
        <v>0</v>
      </c>
      <c r="CC95" s="79">
        <v>0</v>
      </c>
      <c r="CD95" s="79">
        <v>0</v>
      </c>
      <c r="CE95" s="79">
        <v>0</v>
      </c>
      <c r="CF95" s="79">
        <v>0</v>
      </c>
      <c r="CG95" s="79">
        <v>0</v>
      </c>
      <c r="CH95" s="79">
        <v>0</v>
      </c>
      <c r="CI95" s="79">
        <v>0</v>
      </c>
      <c r="CJ95" s="79">
        <v>0</v>
      </c>
      <c r="CK95" s="79">
        <v>0</v>
      </c>
      <c r="CL95" s="79">
        <v>0</v>
      </c>
      <c r="CM95" s="79">
        <v>0</v>
      </c>
      <c r="CN95" s="79">
        <v>0</v>
      </c>
      <c r="CO95" s="79">
        <v>0</v>
      </c>
      <c r="CP95" s="79">
        <v>0</v>
      </c>
      <c r="CQ95" s="79">
        <v>0</v>
      </c>
      <c r="CR95" s="79">
        <v>0</v>
      </c>
      <c r="CS95" s="79">
        <v>0</v>
      </c>
      <c r="CT95" s="79">
        <v>0</v>
      </c>
      <c r="CU95" s="79">
        <v>0</v>
      </c>
      <c r="CV95" s="79">
        <v>0</v>
      </c>
      <c r="CW95" s="79">
        <v>0</v>
      </c>
      <c r="CX95" s="79">
        <v>0</v>
      </c>
      <c r="CY95" s="79">
        <v>0</v>
      </c>
      <c r="CZ95" s="79">
        <v>0</v>
      </c>
      <c r="DA95" s="79">
        <v>0</v>
      </c>
      <c r="DB95" s="79">
        <v>0</v>
      </c>
      <c r="DC95" s="79">
        <v>0</v>
      </c>
      <c r="DD95" s="79">
        <v>0</v>
      </c>
      <c r="DE95" s="79">
        <v>0</v>
      </c>
      <c r="DF95" s="79">
        <v>0</v>
      </c>
      <c r="DG95" s="79">
        <v>0</v>
      </c>
      <c r="DH95" s="79">
        <v>0</v>
      </c>
      <c r="DI95" s="79">
        <v>0</v>
      </c>
      <c r="DJ95" s="79">
        <v>0</v>
      </c>
      <c r="DK95" s="79">
        <v>0</v>
      </c>
      <c r="DL95" s="79">
        <v>0</v>
      </c>
      <c r="DM95" s="79">
        <v>0</v>
      </c>
      <c r="DN95" s="79">
        <v>0</v>
      </c>
      <c r="DO95" s="79">
        <v>0</v>
      </c>
      <c r="DP95" s="79">
        <v>0</v>
      </c>
      <c r="DQ95" s="79">
        <v>0</v>
      </c>
      <c r="DR95" s="79">
        <v>0</v>
      </c>
      <c r="DS95" s="79">
        <v>0</v>
      </c>
      <c r="DT95" s="79">
        <v>0</v>
      </c>
      <c r="DU95" s="79">
        <v>0</v>
      </c>
      <c r="DV95" s="79">
        <v>0</v>
      </c>
      <c r="DW95" s="79">
        <v>0</v>
      </c>
      <c r="DX95" s="79">
        <v>0</v>
      </c>
      <c r="DY95" s="79">
        <v>0</v>
      </c>
    </row>
    <row r="96" spans="1:129" s="48" customFormat="1" x14ac:dyDescent="0.3">
      <c r="A96" s="80" t="s">
        <v>89</v>
      </c>
      <c r="B96" s="79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2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</row>
    <row r="97" spans="1:129" s="48" customFormat="1" x14ac:dyDescent="0.3">
      <c r="A97" s="80" t="s">
        <v>90</v>
      </c>
      <c r="B97" s="79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>
        <v>0</v>
      </c>
      <c r="R97" s="79">
        <v>0</v>
      </c>
      <c r="S97" s="79">
        <v>0</v>
      </c>
      <c r="T97" s="79">
        <v>0</v>
      </c>
      <c r="U97" s="79">
        <v>0</v>
      </c>
      <c r="V97" s="79">
        <v>0</v>
      </c>
      <c r="W97" s="79">
        <v>0</v>
      </c>
      <c r="X97" s="79">
        <v>0</v>
      </c>
      <c r="Y97" s="79">
        <v>0</v>
      </c>
      <c r="Z97" s="79">
        <v>0</v>
      </c>
      <c r="AA97" s="79">
        <v>0</v>
      </c>
      <c r="AB97" s="79">
        <v>0</v>
      </c>
      <c r="AC97" s="79">
        <v>0</v>
      </c>
      <c r="AD97" s="79">
        <v>0</v>
      </c>
      <c r="AE97" s="79">
        <v>0</v>
      </c>
      <c r="AF97" s="79">
        <v>0</v>
      </c>
      <c r="AG97" s="79">
        <v>0</v>
      </c>
      <c r="AH97" s="79">
        <v>0</v>
      </c>
      <c r="AI97" s="79">
        <v>0</v>
      </c>
      <c r="AJ97" s="79">
        <v>0</v>
      </c>
      <c r="AK97" s="79">
        <v>0</v>
      </c>
      <c r="AL97" s="79">
        <v>0</v>
      </c>
      <c r="AM97" s="79">
        <v>0</v>
      </c>
      <c r="AN97" s="79">
        <v>0</v>
      </c>
      <c r="AO97" s="79">
        <v>0</v>
      </c>
      <c r="AP97" s="79">
        <v>0</v>
      </c>
      <c r="AQ97" s="79">
        <v>0</v>
      </c>
      <c r="AR97" s="79">
        <v>0</v>
      </c>
      <c r="AS97" s="79">
        <v>0</v>
      </c>
      <c r="AT97" s="79">
        <v>0</v>
      </c>
      <c r="AU97" s="79">
        <v>0</v>
      </c>
      <c r="AV97" s="79">
        <v>0</v>
      </c>
      <c r="AW97" s="79">
        <v>0</v>
      </c>
      <c r="AX97" s="79">
        <v>0</v>
      </c>
      <c r="AY97" s="79">
        <v>0</v>
      </c>
      <c r="AZ97" s="79">
        <v>0</v>
      </c>
      <c r="BA97" s="79">
        <v>0</v>
      </c>
      <c r="BB97" s="79">
        <v>0</v>
      </c>
      <c r="BC97" s="79">
        <v>0</v>
      </c>
      <c r="BD97" s="79">
        <v>0</v>
      </c>
      <c r="BE97" s="79">
        <v>0</v>
      </c>
      <c r="BF97" s="79">
        <v>0</v>
      </c>
      <c r="BG97" s="79">
        <v>0</v>
      </c>
      <c r="BH97" s="79">
        <v>0</v>
      </c>
      <c r="BI97" s="79">
        <v>0</v>
      </c>
      <c r="BJ97" s="79">
        <v>0</v>
      </c>
      <c r="BK97" s="79">
        <v>0</v>
      </c>
      <c r="BL97" s="79">
        <v>0</v>
      </c>
      <c r="BM97" s="79">
        <v>0</v>
      </c>
      <c r="BN97" s="79">
        <v>0</v>
      </c>
      <c r="BO97" s="79">
        <v>0</v>
      </c>
      <c r="BP97" s="79">
        <v>0</v>
      </c>
      <c r="BQ97" s="79">
        <v>0</v>
      </c>
      <c r="BR97" s="79">
        <v>0</v>
      </c>
      <c r="BS97" s="79">
        <v>0</v>
      </c>
      <c r="BT97" s="79">
        <v>0</v>
      </c>
      <c r="BU97" s="79">
        <v>0</v>
      </c>
      <c r="BV97" s="79">
        <v>0</v>
      </c>
      <c r="BW97" s="79">
        <v>0</v>
      </c>
      <c r="BX97" s="79">
        <v>0</v>
      </c>
      <c r="BY97" s="79">
        <v>0</v>
      </c>
      <c r="BZ97" s="79">
        <v>0</v>
      </c>
      <c r="CA97" s="79">
        <v>0</v>
      </c>
      <c r="CB97" s="79">
        <v>0</v>
      </c>
      <c r="CC97" s="79">
        <v>0</v>
      </c>
      <c r="CD97" s="79">
        <v>0</v>
      </c>
      <c r="CE97" s="79">
        <v>0</v>
      </c>
      <c r="CF97" s="79">
        <v>0</v>
      </c>
      <c r="CG97" s="79">
        <v>0</v>
      </c>
      <c r="CH97" s="79">
        <v>0</v>
      </c>
      <c r="CI97" s="79">
        <v>0</v>
      </c>
      <c r="CJ97" s="79">
        <v>0</v>
      </c>
      <c r="CK97" s="79">
        <v>0</v>
      </c>
      <c r="CL97" s="79">
        <v>0</v>
      </c>
      <c r="CM97" s="79">
        <v>0</v>
      </c>
      <c r="CN97" s="79">
        <v>0</v>
      </c>
      <c r="CO97" s="79">
        <v>0</v>
      </c>
      <c r="CP97" s="79">
        <v>0</v>
      </c>
      <c r="CQ97" s="79">
        <v>0</v>
      </c>
      <c r="CR97" s="79">
        <v>0</v>
      </c>
      <c r="CS97" s="79">
        <v>0</v>
      </c>
      <c r="CT97" s="79">
        <v>0</v>
      </c>
      <c r="CU97" s="79">
        <v>0</v>
      </c>
      <c r="CV97" s="79">
        <v>0</v>
      </c>
      <c r="CW97" s="79">
        <v>0</v>
      </c>
      <c r="CX97" s="79">
        <v>0</v>
      </c>
      <c r="CY97" s="79">
        <v>0</v>
      </c>
      <c r="CZ97" s="79">
        <v>0</v>
      </c>
      <c r="DA97" s="79">
        <v>0</v>
      </c>
      <c r="DB97" s="79">
        <v>0</v>
      </c>
      <c r="DC97" s="79">
        <v>0</v>
      </c>
      <c r="DD97" s="79">
        <v>0</v>
      </c>
      <c r="DE97" s="79">
        <v>0</v>
      </c>
      <c r="DF97" s="79">
        <v>0</v>
      </c>
      <c r="DG97" s="79">
        <v>0</v>
      </c>
      <c r="DH97" s="79">
        <v>0</v>
      </c>
      <c r="DI97" s="79">
        <v>0</v>
      </c>
      <c r="DJ97" s="79">
        <v>0</v>
      </c>
      <c r="DK97" s="79">
        <v>0</v>
      </c>
      <c r="DL97" s="79">
        <v>0</v>
      </c>
      <c r="DM97" s="79">
        <v>0</v>
      </c>
      <c r="DN97" s="79">
        <v>0</v>
      </c>
      <c r="DO97" s="79">
        <v>0</v>
      </c>
      <c r="DP97" s="79">
        <v>0</v>
      </c>
      <c r="DQ97" s="79">
        <v>0</v>
      </c>
      <c r="DR97" s="79">
        <v>0</v>
      </c>
      <c r="DS97" s="79">
        <v>0</v>
      </c>
      <c r="DT97" s="79">
        <v>0</v>
      </c>
      <c r="DU97" s="79">
        <v>0</v>
      </c>
      <c r="DV97" s="79">
        <v>0</v>
      </c>
      <c r="DW97" s="79">
        <v>0</v>
      </c>
      <c r="DX97" s="79">
        <v>0</v>
      </c>
      <c r="DY97" s="79">
        <v>0</v>
      </c>
    </row>
    <row r="98" spans="1:129" s="48" customFormat="1" x14ac:dyDescent="0.3">
      <c r="A98" s="80" t="s">
        <v>112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1</v>
      </c>
      <c r="BU98" s="79">
        <v>2</v>
      </c>
      <c r="BV98" s="79">
        <v>3</v>
      </c>
      <c r="BW98" s="79">
        <v>2</v>
      </c>
      <c r="BX98" s="79">
        <v>0</v>
      </c>
      <c r="BY98" s="79">
        <v>0</v>
      </c>
      <c r="BZ98" s="79">
        <v>0</v>
      </c>
      <c r="CA98" s="79">
        <v>0</v>
      </c>
      <c r="CB98" s="79">
        <v>0</v>
      </c>
      <c r="CC98" s="79">
        <v>0</v>
      </c>
      <c r="CD98" s="79">
        <v>0</v>
      </c>
      <c r="CE98" s="79">
        <v>0</v>
      </c>
      <c r="CF98" s="79">
        <v>0</v>
      </c>
      <c r="CG98" s="79">
        <v>0</v>
      </c>
      <c r="CH98" s="79">
        <v>0</v>
      </c>
      <c r="CI98" s="79">
        <v>0</v>
      </c>
      <c r="CJ98" s="79">
        <v>0</v>
      </c>
      <c r="CK98" s="79">
        <v>0</v>
      </c>
      <c r="CL98" s="79">
        <v>0</v>
      </c>
      <c r="CM98" s="79">
        <v>0</v>
      </c>
      <c r="CN98" s="79">
        <v>0</v>
      </c>
      <c r="CO98" s="79">
        <v>0</v>
      </c>
      <c r="CP98" s="79">
        <v>0</v>
      </c>
      <c r="CQ98" s="79">
        <v>0</v>
      </c>
      <c r="CR98" s="79">
        <v>0</v>
      </c>
      <c r="CS98" s="79">
        <v>0</v>
      </c>
      <c r="CT98" s="79">
        <v>0</v>
      </c>
      <c r="CU98" s="79">
        <v>0</v>
      </c>
      <c r="CV98" s="79">
        <v>0</v>
      </c>
      <c r="CW98" s="79">
        <v>0</v>
      </c>
      <c r="CX98" s="79">
        <v>0</v>
      </c>
      <c r="CY98" s="79">
        <v>0</v>
      </c>
      <c r="CZ98" s="79">
        <v>0</v>
      </c>
      <c r="DA98" s="79">
        <v>0</v>
      </c>
      <c r="DB98" s="79">
        <v>0</v>
      </c>
      <c r="DC98" s="79">
        <v>0</v>
      </c>
      <c r="DD98" s="79">
        <v>0</v>
      </c>
      <c r="DE98" s="79">
        <v>0</v>
      </c>
      <c r="DF98" s="79">
        <v>0</v>
      </c>
      <c r="DG98" s="79">
        <v>0</v>
      </c>
      <c r="DH98" s="79">
        <v>0</v>
      </c>
      <c r="DI98" s="79">
        <v>0</v>
      </c>
      <c r="DJ98" s="79">
        <v>0</v>
      </c>
      <c r="DK98" s="79">
        <v>0</v>
      </c>
      <c r="DL98" s="79">
        <v>0</v>
      </c>
      <c r="DM98" s="79">
        <v>0</v>
      </c>
      <c r="DN98" s="79">
        <v>0</v>
      </c>
      <c r="DO98" s="79">
        <v>0</v>
      </c>
      <c r="DP98" s="79">
        <v>0</v>
      </c>
      <c r="DQ98" s="79">
        <v>0</v>
      </c>
      <c r="DR98" s="79">
        <v>0</v>
      </c>
      <c r="DS98" s="79">
        <v>0</v>
      </c>
      <c r="DT98" s="79">
        <v>0</v>
      </c>
      <c r="DU98" s="79">
        <v>0</v>
      </c>
      <c r="DV98" s="79">
        <v>0</v>
      </c>
      <c r="DW98" s="79">
        <v>0</v>
      </c>
      <c r="DX98" s="79">
        <v>0</v>
      </c>
      <c r="DY98" s="79">
        <v>0</v>
      </c>
    </row>
    <row r="99" spans="1:129" s="48" customFormat="1" x14ac:dyDescent="0.3">
      <c r="A99" s="80" t="s">
        <v>113</v>
      </c>
      <c r="B99" s="79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2</v>
      </c>
      <c r="BU99" s="79">
        <v>1</v>
      </c>
      <c r="BV99" s="79">
        <v>2</v>
      </c>
      <c r="BW99" s="79">
        <v>3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</row>
    <row r="100" spans="1:129" s="48" customFormat="1" x14ac:dyDescent="0.3">
      <c r="A100" s="80" t="s">
        <v>114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2</v>
      </c>
      <c r="BU100" s="79">
        <v>2</v>
      </c>
      <c r="BV100" s="79">
        <v>2</v>
      </c>
      <c r="BW100" s="79">
        <v>2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</row>
    <row r="101" spans="1:129" s="48" customFormat="1" x14ac:dyDescent="0.3">
      <c r="A101" s="80" t="s">
        <v>115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v>0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  <c r="P101" s="79">
        <v>0</v>
      </c>
      <c r="Q101" s="79">
        <v>0</v>
      </c>
      <c r="R101" s="79">
        <v>0</v>
      </c>
      <c r="S101" s="79">
        <v>0</v>
      </c>
      <c r="T101" s="79">
        <v>0</v>
      </c>
      <c r="U101" s="79">
        <v>0</v>
      </c>
      <c r="V101" s="79">
        <v>0</v>
      </c>
      <c r="W101" s="79">
        <v>0</v>
      </c>
      <c r="X101" s="79">
        <v>0</v>
      </c>
      <c r="Y101" s="79">
        <v>0</v>
      </c>
      <c r="Z101" s="79">
        <v>0</v>
      </c>
      <c r="AA101" s="79">
        <v>0</v>
      </c>
      <c r="AB101" s="79">
        <v>0</v>
      </c>
      <c r="AC101" s="79">
        <v>0</v>
      </c>
      <c r="AD101" s="79">
        <v>0</v>
      </c>
      <c r="AE101" s="79">
        <v>0</v>
      </c>
      <c r="AF101" s="79">
        <v>0</v>
      </c>
      <c r="AG101" s="79">
        <v>0</v>
      </c>
      <c r="AH101" s="79">
        <v>0</v>
      </c>
      <c r="AI101" s="79">
        <v>0</v>
      </c>
      <c r="AJ101" s="79">
        <v>0</v>
      </c>
      <c r="AK101" s="79">
        <v>0</v>
      </c>
      <c r="AL101" s="79">
        <v>0</v>
      </c>
      <c r="AM101" s="79">
        <v>0</v>
      </c>
      <c r="AN101" s="79">
        <v>0</v>
      </c>
      <c r="AO101" s="79">
        <v>0</v>
      </c>
      <c r="AP101" s="79">
        <v>0</v>
      </c>
      <c r="AQ101" s="79">
        <v>0</v>
      </c>
      <c r="AR101" s="79">
        <v>0</v>
      </c>
      <c r="AS101" s="79">
        <v>0</v>
      </c>
      <c r="AT101" s="79">
        <v>0</v>
      </c>
      <c r="AU101" s="79">
        <v>0</v>
      </c>
      <c r="AV101" s="79">
        <v>0</v>
      </c>
      <c r="AW101" s="79">
        <v>0</v>
      </c>
      <c r="AX101" s="79">
        <v>0</v>
      </c>
      <c r="AY101" s="79">
        <v>0</v>
      </c>
      <c r="AZ101" s="79">
        <v>0</v>
      </c>
      <c r="BA101" s="79">
        <v>0</v>
      </c>
      <c r="BB101" s="79">
        <v>0</v>
      </c>
      <c r="BC101" s="79">
        <v>0</v>
      </c>
      <c r="BD101" s="79">
        <v>0</v>
      </c>
      <c r="BE101" s="79">
        <v>0</v>
      </c>
      <c r="BF101" s="79">
        <v>0</v>
      </c>
      <c r="BG101" s="79">
        <v>0</v>
      </c>
      <c r="BH101" s="79">
        <v>0</v>
      </c>
      <c r="BI101" s="79">
        <v>0</v>
      </c>
      <c r="BJ101" s="79">
        <v>0</v>
      </c>
      <c r="BK101" s="79">
        <v>0</v>
      </c>
      <c r="BL101" s="79">
        <v>0</v>
      </c>
      <c r="BM101" s="79">
        <v>0</v>
      </c>
      <c r="BN101" s="79">
        <v>0</v>
      </c>
      <c r="BO101" s="79">
        <v>0</v>
      </c>
      <c r="BP101" s="79">
        <v>2</v>
      </c>
      <c r="BQ101" s="79">
        <v>0</v>
      </c>
      <c r="BR101" s="79">
        <v>0</v>
      </c>
      <c r="BS101" s="79">
        <v>0</v>
      </c>
      <c r="BT101" s="79">
        <v>0</v>
      </c>
      <c r="BU101" s="79">
        <v>0</v>
      </c>
      <c r="BV101" s="79">
        <v>0</v>
      </c>
      <c r="BW101" s="79">
        <v>0</v>
      </c>
      <c r="BX101" s="79">
        <v>2</v>
      </c>
      <c r="BY101" s="79">
        <v>0</v>
      </c>
      <c r="BZ101" s="79">
        <v>0</v>
      </c>
      <c r="CA101" s="79">
        <v>0</v>
      </c>
      <c r="CB101" s="79">
        <v>0</v>
      </c>
      <c r="CC101" s="79">
        <v>0</v>
      </c>
      <c r="CD101" s="79">
        <v>0</v>
      </c>
      <c r="CE101" s="79">
        <v>0</v>
      </c>
      <c r="CF101" s="79">
        <v>0</v>
      </c>
      <c r="CG101" s="79">
        <v>0</v>
      </c>
      <c r="CH101" s="79">
        <v>0</v>
      </c>
      <c r="CI101" s="79">
        <v>0</v>
      </c>
      <c r="CJ101" s="79">
        <v>0</v>
      </c>
      <c r="CK101" s="79">
        <v>0</v>
      </c>
      <c r="CL101" s="79">
        <v>0</v>
      </c>
      <c r="CM101" s="79">
        <v>0</v>
      </c>
      <c r="CN101" s="79">
        <v>0</v>
      </c>
      <c r="CO101" s="79">
        <v>0</v>
      </c>
      <c r="CP101" s="79">
        <v>0</v>
      </c>
      <c r="CQ101" s="79">
        <v>0</v>
      </c>
      <c r="CR101" s="79">
        <v>0</v>
      </c>
      <c r="CS101" s="79">
        <v>0</v>
      </c>
      <c r="CT101" s="79">
        <v>0</v>
      </c>
      <c r="CU101" s="79">
        <v>0</v>
      </c>
      <c r="CV101" s="79">
        <v>0</v>
      </c>
      <c r="CW101" s="79">
        <v>0</v>
      </c>
      <c r="CX101" s="79">
        <v>0</v>
      </c>
      <c r="CY101" s="79">
        <v>0</v>
      </c>
      <c r="CZ101" s="79">
        <v>0</v>
      </c>
      <c r="DA101" s="79">
        <v>0</v>
      </c>
      <c r="DB101" s="79">
        <v>0</v>
      </c>
      <c r="DC101" s="79">
        <v>0</v>
      </c>
      <c r="DD101" s="79">
        <v>0</v>
      </c>
      <c r="DE101" s="79">
        <v>0</v>
      </c>
      <c r="DF101" s="79">
        <v>0</v>
      </c>
      <c r="DG101" s="79">
        <v>0</v>
      </c>
      <c r="DH101" s="79">
        <v>0</v>
      </c>
      <c r="DI101" s="79">
        <v>0</v>
      </c>
      <c r="DJ101" s="79">
        <v>0</v>
      </c>
      <c r="DK101" s="79">
        <v>0</v>
      </c>
      <c r="DL101" s="79">
        <v>0</v>
      </c>
      <c r="DM101" s="79">
        <v>0</v>
      </c>
      <c r="DN101" s="79">
        <v>0</v>
      </c>
      <c r="DO101" s="79">
        <v>0</v>
      </c>
      <c r="DP101" s="79">
        <v>0</v>
      </c>
      <c r="DQ101" s="79">
        <v>0</v>
      </c>
      <c r="DR101" s="79">
        <v>0</v>
      </c>
      <c r="DS101" s="79">
        <v>0</v>
      </c>
      <c r="DT101" s="79">
        <v>0</v>
      </c>
      <c r="DU101" s="79">
        <v>0</v>
      </c>
      <c r="DV101" s="79">
        <v>0</v>
      </c>
      <c r="DW101" s="79">
        <v>0</v>
      </c>
      <c r="DX101" s="79">
        <v>0</v>
      </c>
      <c r="DY101" s="79">
        <v>0</v>
      </c>
    </row>
    <row r="102" spans="1:129" s="48" customFormat="1" x14ac:dyDescent="0.3">
      <c r="A102" s="80" t="s">
        <v>116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79">
        <v>0</v>
      </c>
      <c r="R102" s="79">
        <v>0</v>
      </c>
      <c r="S102" s="79">
        <v>0</v>
      </c>
      <c r="T102" s="79">
        <v>0</v>
      </c>
      <c r="U102" s="79">
        <v>0</v>
      </c>
      <c r="V102" s="79">
        <v>0</v>
      </c>
      <c r="W102" s="79">
        <v>0</v>
      </c>
      <c r="X102" s="79">
        <v>0</v>
      </c>
      <c r="Y102" s="79">
        <v>0</v>
      </c>
      <c r="Z102" s="79">
        <v>0</v>
      </c>
      <c r="AA102" s="79">
        <v>0</v>
      </c>
      <c r="AB102" s="79">
        <v>0</v>
      </c>
      <c r="AC102" s="79">
        <v>0</v>
      </c>
      <c r="AD102" s="79">
        <v>0</v>
      </c>
      <c r="AE102" s="79">
        <v>0</v>
      </c>
      <c r="AF102" s="79">
        <v>0</v>
      </c>
      <c r="AG102" s="79">
        <v>0</v>
      </c>
      <c r="AH102" s="79">
        <v>0</v>
      </c>
      <c r="AI102" s="79">
        <v>0</v>
      </c>
      <c r="AJ102" s="79">
        <v>0</v>
      </c>
      <c r="AK102" s="79">
        <v>0</v>
      </c>
      <c r="AL102" s="79">
        <v>0</v>
      </c>
      <c r="AM102" s="79">
        <v>0</v>
      </c>
      <c r="AN102" s="79">
        <v>0</v>
      </c>
      <c r="AO102" s="79">
        <v>0</v>
      </c>
      <c r="AP102" s="79">
        <v>0</v>
      </c>
      <c r="AQ102" s="79">
        <v>0</v>
      </c>
      <c r="AR102" s="79">
        <v>0</v>
      </c>
      <c r="AS102" s="79">
        <v>0</v>
      </c>
      <c r="AT102" s="79">
        <v>0</v>
      </c>
      <c r="AU102" s="79">
        <v>0</v>
      </c>
      <c r="AV102" s="79">
        <v>0</v>
      </c>
      <c r="AW102" s="79">
        <v>0</v>
      </c>
      <c r="AX102" s="79">
        <v>0</v>
      </c>
      <c r="AY102" s="79">
        <v>0</v>
      </c>
      <c r="AZ102" s="79">
        <v>0</v>
      </c>
      <c r="BA102" s="79">
        <v>0</v>
      </c>
      <c r="BB102" s="79">
        <v>0</v>
      </c>
      <c r="BC102" s="79">
        <v>0</v>
      </c>
      <c r="BD102" s="79">
        <v>0</v>
      </c>
      <c r="BE102" s="79">
        <v>0</v>
      </c>
      <c r="BF102" s="79">
        <v>0</v>
      </c>
      <c r="BG102" s="79">
        <v>0</v>
      </c>
      <c r="BH102" s="79">
        <v>0</v>
      </c>
      <c r="BI102" s="79">
        <v>0</v>
      </c>
      <c r="BJ102" s="79">
        <v>0</v>
      </c>
      <c r="BK102" s="79">
        <v>0</v>
      </c>
      <c r="BL102" s="79">
        <v>0</v>
      </c>
      <c r="BM102" s="79">
        <v>0</v>
      </c>
      <c r="BN102" s="79">
        <v>0</v>
      </c>
      <c r="BO102" s="79">
        <v>0</v>
      </c>
      <c r="BP102" s="79">
        <v>2</v>
      </c>
      <c r="BQ102" s="79">
        <v>0</v>
      </c>
      <c r="BR102" s="79">
        <v>0</v>
      </c>
      <c r="BS102" s="79">
        <v>0</v>
      </c>
      <c r="BT102" s="79">
        <v>0</v>
      </c>
      <c r="BU102" s="79">
        <v>0</v>
      </c>
      <c r="BV102" s="79">
        <v>0</v>
      </c>
      <c r="BW102" s="79">
        <v>0</v>
      </c>
      <c r="BX102" s="79">
        <v>2</v>
      </c>
      <c r="BY102" s="79">
        <v>0</v>
      </c>
      <c r="BZ102" s="79">
        <v>0</v>
      </c>
      <c r="CA102" s="79">
        <v>0</v>
      </c>
      <c r="CB102" s="79">
        <v>0</v>
      </c>
      <c r="CC102" s="79">
        <v>0</v>
      </c>
      <c r="CD102" s="79">
        <v>0</v>
      </c>
      <c r="CE102" s="79">
        <v>0</v>
      </c>
      <c r="CF102" s="79">
        <v>0</v>
      </c>
      <c r="CG102" s="79">
        <v>0</v>
      </c>
      <c r="CH102" s="79">
        <v>0</v>
      </c>
      <c r="CI102" s="79">
        <v>0</v>
      </c>
      <c r="CJ102" s="79">
        <v>0</v>
      </c>
      <c r="CK102" s="79">
        <v>0</v>
      </c>
      <c r="CL102" s="79">
        <v>0</v>
      </c>
      <c r="CM102" s="79">
        <v>0</v>
      </c>
      <c r="CN102" s="79">
        <v>0</v>
      </c>
      <c r="CO102" s="79">
        <v>0</v>
      </c>
      <c r="CP102" s="79">
        <v>0</v>
      </c>
      <c r="CQ102" s="79">
        <v>0</v>
      </c>
      <c r="CR102" s="79">
        <v>0</v>
      </c>
      <c r="CS102" s="79">
        <v>0</v>
      </c>
      <c r="CT102" s="79">
        <v>0</v>
      </c>
      <c r="CU102" s="79">
        <v>0</v>
      </c>
      <c r="CV102" s="79">
        <v>0</v>
      </c>
      <c r="CW102" s="79">
        <v>0</v>
      </c>
      <c r="CX102" s="79">
        <v>0</v>
      </c>
      <c r="CY102" s="79">
        <v>0</v>
      </c>
      <c r="CZ102" s="79">
        <v>0</v>
      </c>
      <c r="DA102" s="79">
        <v>0</v>
      </c>
      <c r="DB102" s="79">
        <v>0</v>
      </c>
      <c r="DC102" s="79">
        <v>0</v>
      </c>
      <c r="DD102" s="79">
        <v>0</v>
      </c>
      <c r="DE102" s="79">
        <v>0</v>
      </c>
      <c r="DF102" s="79">
        <v>0</v>
      </c>
      <c r="DG102" s="79">
        <v>0</v>
      </c>
      <c r="DH102" s="79">
        <v>0</v>
      </c>
      <c r="DI102" s="79">
        <v>0</v>
      </c>
      <c r="DJ102" s="79">
        <v>0</v>
      </c>
      <c r="DK102" s="79">
        <v>0</v>
      </c>
      <c r="DL102" s="79">
        <v>0</v>
      </c>
      <c r="DM102" s="79">
        <v>0</v>
      </c>
      <c r="DN102" s="79">
        <v>0</v>
      </c>
      <c r="DO102" s="79">
        <v>0</v>
      </c>
      <c r="DP102" s="79">
        <v>0</v>
      </c>
      <c r="DQ102" s="79">
        <v>0</v>
      </c>
      <c r="DR102" s="79">
        <v>0</v>
      </c>
      <c r="DS102" s="79">
        <v>0</v>
      </c>
      <c r="DT102" s="79">
        <v>0</v>
      </c>
      <c r="DU102" s="79">
        <v>0</v>
      </c>
      <c r="DV102" s="79">
        <v>0</v>
      </c>
      <c r="DW102" s="79">
        <v>0</v>
      </c>
      <c r="DX102" s="79">
        <v>0</v>
      </c>
      <c r="DY102" s="79">
        <v>0</v>
      </c>
    </row>
    <row r="103" spans="1:129" s="48" customFormat="1" x14ac:dyDescent="0.3">
      <c r="A103" s="80" t="s">
        <v>117</v>
      </c>
      <c r="B103" s="79"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9">
        <v>0</v>
      </c>
      <c r="M103" s="79">
        <v>0</v>
      </c>
      <c r="N103" s="79">
        <v>0</v>
      </c>
      <c r="O103" s="79">
        <v>0</v>
      </c>
      <c r="P103" s="79">
        <v>0</v>
      </c>
      <c r="Q103" s="79">
        <v>0</v>
      </c>
      <c r="R103" s="79">
        <v>0</v>
      </c>
      <c r="S103" s="79">
        <v>0</v>
      </c>
      <c r="T103" s="79">
        <v>0</v>
      </c>
      <c r="U103" s="79">
        <v>0</v>
      </c>
      <c r="V103" s="79">
        <v>0</v>
      </c>
      <c r="W103" s="79">
        <v>0</v>
      </c>
      <c r="X103" s="79">
        <v>0</v>
      </c>
      <c r="Y103" s="79">
        <v>0</v>
      </c>
      <c r="Z103" s="79">
        <v>0</v>
      </c>
      <c r="AA103" s="79">
        <v>0</v>
      </c>
      <c r="AB103" s="79">
        <v>0</v>
      </c>
      <c r="AC103" s="79">
        <v>0</v>
      </c>
      <c r="AD103" s="79">
        <v>0</v>
      </c>
      <c r="AE103" s="79">
        <v>0</v>
      </c>
      <c r="AF103" s="79">
        <v>0</v>
      </c>
      <c r="AG103" s="79">
        <v>0</v>
      </c>
      <c r="AH103" s="79">
        <v>0</v>
      </c>
      <c r="AI103" s="79">
        <v>0</v>
      </c>
      <c r="AJ103" s="79">
        <v>0</v>
      </c>
      <c r="AK103" s="79">
        <v>0</v>
      </c>
      <c r="AL103" s="79">
        <v>0</v>
      </c>
      <c r="AM103" s="79">
        <v>0</v>
      </c>
      <c r="AN103" s="79">
        <v>0</v>
      </c>
      <c r="AO103" s="79">
        <v>0</v>
      </c>
      <c r="AP103" s="79">
        <v>0</v>
      </c>
      <c r="AQ103" s="79">
        <v>0</v>
      </c>
      <c r="AR103" s="79">
        <v>0</v>
      </c>
      <c r="AS103" s="79">
        <v>0</v>
      </c>
      <c r="AT103" s="79">
        <v>0</v>
      </c>
      <c r="AU103" s="79">
        <v>0</v>
      </c>
      <c r="AV103" s="79">
        <v>0</v>
      </c>
      <c r="AW103" s="79">
        <v>0</v>
      </c>
      <c r="AX103" s="79">
        <v>0</v>
      </c>
      <c r="AY103" s="79">
        <v>0</v>
      </c>
      <c r="AZ103" s="79">
        <v>0</v>
      </c>
      <c r="BA103" s="79">
        <v>0</v>
      </c>
      <c r="BB103" s="79">
        <v>0</v>
      </c>
      <c r="BC103" s="79">
        <v>0</v>
      </c>
      <c r="BD103" s="79">
        <v>0</v>
      </c>
      <c r="BE103" s="79">
        <v>0</v>
      </c>
      <c r="BF103" s="79">
        <v>0</v>
      </c>
      <c r="BG103" s="79">
        <v>0</v>
      </c>
      <c r="BH103" s="79">
        <v>0</v>
      </c>
      <c r="BI103" s="79">
        <v>0</v>
      </c>
      <c r="BJ103" s="79">
        <v>0</v>
      </c>
      <c r="BK103" s="79">
        <v>0</v>
      </c>
      <c r="BL103" s="79">
        <v>0</v>
      </c>
      <c r="BM103" s="79">
        <v>0</v>
      </c>
      <c r="BN103" s="79">
        <v>0</v>
      </c>
      <c r="BO103" s="79">
        <v>0</v>
      </c>
      <c r="BP103" s="79">
        <v>2</v>
      </c>
      <c r="BQ103" s="79">
        <v>0</v>
      </c>
      <c r="BR103" s="79">
        <v>0</v>
      </c>
      <c r="BS103" s="79">
        <v>0</v>
      </c>
      <c r="BT103" s="79">
        <v>0</v>
      </c>
      <c r="BU103" s="79">
        <v>0</v>
      </c>
      <c r="BV103" s="79">
        <v>0</v>
      </c>
      <c r="BW103" s="79">
        <v>0</v>
      </c>
      <c r="BX103" s="79">
        <v>2</v>
      </c>
      <c r="BY103" s="79">
        <v>0</v>
      </c>
      <c r="BZ103" s="79">
        <v>0</v>
      </c>
      <c r="CA103" s="79">
        <v>0</v>
      </c>
      <c r="CB103" s="79">
        <v>0</v>
      </c>
      <c r="CC103" s="79">
        <v>0</v>
      </c>
      <c r="CD103" s="79">
        <v>0</v>
      </c>
      <c r="CE103" s="79">
        <v>0</v>
      </c>
      <c r="CF103" s="79">
        <v>0</v>
      </c>
      <c r="CG103" s="79">
        <v>0</v>
      </c>
      <c r="CH103" s="79">
        <v>0</v>
      </c>
      <c r="CI103" s="79">
        <v>0</v>
      </c>
      <c r="CJ103" s="79">
        <v>0</v>
      </c>
      <c r="CK103" s="79">
        <v>0</v>
      </c>
      <c r="CL103" s="79">
        <v>0</v>
      </c>
      <c r="CM103" s="79">
        <v>0</v>
      </c>
      <c r="CN103" s="79">
        <v>0</v>
      </c>
      <c r="CO103" s="79">
        <v>0</v>
      </c>
      <c r="CP103" s="79">
        <v>0</v>
      </c>
      <c r="CQ103" s="79">
        <v>0</v>
      </c>
      <c r="CR103" s="79">
        <v>0</v>
      </c>
      <c r="CS103" s="79">
        <v>0</v>
      </c>
      <c r="CT103" s="79">
        <v>0</v>
      </c>
      <c r="CU103" s="79">
        <v>0</v>
      </c>
      <c r="CV103" s="79">
        <v>0</v>
      </c>
      <c r="CW103" s="79">
        <v>0</v>
      </c>
      <c r="CX103" s="79">
        <v>0</v>
      </c>
      <c r="CY103" s="79">
        <v>0</v>
      </c>
      <c r="CZ103" s="79">
        <v>0</v>
      </c>
      <c r="DA103" s="79">
        <v>0</v>
      </c>
      <c r="DB103" s="79">
        <v>0</v>
      </c>
      <c r="DC103" s="79">
        <v>0</v>
      </c>
      <c r="DD103" s="79">
        <v>0</v>
      </c>
      <c r="DE103" s="79">
        <v>0</v>
      </c>
      <c r="DF103" s="79">
        <v>0</v>
      </c>
      <c r="DG103" s="79">
        <v>0</v>
      </c>
      <c r="DH103" s="79">
        <v>0</v>
      </c>
      <c r="DI103" s="79">
        <v>0</v>
      </c>
      <c r="DJ103" s="79">
        <v>0</v>
      </c>
      <c r="DK103" s="79">
        <v>0</v>
      </c>
      <c r="DL103" s="79">
        <v>0</v>
      </c>
      <c r="DM103" s="79">
        <v>0</v>
      </c>
      <c r="DN103" s="79">
        <v>0</v>
      </c>
      <c r="DO103" s="79">
        <v>0</v>
      </c>
      <c r="DP103" s="79">
        <v>0</v>
      </c>
      <c r="DQ103" s="79">
        <v>0</v>
      </c>
      <c r="DR103" s="79">
        <v>0</v>
      </c>
      <c r="DS103" s="79">
        <v>0</v>
      </c>
      <c r="DT103" s="79">
        <v>0</v>
      </c>
      <c r="DU103" s="79">
        <v>0</v>
      </c>
      <c r="DV103" s="79">
        <v>0</v>
      </c>
      <c r="DW103" s="79">
        <v>0</v>
      </c>
      <c r="DX103" s="79">
        <v>0</v>
      </c>
      <c r="DY103" s="79">
        <v>0</v>
      </c>
    </row>
    <row r="104" spans="1:129" s="48" customFormat="1" x14ac:dyDescent="0.3">
      <c r="A104" s="80" t="s">
        <v>118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  <c r="P104" s="79">
        <v>0</v>
      </c>
      <c r="Q104" s="79">
        <v>0</v>
      </c>
      <c r="R104" s="79">
        <v>0</v>
      </c>
      <c r="S104" s="79">
        <v>0</v>
      </c>
      <c r="T104" s="79">
        <v>0</v>
      </c>
      <c r="U104" s="79">
        <v>0</v>
      </c>
      <c r="V104" s="79">
        <v>0</v>
      </c>
      <c r="W104" s="79">
        <v>0</v>
      </c>
      <c r="X104" s="79">
        <v>0</v>
      </c>
      <c r="Y104" s="79">
        <v>0</v>
      </c>
      <c r="Z104" s="79">
        <v>0</v>
      </c>
      <c r="AA104" s="79">
        <v>0</v>
      </c>
      <c r="AB104" s="79">
        <v>0</v>
      </c>
      <c r="AC104" s="79">
        <v>0</v>
      </c>
      <c r="AD104" s="79">
        <v>0</v>
      </c>
      <c r="AE104" s="79">
        <v>0</v>
      </c>
      <c r="AF104" s="79">
        <v>0</v>
      </c>
      <c r="AG104" s="79">
        <v>0</v>
      </c>
      <c r="AH104" s="79">
        <v>0</v>
      </c>
      <c r="AI104" s="79">
        <v>0</v>
      </c>
      <c r="AJ104" s="79">
        <v>0</v>
      </c>
      <c r="AK104" s="79">
        <v>0</v>
      </c>
      <c r="AL104" s="79">
        <v>0</v>
      </c>
      <c r="AM104" s="79">
        <v>0</v>
      </c>
      <c r="AN104" s="79">
        <v>0</v>
      </c>
      <c r="AO104" s="79">
        <v>0</v>
      </c>
      <c r="AP104" s="79">
        <v>0</v>
      </c>
      <c r="AQ104" s="79">
        <v>0</v>
      </c>
      <c r="AR104" s="79">
        <v>0</v>
      </c>
      <c r="AS104" s="79">
        <v>0</v>
      </c>
      <c r="AT104" s="79">
        <v>0</v>
      </c>
      <c r="AU104" s="79">
        <v>0</v>
      </c>
      <c r="AV104" s="79">
        <v>0</v>
      </c>
      <c r="AW104" s="79">
        <v>0</v>
      </c>
      <c r="AX104" s="79">
        <v>0</v>
      </c>
      <c r="AY104" s="79">
        <v>0</v>
      </c>
      <c r="AZ104" s="79">
        <v>0</v>
      </c>
      <c r="BA104" s="79">
        <v>0</v>
      </c>
      <c r="BB104" s="79">
        <v>0</v>
      </c>
      <c r="BC104" s="79">
        <v>0</v>
      </c>
      <c r="BD104" s="79">
        <v>0</v>
      </c>
      <c r="BE104" s="79">
        <v>0</v>
      </c>
      <c r="BF104" s="79">
        <v>0</v>
      </c>
      <c r="BG104" s="79">
        <v>0</v>
      </c>
      <c r="BH104" s="79">
        <v>0</v>
      </c>
      <c r="BI104" s="79">
        <v>0</v>
      </c>
      <c r="BJ104" s="79">
        <v>0</v>
      </c>
      <c r="BK104" s="79">
        <v>0</v>
      </c>
      <c r="BL104" s="79">
        <v>0</v>
      </c>
      <c r="BM104" s="79">
        <v>0</v>
      </c>
      <c r="BN104" s="79">
        <v>0</v>
      </c>
      <c r="BO104" s="79">
        <v>0</v>
      </c>
      <c r="BP104" s="79">
        <v>2</v>
      </c>
      <c r="BQ104" s="79">
        <v>0</v>
      </c>
      <c r="BR104" s="79">
        <v>0</v>
      </c>
      <c r="BS104" s="79">
        <v>0</v>
      </c>
      <c r="BT104" s="79">
        <v>0</v>
      </c>
      <c r="BU104" s="79">
        <v>0</v>
      </c>
      <c r="BV104" s="79">
        <v>0</v>
      </c>
      <c r="BW104" s="79">
        <v>0</v>
      </c>
      <c r="BX104" s="79">
        <v>2</v>
      </c>
      <c r="BY104" s="79">
        <v>0</v>
      </c>
      <c r="BZ104" s="79">
        <v>0</v>
      </c>
      <c r="CA104" s="79">
        <v>0</v>
      </c>
      <c r="CB104" s="79">
        <v>0</v>
      </c>
      <c r="CC104" s="79">
        <v>0</v>
      </c>
      <c r="CD104" s="79">
        <v>0</v>
      </c>
      <c r="CE104" s="79">
        <v>0</v>
      </c>
      <c r="CF104" s="79">
        <v>0</v>
      </c>
      <c r="CG104" s="79">
        <v>0</v>
      </c>
      <c r="CH104" s="79">
        <v>0</v>
      </c>
      <c r="CI104" s="79">
        <v>0</v>
      </c>
      <c r="CJ104" s="79">
        <v>0</v>
      </c>
      <c r="CK104" s="79">
        <v>0</v>
      </c>
      <c r="CL104" s="79">
        <v>0</v>
      </c>
      <c r="CM104" s="79">
        <v>0</v>
      </c>
      <c r="CN104" s="79">
        <v>0</v>
      </c>
      <c r="CO104" s="79">
        <v>0</v>
      </c>
      <c r="CP104" s="79">
        <v>0</v>
      </c>
      <c r="CQ104" s="79">
        <v>0</v>
      </c>
      <c r="CR104" s="79">
        <v>0</v>
      </c>
      <c r="CS104" s="79">
        <v>0</v>
      </c>
      <c r="CT104" s="79">
        <v>0</v>
      </c>
      <c r="CU104" s="79">
        <v>0</v>
      </c>
      <c r="CV104" s="79">
        <v>0</v>
      </c>
      <c r="CW104" s="79">
        <v>0</v>
      </c>
      <c r="CX104" s="79">
        <v>0</v>
      </c>
      <c r="CY104" s="79">
        <v>0</v>
      </c>
      <c r="CZ104" s="79">
        <v>0</v>
      </c>
      <c r="DA104" s="79">
        <v>0</v>
      </c>
      <c r="DB104" s="79">
        <v>0</v>
      </c>
      <c r="DC104" s="79">
        <v>0</v>
      </c>
      <c r="DD104" s="79">
        <v>0</v>
      </c>
      <c r="DE104" s="79">
        <v>0</v>
      </c>
      <c r="DF104" s="79">
        <v>0</v>
      </c>
      <c r="DG104" s="79">
        <v>0</v>
      </c>
      <c r="DH104" s="79">
        <v>0</v>
      </c>
      <c r="DI104" s="79">
        <v>0</v>
      </c>
      <c r="DJ104" s="79">
        <v>0</v>
      </c>
      <c r="DK104" s="79">
        <v>0</v>
      </c>
      <c r="DL104" s="79">
        <v>0</v>
      </c>
      <c r="DM104" s="79">
        <v>0</v>
      </c>
      <c r="DN104" s="79">
        <v>0</v>
      </c>
      <c r="DO104" s="79">
        <v>0</v>
      </c>
      <c r="DP104" s="79">
        <v>0</v>
      </c>
      <c r="DQ104" s="79">
        <v>0</v>
      </c>
      <c r="DR104" s="79">
        <v>0</v>
      </c>
      <c r="DS104" s="79">
        <v>0</v>
      </c>
      <c r="DT104" s="79">
        <v>0</v>
      </c>
      <c r="DU104" s="79">
        <v>0</v>
      </c>
      <c r="DV104" s="79">
        <v>0</v>
      </c>
      <c r="DW104" s="79">
        <v>0</v>
      </c>
      <c r="DX104" s="79">
        <v>0</v>
      </c>
      <c r="DY104" s="79">
        <v>0</v>
      </c>
    </row>
    <row r="105" spans="1:129" s="48" customFormat="1" x14ac:dyDescent="0.3">
      <c r="A105" s="80" t="s">
        <v>119</v>
      </c>
      <c r="B105" s="79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  <c r="O105" s="79">
        <v>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  <c r="U105" s="79">
        <v>0</v>
      </c>
      <c r="V105" s="79">
        <v>0</v>
      </c>
      <c r="W105" s="79">
        <v>0</v>
      </c>
      <c r="X105" s="79">
        <v>0</v>
      </c>
      <c r="Y105" s="79">
        <v>0</v>
      </c>
      <c r="Z105" s="79">
        <v>0</v>
      </c>
      <c r="AA105" s="79">
        <v>0</v>
      </c>
      <c r="AB105" s="79">
        <v>0</v>
      </c>
      <c r="AC105" s="79">
        <v>0</v>
      </c>
      <c r="AD105" s="79">
        <v>0</v>
      </c>
      <c r="AE105" s="79">
        <v>0</v>
      </c>
      <c r="AF105" s="79">
        <v>0</v>
      </c>
      <c r="AG105" s="79">
        <v>0</v>
      </c>
      <c r="AH105" s="79">
        <v>0</v>
      </c>
      <c r="AI105" s="79">
        <v>0</v>
      </c>
      <c r="AJ105" s="79">
        <v>0</v>
      </c>
      <c r="AK105" s="79">
        <v>0</v>
      </c>
      <c r="AL105" s="79">
        <v>0</v>
      </c>
      <c r="AM105" s="79">
        <v>0</v>
      </c>
      <c r="AN105" s="79">
        <v>0</v>
      </c>
      <c r="AO105" s="79">
        <v>0</v>
      </c>
      <c r="AP105" s="79">
        <v>0</v>
      </c>
      <c r="AQ105" s="79">
        <v>0</v>
      </c>
      <c r="AR105" s="79">
        <v>0</v>
      </c>
      <c r="AS105" s="79">
        <v>0</v>
      </c>
      <c r="AT105" s="79">
        <v>0</v>
      </c>
      <c r="AU105" s="79">
        <v>0</v>
      </c>
      <c r="AV105" s="79">
        <v>0</v>
      </c>
      <c r="AW105" s="79">
        <v>0</v>
      </c>
      <c r="AX105" s="79">
        <v>0</v>
      </c>
      <c r="AY105" s="79">
        <v>0</v>
      </c>
      <c r="AZ105" s="79">
        <v>0</v>
      </c>
      <c r="BA105" s="79">
        <v>0</v>
      </c>
      <c r="BB105" s="79">
        <v>0</v>
      </c>
      <c r="BC105" s="79">
        <v>0</v>
      </c>
      <c r="BD105" s="79">
        <v>0</v>
      </c>
      <c r="BE105" s="79">
        <v>0</v>
      </c>
      <c r="BF105" s="79">
        <v>0</v>
      </c>
      <c r="BG105" s="79">
        <v>0</v>
      </c>
      <c r="BH105" s="79">
        <v>0</v>
      </c>
      <c r="BI105" s="79">
        <v>0</v>
      </c>
      <c r="BJ105" s="79">
        <v>0</v>
      </c>
      <c r="BK105" s="79">
        <v>0</v>
      </c>
      <c r="BL105" s="79">
        <v>0</v>
      </c>
      <c r="BM105" s="79">
        <v>0</v>
      </c>
      <c r="BN105" s="79">
        <v>0</v>
      </c>
      <c r="BO105" s="79">
        <v>0</v>
      </c>
      <c r="BP105" s="79">
        <v>2</v>
      </c>
      <c r="BQ105" s="79">
        <v>0</v>
      </c>
      <c r="BR105" s="79">
        <v>0</v>
      </c>
      <c r="BS105" s="79">
        <v>0</v>
      </c>
      <c r="BT105" s="79">
        <v>0</v>
      </c>
      <c r="BU105" s="79">
        <v>0</v>
      </c>
      <c r="BV105" s="79">
        <v>0</v>
      </c>
      <c r="BW105" s="79">
        <v>0</v>
      </c>
      <c r="BX105" s="79">
        <v>0</v>
      </c>
      <c r="BY105" s="79">
        <v>0</v>
      </c>
      <c r="BZ105" s="79">
        <v>0</v>
      </c>
      <c r="CA105" s="79">
        <v>0</v>
      </c>
      <c r="CB105" s="79">
        <v>0</v>
      </c>
      <c r="CC105" s="79">
        <v>0</v>
      </c>
      <c r="CD105" s="79">
        <v>0</v>
      </c>
      <c r="CE105" s="79">
        <v>0</v>
      </c>
      <c r="CF105" s="79">
        <v>0</v>
      </c>
      <c r="CG105" s="79">
        <v>0</v>
      </c>
      <c r="CH105" s="79">
        <v>0</v>
      </c>
      <c r="CI105" s="79">
        <v>0</v>
      </c>
      <c r="CJ105" s="79">
        <v>0</v>
      </c>
      <c r="CK105" s="79">
        <v>0</v>
      </c>
      <c r="CL105" s="79">
        <v>0</v>
      </c>
      <c r="CM105" s="79">
        <v>0</v>
      </c>
      <c r="CN105" s="79">
        <v>0</v>
      </c>
      <c r="CO105" s="79">
        <v>0</v>
      </c>
      <c r="CP105" s="79">
        <v>0</v>
      </c>
      <c r="CQ105" s="79">
        <v>0</v>
      </c>
      <c r="CR105" s="79">
        <v>0</v>
      </c>
      <c r="CS105" s="79">
        <v>0</v>
      </c>
      <c r="CT105" s="79">
        <v>0</v>
      </c>
      <c r="CU105" s="79">
        <v>0</v>
      </c>
      <c r="CV105" s="79">
        <v>0</v>
      </c>
      <c r="CW105" s="79">
        <v>0</v>
      </c>
      <c r="CX105" s="79">
        <v>0</v>
      </c>
      <c r="CY105" s="79">
        <v>0</v>
      </c>
      <c r="CZ105" s="79">
        <v>0</v>
      </c>
      <c r="DA105" s="79">
        <v>0</v>
      </c>
      <c r="DB105" s="79">
        <v>0</v>
      </c>
      <c r="DC105" s="79">
        <v>0</v>
      </c>
      <c r="DD105" s="79">
        <v>0</v>
      </c>
      <c r="DE105" s="79">
        <v>0</v>
      </c>
      <c r="DF105" s="79">
        <v>0</v>
      </c>
      <c r="DG105" s="79">
        <v>0</v>
      </c>
      <c r="DH105" s="79">
        <v>0</v>
      </c>
      <c r="DI105" s="79">
        <v>0</v>
      </c>
      <c r="DJ105" s="79">
        <v>0</v>
      </c>
      <c r="DK105" s="79">
        <v>0</v>
      </c>
      <c r="DL105" s="79">
        <v>0</v>
      </c>
      <c r="DM105" s="79">
        <v>0</v>
      </c>
      <c r="DN105" s="79">
        <v>0</v>
      </c>
      <c r="DO105" s="79">
        <v>0</v>
      </c>
      <c r="DP105" s="79">
        <v>0</v>
      </c>
      <c r="DQ105" s="79">
        <v>0</v>
      </c>
      <c r="DR105" s="79">
        <v>0</v>
      </c>
      <c r="DS105" s="79">
        <v>0</v>
      </c>
      <c r="DT105" s="79">
        <v>0</v>
      </c>
      <c r="DU105" s="79">
        <v>0</v>
      </c>
      <c r="DV105" s="79">
        <v>0</v>
      </c>
      <c r="DW105" s="79">
        <v>0</v>
      </c>
      <c r="DX105" s="79">
        <v>0</v>
      </c>
      <c r="DY105" s="79">
        <v>0</v>
      </c>
    </row>
    <row r="106" spans="1:129" s="48" customFormat="1" x14ac:dyDescent="0.3">
      <c r="A106" s="30" t="s">
        <v>146</v>
      </c>
      <c r="B106" s="79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0</v>
      </c>
      <c r="S106" s="79">
        <v>0</v>
      </c>
      <c r="T106" s="79">
        <v>0</v>
      </c>
      <c r="U106" s="79">
        <v>0</v>
      </c>
      <c r="V106" s="79">
        <v>0</v>
      </c>
      <c r="W106" s="79">
        <v>0</v>
      </c>
      <c r="X106" s="79">
        <v>0</v>
      </c>
      <c r="Y106" s="79">
        <v>0</v>
      </c>
      <c r="Z106" s="79">
        <v>0</v>
      </c>
      <c r="AA106" s="79">
        <v>0</v>
      </c>
      <c r="AB106" s="79">
        <v>0</v>
      </c>
      <c r="AC106" s="79">
        <v>0</v>
      </c>
      <c r="AD106" s="79">
        <v>0</v>
      </c>
      <c r="AE106" s="79">
        <v>0</v>
      </c>
      <c r="AF106" s="79">
        <v>0</v>
      </c>
      <c r="AG106" s="79">
        <v>0</v>
      </c>
      <c r="AH106" s="79">
        <v>0</v>
      </c>
      <c r="AI106" s="79">
        <v>0</v>
      </c>
      <c r="AJ106" s="79">
        <v>0</v>
      </c>
      <c r="AK106" s="79">
        <v>0</v>
      </c>
      <c r="AL106" s="79">
        <v>0</v>
      </c>
      <c r="AM106" s="79">
        <v>0</v>
      </c>
      <c r="AN106" s="79">
        <v>0</v>
      </c>
      <c r="AO106" s="79">
        <v>0</v>
      </c>
      <c r="AP106" s="79">
        <v>0</v>
      </c>
      <c r="AQ106" s="79">
        <v>0</v>
      </c>
      <c r="AR106" s="79">
        <v>0</v>
      </c>
      <c r="AS106" s="79">
        <v>0</v>
      </c>
      <c r="AT106" s="79">
        <v>0</v>
      </c>
      <c r="AU106" s="79">
        <v>0</v>
      </c>
      <c r="AV106" s="79">
        <v>0</v>
      </c>
      <c r="AW106" s="79">
        <v>0</v>
      </c>
      <c r="AX106" s="79">
        <v>0</v>
      </c>
      <c r="AY106" s="79">
        <v>0</v>
      </c>
      <c r="AZ106" s="79">
        <v>0</v>
      </c>
      <c r="BA106" s="79">
        <v>0</v>
      </c>
      <c r="BB106" s="79">
        <v>0</v>
      </c>
      <c r="BC106" s="79">
        <v>0</v>
      </c>
      <c r="BD106" s="79">
        <v>0</v>
      </c>
      <c r="BE106" s="79">
        <v>0</v>
      </c>
      <c r="BF106" s="79">
        <v>0</v>
      </c>
      <c r="BG106" s="79">
        <v>0</v>
      </c>
      <c r="BH106" s="79">
        <v>0</v>
      </c>
      <c r="BI106" s="79">
        <v>0</v>
      </c>
      <c r="BJ106" s="79">
        <v>0</v>
      </c>
      <c r="BK106" s="79">
        <v>0</v>
      </c>
      <c r="BL106" s="79">
        <v>0</v>
      </c>
      <c r="BM106" s="79">
        <v>0</v>
      </c>
      <c r="BN106" s="79">
        <v>0</v>
      </c>
      <c r="BO106" s="79">
        <v>0</v>
      </c>
      <c r="BP106" s="79">
        <v>0</v>
      </c>
      <c r="BQ106" s="79">
        <v>0</v>
      </c>
      <c r="BR106" s="79">
        <v>0</v>
      </c>
      <c r="BS106" s="79">
        <v>0</v>
      </c>
      <c r="BT106" s="79">
        <v>0</v>
      </c>
      <c r="BU106" s="79">
        <v>0</v>
      </c>
      <c r="BV106" s="79">
        <v>0</v>
      </c>
      <c r="BW106" s="79">
        <v>0</v>
      </c>
      <c r="BX106" s="79">
        <v>0</v>
      </c>
      <c r="BY106" s="79">
        <v>0</v>
      </c>
      <c r="BZ106" s="79">
        <v>0</v>
      </c>
      <c r="CA106" s="79">
        <v>0</v>
      </c>
      <c r="CB106" s="79">
        <v>0</v>
      </c>
      <c r="CC106" s="79">
        <v>0</v>
      </c>
      <c r="CD106" s="79">
        <v>0</v>
      </c>
      <c r="CE106" s="79">
        <v>0</v>
      </c>
      <c r="CF106" s="79">
        <v>0</v>
      </c>
      <c r="CG106" s="79">
        <v>0</v>
      </c>
      <c r="CH106" s="79">
        <v>0</v>
      </c>
      <c r="CI106" s="79">
        <v>0</v>
      </c>
      <c r="CJ106" s="79">
        <v>0</v>
      </c>
      <c r="CK106" s="79">
        <v>0</v>
      </c>
      <c r="CL106" s="79">
        <v>0</v>
      </c>
      <c r="CM106" s="79">
        <v>0</v>
      </c>
      <c r="CN106" s="79">
        <v>0</v>
      </c>
      <c r="CO106" s="79">
        <v>0</v>
      </c>
      <c r="CP106" s="79">
        <v>0</v>
      </c>
      <c r="CQ106" s="79">
        <v>0</v>
      </c>
      <c r="CR106" s="79">
        <v>0</v>
      </c>
      <c r="CS106" s="79">
        <v>0</v>
      </c>
      <c r="CT106" s="79">
        <v>0</v>
      </c>
      <c r="CU106" s="79">
        <v>0</v>
      </c>
      <c r="CV106" s="79">
        <v>0</v>
      </c>
      <c r="CW106" s="79">
        <v>0</v>
      </c>
      <c r="CX106" s="79">
        <v>0</v>
      </c>
      <c r="CY106" s="79">
        <v>0</v>
      </c>
      <c r="CZ106" s="79">
        <v>0</v>
      </c>
      <c r="DA106" s="79">
        <v>0</v>
      </c>
      <c r="DB106" s="79">
        <v>0</v>
      </c>
      <c r="DC106" s="79">
        <v>0</v>
      </c>
      <c r="DD106" s="79">
        <v>0</v>
      </c>
      <c r="DE106" s="79">
        <v>0</v>
      </c>
      <c r="DF106" s="79">
        <v>0</v>
      </c>
      <c r="DG106" s="79">
        <v>0</v>
      </c>
      <c r="DH106" s="79">
        <v>0</v>
      </c>
      <c r="DI106" s="79">
        <v>0</v>
      </c>
      <c r="DJ106" s="79">
        <v>0</v>
      </c>
      <c r="DK106" s="79">
        <v>0</v>
      </c>
      <c r="DL106" s="79">
        <v>0</v>
      </c>
      <c r="DM106" s="79">
        <v>0</v>
      </c>
      <c r="DN106" s="79">
        <v>0</v>
      </c>
      <c r="DO106" s="79">
        <v>0</v>
      </c>
      <c r="DP106" s="79">
        <v>0</v>
      </c>
      <c r="DQ106" s="79">
        <v>0</v>
      </c>
      <c r="DR106" s="79">
        <v>0</v>
      </c>
      <c r="DS106" s="79">
        <v>0</v>
      </c>
      <c r="DT106" s="79">
        <v>0</v>
      </c>
      <c r="DU106" s="79">
        <v>0</v>
      </c>
      <c r="DV106" s="79">
        <v>0</v>
      </c>
      <c r="DW106" s="79">
        <v>0</v>
      </c>
      <c r="DX106" s="79">
        <v>0</v>
      </c>
      <c r="DY106" s="79">
        <v>0</v>
      </c>
    </row>
    <row r="107" spans="1:129" s="48" customFormat="1" x14ac:dyDescent="0.3">
      <c r="A107" s="30" t="s">
        <v>149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79">
        <v>0</v>
      </c>
      <c r="R107" s="79">
        <v>0</v>
      </c>
      <c r="S107" s="79">
        <v>0</v>
      </c>
      <c r="T107" s="79">
        <v>0</v>
      </c>
      <c r="U107" s="79">
        <v>0</v>
      </c>
      <c r="V107" s="79">
        <v>0</v>
      </c>
      <c r="W107" s="79">
        <v>0</v>
      </c>
      <c r="X107" s="79">
        <v>0</v>
      </c>
      <c r="Y107" s="79">
        <v>0</v>
      </c>
      <c r="Z107" s="79">
        <v>0</v>
      </c>
      <c r="AA107" s="79">
        <v>0</v>
      </c>
      <c r="AB107" s="79">
        <v>0</v>
      </c>
      <c r="AC107" s="79">
        <v>0</v>
      </c>
      <c r="AD107" s="79">
        <v>0</v>
      </c>
      <c r="AE107" s="79">
        <v>0</v>
      </c>
      <c r="AF107" s="79">
        <v>0</v>
      </c>
      <c r="AG107" s="79">
        <v>0</v>
      </c>
      <c r="AH107" s="79">
        <v>0</v>
      </c>
      <c r="AI107" s="79">
        <v>0</v>
      </c>
      <c r="AJ107" s="79">
        <v>0</v>
      </c>
      <c r="AK107" s="79">
        <v>0</v>
      </c>
      <c r="AL107" s="79">
        <v>0</v>
      </c>
      <c r="AM107" s="79">
        <v>0</v>
      </c>
      <c r="AN107" s="79">
        <v>0</v>
      </c>
      <c r="AO107" s="79">
        <v>0</v>
      </c>
      <c r="AP107" s="79">
        <v>0</v>
      </c>
      <c r="AQ107" s="79">
        <v>0</v>
      </c>
      <c r="AR107" s="79">
        <v>0</v>
      </c>
      <c r="AS107" s="79">
        <v>0</v>
      </c>
      <c r="AT107" s="79">
        <v>0</v>
      </c>
      <c r="AU107" s="79">
        <v>0</v>
      </c>
      <c r="AV107" s="79">
        <v>0</v>
      </c>
      <c r="AW107" s="79">
        <v>0</v>
      </c>
      <c r="AX107" s="79">
        <v>0</v>
      </c>
      <c r="AY107" s="79">
        <v>0</v>
      </c>
      <c r="AZ107" s="79">
        <v>0</v>
      </c>
      <c r="BA107" s="79">
        <v>0</v>
      </c>
      <c r="BB107" s="79">
        <v>0</v>
      </c>
      <c r="BC107" s="79">
        <v>0</v>
      </c>
      <c r="BD107" s="79">
        <v>0</v>
      </c>
      <c r="BE107" s="79">
        <v>0</v>
      </c>
      <c r="BF107" s="79">
        <v>0</v>
      </c>
      <c r="BG107" s="79">
        <v>0</v>
      </c>
      <c r="BH107" s="79">
        <v>0</v>
      </c>
      <c r="BI107" s="79">
        <v>0</v>
      </c>
      <c r="BJ107" s="79">
        <v>0</v>
      </c>
      <c r="BK107" s="79">
        <v>0</v>
      </c>
      <c r="BL107" s="79">
        <v>0</v>
      </c>
      <c r="BM107" s="79">
        <v>0</v>
      </c>
      <c r="BN107" s="79">
        <v>0</v>
      </c>
      <c r="BO107" s="79">
        <v>0</v>
      </c>
      <c r="BP107" s="79">
        <v>0</v>
      </c>
      <c r="BQ107" s="79">
        <v>0</v>
      </c>
      <c r="BR107" s="79">
        <v>0</v>
      </c>
      <c r="BS107" s="79">
        <v>0</v>
      </c>
      <c r="BT107" s="79">
        <v>0</v>
      </c>
      <c r="BU107" s="79">
        <v>0</v>
      </c>
      <c r="BV107" s="79">
        <v>0</v>
      </c>
      <c r="BW107" s="79">
        <v>0</v>
      </c>
      <c r="BX107" s="79">
        <v>0</v>
      </c>
      <c r="BY107" s="79">
        <v>0</v>
      </c>
      <c r="BZ107" s="79">
        <v>0</v>
      </c>
      <c r="CA107" s="79">
        <v>0</v>
      </c>
      <c r="CB107" s="79">
        <v>0</v>
      </c>
      <c r="CC107" s="79">
        <v>0</v>
      </c>
      <c r="CD107" s="79">
        <v>0</v>
      </c>
      <c r="CE107" s="79">
        <v>3</v>
      </c>
      <c r="CF107" s="79">
        <v>0</v>
      </c>
      <c r="CG107" s="79">
        <v>0</v>
      </c>
      <c r="CH107" s="79">
        <v>0</v>
      </c>
      <c r="CI107" s="79">
        <v>0</v>
      </c>
      <c r="CJ107" s="79">
        <v>0</v>
      </c>
      <c r="CK107" s="79">
        <v>0</v>
      </c>
      <c r="CL107" s="79">
        <v>0</v>
      </c>
      <c r="CM107" s="79">
        <v>0</v>
      </c>
      <c r="CN107" s="79">
        <v>0</v>
      </c>
      <c r="CO107" s="79">
        <v>0</v>
      </c>
      <c r="CP107" s="79">
        <v>0</v>
      </c>
      <c r="CQ107" s="79">
        <v>0</v>
      </c>
      <c r="CR107" s="79">
        <v>0</v>
      </c>
      <c r="CS107" s="79">
        <v>0</v>
      </c>
      <c r="CT107" s="79">
        <v>0</v>
      </c>
      <c r="CU107" s="79">
        <v>0</v>
      </c>
      <c r="CV107" s="79">
        <v>0</v>
      </c>
      <c r="CW107" s="79">
        <v>0</v>
      </c>
      <c r="CX107" s="79">
        <v>0</v>
      </c>
      <c r="CY107" s="79">
        <v>0</v>
      </c>
      <c r="CZ107" s="79">
        <v>0</v>
      </c>
      <c r="DA107" s="79">
        <v>0</v>
      </c>
      <c r="DB107" s="79">
        <v>0</v>
      </c>
      <c r="DC107" s="79">
        <v>0</v>
      </c>
      <c r="DD107" s="79">
        <v>0</v>
      </c>
      <c r="DE107" s="79">
        <v>0</v>
      </c>
      <c r="DF107" s="79">
        <v>0</v>
      </c>
      <c r="DG107" s="79">
        <v>0</v>
      </c>
      <c r="DH107" s="79">
        <v>0</v>
      </c>
      <c r="DI107" s="79">
        <v>0</v>
      </c>
      <c r="DJ107" s="79">
        <v>0</v>
      </c>
      <c r="DK107" s="79">
        <v>0</v>
      </c>
      <c r="DL107" s="79">
        <v>0</v>
      </c>
      <c r="DM107" s="79">
        <v>0</v>
      </c>
      <c r="DN107" s="79">
        <v>0</v>
      </c>
      <c r="DO107" s="79">
        <v>0</v>
      </c>
      <c r="DP107" s="79">
        <v>0</v>
      </c>
      <c r="DQ107" s="79">
        <v>0</v>
      </c>
      <c r="DR107" s="79">
        <v>0</v>
      </c>
      <c r="DS107" s="79">
        <v>0</v>
      </c>
      <c r="DT107" s="79">
        <v>0</v>
      </c>
      <c r="DU107" s="79">
        <v>0</v>
      </c>
      <c r="DV107" s="79">
        <v>0</v>
      </c>
      <c r="DW107" s="79">
        <v>0</v>
      </c>
      <c r="DX107" s="79">
        <v>0</v>
      </c>
      <c r="DY107" s="79">
        <v>0</v>
      </c>
    </row>
    <row r="108" spans="1:129" s="48" customFormat="1" x14ac:dyDescent="0.3">
      <c r="A108" s="30" t="s">
        <v>150</v>
      </c>
      <c r="B108" s="79">
        <v>0</v>
      </c>
      <c r="C108" s="79">
        <v>0</v>
      </c>
      <c r="D108" s="79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79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2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0</v>
      </c>
      <c r="CY108" s="79">
        <v>0</v>
      </c>
      <c r="CZ108" s="79">
        <v>0</v>
      </c>
      <c r="DA108" s="79">
        <v>0</v>
      </c>
      <c r="DB108" s="79">
        <v>0</v>
      </c>
      <c r="DC108" s="79">
        <v>0</v>
      </c>
      <c r="DD108" s="79">
        <v>0</v>
      </c>
      <c r="DE108" s="79">
        <v>0</v>
      </c>
      <c r="DF108" s="79">
        <v>0</v>
      </c>
      <c r="DG108" s="79">
        <v>0</v>
      </c>
      <c r="DH108" s="79">
        <v>0</v>
      </c>
      <c r="DI108" s="79">
        <v>0</v>
      </c>
      <c r="DJ108" s="79">
        <v>0</v>
      </c>
      <c r="DK108" s="79">
        <v>0</v>
      </c>
      <c r="DL108" s="79">
        <v>0</v>
      </c>
      <c r="DM108" s="79">
        <v>0</v>
      </c>
      <c r="DN108" s="79">
        <v>0</v>
      </c>
      <c r="DO108" s="79">
        <v>0</v>
      </c>
      <c r="DP108" s="79">
        <v>0</v>
      </c>
      <c r="DQ108" s="79">
        <v>0</v>
      </c>
      <c r="DR108" s="79">
        <v>0</v>
      </c>
      <c r="DS108" s="79">
        <v>0</v>
      </c>
      <c r="DT108" s="79">
        <v>0</v>
      </c>
      <c r="DU108" s="79">
        <v>0</v>
      </c>
      <c r="DV108" s="79">
        <v>0</v>
      </c>
      <c r="DW108" s="79">
        <v>0</v>
      </c>
      <c r="DX108" s="79">
        <v>0</v>
      </c>
      <c r="DY108" s="79">
        <v>0</v>
      </c>
    </row>
    <row r="109" spans="1:129" s="48" customFormat="1" x14ac:dyDescent="0.3">
      <c r="A109" s="30" t="s">
        <v>151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  <c r="U109" s="79">
        <v>0</v>
      </c>
      <c r="V109" s="79">
        <v>0</v>
      </c>
      <c r="W109" s="79">
        <v>0</v>
      </c>
      <c r="X109" s="79">
        <v>0</v>
      </c>
      <c r="Y109" s="79">
        <v>0</v>
      </c>
      <c r="Z109" s="79">
        <v>0</v>
      </c>
      <c r="AA109" s="79">
        <v>0</v>
      </c>
      <c r="AB109" s="79">
        <v>0</v>
      </c>
      <c r="AC109" s="79">
        <v>0</v>
      </c>
      <c r="AD109" s="79">
        <v>0</v>
      </c>
      <c r="AE109" s="79">
        <v>0</v>
      </c>
      <c r="AF109" s="79">
        <v>0</v>
      </c>
      <c r="AG109" s="79">
        <v>0</v>
      </c>
      <c r="AH109" s="79">
        <v>0</v>
      </c>
      <c r="AI109" s="79">
        <v>0</v>
      </c>
      <c r="AJ109" s="79">
        <v>0</v>
      </c>
      <c r="AK109" s="79">
        <v>0</v>
      </c>
      <c r="AL109" s="79">
        <v>0</v>
      </c>
      <c r="AM109" s="79">
        <v>0</v>
      </c>
      <c r="AN109" s="79">
        <v>0</v>
      </c>
      <c r="AO109" s="79">
        <v>0</v>
      </c>
      <c r="AP109" s="79">
        <v>0</v>
      </c>
      <c r="AQ109" s="79">
        <v>0</v>
      </c>
      <c r="AR109" s="79">
        <v>0</v>
      </c>
      <c r="AS109" s="79">
        <v>0</v>
      </c>
      <c r="AT109" s="79">
        <v>0</v>
      </c>
      <c r="AU109" s="79">
        <v>0</v>
      </c>
      <c r="AV109" s="79">
        <v>0</v>
      </c>
      <c r="AW109" s="79">
        <v>0</v>
      </c>
      <c r="AX109" s="79">
        <v>0</v>
      </c>
      <c r="AY109" s="79">
        <v>0</v>
      </c>
      <c r="AZ109" s="79">
        <v>0</v>
      </c>
      <c r="BA109" s="79">
        <v>0</v>
      </c>
      <c r="BB109" s="79">
        <v>0</v>
      </c>
      <c r="BC109" s="79">
        <v>0</v>
      </c>
      <c r="BD109" s="79">
        <v>0</v>
      </c>
      <c r="BE109" s="79">
        <v>0</v>
      </c>
      <c r="BF109" s="79">
        <v>0</v>
      </c>
      <c r="BG109" s="79">
        <v>0</v>
      </c>
      <c r="BH109" s="79">
        <v>0</v>
      </c>
      <c r="BI109" s="79">
        <v>0</v>
      </c>
      <c r="BJ109" s="79">
        <v>0</v>
      </c>
      <c r="BK109" s="79">
        <v>0</v>
      </c>
      <c r="BL109" s="79">
        <v>0</v>
      </c>
      <c r="BM109" s="79">
        <v>0</v>
      </c>
      <c r="BN109" s="79">
        <v>0</v>
      </c>
      <c r="BO109" s="79">
        <v>0</v>
      </c>
      <c r="BP109" s="79">
        <v>0</v>
      </c>
      <c r="BQ109" s="79">
        <v>0</v>
      </c>
      <c r="BR109" s="79">
        <v>0</v>
      </c>
      <c r="BS109" s="79">
        <v>0</v>
      </c>
      <c r="BT109" s="79">
        <v>0</v>
      </c>
      <c r="BU109" s="79">
        <v>0</v>
      </c>
      <c r="BV109" s="79">
        <v>0</v>
      </c>
      <c r="BW109" s="79">
        <v>0</v>
      </c>
      <c r="BX109" s="79">
        <v>0</v>
      </c>
      <c r="BY109" s="79">
        <v>0</v>
      </c>
      <c r="BZ109" s="79">
        <v>0</v>
      </c>
      <c r="CA109" s="79">
        <v>0</v>
      </c>
      <c r="CB109" s="79">
        <v>0</v>
      </c>
      <c r="CC109" s="79">
        <v>0</v>
      </c>
      <c r="CD109" s="79">
        <v>0</v>
      </c>
      <c r="CE109" s="79">
        <v>2</v>
      </c>
      <c r="CF109" s="79">
        <v>0</v>
      </c>
      <c r="CG109" s="79">
        <v>0</v>
      </c>
      <c r="CH109" s="79">
        <v>0</v>
      </c>
      <c r="CI109" s="79">
        <v>0</v>
      </c>
      <c r="CJ109" s="79">
        <v>0</v>
      </c>
      <c r="CK109" s="79">
        <v>0</v>
      </c>
      <c r="CL109" s="79">
        <v>0</v>
      </c>
      <c r="CM109" s="79">
        <v>0</v>
      </c>
      <c r="CN109" s="79">
        <v>0</v>
      </c>
      <c r="CO109" s="79">
        <v>0</v>
      </c>
      <c r="CP109" s="79">
        <v>0</v>
      </c>
      <c r="CQ109" s="79">
        <v>0</v>
      </c>
      <c r="CR109" s="79">
        <v>0</v>
      </c>
      <c r="CS109" s="79">
        <v>0</v>
      </c>
      <c r="CT109" s="79">
        <v>0</v>
      </c>
      <c r="CU109" s="79">
        <v>0</v>
      </c>
      <c r="CV109" s="79">
        <v>0</v>
      </c>
      <c r="CW109" s="79">
        <v>0</v>
      </c>
      <c r="CX109" s="79">
        <v>0</v>
      </c>
      <c r="CY109" s="79">
        <v>0</v>
      </c>
      <c r="CZ109" s="79">
        <v>0</v>
      </c>
      <c r="DA109" s="79">
        <v>0</v>
      </c>
      <c r="DB109" s="79">
        <v>0</v>
      </c>
      <c r="DC109" s="79">
        <v>0</v>
      </c>
      <c r="DD109" s="79">
        <v>0</v>
      </c>
      <c r="DE109" s="79">
        <v>0</v>
      </c>
      <c r="DF109" s="79">
        <v>0</v>
      </c>
      <c r="DG109" s="79">
        <v>0</v>
      </c>
      <c r="DH109" s="79">
        <v>0</v>
      </c>
      <c r="DI109" s="79">
        <v>0</v>
      </c>
      <c r="DJ109" s="79">
        <v>0</v>
      </c>
      <c r="DK109" s="79">
        <v>0</v>
      </c>
      <c r="DL109" s="79">
        <v>0</v>
      </c>
      <c r="DM109" s="79">
        <v>0</v>
      </c>
      <c r="DN109" s="79">
        <v>0</v>
      </c>
      <c r="DO109" s="79">
        <v>0</v>
      </c>
      <c r="DP109" s="79">
        <v>0</v>
      </c>
      <c r="DQ109" s="79">
        <v>0</v>
      </c>
      <c r="DR109" s="79">
        <v>0</v>
      </c>
      <c r="DS109" s="79">
        <v>0</v>
      </c>
      <c r="DT109" s="79">
        <v>0</v>
      </c>
      <c r="DU109" s="79">
        <v>0</v>
      </c>
      <c r="DV109" s="79">
        <v>0</v>
      </c>
      <c r="DW109" s="79">
        <v>0</v>
      </c>
      <c r="DX109" s="79">
        <v>0</v>
      </c>
      <c r="DY109" s="79">
        <v>0</v>
      </c>
    </row>
    <row r="110" spans="1:129" s="48" customFormat="1" x14ac:dyDescent="0.3">
      <c r="A110" s="30" t="s">
        <v>152</v>
      </c>
      <c r="B110" s="79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0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1</v>
      </c>
      <c r="CF110" s="79">
        <v>0</v>
      </c>
      <c r="CG110" s="79">
        <v>0</v>
      </c>
      <c r="CH110" s="79">
        <v>0</v>
      </c>
      <c r="CI110" s="79">
        <v>1</v>
      </c>
      <c r="CJ110" s="79">
        <v>0</v>
      </c>
      <c r="CK110" s="79">
        <v>0</v>
      </c>
      <c r="CL110" s="79">
        <v>0</v>
      </c>
      <c r="CM110" s="79">
        <v>0</v>
      </c>
      <c r="CN110" s="79">
        <v>0</v>
      </c>
      <c r="CO110" s="79">
        <v>0</v>
      </c>
      <c r="CP110" s="79">
        <v>0</v>
      </c>
      <c r="CQ110" s="79">
        <v>0</v>
      </c>
      <c r="CR110" s="79">
        <v>0</v>
      </c>
      <c r="CS110" s="79">
        <v>0</v>
      </c>
      <c r="CT110" s="79">
        <v>0</v>
      </c>
      <c r="CU110" s="79">
        <v>0</v>
      </c>
      <c r="CV110" s="79">
        <v>0</v>
      </c>
      <c r="CW110" s="79">
        <v>0</v>
      </c>
      <c r="CX110" s="79">
        <v>0</v>
      </c>
      <c r="CY110" s="79">
        <v>0</v>
      </c>
      <c r="CZ110" s="79">
        <v>0</v>
      </c>
      <c r="DA110" s="79">
        <v>0</v>
      </c>
      <c r="DB110" s="79">
        <v>0</v>
      </c>
      <c r="DC110" s="79">
        <v>0</v>
      </c>
      <c r="DD110" s="79">
        <v>0</v>
      </c>
      <c r="DE110" s="79">
        <v>0</v>
      </c>
      <c r="DF110" s="79">
        <v>0</v>
      </c>
      <c r="DG110" s="79">
        <v>0</v>
      </c>
      <c r="DH110" s="79">
        <v>0</v>
      </c>
      <c r="DI110" s="79">
        <v>0</v>
      </c>
      <c r="DJ110" s="79">
        <v>0</v>
      </c>
      <c r="DK110" s="79">
        <v>0</v>
      </c>
      <c r="DL110" s="79">
        <v>0</v>
      </c>
      <c r="DM110" s="79">
        <v>0</v>
      </c>
      <c r="DN110" s="79">
        <v>0</v>
      </c>
      <c r="DO110" s="79">
        <v>0</v>
      </c>
      <c r="DP110" s="79">
        <v>0</v>
      </c>
      <c r="DQ110" s="79">
        <v>0</v>
      </c>
      <c r="DR110" s="79">
        <v>0</v>
      </c>
      <c r="DS110" s="79">
        <v>0</v>
      </c>
      <c r="DT110" s="79">
        <v>0</v>
      </c>
      <c r="DU110" s="79">
        <v>0</v>
      </c>
      <c r="DV110" s="79">
        <v>0</v>
      </c>
      <c r="DW110" s="79">
        <v>0</v>
      </c>
      <c r="DX110" s="79">
        <v>0</v>
      </c>
      <c r="DY110" s="79">
        <v>0</v>
      </c>
    </row>
    <row r="111" spans="1:129" s="48" customFormat="1" x14ac:dyDescent="0.3">
      <c r="A111" s="30" t="s">
        <v>153</v>
      </c>
      <c r="B111" s="79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  <c r="H111" s="79">
        <v>0</v>
      </c>
      <c r="I111" s="79">
        <v>0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  <c r="U111" s="79">
        <v>0</v>
      </c>
      <c r="V111" s="79">
        <v>0</v>
      </c>
      <c r="W111" s="79">
        <v>0</v>
      </c>
      <c r="X111" s="79">
        <v>0</v>
      </c>
      <c r="Y111" s="79">
        <v>0</v>
      </c>
      <c r="Z111" s="79">
        <v>0</v>
      </c>
      <c r="AA111" s="79">
        <v>0</v>
      </c>
      <c r="AB111" s="79">
        <v>0</v>
      </c>
      <c r="AC111" s="79">
        <v>0</v>
      </c>
      <c r="AD111" s="79">
        <v>0</v>
      </c>
      <c r="AE111" s="79">
        <v>0</v>
      </c>
      <c r="AF111" s="79">
        <v>0</v>
      </c>
      <c r="AG111" s="79">
        <v>0</v>
      </c>
      <c r="AH111" s="79">
        <v>0</v>
      </c>
      <c r="AI111" s="79">
        <v>0</v>
      </c>
      <c r="AJ111" s="79">
        <v>0</v>
      </c>
      <c r="AK111" s="79">
        <v>0</v>
      </c>
      <c r="AL111" s="79">
        <v>0</v>
      </c>
      <c r="AM111" s="79">
        <v>0</v>
      </c>
      <c r="AN111" s="79">
        <v>0</v>
      </c>
      <c r="AO111" s="79">
        <v>0</v>
      </c>
      <c r="AP111" s="79">
        <v>0</v>
      </c>
      <c r="AQ111" s="79">
        <v>0</v>
      </c>
      <c r="AR111" s="79">
        <v>0</v>
      </c>
      <c r="AS111" s="79">
        <v>0</v>
      </c>
      <c r="AT111" s="79">
        <v>0</v>
      </c>
      <c r="AU111" s="79">
        <v>0</v>
      </c>
      <c r="AV111" s="79">
        <v>0</v>
      </c>
      <c r="AW111" s="79">
        <v>0</v>
      </c>
      <c r="AX111" s="79">
        <v>0</v>
      </c>
      <c r="AY111" s="79">
        <v>0</v>
      </c>
      <c r="AZ111" s="79">
        <v>0</v>
      </c>
      <c r="BA111" s="79">
        <v>0</v>
      </c>
      <c r="BB111" s="79">
        <v>0</v>
      </c>
      <c r="BC111" s="79">
        <v>0</v>
      </c>
      <c r="BD111" s="79">
        <v>0</v>
      </c>
      <c r="BE111" s="79">
        <v>0</v>
      </c>
      <c r="BF111" s="79">
        <v>0</v>
      </c>
      <c r="BG111" s="79">
        <v>0</v>
      </c>
      <c r="BH111" s="79">
        <v>0</v>
      </c>
      <c r="BI111" s="79">
        <v>0</v>
      </c>
      <c r="BJ111" s="79">
        <v>0</v>
      </c>
      <c r="BK111" s="79">
        <v>0</v>
      </c>
      <c r="BL111" s="79">
        <v>0</v>
      </c>
      <c r="BM111" s="79">
        <v>0</v>
      </c>
      <c r="BN111" s="79">
        <v>0</v>
      </c>
      <c r="BO111" s="79">
        <v>0</v>
      </c>
      <c r="BP111" s="79">
        <v>0</v>
      </c>
      <c r="BQ111" s="79">
        <v>0</v>
      </c>
      <c r="BR111" s="79">
        <v>0</v>
      </c>
      <c r="BS111" s="79">
        <v>0</v>
      </c>
      <c r="BT111" s="79">
        <v>0</v>
      </c>
      <c r="BU111" s="79">
        <v>0</v>
      </c>
      <c r="BV111" s="79">
        <v>0</v>
      </c>
      <c r="BW111" s="79">
        <v>0</v>
      </c>
      <c r="BX111" s="79">
        <v>0</v>
      </c>
      <c r="BY111" s="79">
        <v>0</v>
      </c>
      <c r="BZ111" s="79">
        <v>0</v>
      </c>
      <c r="CA111" s="79">
        <v>0</v>
      </c>
      <c r="CB111" s="79">
        <v>0</v>
      </c>
      <c r="CC111" s="79">
        <v>0</v>
      </c>
      <c r="CD111" s="79">
        <v>0</v>
      </c>
      <c r="CE111" s="79">
        <v>1</v>
      </c>
      <c r="CF111" s="79">
        <v>0</v>
      </c>
      <c r="CG111" s="79">
        <v>0</v>
      </c>
      <c r="CH111" s="79">
        <v>0</v>
      </c>
      <c r="CI111" s="79">
        <v>0</v>
      </c>
      <c r="CJ111" s="79">
        <v>1</v>
      </c>
      <c r="CK111" s="79">
        <v>0</v>
      </c>
      <c r="CL111" s="79">
        <v>0</v>
      </c>
      <c r="CM111" s="79">
        <v>0</v>
      </c>
      <c r="CN111" s="79">
        <v>0</v>
      </c>
      <c r="CO111" s="79">
        <v>0</v>
      </c>
      <c r="CP111" s="79">
        <v>0</v>
      </c>
      <c r="CQ111" s="79">
        <v>0</v>
      </c>
      <c r="CR111" s="79">
        <v>0</v>
      </c>
      <c r="CS111" s="79">
        <v>0</v>
      </c>
      <c r="CT111" s="79">
        <v>0</v>
      </c>
      <c r="CU111" s="79">
        <v>0</v>
      </c>
      <c r="CV111" s="79">
        <v>0</v>
      </c>
      <c r="CW111" s="79">
        <v>0</v>
      </c>
      <c r="CX111" s="79">
        <v>0</v>
      </c>
      <c r="CY111" s="79">
        <v>0</v>
      </c>
      <c r="CZ111" s="79">
        <v>0</v>
      </c>
      <c r="DA111" s="79">
        <v>0</v>
      </c>
      <c r="DB111" s="79">
        <v>0</v>
      </c>
      <c r="DC111" s="79">
        <v>0</v>
      </c>
      <c r="DD111" s="79">
        <v>0</v>
      </c>
      <c r="DE111" s="79">
        <v>0</v>
      </c>
      <c r="DF111" s="79">
        <v>0</v>
      </c>
      <c r="DG111" s="79">
        <v>0</v>
      </c>
      <c r="DH111" s="79">
        <v>0</v>
      </c>
      <c r="DI111" s="79">
        <v>0</v>
      </c>
      <c r="DJ111" s="79">
        <v>0</v>
      </c>
      <c r="DK111" s="79">
        <v>0</v>
      </c>
      <c r="DL111" s="79">
        <v>0</v>
      </c>
      <c r="DM111" s="79">
        <v>0</v>
      </c>
      <c r="DN111" s="79">
        <v>0</v>
      </c>
      <c r="DO111" s="79">
        <v>0</v>
      </c>
      <c r="DP111" s="79">
        <v>0</v>
      </c>
      <c r="DQ111" s="79">
        <v>0</v>
      </c>
      <c r="DR111" s="79">
        <v>0</v>
      </c>
      <c r="DS111" s="79">
        <v>0</v>
      </c>
      <c r="DT111" s="79">
        <v>0</v>
      </c>
      <c r="DU111" s="79">
        <v>0</v>
      </c>
      <c r="DV111" s="79">
        <v>0</v>
      </c>
      <c r="DW111" s="79">
        <v>0</v>
      </c>
      <c r="DX111" s="79">
        <v>0</v>
      </c>
      <c r="DY111" s="79">
        <v>0</v>
      </c>
    </row>
    <row r="112" spans="1:129" s="48" customFormat="1" x14ac:dyDescent="0.3">
      <c r="A112" s="30" t="s">
        <v>154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79">
        <v>0</v>
      </c>
      <c r="R112" s="79">
        <v>0</v>
      </c>
      <c r="S112" s="79">
        <v>0</v>
      </c>
      <c r="T112" s="79">
        <v>0</v>
      </c>
      <c r="U112" s="79">
        <v>0</v>
      </c>
      <c r="V112" s="79">
        <v>0</v>
      </c>
      <c r="W112" s="79">
        <v>0</v>
      </c>
      <c r="X112" s="79">
        <v>0</v>
      </c>
      <c r="Y112" s="79">
        <v>0</v>
      </c>
      <c r="Z112" s="79">
        <v>0</v>
      </c>
      <c r="AA112" s="79">
        <v>0</v>
      </c>
      <c r="AB112" s="79">
        <v>0</v>
      </c>
      <c r="AC112" s="79">
        <v>0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>
        <v>0</v>
      </c>
      <c r="AJ112" s="79">
        <v>0</v>
      </c>
      <c r="AK112" s="79">
        <v>0</v>
      </c>
      <c r="AL112" s="79">
        <v>0</v>
      </c>
      <c r="AM112" s="79">
        <v>0</v>
      </c>
      <c r="AN112" s="79">
        <v>0</v>
      </c>
      <c r="AO112" s="79">
        <v>0</v>
      </c>
      <c r="AP112" s="79">
        <v>0</v>
      </c>
      <c r="AQ112" s="79">
        <v>0</v>
      </c>
      <c r="AR112" s="79">
        <v>0</v>
      </c>
      <c r="AS112" s="79">
        <v>0</v>
      </c>
      <c r="AT112" s="79">
        <v>0</v>
      </c>
      <c r="AU112" s="79">
        <v>0</v>
      </c>
      <c r="AV112" s="79">
        <v>0</v>
      </c>
      <c r="AW112" s="79">
        <v>0</v>
      </c>
      <c r="AX112" s="79">
        <v>0</v>
      </c>
      <c r="AY112" s="79">
        <v>0</v>
      </c>
      <c r="AZ112" s="79">
        <v>0</v>
      </c>
      <c r="BA112" s="79">
        <v>0</v>
      </c>
      <c r="BB112" s="79">
        <v>0</v>
      </c>
      <c r="BC112" s="79">
        <v>0</v>
      </c>
      <c r="BD112" s="79">
        <v>0</v>
      </c>
      <c r="BE112" s="79">
        <v>0</v>
      </c>
      <c r="BF112" s="79">
        <v>0</v>
      </c>
      <c r="BG112" s="79">
        <v>0</v>
      </c>
      <c r="BH112" s="79">
        <v>0</v>
      </c>
      <c r="BI112" s="79">
        <v>0</v>
      </c>
      <c r="BJ112" s="79">
        <v>0</v>
      </c>
      <c r="BK112" s="79">
        <v>0</v>
      </c>
      <c r="BL112" s="79">
        <v>0</v>
      </c>
      <c r="BM112" s="79">
        <v>0</v>
      </c>
      <c r="BN112" s="79">
        <v>0</v>
      </c>
      <c r="BO112" s="79">
        <v>0</v>
      </c>
      <c r="BP112" s="79">
        <v>0</v>
      </c>
      <c r="BQ112" s="79">
        <v>0</v>
      </c>
      <c r="BR112" s="79">
        <v>0</v>
      </c>
      <c r="BS112" s="79">
        <v>0</v>
      </c>
      <c r="BT112" s="79">
        <v>0</v>
      </c>
      <c r="BU112" s="79">
        <v>0</v>
      </c>
      <c r="BV112" s="79">
        <v>0</v>
      </c>
      <c r="BW112" s="79">
        <v>0</v>
      </c>
      <c r="BX112" s="79">
        <v>0</v>
      </c>
      <c r="BY112" s="79">
        <v>0</v>
      </c>
      <c r="BZ112" s="79">
        <v>0</v>
      </c>
      <c r="CA112" s="79">
        <v>0</v>
      </c>
      <c r="CB112" s="79">
        <v>0</v>
      </c>
      <c r="CC112" s="79">
        <v>0</v>
      </c>
      <c r="CD112" s="79">
        <v>0</v>
      </c>
      <c r="CE112" s="79">
        <v>0</v>
      </c>
      <c r="CF112" s="79">
        <v>2</v>
      </c>
      <c r="CG112" s="79">
        <v>0</v>
      </c>
      <c r="CH112" s="79">
        <v>0</v>
      </c>
      <c r="CI112" s="79">
        <v>0</v>
      </c>
      <c r="CJ112" s="79">
        <v>0</v>
      </c>
      <c r="CK112" s="79">
        <v>0</v>
      </c>
      <c r="CL112" s="79">
        <v>0</v>
      </c>
      <c r="CM112" s="79">
        <v>0</v>
      </c>
      <c r="CN112" s="79">
        <v>0</v>
      </c>
      <c r="CO112" s="79">
        <v>0</v>
      </c>
      <c r="CP112" s="79">
        <v>0</v>
      </c>
      <c r="CQ112" s="79">
        <v>0</v>
      </c>
      <c r="CR112" s="79">
        <v>0</v>
      </c>
      <c r="CS112" s="79">
        <v>0</v>
      </c>
      <c r="CT112" s="79">
        <v>0</v>
      </c>
      <c r="CU112" s="79">
        <v>0</v>
      </c>
      <c r="CV112" s="79">
        <v>0</v>
      </c>
      <c r="CW112" s="79">
        <v>0</v>
      </c>
      <c r="CX112" s="79">
        <v>0</v>
      </c>
      <c r="CY112" s="79">
        <v>0</v>
      </c>
      <c r="CZ112" s="79">
        <v>0</v>
      </c>
      <c r="DA112" s="79">
        <v>0</v>
      </c>
      <c r="DB112" s="79">
        <v>0</v>
      </c>
      <c r="DC112" s="79">
        <v>0</v>
      </c>
      <c r="DD112" s="79">
        <v>0</v>
      </c>
      <c r="DE112" s="79">
        <v>0</v>
      </c>
      <c r="DF112" s="79">
        <v>0</v>
      </c>
      <c r="DG112" s="79">
        <v>0</v>
      </c>
      <c r="DH112" s="79">
        <v>0</v>
      </c>
      <c r="DI112" s="79">
        <v>0</v>
      </c>
      <c r="DJ112" s="79">
        <v>0</v>
      </c>
      <c r="DK112" s="79">
        <v>0</v>
      </c>
      <c r="DL112" s="79">
        <v>0</v>
      </c>
      <c r="DM112" s="79">
        <v>0</v>
      </c>
      <c r="DN112" s="79">
        <v>0</v>
      </c>
      <c r="DO112" s="79">
        <v>0</v>
      </c>
      <c r="DP112" s="79">
        <v>0</v>
      </c>
      <c r="DQ112" s="79">
        <v>0</v>
      </c>
      <c r="DR112" s="79">
        <v>0</v>
      </c>
      <c r="DS112" s="79">
        <v>0</v>
      </c>
      <c r="DT112" s="79">
        <v>0</v>
      </c>
      <c r="DU112" s="79">
        <v>0</v>
      </c>
      <c r="DV112" s="79">
        <v>0</v>
      </c>
      <c r="DW112" s="79">
        <v>0</v>
      </c>
      <c r="DX112" s="79">
        <v>0</v>
      </c>
      <c r="DY112" s="79">
        <v>0</v>
      </c>
    </row>
    <row r="113" spans="1:129" s="48" customFormat="1" x14ac:dyDescent="0.3">
      <c r="A113" s="30" t="s">
        <v>155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0</v>
      </c>
      <c r="Y113" s="79">
        <v>0</v>
      </c>
      <c r="Z113" s="79">
        <v>0</v>
      </c>
      <c r="AA113" s="79">
        <v>0</v>
      </c>
      <c r="AB113" s="79">
        <v>0</v>
      </c>
      <c r="AC113" s="79">
        <v>0</v>
      </c>
      <c r="AD113" s="79">
        <v>0</v>
      </c>
      <c r="AE113" s="79">
        <v>0</v>
      </c>
      <c r="AF113" s="79">
        <v>0</v>
      </c>
      <c r="AG113" s="79">
        <v>0</v>
      </c>
      <c r="AH113" s="79">
        <v>0</v>
      </c>
      <c r="AI113" s="79">
        <v>0</v>
      </c>
      <c r="AJ113" s="79">
        <v>0</v>
      </c>
      <c r="AK113" s="79">
        <v>0</v>
      </c>
      <c r="AL113" s="79">
        <v>0</v>
      </c>
      <c r="AM113" s="79">
        <v>0</v>
      </c>
      <c r="AN113" s="79">
        <v>0</v>
      </c>
      <c r="AO113" s="79">
        <v>0</v>
      </c>
      <c r="AP113" s="79">
        <v>0</v>
      </c>
      <c r="AQ113" s="79">
        <v>0</v>
      </c>
      <c r="AR113" s="79">
        <v>0</v>
      </c>
      <c r="AS113" s="79">
        <v>0</v>
      </c>
      <c r="AT113" s="79">
        <v>0</v>
      </c>
      <c r="AU113" s="79">
        <v>0</v>
      </c>
      <c r="AV113" s="79">
        <v>0</v>
      </c>
      <c r="AW113" s="79">
        <v>0</v>
      </c>
      <c r="AX113" s="79">
        <v>0</v>
      </c>
      <c r="AY113" s="79">
        <v>0</v>
      </c>
      <c r="AZ113" s="79">
        <v>0</v>
      </c>
      <c r="BA113" s="79">
        <v>0</v>
      </c>
      <c r="BB113" s="79">
        <v>0</v>
      </c>
      <c r="BC113" s="79">
        <v>0</v>
      </c>
      <c r="BD113" s="79">
        <v>0</v>
      </c>
      <c r="BE113" s="79">
        <v>0</v>
      </c>
      <c r="BF113" s="79">
        <v>0</v>
      </c>
      <c r="BG113" s="79">
        <v>0</v>
      </c>
      <c r="BH113" s="79">
        <v>0</v>
      </c>
      <c r="BI113" s="79">
        <v>0</v>
      </c>
      <c r="BJ113" s="79">
        <v>0</v>
      </c>
      <c r="BK113" s="79">
        <v>0</v>
      </c>
      <c r="BL113" s="79">
        <v>0</v>
      </c>
      <c r="BM113" s="79">
        <v>0</v>
      </c>
      <c r="BN113" s="79">
        <v>0</v>
      </c>
      <c r="BO113" s="79">
        <v>0</v>
      </c>
      <c r="BP113" s="79">
        <v>0</v>
      </c>
      <c r="BQ113" s="79">
        <v>0</v>
      </c>
      <c r="BR113" s="79">
        <v>0</v>
      </c>
      <c r="BS113" s="79">
        <v>0</v>
      </c>
      <c r="BT113" s="79">
        <v>0</v>
      </c>
      <c r="BU113" s="79">
        <v>0</v>
      </c>
      <c r="BV113" s="79">
        <v>0</v>
      </c>
      <c r="BW113" s="79">
        <v>0</v>
      </c>
      <c r="BX113" s="79">
        <v>0</v>
      </c>
      <c r="BY113" s="79">
        <v>0</v>
      </c>
      <c r="BZ113" s="79">
        <v>0</v>
      </c>
      <c r="CA113" s="79">
        <v>0</v>
      </c>
      <c r="CB113" s="79">
        <v>0</v>
      </c>
      <c r="CC113" s="79">
        <v>0</v>
      </c>
      <c r="CD113" s="79">
        <v>0</v>
      </c>
      <c r="CE113" s="79">
        <v>0</v>
      </c>
      <c r="CF113" s="79">
        <v>0</v>
      </c>
      <c r="CG113" s="79">
        <v>0</v>
      </c>
      <c r="CH113" s="79">
        <v>0</v>
      </c>
      <c r="CI113" s="79">
        <v>0</v>
      </c>
      <c r="CJ113" s="79">
        <v>0</v>
      </c>
      <c r="CK113" s="79">
        <v>0</v>
      </c>
      <c r="CL113" s="79">
        <v>0</v>
      </c>
      <c r="CM113" s="79">
        <v>0</v>
      </c>
      <c r="CN113" s="79">
        <v>0</v>
      </c>
      <c r="CO113" s="79">
        <v>0</v>
      </c>
      <c r="CP113" s="79">
        <v>0</v>
      </c>
      <c r="CQ113" s="79">
        <v>0</v>
      </c>
      <c r="CR113" s="79">
        <v>0</v>
      </c>
      <c r="CS113" s="79">
        <v>0</v>
      </c>
      <c r="CT113" s="79">
        <v>0</v>
      </c>
      <c r="CU113" s="79">
        <v>0</v>
      </c>
      <c r="CV113" s="79">
        <v>0</v>
      </c>
      <c r="CW113" s="79">
        <v>0</v>
      </c>
      <c r="CX113" s="79">
        <v>0</v>
      </c>
      <c r="CY113" s="79">
        <v>0</v>
      </c>
      <c r="CZ113" s="79">
        <v>0</v>
      </c>
      <c r="DA113" s="79">
        <v>0</v>
      </c>
      <c r="DB113" s="79">
        <v>0</v>
      </c>
      <c r="DC113" s="79">
        <v>0</v>
      </c>
      <c r="DD113" s="79">
        <v>0</v>
      </c>
      <c r="DE113" s="79">
        <v>0</v>
      </c>
      <c r="DF113" s="79">
        <v>0</v>
      </c>
      <c r="DG113" s="79">
        <v>0</v>
      </c>
      <c r="DH113" s="79">
        <v>0</v>
      </c>
      <c r="DI113" s="79">
        <v>0</v>
      </c>
      <c r="DJ113" s="79">
        <v>0</v>
      </c>
      <c r="DK113" s="79">
        <v>0</v>
      </c>
      <c r="DL113" s="79">
        <v>0</v>
      </c>
      <c r="DM113" s="79">
        <v>0</v>
      </c>
      <c r="DN113" s="79">
        <v>0</v>
      </c>
      <c r="DO113" s="79">
        <v>0</v>
      </c>
      <c r="DP113" s="79">
        <v>0</v>
      </c>
      <c r="DQ113" s="79">
        <v>0</v>
      </c>
      <c r="DR113" s="79">
        <v>0</v>
      </c>
      <c r="DS113" s="79">
        <v>0</v>
      </c>
      <c r="DT113" s="79">
        <v>0</v>
      </c>
      <c r="DU113" s="79">
        <v>0</v>
      </c>
      <c r="DV113" s="79">
        <v>0</v>
      </c>
      <c r="DW113" s="79">
        <v>0</v>
      </c>
      <c r="DX113" s="79">
        <v>0</v>
      </c>
      <c r="DY113" s="79">
        <v>0</v>
      </c>
    </row>
    <row r="114" spans="1:129" s="48" customFormat="1" x14ac:dyDescent="0.3">
      <c r="A114" s="30" t="s">
        <v>177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0</v>
      </c>
      <c r="Y114" s="79">
        <v>0</v>
      </c>
      <c r="Z114" s="79">
        <v>0</v>
      </c>
      <c r="AA114" s="79">
        <v>0</v>
      </c>
      <c r="AB114" s="79">
        <v>0</v>
      </c>
      <c r="AC114" s="79">
        <v>0</v>
      </c>
      <c r="AD114" s="79">
        <v>0</v>
      </c>
      <c r="AE114" s="79">
        <v>0</v>
      </c>
      <c r="AF114" s="79">
        <v>0</v>
      </c>
      <c r="AG114" s="79">
        <v>0</v>
      </c>
      <c r="AH114" s="79">
        <v>0</v>
      </c>
      <c r="AI114" s="79">
        <v>0</v>
      </c>
      <c r="AJ114" s="79">
        <v>0</v>
      </c>
      <c r="AK114" s="79">
        <v>0</v>
      </c>
      <c r="AL114" s="79">
        <v>0</v>
      </c>
      <c r="AM114" s="79">
        <v>0</v>
      </c>
      <c r="AN114" s="79">
        <v>0</v>
      </c>
      <c r="AO114" s="79">
        <v>0</v>
      </c>
      <c r="AP114" s="79">
        <v>0</v>
      </c>
      <c r="AQ114" s="79">
        <v>0</v>
      </c>
      <c r="AR114" s="79">
        <v>0</v>
      </c>
      <c r="AS114" s="79">
        <v>0</v>
      </c>
      <c r="AT114" s="79">
        <v>0</v>
      </c>
      <c r="AU114" s="79">
        <v>0</v>
      </c>
      <c r="AV114" s="79">
        <v>0</v>
      </c>
      <c r="AW114" s="79">
        <v>0</v>
      </c>
      <c r="AX114" s="79">
        <v>0</v>
      </c>
      <c r="AY114" s="79">
        <v>0</v>
      </c>
      <c r="AZ114" s="79">
        <v>0</v>
      </c>
      <c r="BA114" s="79">
        <v>0</v>
      </c>
      <c r="BB114" s="79">
        <v>0</v>
      </c>
      <c r="BC114" s="79">
        <v>0</v>
      </c>
      <c r="BD114" s="79">
        <v>0</v>
      </c>
      <c r="BE114" s="79">
        <v>0</v>
      </c>
      <c r="BF114" s="79">
        <v>0</v>
      </c>
      <c r="BG114" s="79">
        <v>0</v>
      </c>
      <c r="BH114" s="79">
        <v>0</v>
      </c>
      <c r="BI114" s="79">
        <v>0</v>
      </c>
      <c r="BJ114" s="79">
        <v>0</v>
      </c>
      <c r="BK114" s="79">
        <v>0</v>
      </c>
      <c r="BL114" s="79">
        <v>0</v>
      </c>
      <c r="BM114" s="79">
        <v>0</v>
      </c>
      <c r="BN114" s="79">
        <v>0</v>
      </c>
      <c r="BO114" s="79">
        <v>0</v>
      </c>
      <c r="BP114" s="79">
        <v>0</v>
      </c>
      <c r="BQ114" s="79">
        <v>0</v>
      </c>
      <c r="BR114" s="79">
        <v>0</v>
      </c>
      <c r="BS114" s="79">
        <v>0</v>
      </c>
      <c r="BT114" s="79">
        <v>0</v>
      </c>
      <c r="BU114" s="79">
        <v>0</v>
      </c>
      <c r="BV114" s="79">
        <v>0</v>
      </c>
      <c r="BW114" s="79">
        <v>0</v>
      </c>
      <c r="BX114" s="79">
        <v>0</v>
      </c>
      <c r="BY114" s="79">
        <v>0</v>
      </c>
      <c r="BZ114" s="79">
        <v>0</v>
      </c>
      <c r="CA114" s="79">
        <v>0</v>
      </c>
      <c r="CB114" s="79">
        <v>0</v>
      </c>
      <c r="CC114" s="79">
        <v>0</v>
      </c>
      <c r="CD114" s="79">
        <v>0</v>
      </c>
      <c r="CE114" s="79">
        <v>0</v>
      </c>
      <c r="CF114" s="79">
        <v>0</v>
      </c>
      <c r="CG114" s="79">
        <v>0</v>
      </c>
      <c r="CH114" s="79">
        <v>0</v>
      </c>
      <c r="CI114" s="79">
        <v>2</v>
      </c>
      <c r="CJ114" s="79">
        <v>0</v>
      </c>
      <c r="CK114" s="79">
        <v>0</v>
      </c>
      <c r="CL114" s="79">
        <v>2</v>
      </c>
      <c r="CM114" s="79">
        <v>1</v>
      </c>
      <c r="CN114" s="79">
        <v>0</v>
      </c>
      <c r="CO114" s="79">
        <v>0</v>
      </c>
      <c r="CP114" s="79">
        <v>0</v>
      </c>
      <c r="CQ114" s="79">
        <v>0</v>
      </c>
      <c r="CR114" s="79">
        <v>0</v>
      </c>
      <c r="CS114" s="79">
        <v>0</v>
      </c>
      <c r="CT114" s="79">
        <v>0</v>
      </c>
      <c r="CU114" s="79">
        <v>0</v>
      </c>
      <c r="CV114" s="79">
        <v>0</v>
      </c>
      <c r="CW114" s="79">
        <v>0</v>
      </c>
      <c r="CX114" s="79">
        <v>0</v>
      </c>
      <c r="CY114" s="79">
        <v>0</v>
      </c>
      <c r="CZ114" s="79">
        <v>0</v>
      </c>
      <c r="DA114" s="79">
        <v>0</v>
      </c>
      <c r="DB114" s="79">
        <v>0</v>
      </c>
      <c r="DC114" s="79">
        <v>0</v>
      </c>
      <c r="DD114" s="79">
        <v>0</v>
      </c>
      <c r="DE114" s="79">
        <v>0</v>
      </c>
      <c r="DF114" s="79">
        <v>0</v>
      </c>
      <c r="DG114" s="79">
        <v>0</v>
      </c>
      <c r="DH114" s="79">
        <v>0</v>
      </c>
      <c r="DI114" s="79">
        <v>0</v>
      </c>
      <c r="DJ114" s="79">
        <v>0</v>
      </c>
      <c r="DK114" s="79">
        <v>0</v>
      </c>
      <c r="DL114" s="79">
        <v>0</v>
      </c>
      <c r="DM114" s="79">
        <v>0</v>
      </c>
      <c r="DN114" s="79">
        <v>0</v>
      </c>
      <c r="DO114" s="79">
        <v>0</v>
      </c>
      <c r="DP114" s="79">
        <v>0</v>
      </c>
      <c r="DQ114" s="79">
        <v>0</v>
      </c>
      <c r="DR114" s="79">
        <v>0</v>
      </c>
      <c r="DS114" s="79">
        <v>0</v>
      </c>
      <c r="DT114" s="79">
        <v>0</v>
      </c>
      <c r="DU114" s="79">
        <v>0</v>
      </c>
      <c r="DV114" s="79">
        <v>0</v>
      </c>
      <c r="DW114" s="79">
        <v>0</v>
      </c>
      <c r="DX114" s="79">
        <v>0</v>
      </c>
      <c r="DY114" s="79">
        <v>0</v>
      </c>
    </row>
    <row r="115" spans="1:129" s="48" customFormat="1" x14ac:dyDescent="0.3">
      <c r="A115" s="30" t="s">
        <v>178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0</v>
      </c>
      <c r="Y115" s="79">
        <v>0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2</v>
      </c>
      <c r="CK115" s="79">
        <v>2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</row>
    <row r="116" spans="1:129" s="48" customFormat="1" x14ac:dyDescent="0.3">
      <c r="A116" s="30" t="s">
        <v>179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0</v>
      </c>
      <c r="AA116" s="79">
        <v>0</v>
      </c>
      <c r="AB116" s="79">
        <v>0</v>
      </c>
      <c r="AC116" s="79">
        <v>0</v>
      </c>
      <c r="AD116" s="79">
        <v>0</v>
      </c>
      <c r="AE116" s="79">
        <v>0</v>
      </c>
      <c r="AF116" s="79">
        <v>0</v>
      </c>
      <c r="AG116" s="79">
        <v>0</v>
      </c>
      <c r="AH116" s="79">
        <v>0</v>
      </c>
      <c r="AI116" s="79">
        <v>0</v>
      </c>
      <c r="AJ116" s="79">
        <v>0</v>
      </c>
      <c r="AK116" s="79">
        <v>0</v>
      </c>
      <c r="AL116" s="79">
        <v>0</v>
      </c>
      <c r="AM116" s="79">
        <v>0</v>
      </c>
      <c r="AN116" s="79">
        <v>0</v>
      </c>
      <c r="AO116" s="79">
        <v>0</v>
      </c>
      <c r="AP116" s="79">
        <v>0</v>
      </c>
      <c r="AQ116" s="79">
        <v>0</v>
      </c>
      <c r="AR116" s="79">
        <v>0</v>
      </c>
      <c r="AS116" s="79">
        <v>0</v>
      </c>
      <c r="AT116" s="79">
        <v>0</v>
      </c>
      <c r="AU116" s="79">
        <v>0</v>
      </c>
      <c r="AV116" s="79">
        <v>0</v>
      </c>
      <c r="AW116" s="79">
        <v>0</v>
      </c>
      <c r="AX116" s="79">
        <v>0</v>
      </c>
      <c r="AY116" s="79">
        <v>0</v>
      </c>
      <c r="AZ116" s="79">
        <v>0</v>
      </c>
      <c r="BA116" s="79">
        <v>0</v>
      </c>
      <c r="BB116" s="79">
        <v>0</v>
      </c>
      <c r="BC116" s="79">
        <v>0</v>
      </c>
      <c r="BD116" s="79">
        <v>0</v>
      </c>
      <c r="BE116" s="79">
        <v>0</v>
      </c>
      <c r="BF116" s="79">
        <v>0</v>
      </c>
      <c r="BG116" s="79">
        <v>0</v>
      </c>
      <c r="BH116" s="79">
        <v>0</v>
      </c>
      <c r="BI116" s="79">
        <v>0</v>
      </c>
      <c r="BJ116" s="79">
        <v>0</v>
      </c>
      <c r="BK116" s="79">
        <v>0</v>
      </c>
      <c r="BL116" s="79">
        <v>0</v>
      </c>
      <c r="BM116" s="79">
        <v>0</v>
      </c>
      <c r="BN116" s="79">
        <v>0</v>
      </c>
      <c r="BO116" s="79">
        <v>0</v>
      </c>
      <c r="BP116" s="79">
        <v>0</v>
      </c>
      <c r="BQ116" s="79">
        <v>0</v>
      </c>
      <c r="BR116" s="79">
        <v>0</v>
      </c>
      <c r="BS116" s="79">
        <v>0</v>
      </c>
      <c r="BT116" s="79">
        <v>0</v>
      </c>
      <c r="BU116" s="79">
        <v>0</v>
      </c>
      <c r="BV116" s="79">
        <v>0</v>
      </c>
      <c r="BW116" s="79">
        <v>0</v>
      </c>
      <c r="BX116" s="79">
        <v>0</v>
      </c>
      <c r="BY116" s="79">
        <v>0</v>
      </c>
      <c r="BZ116" s="79">
        <v>0</v>
      </c>
      <c r="CA116" s="79">
        <v>0</v>
      </c>
      <c r="CB116" s="79">
        <v>0</v>
      </c>
      <c r="CC116" s="79">
        <v>0</v>
      </c>
      <c r="CD116" s="79">
        <v>0</v>
      </c>
      <c r="CE116" s="79">
        <v>0</v>
      </c>
      <c r="CF116" s="79">
        <v>2</v>
      </c>
      <c r="CG116" s="79">
        <v>0</v>
      </c>
      <c r="CH116" s="79">
        <v>0</v>
      </c>
      <c r="CI116" s="79">
        <v>0</v>
      </c>
      <c r="CJ116" s="79">
        <v>0</v>
      </c>
      <c r="CK116" s="79">
        <v>1</v>
      </c>
      <c r="CL116" s="79">
        <v>0</v>
      </c>
      <c r="CM116" s="79">
        <v>0</v>
      </c>
      <c r="CN116" s="79">
        <v>1</v>
      </c>
      <c r="CO116" s="79">
        <v>0</v>
      </c>
      <c r="CP116" s="79">
        <v>0</v>
      </c>
      <c r="CQ116" s="79">
        <v>0</v>
      </c>
      <c r="CR116" s="79">
        <v>0</v>
      </c>
      <c r="CS116" s="79">
        <v>0</v>
      </c>
      <c r="CT116" s="79">
        <v>0</v>
      </c>
      <c r="CU116" s="79">
        <v>0</v>
      </c>
      <c r="CV116" s="79">
        <v>0</v>
      </c>
      <c r="CW116" s="79">
        <v>0</v>
      </c>
      <c r="CX116" s="79">
        <v>0</v>
      </c>
      <c r="CY116" s="79">
        <v>0</v>
      </c>
      <c r="CZ116" s="79">
        <v>0</v>
      </c>
      <c r="DA116" s="79">
        <v>0</v>
      </c>
      <c r="DB116" s="79">
        <v>0</v>
      </c>
      <c r="DC116" s="79">
        <v>0</v>
      </c>
      <c r="DD116" s="79">
        <v>0</v>
      </c>
      <c r="DE116" s="79">
        <v>0</v>
      </c>
      <c r="DF116" s="79">
        <v>0</v>
      </c>
      <c r="DG116" s="79">
        <v>0</v>
      </c>
      <c r="DH116" s="79">
        <v>0</v>
      </c>
      <c r="DI116" s="79">
        <v>0</v>
      </c>
      <c r="DJ116" s="79">
        <v>0</v>
      </c>
      <c r="DK116" s="79">
        <v>0</v>
      </c>
      <c r="DL116" s="79">
        <v>0</v>
      </c>
      <c r="DM116" s="79">
        <v>0</v>
      </c>
      <c r="DN116" s="79">
        <v>0</v>
      </c>
      <c r="DO116" s="79">
        <v>0</v>
      </c>
      <c r="DP116" s="79">
        <v>0</v>
      </c>
      <c r="DQ116" s="79">
        <v>0</v>
      </c>
      <c r="DR116" s="79">
        <v>0</v>
      </c>
      <c r="DS116" s="79">
        <v>0</v>
      </c>
      <c r="DT116" s="79">
        <v>0</v>
      </c>
      <c r="DU116" s="79">
        <v>0</v>
      </c>
      <c r="DV116" s="79">
        <v>0</v>
      </c>
      <c r="DW116" s="79">
        <v>0</v>
      </c>
      <c r="DX116" s="79">
        <v>0</v>
      </c>
      <c r="DY116" s="79">
        <v>0</v>
      </c>
    </row>
    <row r="117" spans="1:129" s="48" customFormat="1" x14ac:dyDescent="0.3">
      <c r="A117" s="30" t="s">
        <v>180</v>
      </c>
      <c r="B117" s="79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79">
        <v>0</v>
      </c>
      <c r="AB117" s="79">
        <v>0</v>
      </c>
      <c r="AC117" s="79">
        <v>0</v>
      </c>
      <c r="AD117" s="79">
        <v>0</v>
      </c>
      <c r="AE117" s="79">
        <v>0</v>
      </c>
      <c r="AF117" s="79">
        <v>0</v>
      </c>
      <c r="AG117" s="79">
        <v>0</v>
      </c>
      <c r="AH117" s="79">
        <v>0</v>
      </c>
      <c r="AI117" s="79">
        <v>0</v>
      </c>
      <c r="AJ117" s="79">
        <v>0</v>
      </c>
      <c r="AK117" s="79">
        <v>0</v>
      </c>
      <c r="AL117" s="79">
        <v>0</v>
      </c>
      <c r="AM117" s="79">
        <v>0</v>
      </c>
      <c r="AN117" s="79">
        <v>0</v>
      </c>
      <c r="AO117" s="79">
        <v>0</v>
      </c>
      <c r="AP117" s="79">
        <v>0</v>
      </c>
      <c r="AQ117" s="79">
        <v>0</v>
      </c>
      <c r="AR117" s="79">
        <v>0</v>
      </c>
      <c r="AS117" s="79">
        <v>0</v>
      </c>
      <c r="AT117" s="79">
        <v>0</v>
      </c>
      <c r="AU117" s="79">
        <v>0</v>
      </c>
      <c r="AV117" s="79">
        <v>0</v>
      </c>
      <c r="AW117" s="79">
        <v>0</v>
      </c>
      <c r="AX117" s="79">
        <v>0</v>
      </c>
      <c r="AY117" s="79">
        <v>0</v>
      </c>
      <c r="AZ117" s="79">
        <v>0</v>
      </c>
      <c r="BA117" s="79">
        <v>0</v>
      </c>
      <c r="BB117" s="79">
        <v>0</v>
      </c>
      <c r="BC117" s="79">
        <v>0</v>
      </c>
      <c r="BD117" s="79">
        <v>0</v>
      </c>
      <c r="BE117" s="79">
        <v>0</v>
      </c>
      <c r="BF117" s="79">
        <v>0</v>
      </c>
      <c r="BG117" s="79">
        <v>0</v>
      </c>
      <c r="BH117" s="79">
        <v>0</v>
      </c>
      <c r="BI117" s="79">
        <v>0</v>
      </c>
      <c r="BJ117" s="79">
        <v>0</v>
      </c>
      <c r="BK117" s="79">
        <v>0</v>
      </c>
      <c r="BL117" s="79">
        <v>0</v>
      </c>
      <c r="BM117" s="79">
        <v>0</v>
      </c>
      <c r="BN117" s="79">
        <v>0</v>
      </c>
      <c r="BO117" s="79">
        <v>0</v>
      </c>
      <c r="BP117" s="79">
        <v>0</v>
      </c>
      <c r="BQ117" s="79">
        <v>0</v>
      </c>
      <c r="BR117" s="79">
        <v>0</v>
      </c>
      <c r="BS117" s="79">
        <v>0</v>
      </c>
      <c r="BT117" s="79">
        <v>0</v>
      </c>
      <c r="BU117" s="79">
        <v>0</v>
      </c>
      <c r="BV117" s="79">
        <v>0</v>
      </c>
      <c r="BW117" s="79">
        <v>0</v>
      </c>
      <c r="BX117" s="79">
        <v>0</v>
      </c>
      <c r="BY117" s="79">
        <v>0</v>
      </c>
      <c r="BZ117" s="79">
        <v>0</v>
      </c>
      <c r="CA117" s="79">
        <v>0</v>
      </c>
      <c r="CB117" s="79">
        <v>0</v>
      </c>
      <c r="CC117" s="79">
        <v>0</v>
      </c>
      <c r="CD117" s="79">
        <v>0</v>
      </c>
      <c r="CE117" s="79">
        <v>0</v>
      </c>
      <c r="CF117" s="79">
        <v>2</v>
      </c>
      <c r="CG117" s="79">
        <v>0</v>
      </c>
      <c r="CH117" s="79">
        <v>0</v>
      </c>
      <c r="CI117" s="79">
        <v>0</v>
      </c>
      <c r="CJ117" s="79">
        <v>0</v>
      </c>
      <c r="CK117" s="79">
        <v>0</v>
      </c>
      <c r="CL117" s="79">
        <v>1</v>
      </c>
      <c r="CM117" s="79">
        <v>1</v>
      </c>
      <c r="CN117" s="79">
        <v>1</v>
      </c>
      <c r="CO117" s="79">
        <v>0</v>
      </c>
      <c r="CP117" s="79">
        <v>0</v>
      </c>
      <c r="CQ117" s="79">
        <v>0</v>
      </c>
      <c r="CR117" s="79">
        <v>0</v>
      </c>
      <c r="CS117" s="79">
        <v>0</v>
      </c>
      <c r="CT117" s="79">
        <v>0</v>
      </c>
      <c r="CU117" s="79">
        <v>0</v>
      </c>
      <c r="CV117" s="79">
        <v>0</v>
      </c>
      <c r="CW117" s="79">
        <v>0</v>
      </c>
      <c r="CX117" s="79">
        <v>0</v>
      </c>
      <c r="CY117" s="79">
        <v>0</v>
      </c>
      <c r="CZ117" s="79">
        <v>0</v>
      </c>
      <c r="DA117" s="79">
        <v>0</v>
      </c>
      <c r="DB117" s="79">
        <v>0</v>
      </c>
      <c r="DC117" s="79">
        <v>0</v>
      </c>
      <c r="DD117" s="79">
        <v>0</v>
      </c>
      <c r="DE117" s="79">
        <v>0</v>
      </c>
      <c r="DF117" s="79">
        <v>0</v>
      </c>
      <c r="DG117" s="79">
        <v>0</v>
      </c>
      <c r="DH117" s="79">
        <v>0</v>
      </c>
      <c r="DI117" s="79">
        <v>0</v>
      </c>
      <c r="DJ117" s="79">
        <v>0</v>
      </c>
      <c r="DK117" s="79">
        <v>0</v>
      </c>
      <c r="DL117" s="79">
        <v>0</v>
      </c>
      <c r="DM117" s="79">
        <v>0</v>
      </c>
      <c r="DN117" s="79">
        <v>0</v>
      </c>
      <c r="DO117" s="79">
        <v>0</v>
      </c>
      <c r="DP117" s="79">
        <v>0</v>
      </c>
      <c r="DQ117" s="79">
        <v>0</v>
      </c>
      <c r="DR117" s="79">
        <v>0</v>
      </c>
      <c r="DS117" s="79">
        <v>0</v>
      </c>
      <c r="DT117" s="79">
        <v>0</v>
      </c>
      <c r="DU117" s="79">
        <v>0</v>
      </c>
      <c r="DV117" s="79">
        <v>0</v>
      </c>
      <c r="DW117" s="79">
        <v>0</v>
      </c>
      <c r="DX117" s="79">
        <v>0</v>
      </c>
      <c r="DY117" s="79">
        <v>0</v>
      </c>
    </row>
    <row r="118" spans="1:129" s="48" customFormat="1" x14ac:dyDescent="0.3">
      <c r="A118" s="30" t="s">
        <v>181</v>
      </c>
      <c r="B118" s="79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</v>
      </c>
      <c r="Z118" s="79">
        <v>0</v>
      </c>
      <c r="AA118" s="79">
        <v>0</v>
      </c>
      <c r="AB118" s="79">
        <v>0</v>
      </c>
      <c r="AC118" s="79">
        <v>0</v>
      </c>
      <c r="AD118" s="79">
        <v>0</v>
      </c>
      <c r="AE118" s="79">
        <v>0</v>
      </c>
      <c r="AF118" s="79">
        <v>0</v>
      </c>
      <c r="AG118" s="79">
        <v>0</v>
      </c>
      <c r="AH118" s="79">
        <v>0</v>
      </c>
      <c r="AI118" s="79">
        <v>0</v>
      </c>
      <c r="AJ118" s="79">
        <v>0</v>
      </c>
      <c r="AK118" s="79">
        <v>0</v>
      </c>
      <c r="AL118" s="79">
        <v>0</v>
      </c>
      <c r="AM118" s="79">
        <v>0</v>
      </c>
      <c r="AN118" s="79">
        <v>0</v>
      </c>
      <c r="AO118" s="79">
        <v>0</v>
      </c>
      <c r="AP118" s="79">
        <v>0</v>
      </c>
      <c r="AQ118" s="79">
        <v>0</v>
      </c>
      <c r="AR118" s="79">
        <v>0</v>
      </c>
      <c r="AS118" s="79">
        <v>0</v>
      </c>
      <c r="AT118" s="79">
        <v>0</v>
      </c>
      <c r="AU118" s="79">
        <v>0</v>
      </c>
      <c r="AV118" s="79">
        <v>0</v>
      </c>
      <c r="AW118" s="79">
        <v>0</v>
      </c>
      <c r="AX118" s="79">
        <v>0</v>
      </c>
      <c r="AY118" s="79">
        <v>0</v>
      </c>
      <c r="AZ118" s="79">
        <v>0</v>
      </c>
      <c r="BA118" s="79">
        <v>0</v>
      </c>
      <c r="BB118" s="79">
        <v>0</v>
      </c>
      <c r="BC118" s="79">
        <v>0</v>
      </c>
      <c r="BD118" s="79">
        <v>0</v>
      </c>
      <c r="BE118" s="79">
        <v>0</v>
      </c>
      <c r="BF118" s="79">
        <v>0</v>
      </c>
      <c r="BG118" s="79">
        <v>0</v>
      </c>
      <c r="BH118" s="79">
        <v>0</v>
      </c>
      <c r="BI118" s="79">
        <v>0</v>
      </c>
      <c r="BJ118" s="79">
        <v>0</v>
      </c>
      <c r="BK118" s="79">
        <v>0</v>
      </c>
      <c r="BL118" s="79">
        <v>0</v>
      </c>
      <c r="BM118" s="79">
        <v>0</v>
      </c>
      <c r="BN118" s="79">
        <v>0</v>
      </c>
      <c r="BO118" s="79">
        <v>0</v>
      </c>
      <c r="BP118" s="79">
        <v>0</v>
      </c>
      <c r="BQ118" s="79">
        <v>0</v>
      </c>
      <c r="BR118" s="79">
        <v>0</v>
      </c>
      <c r="BS118" s="79">
        <v>0</v>
      </c>
      <c r="BT118" s="79">
        <v>0</v>
      </c>
      <c r="BU118" s="79">
        <v>0</v>
      </c>
      <c r="BV118" s="79">
        <v>0</v>
      </c>
      <c r="BW118" s="79">
        <v>0</v>
      </c>
      <c r="BX118" s="79">
        <v>0</v>
      </c>
      <c r="BY118" s="79">
        <v>0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2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1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</v>
      </c>
      <c r="CV118" s="79">
        <v>0</v>
      </c>
      <c r="CW118" s="79">
        <v>0</v>
      </c>
      <c r="CX118" s="79">
        <v>0</v>
      </c>
      <c r="CY118" s="79">
        <v>0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0</v>
      </c>
      <c r="DK118" s="79">
        <v>0</v>
      </c>
      <c r="DL118" s="79">
        <v>0</v>
      </c>
      <c r="DM118" s="79">
        <v>0</v>
      </c>
      <c r="DN118" s="79">
        <v>0</v>
      </c>
      <c r="DO118" s="79">
        <v>0</v>
      </c>
      <c r="DP118" s="79">
        <v>0</v>
      </c>
      <c r="DQ118" s="79">
        <v>0</v>
      </c>
      <c r="DR118" s="79">
        <v>0</v>
      </c>
      <c r="DS118" s="79">
        <v>0</v>
      </c>
      <c r="DT118" s="79">
        <v>0</v>
      </c>
      <c r="DU118" s="79">
        <v>0</v>
      </c>
      <c r="DV118" s="79">
        <v>0</v>
      </c>
      <c r="DW118" s="79">
        <v>0</v>
      </c>
      <c r="DX118" s="79">
        <v>0</v>
      </c>
      <c r="DY118" s="79">
        <v>0</v>
      </c>
    </row>
    <row r="119" spans="1:129" s="48" customFormat="1" x14ac:dyDescent="0.3">
      <c r="A119" s="30" t="s">
        <v>182</v>
      </c>
      <c r="B119" s="79">
        <v>0</v>
      </c>
      <c r="C119" s="79">
        <v>0</v>
      </c>
      <c r="D119" s="79">
        <v>0</v>
      </c>
      <c r="E119" s="79">
        <v>0</v>
      </c>
      <c r="F119" s="79">
        <v>0</v>
      </c>
      <c r="G119" s="79">
        <v>0</v>
      </c>
      <c r="H119" s="79">
        <v>0</v>
      </c>
      <c r="I119" s="79">
        <v>0</v>
      </c>
      <c r="J119" s="79">
        <v>0</v>
      </c>
      <c r="K119" s="79">
        <v>0</v>
      </c>
      <c r="L119" s="79">
        <v>0</v>
      </c>
      <c r="M119" s="79">
        <v>0</v>
      </c>
      <c r="N119" s="79">
        <v>0</v>
      </c>
      <c r="O119" s="79">
        <v>0</v>
      </c>
      <c r="P119" s="79">
        <v>0</v>
      </c>
      <c r="Q119" s="79">
        <v>0</v>
      </c>
      <c r="R119" s="79">
        <v>0</v>
      </c>
      <c r="S119" s="79">
        <v>0</v>
      </c>
      <c r="T119" s="79">
        <v>0</v>
      </c>
      <c r="U119" s="79">
        <v>0</v>
      </c>
      <c r="V119" s="79">
        <v>0</v>
      </c>
      <c r="W119" s="79">
        <v>0</v>
      </c>
      <c r="X119" s="79">
        <v>0</v>
      </c>
      <c r="Y119" s="79">
        <v>0</v>
      </c>
      <c r="Z119" s="79">
        <v>0</v>
      </c>
      <c r="AA119" s="79">
        <v>0</v>
      </c>
      <c r="AB119" s="79">
        <v>0</v>
      </c>
      <c r="AC119" s="79">
        <v>0</v>
      </c>
      <c r="AD119" s="79">
        <v>0</v>
      </c>
      <c r="AE119" s="79">
        <v>0</v>
      </c>
      <c r="AF119" s="79">
        <v>0</v>
      </c>
      <c r="AG119" s="79">
        <v>0</v>
      </c>
      <c r="AH119" s="79">
        <v>0</v>
      </c>
      <c r="AI119" s="79">
        <v>0</v>
      </c>
      <c r="AJ119" s="79">
        <v>0</v>
      </c>
      <c r="AK119" s="79">
        <v>0</v>
      </c>
      <c r="AL119" s="79">
        <v>0</v>
      </c>
      <c r="AM119" s="79">
        <v>0</v>
      </c>
      <c r="AN119" s="79">
        <v>0</v>
      </c>
      <c r="AO119" s="79">
        <v>0</v>
      </c>
      <c r="AP119" s="79">
        <v>0</v>
      </c>
      <c r="AQ119" s="79">
        <v>0</v>
      </c>
      <c r="AR119" s="79">
        <v>0</v>
      </c>
      <c r="AS119" s="79">
        <v>0</v>
      </c>
      <c r="AT119" s="79">
        <v>0</v>
      </c>
      <c r="AU119" s="79">
        <v>0</v>
      </c>
      <c r="AV119" s="79">
        <v>0</v>
      </c>
      <c r="AW119" s="79">
        <v>0</v>
      </c>
      <c r="AX119" s="79">
        <v>0</v>
      </c>
      <c r="AY119" s="79">
        <v>0</v>
      </c>
      <c r="AZ119" s="79">
        <v>0</v>
      </c>
      <c r="BA119" s="79">
        <v>0</v>
      </c>
      <c r="BB119" s="79">
        <v>0</v>
      </c>
      <c r="BC119" s="79">
        <v>0</v>
      </c>
      <c r="BD119" s="79">
        <v>0</v>
      </c>
      <c r="BE119" s="79">
        <v>0</v>
      </c>
      <c r="BF119" s="79">
        <v>0</v>
      </c>
      <c r="BG119" s="79">
        <v>0</v>
      </c>
      <c r="BH119" s="79">
        <v>0</v>
      </c>
      <c r="BI119" s="79">
        <v>0</v>
      </c>
      <c r="BJ119" s="79">
        <v>0</v>
      </c>
      <c r="BK119" s="79">
        <v>0</v>
      </c>
      <c r="BL119" s="79">
        <v>0</v>
      </c>
      <c r="BM119" s="79">
        <v>0</v>
      </c>
      <c r="BN119" s="79">
        <v>0</v>
      </c>
      <c r="BO119" s="79">
        <v>0</v>
      </c>
      <c r="BP119" s="79">
        <v>0</v>
      </c>
      <c r="BQ119" s="79">
        <v>0</v>
      </c>
      <c r="BR119" s="79">
        <v>0</v>
      </c>
      <c r="BS119" s="79">
        <v>0</v>
      </c>
      <c r="BT119" s="79">
        <v>0</v>
      </c>
      <c r="BU119" s="79">
        <v>0</v>
      </c>
      <c r="BV119" s="79">
        <v>0</v>
      </c>
      <c r="BW119" s="79">
        <v>0</v>
      </c>
      <c r="BX119" s="79">
        <v>0</v>
      </c>
      <c r="BY119" s="79">
        <v>0</v>
      </c>
      <c r="BZ119" s="79">
        <v>0</v>
      </c>
      <c r="CA119" s="79">
        <v>0</v>
      </c>
      <c r="CB119" s="79">
        <v>0</v>
      </c>
      <c r="CC119" s="79">
        <v>0</v>
      </c>
      <c r="CD119" s="79">
        <v>0</v>
      </c>
      <c r="CE119" s="79">
        <v>0</v>
      </c>
      <c r="CF119" s="79">
        <v>2</v>
      </c>
      <c r="CG119" s="79">
        <v>0</v>
      </c>
      <c r="CH119" s="79">
        <v>0</v>
      </c>
      <c r="CI119" s="79">
        <v>0</v>
      </c>
      <c r="CJ119" s="79">
        <v>0</v>
      </c>
      <c r="CK119" s="79">
        <v>0</v>
      </c>
      <c r="CL119" s="79">
        <v>0</v>
      </c>
      <c r="CM119" s="79">
        <v>0</v>
      </c>
      <c r="CN119" s="79">
        <v>2</v>
      </c>
      <c r="CO119" s="79">
        <v>0</v>
      </c>
      <c r="CP119" s="79">
        <v>0</v>
      </c>
      <c r="CQ119" s="79">
        <v>0</v>
      </c>
      <c r="CR119" s="79">
        <v>0</v>
      </c>
      <c r="CS119" s="79">
        <v>0</v>
      </c>
      <c r="CT119" s="79">
        <v>0</v>
      </c>
      <c r="CU119" s="79">
        <v>0</v>
      </c>
      <c r="CV119" s="79">
        <v>0</v>
      </c>
      <c r="CW119" s="79">
        <v>0</v>
      </c>
      <c r="CX119" s="79">
        <v>0</v>
      </c>
      <c r="CY119" s="79">
        <v>0</v>
      </c>
      <c r="CZ119" s="79">
        <v>0</v>
      </c>
      <c r="DA119" s="79">
        <v>0</v>
      </c>
      <c r="DB119" s="79">
        <v>0</v>
      </c>
      <c r="DC119" s="79">
        <v>0</v>
      </c>
      <c r="DD119" s="79">
        <v>0</v>
      </c>
      <c r="DE119" s="79">
        <v>0</v>
      </c>
      <c r="DF119" s="79">
        <v>0</v>
      </c>
      <c r="DG119" s="79">
        <v>0</v>
      </c>
      <c r="DH119" s="79">
        <v>0</v>
      </c>
      <c r="DI119" s="79">
        <v>0</v>
      </c>
      <c r="DJ119" s="79">
        <v>0</v>
      </c>
      <c r="DK119" s="79">
        <v>0</v>
      </c>
      <c r="DL119" s="79">
        <v>0</v>
      </c>
      <c r="DM119" s="79">
        <v>0</v>
      </c>
      <c r="DN119" s="79">
        <v>0</v>
      </c>
      <c r="DO119" s="79">
        <v>0</v>
      </c>
      <c r="DP119" s="79">
        <v>0</v>
      </c>
      <c r="DQ119" s="79">
        <v>0</v>
      </c>
      <c r="DR119" s="79">
        <v>0</v>
      </c>
      <c r="DS119" s="79">
        <v>0</v>
      </c>
      <c r="DT119" s="79">
        <v>0</v>
      </c>
      <c r="DU119" s="79">
        <v>0</v>
      </c>
      <c r="DV119" s="79">
        <v>0</v>
      </c>
      <c r="DW119" s="79">
        <v>0</v>
      </c>
      <c r="DX119" s="79">
        <v>0</v>
      </c>
      <c r="DY119" s="79">
        <v>0</v>
      </c>
    </row>
    <row r="120" spans="1:129" s="48" customFormat="1" x14ac:dyDescent="0.3">
      <c r="A120" s="30" t="s">
        <v>183</v>
      </c>
      <c r="B120" s="79">
        <v>0</v>
      </c>
      <c r="C120" s="79">
        <v>0</v>
      </c>
      <c r="D120" s="79">
        <v>0</v>
      </c>
      <c r="E120" s="79">
        <v>0</v>
      </c>
      <c r="F120" s="79">
        <v>0</v>
      </c>
      <c r="G120" s="79">
        <v>0</v>
      </c>
      <c r="H120" s="79">
        <v>0</v>
      </c>
      <c r="I120" s="79">
        <v>0</v>
      </c>
      <c r="J120" s="79">
        <v>0</v>
      </c>
      <c r="K120" s="79">
        <v>0</v>
      </c>
      <c r="L120" s="79">
        <v>0</v>
      </c>
      <c r="M120" s="79">
        <v>0</v>
      </c>
      <c r="N120" s="79">
        <v>0</v>
      </c>
      <c r="O120" s="79">
        <v>0</v>
      </c>
      <c r="P120" s="79">
        <v>0</v>
      </c>
      <c r="Q120" s="79">
        <v>0</v>
      </c>
      <c r="R120" s="79">
        <v>0</v>
      </c>
      <c r="S120" s="79">
        <v>0</v>
      </c>
      <c r="T120" s="79">
        <v>0</v>
      </c>
      <c r="U120" s="79">
        <v>0</v>
      </c>
      <c r="V120" s="79">
        <v>0</v>
      </c>
      <c r="W120" s="79">
        <v>0</v>
      </c>
      <c r="X120" s="79">
        <v>0</v>
      </c>
      <c r="Y120" s="79">
        <v>0</v>
      </c>
      <c r="Z120" s="79">
        <v>0</v>
      </c>
      <c r="AA120" s="79">
        <v>0</v>
      </c>
      <c r="AB120" s="79">
        <v>0</v>
      </c>
      <c r="AC120" s="79">
        <v>0</v>
      </c>
      <c r="AD120" s="79">
        <v>0</v>
      </c>
      <c r="AE120" s="79">
        <v>0</v>
      </c>
      <c r="AF120" s="79">
        <v>0</v>
      </c>
      <c r="AG120" s="79">
        <v>0</v>
      </c>
      <c r="AH120" s="79">
        <v>0</v>
      </c>
      <c r="AI120" s="79">
        <v>0</v>
      </c>
      <c r="AJ120" s="79">
        <v>0</v>
      </c>
      <c r="AK120" s="79">
        <v>0</v>
      </c>
      <c r="AL120" s="79">
        <v>0</v>
      </c>
      <c r="AM120" s="79">
        <v>0</v>
      </c>
      <c r="AN120" s="79">
        <v>0</v>
      </c>
      <c r="AO120" s="79">
        <v>0</v>
      </c>
      <c r="AP120" s="79">
        <v>0</v>
      </c>
      <c r="AQ120" s="79">
        <v>0</v>
      </c>
      <c r="AR120" s="79">
        <v>0</v>
      </c>
      <c r="AS120" s="79">
        <v>0</v>
      </c>
      <c r="AT120" s="79">
        <v>0</v>
      </c>
      <c r="AU120" s="79">
        <v>0</v>
      </c>
      <c r="AV120" s="79">
        <v>0</v>
      </c>
      <c r="AW120" s="79">
        <v>0</v>
      </c>
      <c r="AX120" s="79">
        <v>0</v>
      </c>
      <c r="AY120" s="79">
        <v>0</v>
      </c>
      <c r="AZ120" s="79">
        <v>0</v>
      </c>
      <c r="BA120" s="79">
        <v>0</v>
      </c>
      <c r="BB120" s="79">
        <v>0</v>
      </c>
      <c r="BC120" s="79">
        <v>0</v>
      </c>
      <c r="BD120" s="79">
        <v>0</v>
      </c>
      <c r="BE120" s="79">
        <v>0</v>
      </c>
      <c r="BF120" s="79">
        <v>0</v>
      </c>
      <c r="BG120" s="79">
        <v>0</v>
      </c>
      <c r="BH120" s="79">
        <v>0</v>
      </c>
      <c r="BI120" s="79">
        <v>0</v>
      </c>
      <c r="BJ120" s="79">
        <v>0</v>
      </c>
      <c r="BK120" s="79">
        <v>0</v>
      </c>
      <c r="BL120" s="79">
        <v>0</v>
      </c>
      <c r="BM120" s="79">
        <v>0</v>
      </c>
      <c r="BN120" s="79">
        <v>0</v>
      </c>
      <c r="BO120" s="79">
        <v>0</v>
      </c>
      <c r="BP120" s="79">
        <v>0</v>
      </c>
      <c r="BQ120" s="79">
        <v>0</v>
      </c>
      <c r="BR120" s="79">
        <v>0</v>
      </c>
      <c r="BS120" s="79">
        <v>0</v>
      </c>
      <c r="BT120" s="79">
        <v>0</v>
      </c>
      <c r="BU120" s="79">
        <v>0</v>
      </c>
      <c r="BV120" s="79">
        <v>0</v>
      </c>
      <c r="BW120" s="79">
        <v>0</v>
      </c>
      <c r="BX120" s="79">
        <v>0</v>
      </c>
      <c r="BY120" s="79">
        <v>0</v>
      </c>
      <c r="BZ120" s="79">
        <v>0</v>
      </c>
      <c r="CA120" s="79">
        <v>0</v>
      </c>
      <c r="CB120" s="79">
        <v>0</v>
      </c>
      <c r="CC120" s="79">
        <v>0</v>
      </c>
      <c r="CD120" s="79">
        <v>0</v>
      </c>
      <c r="CE120" s="79">
        <v>0</v>
      </c>
      <c r="CF120" s="79">
        <v>2</v>
      </c>
      <c r="CG120" s="79">
        <v>0</v>
      </c>
      <c r="CH120" s="79">
        <v>0</v>
      </c>
      <c r="CI120" s="79">
        <v>0</v>
      </c>
      <c r="CJ120" s="79">
        <v>0</v>
      </c>
      <c r="CK120" s="79">
        <v>0</v>
      </c>
      <c r="CL120" s="79">
        <v>0</v>
      </c>
      <c r="CM120" s="79">
        <v>0</v>
      </c>
      <c r="CN120" s="79">
        <v>2</v>
      </c>
      <c r="CO120" s="79">
        <v>0</v>
      </c>
      <c r="CP120" s="79">
        <v>0</v>
      </c>
      <c r="CQ120" s="79">
        <v>0</v>
      </c>
      <c r="CR120" s="79">
        <v>0</v>
      </c>
      <c r="CS120" s="79">
        <v>0</v>
      </c>
      <c r="CT120" s="79">
        <v>0</v>
      </c>
      <c r="CU120" s="79">
        <v>0</v>
      </c>
      <c r="CV120" s="79">
        <v>0</v>
      </c>
      <c r="CW120" s="79">
        <v>0</v>
      </c>
      <c r="CX120" s="79">
        <v>0</v>
      </c>
      <c r="CY120" s="79">
        <v>0</v>
      </c>
      <c r="CZ120" s="79">
        <v>0</v>
      </c>
      <c r="DA120" s="79">
        <v>0</v>
      </c>
      <c r="DB120" s="79">
        <v>0</v>
      </c>
      <c r="DC120" s="79">
        <v>0</v>
      </c>
      <c r="DD120" s="79">
        <v>0</v>
      </c>
      <c r="DE120" s="79">
        <v>0</v>
      </c>
      <c r="DF120" s="79">
        <v>0</v>
      </c>
      <c r="DG120" s="79">
        <v>0</v>
      </c>
      <c r="DH120" s="79">
        <v>0</v>
      </c>
      <c r="DI120" s="79">
        <v>0</v>
      </c>
      <c r="DJ120" s="79">
        <v>0</v>
      </c>
      <c r="DK120" s="79">
        <v>0</v>
      </c>
      <c r="DL120" s="79">
        <v>0</v>
      </c>
      <c r="DM120" s="79">
        <v>0</v>
      </c>
      <c r="DN120" s="79">
        <v>0</v>
      </c>
      <c r="DO120" s="79">
        <v>0</v>
      </c>
      <c r="DP120" s="79">
        <v>0</v>
      </c>
      <c r="DQ120" s="79">
        <v>0</v>
      </c>
      <c r="DR120" s="79">
        <v>0</v>
      </c>
      <c r="DS120" s="79">
        <v>0</v>
      </c>
      <c r="DT120" s="79">
        <v>0</v>
      </c>
      <c r="DU120" s="79">
        <v>0</v>
      </c>
      <c r="DV120" s="79">
        <v>0</v>
      </c>
      <c r="DW120" s="79">
        <v>0</v>
      </c>
      <c r="DX120" s="79">
        <v>0</v>
      </c>
      <c r="DY120" s="79">
        <v>0</v>
      </c>
    </row>
    <row r="121" spans="1:129" s="48" customFormat="1" x14ac:dyDescent="0.3">
      <c r="A121" s="30" t="s">
        <v>184</v>
      </c>
      <c r="B121" s="79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0</v>
      </c>
      <c r="X121" s="79">
        <v>0</v>
      </c>
      <c r="Y121" s="79">
        <v>0</v>
      </c>
      <c r="Z121" s="79">
        <v>0</v>
      </c>
      <c r="AA121" s="79">
        <v>0</v>
      </c>
      <c r="AB121" s="79">
        <v>0</v>
      </c>
      <c r="AC121" s="79">
        <v>0</v>
      </c>
      <c r="AD121" s="79">
        <v>0</v>
      </c>
      <c r="AE121" s="79">
        <v>0</v>
      </c>
      <c r="AF121" s="79">
        <v>0</v>
      </c>
      <c r="AG121" s="79">
        <v>0</v>
      </c>
      <c r="AH121" s="79">
        <v>0</v>
      </c>
      <c r="AI121" s="79">
        <v>0</v>
      </c>
      <c r="AJ121" s="79">
        <v>0</v>
      </c>
      <c r="AK121" s="79">
        <v>0</v>
      </c>
      <c r="AL121" s="79">
        <v>0</v>
      </c>
      <c r="AM121" s="79">
        <v>0</v>
      </c>
      <c r="AN121" s="79">
        <v>0</v>
      </c>
      <c r="AO121" s="79">
        <v>0</v>
      </c>
      <c r="AP121" s="79">
        <v>0</v>
      </c>
      <c r="AQ121" s="79">
        <v>0</v>
      </c>
      <c r="AR121" s="79">
        <v>0</v>
      </c>
      <c r="AS121" s="79">
        <v>0</v>
      </c>
      <c r="AT121" s="79">
        <v>0</v>
      </c>
      <c r="AU121" s="79">
        <v>0</v>
      </c>
      <c r="AV121" s="79">
        <v>0</v>
      </c>
      <c r="AW121" s="79">
        <v>0</v>
      </c>
      <c r="AX121" s="79">
        <v>0</v>
      </c>
      <c r="AY121" s="79">
        <v>0</v>
      </c>
      <c r="AZ121" s="79">
        <v>0</v>
      </c>
      <c r="BA121" s="79">
        <v>0</v>
      </c>
      <c r="BB121" s="79">
        <v>0</v>
      </c>
      <c r="BC121" s="79">
        <v>0</v>
      </c>
      <c r="BD121" s="79">
        <v>0</v>
      </c>
      <c r="BE121" s="79">
        <v>0</v>
      </c>
      <c r="BF121" s="79">
        <v>0</v>
      </c>
      <c r="BG121" s="79">
        <v>0</v>
      </c>
      <c r="BH121" s="79">
        <v>0</v>
      </c>
      <c r="BI121" s="79">
        <v>0</v>
      </c>
      <c r="BJ121" s="79">
        <v>0</v>
      </c>
      <c r="BK121" s="79">
        <v>0</v>
      </c>
      <c r="BL121" s="79">
        <v>0</v>
      </c>
      <c r="BM121" s="79">
        <v>0</v>
      </c>
      <c r="BN121" s="79">
        <v>0</v>
      </c>
      <c r="BO121" s="79">
        <v>0</v>
      </c>
      <c r="BP121" s="79">
        <v>0</v>
      </c>
      <c r="BQ121" s="79">
        <v>0</v>
      </c>
      <c r="BR121" s="79">
        <v>0</v>
      </c>
      <c r="BS121" s="79">
        <v>0</v>
      </c>
      <c r="BT121" s="79">
        <v>0</v>
      </c>
      <c r="BU121" s="79">
        <v>0</v>
      </c>
      <c r="BV121" s="79">
        <v>0</v>
      </c>
      <c r="BW121" s="79">
        <v>0</v>
      </c>
      <c r="BX121" s="79">
        <v>0</v>
      </c>
      <c r="BY121" s="79">
        <v>0</v>
      </c>
      <c r="BZ121" s="79">
        <v>0</v>
      </c>
      <c r="CA121" s="79">
        <v>0</v>
      </c>
      <c r="CB121" s="79">
        <v>0</v>
      </c>
      <c r="CC121" s="79">
        <v>0</v>
      </c>
      <c r="CD121" s="79">
        <v>0</v>
      </c>
      <c r="CE121" s="79">
        <v>0</v>
      </c>
      <c r="CF121" s="79">
        <v>1</v>
      </c>
      <c r="CG121" s="79">
        <v>0</v>
      </c>
      <c r="CH121" s="79">
        <v>0</v>
      </c>
      <c r="CI121" s="79">
        <v>0</v>
      </c>
      <c r="CJ121" s="79">
        <v>0</v>
      </c>
      <c r="CK121" s="79">
        <v>0</v>
      </c>
      <c r="CL121" s="79">
        <v>0</v>
      </c>
      <c r="CM121" s="79">
        <v>0</v>
      </c>
      <c r="CN121" s="79">
        <v>0</v>
      </c>
      <c r="CO121" s="79">
        <v>0</v>
      </c>
      <c r="CP121" s="79">
        <v>0</v>
      </c>
      <c r="CQ121" s="79">
        <v>0</v>
      </c>
      <c r="CR121" s="79">
        <v>0</v>
      </c>
      <c r="CS121" s="79">
        <v>0</v>
      </c>
      <c r="CT121" s="79">
        <v>0</v>
      </c>
      <c r="CU121" s="79">
        <v>0</v>
      </c>
      <c r="CV121" s="79">
        <v>0</v>
      </c>
      <c r="CW121" s="79">
        <v>0</v>
      </c>
      <c r="CX121" s="79">
        <v>0</v>
      </c>
      <c r="CY121" s="79">
        <v>0</v>
      </c>
      <c r="CZ121" s="79">
        <v>0</v>
      </c>
      <c r="DA121" s="79">
        <v>0</v>
      </c>
      <c r="DB121" s="79">
        <v>0</v>
      </c>
      <c r="DC121" s="79">
        <v>0</v>
      </c>
      <c r="DD121" s="79">
        <v>0</v>
      </c>
      <c r="DE121" s="79">
        <v>0</v>
      </c>
      <c r="DF121" s="79">
        <v>0</v>
      </c>
      <c r="DG121" s="79">
        <v>0</v>
      </c>
      <c r="DH121" s="79">
        <v>0</v>
      </c>
      <c r="DI121" s="79">
        <v>0</v>
      </c>
      <c r="DJ121" s="79">
        <v>0</v>
      </c>
      <c r="DK121" s="79">
        <v>0</v>
      </c>
      <c r="DL121" s="79">
        <v>0</v>
      </c>
      <c r="DM121" s="79">
        <v>0</v>
      </c>
      <c r="DN121" s="79">
        <v>0</v>
      </c>
      <c r="DO121" s="79">
        <v>0</v>
      </c>
      <c r="DP121" s="79">
        <v>0</v>
      </c>
      <c r="DQ121" s="79">
        <v>0</v>
      </c>
      <c r="DR121" s="79">
        <v>0</v>
      </c>
      <c r="DS121" s="79">
        <v>0</v>
      </c>
      <c r="DT121" s="79">
        <v>0</v>
      </c>
      <c r="DU121" s="79">
        <v>0</v>
      </c>
      <c r="DV121" s="79">
        <v>0</v>
      </c>
      <c r="DW121" s="79">
        <v>0</v>
      </c>
      <c r="DX121" s="79">
        <v>0</v>
      </c>
      <c r="DY121" s="79">
        <v>0</v>
      </c>
    </row>
    <row r="122" spans="1:129" s="48" customFormat="1" x14ac:dyDescent="0.3">
      <c r="A122" s="33" t="s">
        <v>212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0</v>
      </c>
      <c r="X122" s="79">
        <v>0</v>
      </c>
      <c r="Y122" s="79">
        <v>0</v>
      </c>
      <c r="Z122" s="79">
        <v>0</v>
      </c>
      <c r="AA122" s="79">
        <v>0</v>
      </c>
      <c r="AB122" s="79">
        <v>0</v>
      </c>
      <c r="AC122" s="79">
        <v>0</v>
      </c>
      <c r="AD122" s="79">
        <v>0</v>
      </c>
      <c r="AE122" s="79">
        <v>0</v>
      </c>
      <c r="AF122" s="79">
        <v>0</v>
      </c>
      <c r="AG122" s="79">
        <v>0</v>
      </c>
      <c r="AH122" s="79">
        <v>0</v>
      </c>
      <c r="AI122" s="79">
        <v>0</v>
      </c>
      <c r="AJ122" s="79">
        <v>0</v>
      </c>
      <c r="AK122" s="79">
        <v>0</v>
      </c>
      <c r="AL122" s="79">
        <v>0</v>
      </c>
      <c r="AM122" s="79">
        <v>0</v>
      </c>
      <c r="AN122" s="79">
        <v>0</v>
      </c>
      <c r="AO122" s="79">
        <v>0</v>
      </c>
      <c r="AP122" s="79">
        <v>0</v>
      </c>
      <c r="AQ122" s="79">
        <v>0</v>
      </c>
      <c r="AR122" s="79">
        <v>0</v>
      </c>
      <c r="AS122" s="79">
        <v>0</v>
      </c>
      <c r="AT122" s="79">
        <v>0</v>
      </c>
      <c r="AU122" s="79">
        <v>0</v>
      </c>
      <c r="AV122" s="79">
        <v>0</v>
      </c>
      <c r="AW122" s="79">
        <v>0</v>
      </c>
      <c r="AX122" s="79">
        <v>0</v>
      </c>
      <c r="AY122" s="79">
        <v>0</v>
      </c>
      <c r="AZ122" s="79">
        <v>0</v>
      </c>
      <c r="BA122" s="79">
        <v>0</v>
      </c>
      <c r="BB122" s="79">
        <v>0</v>
      </c>
      <c r="BC122" s="79">
        <v>0</v>
      </c>
      <c r="BD122" s="79">
        <v>0</v>
      </c>
      <c r="BE122" s="79">
        <v>0</v>
      </c>
      <c r="BF122" s="79">
        <v>0</v>
      </c>
      <c r="BG122" s="79">
        <v>0</v>
      </c>
      <c r="BH122" s="79">
        <v>0</v>
      </c>
      <c r="BI122" s="79">
        <v>0</v>
      </c>
      <c r="BJ122" s="79">
        <v>0</v>
      </c>
      <c r="BK122" s="79">
        <v>0</v>
      </c>
      <c r="BL122" s="79">
        <v>0</v>
      </c>
      <c r="BM122" s="79">
        <v>0</v>
      </c>
      <c r="BN122" s="79">
        <v>0</v>
      </c>
      <c r="BO122" s="79">
        <v>0</v>
      </c>
      <c r="BP122" s="79">
        <v>0</v>
      </c>
      <c r="BQ122" s="79">
        <v>0</v>
      </c>
      <c r="BR122" s="79">
        <v>0</v>
      </c>
      <c r="BS122" s="79">
        <v>0</v>
      </c>
      <c r="BT122" s="79">
        <v>0</v>
      </c>
      <c r="BU122" s="79">
        <v>0</v>
      </c>
      <c r="BV122" s="79">
        <v>0</v>
      </c>
      <c r="BW122" s="79">
        <v>0</v>
      </c>
      <c r="BX122" s="79">
        <v>0</v>
      </c>
      <c r="BY122" s="79">
        <v>0</v>
      </c>
      <c r="BZ122" s="79">
        <v>0</v>
      </c>
      <c r="CA122" s="79">
        <v>0</v>
      </c>
      <c r="CB122" s="79">
        <v>0</v>
      </c>
      <c r="CC122" s="79">
        <v>0</v>
      </c>
      <c r="CD122" s="79">
        <v>0</v>
      </c>
      <c r="CE122" s="79">
        <v>0</v>
      </c>
      <c r="CF122" s="79">
        <v>0</v>
      </c>
      <c r="CG122" s="79">
        <v>0</v>
      </c>
      <c r="CH122" s="79">
        <v>0</v>
      </c>
      <c r="CI122" s="79">
        <v>0</v>
      </c>
      <c r="CJ122" s="79">
        <v>0</v>
      </c>
      <c r="CK122" s="79">
        <v>0</v>
      </c>
      <c r="CL122" s="79">
        <v>0</v>
      </c>
      <c r="CM122" s="79">
        <v>0</v>
      </c>
      <c r="CN122" s="79">
        <v>0</v>
      </c>
      <c r="CO122" s="79">
        <v>0</v>
      </c>
      <c r="CP122" s="79">
        <v>0</v>
      </c>
      <c r="CQ122" s="79">
        <v>0</v>
      </c>
      <c r="CR122" s="79">
        <v>0</v>
      </c>
      <c r="CS122" s="79">
        <v>0</v>
      </c>
      <c r="CT122" s="79">
        <v>2</v>
      </c>
      <c r="CU122" s="79">
        <v>0</v>
      </c>
      <c r="CV122" s="79">
        <v>0</v>
      </c>
      <c r="CW122" s="79">
        <v>0</v>
      </c>
      <c r="CX122" s="79">
        <v>0</v>
      </c>
      <c r="CY122" s="79">
        <v>0</v>
      </c>
      <c r="CZ122" s="79">
        <v>0</v>
      </c>
      <c r="DA122" s="79">
        <v>1</v>
      </c>
      <c r="DB122" s="79">
        <v>0</v>
      </c>
      <c r="DC122" s="79">
        <v>0</v>
      </c>
      <c r="DD122" s="79">
        <v>0</v>
      </c>
      <c r="DE122" s="79">
        <v>0</v>
      </c>
      <c r="DF122" s="79">
        <v>0</v>
      </c>
      <c r="DG122" s="79">
        <v>0</v>
      </c>
      <c r="DH122" s="79">
        <v>0</v>
      </c>
      <c r="DI122" s="79">
        <v>0</v>
      </c>
      <c r="DJ122" s="79">
        <v>0</v>
      </c>
      <c r="DK122" s="79">
        <v>0</v>
      </c>
      <c r="DL122" s="79">
        <v>0</v>
      </c>
      <c r="DM122" s="79">
        <v>0</v>
      </c>
      <c r="DN122" s="79">
        <v>0</v>
      </c>
      <c r="DO122" s="79">
        <v>0</v>
      </c>
      <c r="DP122" s="79">
        <v>0</v>
      </c>
      <c r="DQ122" s="79">
        <v>0</v>
      </c>
      <c r="DR122" s="79">
        <v>0</v>
      </c>
      <c r="DS122" s="79">
        <v>0</v>
      </c>
      <c r="DT122" s="79">
        <v>0</v>
      </c>
      <c r="DU122" s="79">
        <v>0</v>
      </c>
      <c r="DV122" s="79">
        <v>0</v>
      </c>
      <c r="DW122" s="79">
        <v>0</v>
      </c>
      <c r="DX122" s="79">
        <v>0</v>
      </c>
      <c r="DY122" s="79">
        <v>0</v>
      </c>
    </row>
    <row r="123" spans="1:129" s="48" customFormat="1" x14ac:dyDescent="0.3">
      <c r="A123" s="33" t="s">
        <v>213</v>
      </c>
      <c r="B123" s="79">
        <v>0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0</v>
      </c>
      <c r="X123" s="79">
        <v>0</v>
      </c>
      <c r="Y123" s="79">
        <v>0</v>
      </c>
      <c r="Z123" s="79">
        <v>0</v>
      </c>
      <c r="AA123" s="79">
        <v>0</v>
      </c>
      <c r="AB123" s="79">
        <v>0</v>
      </c>
      <c r="AC123" s="79">
        <v>0</v>
      </c>
      <c r="AD123" s="79">
        <v>0</v>
      </c>
      <c r="AE123" s="79">
        <v>0</v>
      </c>
      <c r="AF123" s="79">
        <v>0</v>
      </c>
      <c r="AG123" s="79">
        <v>0</v>
      </c>
      <c r="AH123" s="79">
        <v>0</v>
      </c>
      <c r="AI123" s="79">
        <v>0</v>
      </c>
      <c r="AJ123" s="79">
        <v>0</v>
      </c>
      <c r="AK123" s="79">
        <v>0</v>
      </c>
      <c r="AL123" s="79">
        <v>0</v>
      </c>
      <c r="AM123" s="79">
        <v>0</v>
      </c>
      <c r="AN123" s="79">
        <v>0</v>
      </c>
      <c r="AO123" s="79">
        <v>0</v>
      </c>
      <c r="AP123" s="79">
        <v>0</v>
      </c>
      <c r="AQ123" s="79">
        <v>0</v>
      </c>
      <c r="AR123" s="79">
        <v>0</v>
      </c>
      <c r="AS123" s="79">
        <v>0</v>
      </c>
      <c r="AT123" s="79">
        <v>0</v>
      </c>
      <c r="AU123" s="79">
        <v>0</v>
      </c>
      <c r="AV123" s="79">
        <v>0</v>
      </c>
      <c r="AW123" s="79">
        <v>0</v>
      </c>
      <c r="AX123" s="79">
        <v>0</v>
      </c>
      <c r="AY123" s="79">
        <v>0</v>
      </c>
      <c r="AZ123" s="79">
        <v>0</v>
      </c>
      <c r="BA123" s="79">
        <v>0</v>
      </c>
      <c r="BB123" s="79">
        <v>0</v>
      </c>
      <c r="BC123" s="79">
        <v>0</v>
      </c>
      <c r="BD123" s="79">
        <v>0</v>
      </c>
      <c r="BE123" s="79">
        <v>0</v>
      </c>
      <c r="BF123" s="79">
        <v>0</v>
      </c>
      <c r="BG123" s="79">
        <v>0</v>
      </c>
      <c r="BH123" s="79">
        <v>0</v>
      </c>
      <c r="BI123" s="79">
        <v>0</v>
      </c>
      <c r="BJ123" s="79">
        <v>0</v>
      </c>
      <c r="BK123" s="79">
        <v>0</v>
      </c>
      <c r="BL123" s="79">
        <v>0</v>
      </c>
      <c r="BM123" s="79">
        <v>0</v>
      </c>
      <c r="BN123" s="79">
        <v>0</v>
      </c>
      <c r="BO123" s="79">
        <v>0</v>
      </c>
      <c r="BP123" s="79">
        <v>0</v>
      </c>
      <c r="BQ123" s="79">
        <v>0</v>
      </c>
      <c r="BR123" s="79">
        <v>0</v>
      </c>
      <c r="BS123" s="79">
        <v>0</v>
      </c>
      <c r="BT123" s="79">
        <v>0</v>
      </c>
      <c r="BU123" s="79">
        <v>0</v>
      </c>
      <c r="BV123" s="79">
        <v>0</v>
      </c>
      <c r="BW123" s="79">
        <v>0</v>
      </c>
      <c r="BX123" s="79">
        <v>0</v>
      </c>
      <c r="BY123" s="79">
        <v>0</v>
      </c>
      <c r="BZ123" s="79">
        <v>0</v>
      </c>
      <c r="CA123" s="79">
        <v>0</v>
      </c>
      <c r="CB123" s="79">
        <v>0</v>
      </c>
      <c r="CC123" s="79">
        <v>0</v>
      </c>
      <c r="CD123" s="79">
        <v>0</v>
      </c>
      <c r="CE123" s="79">
        <v>0</v>
      </c>
      <c r="CF123" s="79">
        <v>0</v>
      </c>
      <c r="CG123" s="79">
        <v>0</v>
      </c>
      <c r="CH123" s="79">
        <v>0</v>
      </c>
      <c r="CI123" s="79">
        <v>0</v>
      </c>
      <c r="CJ123" s="79">
        <v>0</v>
      </c>
      <c r="CK123" s="79">
        <v>0</v>
      </c>
      <c r="CL123" s="79">
        <v>0</v>
      </c>
      <c r="CM123" s="79">
        <v>0</v>
      </c>
      <c r="CN123" s="79">
        <v>0</v>
      </c>
      <c r="CO123" s="79">
        <v>0</v>
      </c>
      <c r="CP123" s="79">
        <v>0</v>
      </c>
      <c r="CQ123" s="79">
        <v>0</v>
      </c>
      <c r="CR123" s="79">
        <v>0</v>
      </c>
      <c r="CS123" s="79">
        <v>0</v>
      </c>
      <c r="CT123" s="79">
        <v>3</v>
      </c>
      <c r="CU123" s="79">
        <v>0</v>
      </c>
      <c r="CV123" s="79">
        <v>0</v>
      </c>
      <c r="CW123" s="79">
        <v>0</v>
      </c>
      <c r="CX123" s="79">
        <v>0</v>
      </c>
      <c r="CY123" s="79">
        <v>0</v>
      </c>
      <c r="CZ123" s="79">
        <v>0</v>
      </c>
      <c r="DA123" s="79">
        <v>0</v>
      </c>
      <c r="DB123" s="79">
        <v>0</v>
      </c>
      <c r="DC123" s="79">
        <v>0</v>
      </c>
      <c r="DD123" s="79">
        <v>0</v>
      </c>
      <c r="DE123" s="79">
        <v>0</v>
      </c>
      <c r="DF123" s="79">
        <v>0</v>
      </c>
      <c r="DG123" s="79">
        <v>0</v>
      </c>
      <c r="DH123" s="79">
        <v>0</v>
      </c>
      <c r="DI123" s="79">
        <v>0</v>
      </c>
      <c r="DJ123" s="79">
        <v>0</v>
      </c>
      <c r="DK123" s="79">
        <v>0</v>
      </c>
      <c r="DL123" s="79">
        <v>0</v>
      </c>
      <c r="DM123" s="79">
        <v>0</v>
      </c>
      <c r="DN123" s="79">
        <v>0</v>
      </c>
      <c r="DO123" s="79">
        <v>0</v>
      </c>
      <c r="DP123" s="79">
        <v>0</v>
      </c>
      <c r="DQ123" s="79">
        <v>0</v>
      </c>
      <c r="DR123" s="79">
        <v>0</v>
      </c>
      <c r="DS123" s="79">
        <v>0</v>
      </c>
      <c r="DT123" s="79">
        <v>0</v>
      </c>
      <c r="DU123" s="79">
        <v>0</v>
      </c>
      <c r="DV123" s="79">
        <v>0</v>
      </c>
      <c r="DW123" s="79">
        <v>0</v>
      </c>
      <c r="DX123" s="79">
        <v>0</v>
      </c>
      <c r="DY123" s="79">
        <v>0</v>
      </c>
    </row>
    <row r="124" spans="1:129" s="48" customFormat="1" x14ac:dyDescent="0.3">
      <c r="A124" s="33" t="s">
        <v>214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0</v>
      </c>
      <c r="X124" s="79">
        <v>0</v>
      </c>
      <c r="Y124" s="79">
        <v>0</v>
      </c>
      <c r="Z124" s="79">
        <v>0</v>
      </c>
      <c r="AA124" s="79">
        <v>0</v>
      </c>
      <c r="AB124" s="79">
        <v>0</v>
      </c>
      <c r="AC124" s="79">
        <v>0</v>
      </c>
      <c r="AD124" s="79">
        <v>0</v>
      </c>
      <c r="AE124" s="79">
        <v>0</v>
      </c>
      <c r="AF124" s="79">
        <v>0</v>
      </c>
      <c r="AG124" s="79">
        <v>0</v>
      </c>
      <c r="AH124" s="79">
        <v>0</v>
      </c>
      <c r="AI124" s="79">
        <v>0</v>
      </c>
      <c r="AJ124" s="79">
        <v>0</v>
      </c>
      <c r="AK124" s="79">
        <v>0</v>
      </c>
      <c r="AL124" s="79">
        <v>0</v>
      </c>
      <c r="AM124" s="79">
        <v>0</v>
      </c>
      <c r="AN124" s="79">
        <v>0</v>
      </c>
      <c r="AO124" s="79">
        <v>0</v>
      </c>
      <c r="AP124" s="79">
        <v>0</v>
      </c>
      <c r="AQ124" s="79">
        <v>0</v>
      </c>
      <c r="AR124" s="79">
        <v>0</v>
      </c>
      <c r="AS124" s="79">
        <v>0</v>
      </c>
      <c r="AT124" s="79">
        <v>0</v>
      </c>
      <c r="AU124" s="79">
        <v>0</v>
      </c>
      <c r="AV124" s="79">
        <v>0</v>
      </c>
      <c r="AW124" s="79">
        <v>0</v>
      </c>
      <c r="AX124" s="79">
        <v>0</v>
      </c>
      <c r="AY124" s="79">
        <v>0</v>
      </c>
      <c r="AZ124" s="79">
        <v>0</v>
      </c>
      <c r="BA124" s="79">
        <v>0</v>
      </c>
      <c r="BB124" s="79">
        <v>0</v>
      </c>
      <c r="BC124" s="79">
        <v>0</v>
      </c>
      <c r="BD124" s="79">
        <v>0</v>
      </c>
      <c r="BE124" s="79">
        <v>0</v>
      </c>
      <c r="BF124" s="79">
        <v>0</v>
      </c>
      <c r="BG124" s="79">
        <v>0</v>
      </c>
      <c r="BH124" s="79">
        <v>0</v>
      </c>
      <c r="BI124" s="79">
        <v>0</v>
      </c>
      <c r="BJ124" s="79">
        <v>0</v>
      </c>
      <c r="BK124" s="79">
        <v>0</v>
      </c>
      <c r="BL124" s="79">
        <v>0</v>
      </c>
      <c r="BM124" s="79">
        <v>0</v>
      </c>
      <c r="BN124" s="79">
        <v>0</v>
      </c>
      <c r="BO124" s="79">
        <v>0</v>
      </c>
      <c r="BP124" s="79">
        <v>0</v>
      </c>
      <c r="BQ124" s="79">
        <v>0</v>
      </c>
      <c r="BR124" s="79">
        <v>0</v>
      </c>
      <c r="BS124" s="79">
        <v>0</v>
      </c>
      <c r="BT124" s="79">
        <v>0</v>
      </c>
      <c r="BU124" s="79">
        <v>0</v>
      </c>
      <c r="BV124" s="79">
        <v>0</v>
      </c>
      <c r="BW124" s="79">
        <v>0</v>
      </c>
      <c r="BX124" s="79">
        <v>0</v>
      </c>
      <c r="BY124" s="79">
        <v>0</v>
      </c>
      <c r="BZ124" s="79">
        <v>0</v>
      </c>
      <c r="CA124" s="79">
        <v>0</v>
      </c>
      <c r="CB124" s="79">
        <v>0</v>
      </c>
      <c r="CC124" s="79">
        <v>0</v>
      </c>
      <c r="CD124" s="79">
        <v>0</v>
      </c>
      <c r="CE124" s="79">
        <v>0</v>
      </c>
      <c r="CF124" s="79">
        <v>0</v>
      </c>
      <c r="CG124" s="79">
        <v>0</v>
      </c>
      <c r="CH124" s="79">
        <v>0</v>
      </c>
      <c r="CI124" s="79">
        <v>0</v>
      </c>
      <c r="CJ124" s="79">
        <v>0</v>
      </c>
      <c r="CK124" s="79">
        <v>0</v>
      </c>
      <c r="CL124" s="79">
        <v>0</v>
      </c>
      <c r="CM124" s="79">
        <v>0</v>
      </c>
      <c r="CN124" s="79">
        <v>0</v>
      </c>
      <c r="CO124" s="79">
        <v>0</v>
      </c>
      <c r="CP124" s="79">
        <v>0</v>
      </c>
      <c r="CQ124" s="79">
        <v>0</v>
      </c>
      <c r="CR124" s="79">
        <v>0</v>
      </c>
      <c r="CS124" s="79">
        <v>0</v>
      </c>
      <c r="CT124" s="79">
        <v>2</v>
      </c>
      <c r="CU124" s="79">
        <v>0</v>
      </c>
      <c r="CV124" s="79">
        <v>0</v>
      </c>
      <c r="CW124" s="79">
        <v>0</v>
      </c>
      <c r="CX124" s="79">
        <v>0</v>
      </c>
      <c r="CY124" s="79">
        <v>0</v>
      </c>
      <c r="CZ124" s="79">
        <v>0</v>
      </c>
      <c r="DA124" s="79">
        <v>0</v>
      </c>
      <c r="DB124" s="79">
        <v>1</v>
      </c>
      <c r="DC124" s="79">
        <v>0</v>
      </c>
      <c r="DD124" s="79">
        <v>0</v>
      </c>
      <c r="DE124" s="79">
        <v>0</v>
      </c>
      <c r="DF124" s="79">
        <v>0</v>
      </c>
      <c r="DG124" s="79">
        <v>0</v>
      </c>
      <c r="DH124" s="79">
        <v>0</v>
      </c>
      <c r="DI124" s="79">
        <v>0</v>
      </c>
      <c r="DJ124" s="79">
        <v>0</v>
      </c>
      <c r="DK124" s="79">
        <v>0</v>
      </c>
      <c r="DL124" s="79">
        <v>0</v>
      </c>
      <c r="DM124" s="79">
        <v>0</v>
      </c>
      <c r="DN124" s="79">
        <v>0</v>
      </c>
      <c r="DO124" s="79">
        <v>0</v>
      </c>
      <c r="DP124" s="79">
        <v>0</v>
      </c>
      <c r="DQ124" s="79">
        <v>0</v>
      </c>
      <c r="DR124" s="79">
        <v>0</v>
      </c>
      <c r="DS124" s="79">
        <v>0</v>
      </c>
      <c r="DT124" s="79">
        <v>0</v>
      </c>
      <c r="DU124" s="79">
        <v>0</v>
      </c>
      <c r="DV124" s="79">
        <v>0</v>
      </c>
      <c r="DW124" s="79">
        <v>0</v>
      </c>
      <c r="DX124" s="79">
        <v>0</v>
      </c>
      <c r="DY124" s="79">
        <v>0</v>
      </c>
    </row>
    <row r="125" spans="1:129" s="48" customFormat="1" x14ac:dyDescent="0.3">
      <c r="A125" s="33" t="s">
        <v>215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</v>
      </c>
      <c r="BW125" s="79">
        <v>0</v>
      </c>
      <c r="BX125" s="79">
        <v>0</v>
      </c>
      <c r="BY125" s="79">
        <v>0</v>
      </c>
      <c r="BZ125" s="79">
        <v>0</v>
      </c>
      <c r="CA125" s="79">
        <v>0</v>
      </c>
      <c r="CB125" s="79">
        <v>0</v>
      </c>
      <c r="CC125" s="79">
        <v>0</v>
      </c>
      <c r="CD125" s="79">
        <v>0</v>
      </c>
      <c r="CE125" s="79">
        <v>0</v>
      </c>
      <c r="CF125" s="79">
        <v>0</v>
      </c>
      <c r="CG125" s="79">
        <v>0</v>
      </c>
      <c r="CH125" s="79">
        <v>0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0</v>
      </c>
      <c r="CS125" s="79">
        <v>0</v>
      </c>
      <c r="CT125" s="79">
        <v>1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1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</row>
    <row r="126" spans="1:129" s="48" customFormat="1" x14ac:dyDescent="0.3">
      <c r="A126" s="33" t="s">
        <v>216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0</v>
      </c>
      <c r="BS126" s="79">
        <v>0</v>
      </c>
      <c r="BT126" s="79">
        <v>0</v>
      </c>
      <c r="BU126" s="79">
        <v>0</v>
      </c>
      <c r="BV126" s="79">
        <v>0</v>
      </c>
      <c r="BW126" s="79">
        <v>0</v>
      </c>
      <c r="BX126" s="79">
        <v>0</v>
      </c>
      <c r="BY126" s="79">
        <v>0</v>
      </c>
      <c r="BZ126" s="79">
        <v>0</v>
      </c>
      <c r="CA126" s="79">
        <v>0</v>
      </c>
      <c r="CB126" s="79">
        <v>0</v>
      </c>
      <c r="CC126" s="79">
        <v>0</v>
      </c>
      <c r="CD126" s="79">
        <v>0</v>
      </c>
      <c r="CE126" s="79">
        <v>0</v>
      </c>
      <c r="CF126" s="79">
        <v>0</v>
      </c>
      <c r="CG126" s="79">
        <v>0</v>
      </c>
      <c r="CH126" s="79">
        <v>0</v>
      </c>
      <c r="CI126" s="79">
        <v>0</v>
      </c>
      <c r="CJ126" s="79">
        <v>0</v>
      </c>
      <c r="CK126" s="79">
        <v>0</v>
      </c>
      <c r="CL126" s="79">
        <v>0</v>
      </c>
      <c r="CM126" s="79">
        <v>0</v>
      </c>
      <c r="CN126" s="79">
        <v>0</v>
      </c>
      <c r="CO126" s="79">
        <v>0</v>
      </c>
      <c r="CP126" s="79">
        <v>0</v>
      </c>
      <c r="CQ126" s="79">
        <v>0</v>
      </c>
      <c r="CR126" s="79">
        <v>0</v>
      </c>
      <c r="CS126" s="79">
        <v>0</v>
      </c>
      <c r="CT126" s="79">
        <v>1</v>
      </c>
      <c r="CU126" s="79">
        <v>0</v>
      </c>
      <c r="CV126" s="79">
        <v>0</v>
      </c>
      <c r="CW126" s="79">
        <v>0</v>
      </c>
      <c r="CX126" s="79">
        <v>0</v>
      </c>
      <c r="CY126" s="79">
        <v>1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</row>
    <row r="127" spans="1:129" s="48" customFormat="1" x14ac:dyDescent="0.3">
      <c r="A127" s="33" t="s">
        <v>217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0</v>
      </c>
      <c r="BW127" s="79">
        <v>0</v>
      </c>
      <c r="BX127" s="79">
        <v>0</v>
      </c>
      <c r="BY127" s="79">
        <v>0</v>
      </c>
      <c r="BZ127" s="79">
        <v>0</v>
      </c>
      <c r="CA127" s="79">
        <v>0</v>
      </c>
      <c r="CB127" s="79">
        <v>0</v>
      </c>
      <c r="CC127" s="79">
        <v>0</v>
      </c>
      <c r="CD127" s="79">
        <v>0</v>
      </c>
      <c r="CE127" s="79">
        <v>0</v>
      </c>
      <c r="CF127" s="79">
        <v>0</v>
      </c>
      <c r="CG127" s="79">
        <v>0</v>
      </c>
      <c r="CH127" s="79">
        <v>0</v>
      </c>
      <c r="CI127" s="79">
        <v>0</v>
      </c>
      <c r="CJ127" s="79">
        <v>0</v>
      </c>
      <c r="CK127" s="79">
        <v>0</v>
      </c>
      <c r="CL127" s="79">
        <v>0</v>
      </c>
      <c r="CM127" s="79">
        <v>0</v>
      </c>
      <c r="CN127" s="79">
        <v>0</v>
      </c>
      <c r="CO127" s="79">
        <v>0</v>
      </c>
      <c r="CP127" s="79">
        <v>0</v>
      </c>
      <c r="CQ127" s="79">
        <v>0</v>
      </c>
      <c r="CR127" s="79">
        <v>0</v>
      </c>
      <c r="CS127" s="79">
        <v>0</v>
      </c>
      <c r="CT127" s="79">
        <v>0</v>
      </c>
      <c r="CU127" s="79">
        <v>3</v>
      </c>
      <c r="CV127" s="79">
        <v>0</v>
      </c>
      <c r="CW127" s="79">
        <v>0</v>
      </c>
      <c r="CX127" s="79">
        <v>0</v>
      </c>
      <c r="CY127" s="79">
        <v>0</v>
      </c>
      <c r="CZ127" s="79">
        <v>0</v>
      </c>
      <c r="DA127" s="79">
        <v>0</v>
      </c>
      <c r="DB127" s="79">
        <v>0</v>
      </c>
      <c r="DC127" s="79">
        <v>1</v>
      </c>
      <c r="DD127" s="79">
        <v>0</v>
      </c>
      <c r="DE127" s="79">
        <v>0</v>
      </c>
      <c r="DF127" s="79">
        <v>0</v>
      </c>
      <c r="DG127" s="79">
        <v>0</v>
      </c>
      <c r="DH127" s="79">
        <v>0</v>
      </c>
      <c r="DI127" s="79">
        <v>0</v>
      </c>
      <c r="DJ127" s="79">
        <v>0</v>
      </c>
      <c r="DK127" s="79">
        <v>0</v>
      </c>
      <c r="DL127" s="79">
        <v>0</v>
      </c>
      <c r="DM127" s="79">
        <v>0</v>
      </c>
      <c r="DN127" s="79">
        <v>0</v>
      </c>
      <c r="DO127" s="79">
        <v>0</v>
      </c>
      <c r="DP127" s="79">
        <v>0</v>
      </c>
      <c r="DQ127" s="79">
        <v>0</v>
      </c>
      <c r="DR127" s="79">
        <v>0</v>
      </c>
      <c r="DS127" s="79">
        <v>0</v>
      </c>
      <c r="DT127" s="79">
        <v>0</v>
      </c>
      <c r="DU127" s="79">
        <v>0</v>
      </c>
      <c r="DV127" s="79">
        <v>0</v>
      </c>
      <c r="DW127" s="79">
        <v>0</v>
      </c>
      <c r="DX127" s="79">
        <v>0</v>
      </c>
      <c r="DY127" s="79">
        <v>0</v>
      </c>
    </row>
    <row r="128" spans="1:129" s="48" customFormat="1" x14ac:dyDescent="0.3">
      <c r="A128" s="33" t="s">
        <v>218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0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0</v>
      </c>
      <c r="AU128" s="79">
        <v>0</v>
      </c>
      <c r="AV128" s="79">
        <v>0</v>
      </c>
      <c r="AW128" s="79">
        <v>0</v>
      </c>
      <c r="AX128" s="79">
        <v>0</v>
      </c>
      <c r="AY128" s="79">
        <v>0</v>
      </c>
      <c r="AZ128" s="79">
        <v>0</v>
      </c>
      <c r="BA128" s="79">
        <v>0</v>
      </c>
      <c r="BB128" s="79">
        <v>0</v>
      </c>
      <c r="BC128" s="79">
        <v>0</v>
      </c>
      <c r="BD128" s="79">
        <v>0</v>
      </c>
      <c r="BE128" s="79">
        <v>0</v>
      </c>
      <c r="BF128" s="79">
        <v>0</v>
      </c>
      <c r="BG128" s="79">
        <v>0</v>
      </c>
      <c r="BH128" s="79">
        <v>0</v>
      </c>
      <c r="BI128" s="79">
        <v>0</v>
      </c>
      <c r="BJ128" s="79">
        <v>0</v>
      </c>
      <c r="BK128" s="79">
        <v>0</v>
      </c>
      <c r="BL128" s="79">
        <v>0</v>
      </c>
      <c r="BM128" s="79">
        <v>0</v>
      </c>
      <c r="BN128" s="79">
        <v>0</v>
      </c>
      <c r="BO128" s="79">
        <v>0</v>
      </c>
      <c r="BP128" s="79">
        <v>0</v>
      </c>
      <c r="BQ128" s="79">
        <v>0</v>
      </c>
      <c r="BR128" s="79">
        <v>0</v>
      </c>
      <c r="BS128" s="79">
        <v>0</v>
      </c>
      <c r="BT128" s="79">
        <v>0</v>
      </c>
      <c r="BU128" s="79">
        <v>0</v>
      </c>
      <c r="BV128" s="79">
        <v>0</v>
      </c>
      <c r="BW128" s="79">
        <v>0</v>
      </c>
      <c r="BX128" s="79">
        <v>0</v>
      </c>
      <c r="BY128" s="79">
        <v>0</v>
      </c>
      <c r="BZ128" s="79">
        <v>0</v>
      </c>
      <c r="CA128" s="79">
        <v>0</v>
      </c>
      <c r="CB128" s="79">
        <v>0</v>
      </c>
      <c r="CC128" s="79">
        <v>0</v>
      </c>
      <c r="CD128" s="79">
        <v>0</v>
      </c>
      <c r="CE128" s="79">
        <v>0</v>
      </c>
      <c r="CF128" s="79">
        <v>0</v>
      </c>
      <c r="CG128" s="79">
        <v>0</v>
      </c>
      <c r="CH128" s="79">
        <v>0</v>
      </c>
      <c r="CI128" s="79">
        <v>0</v>
      </c>
      <c r="CJ128" s="79">
        <v>0</v>
      </c>
      <c r="CK128" s="79">
        <v>0</v>
      </c>
      <c r="CL128" s="79">
        <v>0</v>
      </c>
      <c r="CM128" s="79">
        <v>0</v>
      </c>
      <c r="CN128" s="79">
        <v>0</v>
      </c>
      <c r="CO128" s="79">
        <v>0</v>
      </c>
      <c r="CP128" s="79">
        <v>0</v>
      </c>
      <c r="CQ128" s="79">
        <v>0</v>
      </c>
      <c r="CR128" s="79">
        <v>0</v>
      </c>
      <c r="CS128" s="79">
        <v>0</v>
      </c>
      <c r="CT128" s="79">
        <v>0</v>
      </c>
      <c r="CU128" s="79">
        <v>0</v>
      </c>
      <c r="CV128" s="79">
        <v>0</v>
      </c>
      <c r="CW128" s="79">
        <v>0</v>
      </c>
      <c r="CX128" s="79">
        <v>0</v>
      </c>
      <c r="CY128" s="79">
        <v>0</v>
      </c>
      <c r="CZ128" s="79">
        <v>0</v>
      </c>
      <c r="DA128" s="79">
        <v>0</v>
      </c>
      <c r="DB128" s="79">
        <v>0</v>
      </c>
      <c r="DC128" s="79">
        <v>0</v>
      </c>
      <c r="DD128" s="79">
        <v>0</v>
      </c>
      <c r="DE128" s="79">
        <v>0</v>
      </c>
      <c r="DF128" s="79">
        <v>0</v>
      </c>
      <c r="DG128" s="79">
        <v>0</v>
      </c>
      <c r="DH128" s="79">
        <v>0</v>
      </c>
      <c r="DI128" s="79">
        <v>0</v>
      </c>
      <c r="DJ128" s="79">
        <v>0</v>
      </c>
      <c r="DK128" s="79">
        <v>0</v>
      </c>
      <c r="DL128" s="79">
        <v>0</v>
      </c>
      <c r="DM128" s="79">
        <v>0</v>
      </c>
      <c r="DN128" s="79">
        <v>0</v>
      </c>
      <c r="DO128" s="79">
        <v>0</v>
      </c>
      <c r="DP128" s="79">
        <v>0</v>
      </c>
      <c r="DQ128" s="79">
        <v>0</v>
      </c>
      <c r="DR128" s="79">
        <v>0</v>
      </c>
      <c r="DS128" s="79">
        <v>0</v>
      </c>
      <c r="DT128" s="79">
        <v>0</v>
      </c>
      <c r="DU128" s="79">
        <v>0</v>
      </c>
      <c r="DV128" s="79">
        <v>0</v>
      </c>
      <c r="DW128" s="79">
        <v>0</v>
      </c>
      <c r="DX128" s="79">
        <v>0</v>
      </c>
      <c r="DY128" s="79">
        <v>0</v>
      </c>
    </row>
    <row r="129" spans="1:129" s="48" customFormat="1" x14ac:dyDescent="0.3">
      <c r="A129" s="33" t="s">
        <v>240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0</v>
      </c>
      <c r="AU129" s="79">
        <v>0</v>
      </c>
      <c r="AV129" s="79">
        <v>0</v>
      </c>
      <c r="AW129" s="79">
        <v>0</v>
      </c>
      <c r="AX129" s="79">
        <v>0</v>
      </c>
      <c r="AY129" s="79">
        <v>0</v>
      </c>
      <c r="AZ129" s="79">
        <v>0</v>
      </c>
      <c r="BA129" s="79">
        <v>0</v>
      </c>
      <c r="BB129" s="79">
        <v>0</v>
      </c>
      <c r="BC129" s="79">
        <v>0</v>
      </c>
      <c r="BD129" s="79">
        <v>0</v>
      </c>
      <c r="BE129" s="79">
        <v>0</v>
      </c>
      <c r="BF129" s="79">
        <v>0</v>
      </c>
      <c r="BG129" s="79">
        <v>0</v>
      </c>
      <c r="BH129" s="79">
        <v>0</v>
      </c>
      <c r="BI129" s="79">
        <v>0</v>
      </c>
      <c r="BJ129" s="79">
        <v>0</v>
      </c>
      <c r="BK129" s="79">
        <v>0</v>
      </c>
      <c r="BL129" s="79">
        <v>0</v>
      </c>
      <c r="BM129" s="79">
        <v>0</v>
      </c>
      <c r="BN129" s="79">
        <v>0</v>
      </c>
      <c r="BO129" s="79">
        <v>0</v>
      </c>
      <c r="BP129" s="79">
        <v>0</v>
      </c>
      <c r="BQ129" s="79">
        <v>0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0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0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1</v>
      </c>
      <c r="DA129" s="79">
        <v>1</v>
      </c>
      <c r="DB129" s="79">
        <v>0</v>
      </c>
      <c r="DC129" s="79">
        <v>0</v>
      </c>
      <c r="DD129" s="79">
        <v>0</v>
      </c>
      <c r="DE129" s="79">
        <v>0</v>
      </c>
      <c r="DF129" s="79">
        <v>0</v>
      </c>
      <c r="DG129" s="79">
        <v>0</v>
      </c>
      <c r="DH129" s="79">
        <v>0</v>
      </c>
      <c r="DI129" s="79">
        <v>0</v>
      </c>
      <c r="DJ129" s="79">
        <v>0</v>
      </c>
      <c r="DK129" s="79">
        <v>0</v>
      </c>
      <c r="DL129" s="79">
        <v>0</v>
      </c>
      <c r="DM129" s="79">
        <v>0</v>
      </c>
      <c r="DN129" s="79">
        <v>0</v>
      </c>
      <c r="DO129" s="79">
        <v>0</v>
      </c>
      <c r="DP129" s="79">
        <v>0</v>
      </c>
      <c r="DQ129" s="79">
        <v>0</v>
      </c>
      <c r="DR129" s="79">
        <v>0</v>
      </c>
      <c r="DS129" s="79">
        <v>0</v>
      </c>
      <c r="DT129" s="79">
        <v>0</v>
      </c>
      <c r="DU129" s="79">
        <v>0</v>
      </c>
      <c r="DV129" s="79">
        <v>0</v>
      </c>
      <c r="DW129" s="79">
        <v>0</v>
      </c>
      <c r="DX129" s="79">
        <v>0</v>
      </c>
      <c r="DY129" s="79">
        <v>0</v>
      </c>
    </row>
    <row r="130" spans="1:129" s="48" customFormat="1" x14ac:dyDescent="0.3">
      <c r="A130" s="33" t="s">
        <v>241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0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0</v>
      </c>
      <c r="BR130" s="79">
        <v>0</v>
      </c>
      <c r="BS130" s="79">
        <v>0</v>
      </c>
      <c r="BT130" s="79">
        <v>0</v>
      </c>
      <c r="BU130" s="79">
        <v>0</v>
      </c>
      <c r="BV130" s="79">
        <v>0</v>
      </c>
      <c r="BW130" s="79">
        <v>0</v>
      </c>
      <c r="BX130" s="79">
        <v>0</v>
      </c>
      <c r="BY130" s="79">
        <v>0</v>
      </c>
      <c r="BZ130" s="79">
        <v>0</v>
      </c>
      <c r="CA130" s="79">
        <v>0</v>
      </c>
      <c r="CB130" s="79">
        <v>0</v>
      </c>
      <c r="CC130" s="79">
        <v>0</v>
      </c>
      <c r="CD130" s="79">
        <v>0</v>
      </c>
      <c r="CE130" s="79">
        <v>0</v>
      </c>
      <c r="CF130" s="79">
        <v>0</v>
      </c>
      <c r="CG130" s="79">
        <v>0</v>
      </c>
      <c r="CH130" s="79">
        <v>0</v>
      </c>
      <c r="CI130" s="79">
        <v>0</v>
      </c>
      <c r="CJ130" s="79">
        <v>0</v>
      </c>
      <c r="CK130" s="79">
        <v>0</v>
      </c>
      <c r="CL130" s="79">
        <v>0</v>
      </c>
      <c r="CM130" s="79">
        <v>0</v>
      </c>
      <c r="CN130" s="79">
        <v>0</v>
      </c>
      <c r="CO130" s="79">
        <v>0</v>
      </c>
      <c r="CP130" s="79">
        <v>0</v>
      </c>
      <c r="CQ130" s="79">
        <v>0</v>
      </c>
      <c r="CR130" s="79">
        <v>0</v>
      </c>
      <c r="CS130" s="79">
        <v>0</v>
      </c>
      <c r="CT130" s="79">
        <v>0</v>
      </c>
      <c r="CU130" s="79">
        <v>0</v>
      </c>
      <c r="CV130" s="79">
        <v>0</v>
      </c>
      <c r="CW130" s="79">
        <v>0</v>
      </c>
      <c r="CX130" s="79">
        <v>0</v>
      </c>
      <c r="CY130" s="79">
        <v>1</v>
      </c>
      <c r="CZ130" s="79">
        <v>0</v>
      </c>
      <c r="DA130" s="79">
        <v>0</v>
      </c>
      <c r="DB130" s="79">
        <v>0</v>
      </c>
      <c r="DC130" s="79">
        <v>0</v>
      </c>
      <c r="DD130" s="79">
        <v>0</v>
      </c>
      <c r="DE130" s="79">
        <v>0</v>
      </c>
      <c r="DF130" s="79">
        <v>0</v>
      </c>
      <c r="DG130" s="79">
        <v>0</v>
      </c>
      <c r="DH130" s="79">
        <v>0</v>
      </c>
      <c r="DI130" s="79">
        <v>0</v>
      </c>
      <c r="DJ130" s="79">
        <v>0</v>
      </c>
      <c r="DK130" s="79">
        <v>0</v>
      </c>
      <c r="DL130" s="79">
        <v>0</v>
      </c>
      <c r="DM130" s="79">
        <v>0</v>
      </c>
      <c r="DN130" s="79">
        <v>0</v>
      </c>
      <c r="DO130" s="79">
        <v>0</v>
      </c>
      <c r="DP130" s="79">
        <v>0</v>
      </c>
      <c r="DQ130" s="79">
        <v>0</v>
      </c>
      <c r="DR130" s="79">
        <v>0</v>
      </c>
      <c r="DS130" s="79">
        <v>0</v>
      </c>
      <c r="DT130" s="79">
        <v>0</v>
      </c>
      <c r="DU130" s="79">
        <v>0</v>
      </c>
      <c r="DV130" s="79">
        <v>0</v>
      </c>
      <c r="DW130" s="79">
        <v>0</v>
      </c>
      <c r="DX130" s="79">
        <v>0</v>
      </c>
      <c r="DY130" s="79">
        <v>0</v>
      </c>
    </row>
    <row r="131" spans="1:129" s="48" customFormat="1" x14ac:dyDescent="0.3">
      <c r="A131" s="33" t="s">
        <v>242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0</v>
      </c>
      <c r="BS131" s="79">
        <v>0</v>
      </c>
      <c r="BT131" s="79">
        <v>0</v>
      </c>
      <c r="BU131" s="79">
        <v>0</v>
      </c>
      <c r="BV131" s="79">
        <v>0</v>
      </c>
      <c r="BW131" s="79">
        <v>0</v>
      </c>
      <c r="BX131" s="79">
        <v>0</v>
      </c>
      <c r="BY131" s="79">
        <v>0</v>
      </c>
      <c r="BZ131" s="79">
        <v>0</v>
      </c>
      <c r="CA131" s="79">
        <v>0</v>
      </c>
      <c r="CB131" s="79">
        <v>0</v>
      </c>
      <c r="CC131" s="79">
        <v>0</v>
      </c>
      <c r="CD131" s="79">
        <v>0</v>
      </c>
      <c r="CE131" s="79">
        <v>0</v>
      </c>
      <c r="CF131" s="79">
        <v>0</v>
      </c>
      <c r="CG131" s="79">
        <v>0</v>
      </c>
      <c r="CH131" s="79">
        <v>0</v>
      </c>
      <c r="CI131" s="79">
        <v>0</v>
      </c>
      <c r="CJ131" s="79">
        <v>0</v>
      </c>
      <c r="CK131" s="79">
        <v>0</v>
      </c>
      <c r="CL131" s="79">
        <v>0</v>
      </c>
      <c r="CM131" s="79">
        <v>0</v>
      </c>
      <c r="CN131" s="79">
        <v>0</v>
      </c>
      <c r="CO131" s="79">
        <v>0</v>
      </c>
      <c r="CP131" s="79">
        <v>0</v>
      </c>
      <c r="CQ131" s="79">
        <v>0</v>
      </c>
      <c r="CR131" s="79">
        <v>0</v>
      </c>
      <c r="CS131" s="79">
        <v>0</v>
      </c>
      <c r="CT131" s="79">
        <v>0</v>
      </c>
      <c r="CU131" s="79">
        <v>0</v>
      </c>
      <c r="CV131" s="79">
        <v>0</v>
      </c>
      <c r="CW131" s="79">
        <v>0</v>
      </c>
      <c r="CX131" s="79">
        <v>0</v>
      </c>
      <c r="CY131" s="79">
        <v>1</v>
      </c>
      <c r="CZ131" s="79">
        <v>1</v>
      </c>
      <c r="DA131" s="79">
        <v>0</v>
      </c>
      <c r="DB131" s="79">
        <v>1</v>
      </c>
      <c r="DC131" s="79">
        <v>0</v>
      </c>
      <c r="DD131" s="79">
        <v>0</v>
      </c>
      <c r="DE131" s="79">
        <v>0</v>
      </c>
      <c r="DF131" s="79">
        <v>0</v>
      </c>
      <c r="DG131" s="79">
        <v>0</v>
      </c>
      <c r="DH131" s="79">
        <v>0</v>
      </c>
      <c r="DI131" s="79">
        <v>0</v>
      </c>
      <c r="DJ131" s="79">
        <v>0</v>
      </c>
      <c r="DK131" s="79">
        <v>0</v>
      </c>
      <c r="DL131" s="79">
        <v>0</v>
      </c>
      <c r="DM131" s="79">
        <v>0</v>
      </c>
      <c r="DN131" s="79">
        <v>0</v>
      </c>
      <c r="DO131" s="79">
        <v>0</v>
      </c>
      <c r="DP131" s="79">
        <v>0</v>
      </c>
      <c r="DQ131" s="79">
        <v>0</v>
      </c>
      <c r="DR131" s="79">
        <v>0</v>
      </c>
      <c r="DS131" s="79">
        <v>0</v>
      </c>
      <c r="DT131" s="79">
        <v>0</v>
      </c>
      <c r="DU131" s="79">
        <v>0</v>
      </c>
      <c r="DV131" s="79">
        <v>0</v>
      </c>
      <c r="DW131" s="79">
        <v>0</v>
      </c>
      <c r="DX131" s="79">
        <v>0</v>
      </c>
      <c r="DY131" s="79">
        <v>0</v>
      </c>
    </row>
    <row r="132" spans="1:129" s="48" customFormat="1" x14ac:dyDescent="0.3">
      <c r="A132" s="33" t="s">
        <v>243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79">
        <v>0</v>
      </c>
      <c r="R132" s="79">
        <v>0</v>
      </c>
      <c r="S132" s="79">
        <v>0</v>
      </c>
      <c r="T132" s="79">
        <v>0</v>
      </c>
      <c r="U132" s="79">
        <v>0</v>
      </c>
      <c r="V132" s="79">
        <v>0</v>
      </c>
      <c r="W132" s="79">
        <v>0</v>
      </c>
      <c r="X132" s="79">
        <v>0</v>
      </c>
      <c r="Y132" s="79">
        <v>0</v>
      </c>
      <c r="Z132" s="79">
        <v>0</v>
      </c>
      <c r="AA132" s="79">
        <v>0</v>
      </c>
      <c r="AB132" s="79">
        <v>0</v>
      </c>
      <c r="AC132" s="79">
        <v>0</v>
      </c>
      <c r="AD132" s="79">
        <v>0</v>
      </c>
      <c r="AE132" s="79">
        <v>0</v>
      </c>
      <c r="AF132" s="79">
        <v>0</v>
      </c>
      <c r="AG132" s="79">
        <v>0</v>
      </c>
      <c r="AH132" s="79">
        <v>0</v>
      </c>
      <c r="AI132" s="79">
        <v>0</v>
      </c>
      <c r="AJ132" s="79">
        <v>0</v>
      </c>
      <c r="AK132" s="79">
        <v>0</v>
      </c>
      <c r="AL132" s="79">
        <v>0</v>
      </c>
      <c r="AM132" s="79">
        <v>0</v>
      </c>
      <c r="AN132" s="79">
        <v>0</v>
      </c>
      <c r="AO132" s="79">
        <v>0</v>
      </c>
      <c r="AP132" s="79">
        <v>0</v>
      </c>
      <c r="AQ132" s="79">
        <v>0</v>
      </c>
      <c r="AR132" s="79">
        <v>0</v>
      </c>
      <c r="AS132" s="79">
        <v>0</v>
      </c>
      <c r="AT132" s="79">
        <v>0</v>
      </c>
      <c r="AU132" s="79">
        <v>0</v>
      </c>
      <c r="AV132" s="79">
        <v>0</v>
      </c>
      <c r="AW132" s="79">
        <v>0</v>
      </c>
      <c r="AX132" s="79">
        <v>0</v>
      </c>
      <c r="AY132" s="79">
        <v>0</v>
      </c>
      <c r="AZ132" s="79">
        <v>0</v>
      </c>
      <c r="BA132" s="79">
        <v>0</v>
      </c>
      <c r="BB132" s="79">
        <v>0</v>
      </c>
      <c r="BC132" s="79">
        <v>0</v>
      </c>
      <c r="BD132" s="79">
        <v>0</v>
      </c>
      <c r="BE132" s="79">
        <v>0</v>
      </c>
      <c r="BF132" s="79">
        <v>0</v>
      </c>
      <c r="BG132" s="79">
        <v>0</v>
      </c>
      <c r="BH132" s="79">
        <v>0</v>
      </c>
      <c r="BI132" s="79">
        <v>0</v>
      </c>
      <c r="BJ132" s="79">
        <v>0</v>
      </c>
      <c r="BK132" s="79">
        <v>0</v>
      </c>
      <c r="BL132" s="79">
        <v>0</v>
      </c>
      <c r="BM132" s="79">
        <v>0</v>
      </c>
      <c r="BN132" s="79">
        <v>0</v>
      </c>
      <c r="BO132" s="79">
        <v>0</v>
      </c>
      <c r="BP132" s="79">
        <v>0</v>
      </c>
      <c r="BQ132" s="79">
        <v>0</v>
      </c>
      <c r="BR132" s="79">
        <v>0</v>
      </c>
      <c r="BS132" s="79">
        <v>0</v>
      </c>
      <c r="BT132" s="79">
        <v>0</v>
      </c>
      <c r="BU132" s="79">
        <v>0</v>
      </c>
      <c r="BV132" s="79">
        <v>0</v>
      </c>
      <c r="BW132" s="79">
        <v>0</v>
      </c>
      <c r="BX132" s="79">
        <v>0</v>
      </c>
      <c r="BY132" s="79">
        <v>0</v>
      </c>
      <c r="BZ132" s="79">
        <v>0</v>
      </c>
      <c r="CA132" s="79">
        <v>0</v>
      </c>
      <c r="CB132" s="79">
        <v>0</v>
      </c>
      <c r="CC132" s="79">
        <v>0</v>
      </c>
      <c r="CD132" s="79">
        <v>0</v>
      </c>
      <c r="CE132" s="79">
        <v>0</v>
      </c>
      <c r="CF132" s="79">
        <v>0</v>
      </c>
      <c r="CG132" s="79">
        <v>0</v>
      </c>
      <c r="CH132" s="79">
        <v>0</v>
      </c>
      <c r="CI132" s="79">
        <v>0</v>
      </c>
      <c r="CJ132" s="79">
        <v>0</v>
      </c>
      <c r="CK132" s="79">
        <v>0</v>
      </c>
      <c r="CL132" s="79">
        <v>0</v>
      </c>
      <c r="CM132" s="79">
        <v>0</v>
      </c>
      <c r="CN132" s="79">
        <v>0</v>
      </c>
      <c r="CO132" s="79">
        <v>0</v>
      </c>
      <c r="CP132" s="79">
        <v>0</v>
      </c>
      <c r="CQ132" s="79">
        <v>0</v>
      </c>
      <c r="CR132" s="79">
        <v>0</v>
      </c>
      <c r="CS132" s="79">
        <v>0</v>
      </c>
      <c r="CT132" s="79">
        <v>0</v>
      </c>
      <c r="CU132" s="79">
        <v>3</v>
      </c>
      <c r="CV132" s="79">
        <v>0</v>
      </c>
      <c r="CW132" s="79">
        <v>0</v>
      </c>
      <c r="CX132" s="79">
        <v>0</v>
      </c>
      <c r="CY132" s="79">
        <v>0</v>
      </c>
      <c r="CZ132" s="79">
        <v>0</v>
      </c>
      <c r="DA132" s="79">
        <v>1</v>
      </c>
      <c r="DB132" s="79">
        <v>0</v>
      </c>
      <c r="DC132" s="79">
        <v>2</v>
      </c>
      <c r="DD132" s="79">
        <v>0</v>
      </c>
      <c r="DE132" s="79">
        <v>0</v>
      </c>
      <c r="DF132" s="79">
        <v>0</v>
      </c>
      <c r="DG132" s="79">
        <v>0</v>
      </c>
      <c r="DH132" s="79">
        <v>0</v>
      </c>
      <c r="DI132" s="79">
        <v>0</v>
      </c>
      <c r="DJ132" s="79">
        <v>0</v>
      </c>
      <c r="DK132" s="79">
        <v>0</v>
      </c>
      <c r="DL132" s="79">
        <v>0</v>
      </c>
      <c r="DM132" s="79">
        <v>0</v>
      </c>
      <c r="DN132" s="79">
        <v>0</v>
      </c>
      <c r="DO132" s="79">
        <v>0</v>
      </c>
      <c r="DP132" s="79">
        <v>0</v>
      </c>
      <c r="DQ132" s="79">
        <v>0</v>
      </c>
      <c r="DR132" s="79">
        <v>0</v>
      </c>
      <c r="DS132" s="79">
        <v>0</v>
      </c>
      <c r="DT132" s="79">
        <v>0</v>
      </c>
      <c r="DU132" s="79">
        <v>0</v>
      </c>
      <c r="DV132" s="79">
        <v>0</v>
      </c>
      <c r="DW132" s="79">
        <v>0</v>
      </c>
      <c r="DX132" s="79">
        <v>0</v>
      </c>
      <c r="DY132" s="79">
        <v>0</v>
      </c>
    </row>
    <row r="133" spans="1:129" s="48" customFormat="1" x14ac:dyDescent="0.3">
      <c r="A133" s="33" t="s">
        <v>244</v>
      </c>
      <c r="B133" s="79">
        <v>0</v>
      </c>
      <c r="C133" s="79">
        <v>0</v>
      </c>
      <c r="D133" s="79">
        <v>0</v>
      </c>
      <c r="E133" s="79">
        <v>0</v>
      </c>
      <c r="F133" s="79"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79">
        <v>0</v>
      </c>
      <c r="M133" s="79">
        <v>0</v>
      </c>
      <c r="N133" s="79">
        <v>0</v>
      </c>
      <c r="O133" s="79">
        <v>0</v>
      </c>
      <c r="P133" s="79">
        <v>0</v>
      </c>
      <c r="Q133" s="79">
        <v>0</v>
      </c>
      <c r="R133" s="79">
        <v>0</v>
      </c>
      <c r="S133" s="79">
        <v>0</v>
      </c>
      <c r="T133" s="79">
        <v>0</v>
      </c>
      <c r="U133" s="79">
        <v>0</v>
      </c>
      <c r="V133" s="79">
        <v>0</v>
      </c>
      <c r="W133" s="79">
        <v>0</v>
      </c>
      <c r="X133" s="79">
        <v>0</v>
      </c>
      <c r="Y133" s="79">
        <v>0</v>
      </c>
      <c r="Z133" s="79">
        <v>0</v>
      </c>
      <c r="AA133" s="79">
        <v>0</v>
      </c>
      <c r="AB133" s="79">
        <v>0</v>
      </c>
      <c r="AC133" s="79">
        <v>0</v>
      </c>
      <c r="AD133" s="79">
        <v>0</v>
      </c>
      <c r="AE133" s="79">
        <v>0</v>
      </c>
      <c r="AF133" s="79">
        <v>0</v>
      </c>
      <c r="AG133" s="79">
        <v>0</v>
      </c>
      <c r="AH133" s="79">
        <v>0</v>
      </c>
      <c r="AI133" s="79">
        <v>0</v>
      </c>
      <c r="AJ133" s="79">
        <v>0</v>
      </c>
      <c r="AK133" s="79">
        <v>0</v>
      </c>
      <c r="AL133" s="79">
        <v>0</v>
      </c>
      <c r="AM133" s="79">
        <v>0</v>
      </c>
      <c r="AN133" s="79">
        <v>0</v>
      </c>
      <c r="AO133" s="79">
        <v>0</v>
      </c>
      <c r="AP133" s="79">
        <v>0</v>
      </c>
      <c r="AQ133" s="79">
        <v>0</v>
      </c>
      <c r="AR133" s="79">
        <v>0</v>
      </c>
      <c r="AS133" s="79">
        <v>0</v>
      </c>
      <c r="AT133" s="79">
        <v>0</v>
      </c>
      <c r="AU133" s="79">
        <v>0</v>
      </c>
      <c r="AV133" s="79">
        <v>0</v>
      </c>
      <c r="AW133" s="79">
        <v>0</v>
      </c>
      <c r="AX133" s="79">
        <v>0</v>
      </c>
      <c r="AY133" s="79">
        <v>0</v>
      </c>
      <c r="AZ133" s="79">
        <v>0</v>
      </c>
      <c r="BA133" s="79">
        <v>0</v>
      </c>
      <c r="BB133" s="79">
        <v>0</v>
      </c>
      <c r="BC133" s="79">
        <v>0</v>
      </c>
      <c r="BD133" s="79">
        <v>0</v>
      </c>
      <c r="BE133" s="79">
        <v>0</v>
      </c>
      <c r="BF133" s="79">
        <v>0</v>
      </c>
      <c r="BG133" s="79">
        <v>0</v>
      </c>
      <c r="BH133" s="79">
        <v>0</v>
      </c>
      <c r="BI133" s="79">
        <v>0</v>
      </c>
      <c r="BJ133" s="79">
        <v>0</v>
      </c>
      <c r="BK133" s="79">
        <v>0</v>
      </c>
      <c r="BL133" s="79">
        <v>0</v>
      </c>
      <c r="BM133" s="79">
        <v>0</v>
      </c>
      <c r="BN133" s="79">
        <v>0</v>
      </c>
      <c r="BO133" s="79">
        <v>0</v>
      </c>
      <c r="BP133" s="79">
        <v>0</v>
      </c>
      <c r="BQ133" s="79">
        <v>0</v>
      </c>
      <c r="BR133" s="79">
        <v>0</v>
      </c>
      <c r="BS133" s="79">
        <v>0</v>
      </c>
      <c r="BT133" s="79">
        <v>0</v>
      </c>
      <c r="BU133" s="79">
        <v>0</v>
      </c>
      <c r="BV133" s="79">
        <v>0</v>
      </c>
      <c r="BW133" s="79">
        <v>0</v>
      </c>
      <c r="BX133" s="79">
        <v>0</v>
      </c>
      <c r="BY133" s="79">
        <v>0</v>
      </c>
      <c r="BZ133" s="79">
        <v>0</v>
      </c>
      <c r="CA133" s="79">
        <v>0</v>
      </c>
      <c r="CB133" s="79">
        <v>0</v>
      </c>
      <c r="CC133" s="79">
        <v>0</v>
      </c>
      <c r="CD133" s="79">
        <v>0</v>
      </c>
      <c r="CE133" s="79">
        <v>0</v>
      </c>
      <c r="CF133" s="79">
        <v>0</v>
      </c>
      <c r="CG133" s="79">
        <v>0</v>
      </c>
      <c r="CH133" s="79">
        <v>0</v>
      </c>
      <c r="CI133" s="79">
        <v>0</v>
      </c>
      <c r="CJ133" s="79">
        <v>0</v>
      </c>
      <c r="CK133" s="79">
        <v>0</v>
      </c>
      <c r="CL133" s="79">
        <v>0</v>
      </c>
      <c r="CM133" s="79">
        <v>0</v>
      </c>
      <c r="CN133" s="79">
        <v>0</v>
      </c>
      <c r="CO133" s="79">
        <v>0</v>
      </c>
      <c r="CP133" s="79">
        <v>0</v>
      </c>
      <c r="CQ133" s="79">
        <v>0</v>
      </c>
      <c r="CR133" s="79">
        <v>0</v>
      </c>
      <c r="CS133" s="79">
        <v>0</v>
      </c>
      <c r="CT133" s="79">
        <v>0</v>
      </c>
      <c r="CU133" s="79">
        <v>3</v>
      </c>
      <c r="CV133" s="79">
        <v>0</v>
      </c>
      <c r="CW133" s="79">
        <v>0</v>
      </c>
      <c r="CX133" s="79">
        <v>0</v>
      </c>
      <c r="CY133" s="79">
        <v>0</v>
      </c>
      <c r="CZ133" s="79">
        <v>0</v>
      </c>
      <c r="DA133" s="79">
        <v>0</v>
      </c>
      <c r="DB133" s="79">
        <v>1</v>
      </c>
      <c r="DC133" s="79">
        <v>2</v>
      </c>
      <c r="DD133" s="79">
        <v>0</v>
      </c>
      <c r="DE133" s="79">
        <v>0</v>
      </c>
      <c r="DF133" s="79">
        <v>0</v>
      </c>
      <c r="DG133" s="79">
        <v>0</v>
      </c>
      <c r="DH133" s="79">
        <v>0</v>
      </c>
      <c r="DI133" s="79">
        <v>0</v>
      </c>
      <c r="DJ133" s="79">
        <v>0</v>
      </c>
      <c r="DK133" s="79">
        <v>0</v>
      </c>
      <c r="DL133" s="79">
        <v>0</v>
      </c>
      <c r="DM133" s="79">
        <v>0</v>
      </c>
      <c r="DN133" s="79">
        <v>0</v>
      </c>
      <c r="DO133" s="79">
        <v>0</v>
      </c>
      <c r="DP133" s="79">
        <v>0</v>
      </c>
      <c r="DQ133" s="79">
        <v>0</v>
      </c>
      <c r="DR133" s="79">
        <v>0</v>
      </c>
      <c r="DS133" s="79">
        <v>0</v>
      </c>
      <c r="DT133" s="79">
        <v>0</v>
      </c>
      <c r="DU133" s="79">
        <v>0</v>
      </c>
      <c r="DV133" s="79">
        <v>0</v>
      </c>
      <c r="DW133" s="79">
        <v>0</v>
      </c>
      <c r="DX133" s="79">
        <v>0</v>
      </c>
      <c r="DY133" s="79">
        <v>0</v>
      </c>
    </row>
    <row r="134" spans="1:129" s="48" customFormat="1" x14ac:dyDescent="0.3">
      <c r="A134" s="33" t="s">
        <v>245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v>0</v>
      </c>
      <c r="H134" s="79">
        <v>0</v>
      </c>
      <c r="I134" s="79">
        <v>0</v>
      </c>
      <c r="J134" s="79">
        <v>0</v>
      </c>
      <c r="K134" s="79">
        <v>0</v>
      </c>
      <c r="L134" s="79">
        <v>0</v>
      </c>
      <c r="M134" s="79">
        <v>0</v>
      </c>
      <c r="N134" s="79">
        <v>0</v>
      </c>
      <c r="O134" s="79">
        <v>0</v>
      </c>
      <c r="P134" s="79">
        <v>0</v>
      </c>
      <c r="Q134" s="79">
        <v>0</v>
      </c>
      <c r="R134" s="79">
        <v>0</v>
      </c>
      <c r="S134" s="79">
        <v>0</v>
      </c>
      <c r="T134" s="79">
        <v>0</v>
      </c>
      <c r="U134" s="79">
        <v>0</v>
      </c>
      <c r="V134" s="79">
        <v>0</v>
      </c>
      <c r="W134" s="79">
        <v>0</v>
      </c>
      <c r="X134" s="79">
        <v>0</v>
      </c>
      <c r="Y134" s="79">
        <v>0</v>
      </c>
      <c r="Z134" s="79">
        <v>0</v>
      </c>
      <c r="AA134" s="79">
        <v>0</v>
      </c>
      <c r="AB134" s="79">
        <v>0</v>
      </c>
      <c r="AC134" s="79">
        <v>0</v>
      </c>
      <c r="AD134" s="79">
        <v>0</v>
      </c>
      <c r="AE134" s="79">
        <v>0</v>
      </c>
      <c r="AF134" s="79">
        <v>0</v>
      </c>
      <c r="AG134" s="79">
        <v>0</v>
      </c>
      <c r="AH134" s="79">
        <v>0</v>
      </c>
      <c r="AI134" s="79">
        <v>0</v>
      </c>
      <c r="AJ134" s="79">
        <v>0</v>
      </c>
      <c r="AK134" s="79">
        <v>0</v>
      </c>
      <c r="AL134" s="79">
        <v>0</v>
      </c>
      <c r="AM134" s="79">
        <v>0</v>
      </c>
      <c r="AN134" s="79">
        <v>0</v>
      </c>
      <c r="AO134" s="79">
        <v>0</v>
      </c>
      <c r="AP134" s="79">
        <v>0</v>
      </c>
      <c r="AQ134" s="79">
        <v>0</v>
      </c>
      <c r="AR134" s="79">
        <v>0</v>
      </c>
      <c r="AS134" s="79">
        <v>0</v>
      </c>
      <c r="AT134" s="79">
        <v>0</v>
      </c>
      <c r="AU134" s="79">
        <v>0</v>
      </c>
      <c r="AV134" s="79">
        <v>0</v>
      </c>
      <c r="AW134" s="79">
        <v>0</v>
      </c>
      <c r="AX134" s="79">
        <v>0</v>
      </c>
      <c r="AY134" s="79">
        <v>0</v>
      </c>
      <c r="AZ134" s="79">
        <v>0</v>
      </c>
      <c r="BA134" s="79">
        <v>0</v>
      </c>
      <c r="BB134" s="79">
        <v>0</v>
      </c>
      <c r="BC134" s="79">
        <v>0</v>
      </c>
      <c r="BD134" s="79">
        <v>0</v>
      </c>
      <c r="BE134" s="79">
        <v>0</v>
      </c>
      <c r="BF134" s="79">
        <v>0</v>
      </c>
      <c r="BG134" s="79">
        <v>0</v>
      </c>
      <c r="BH134" s="79">
        <v>0</v>
      </c>
      <c r="BI134" s="79">
        <v>0</v>
      </c>
      <c r="BJ134" s="79">
        <v>0</v>
      </c>
      <c r="BK134" s="79">
        <v>0</v>
      </c>
      <c r="BL134" s="79">
        <v>0</v>
      </c>
      <c r="BM134" s="79">
        <v>0</v>
      </c>
      <c r="BN134" s="79">
        <v>0</v>
      </c>
      <c r="BO134" s="79">
        <v>0</v>
      </c>
      <c r="BP134" s="79">
        <v>0</v>
      </c>
      <c r="BQ134" s="79">
        <v>0</v>
      </c>
      <c r="BR134" s="79">
        <v>0</v>
      </c>
      <c r="BS134" s="79">
        <v>0</v>
      </c>
      <c r="BT134" s="79">
        <v>0</v>
      </c>
      <c r="BU134" s="79">
        <v>0</v>
      </c>
      <c r="BV134" s="79">
        <v>0</v>
      </c>
      <c r="BW134" s="79">
        <v>0</v>
      </c>
      <c r="BX134" s="79">
        <v>0</v>
      </c>
      <c r="BY134" s="79">
        <v>0</v>
      </c>
      <c r="BZ134" s="79">
        <v>0</v>
      </c>
      <c r="CA134" s="79">
        <v>0</v>
      </c>
      <c r="CB134" s="79">
        <v>0</v>
      </c>
      <c r="CC134" s="79">
        <v>0</v>
      </c>
      <c r="CD134" s="79">
        <v>0</v>
      </c>
      <c r="CE134" s="79">
        <v>0</v>
      </c>
      <c r="CF134" s="79">
        <v>0</v>
      </c>
      <c r="CG134" s="79">
        <v>0</v>
      </c>
      <c r="CH134" s="79">
        <v>0</v>
      </c>
      <c r="CI134" s="79">
        <v>0</v>
      </c>
      <c r="CJ134" s="79">
        <v>0</v>
      </c>
      <c r="CK134" s="79">
        <v>0</v>
      </c>
      <c r="CL134" s="79">
        <v>0</v>
      </c>
      <c r="CM134" s="79">
        <v>0</v>
      </c>
      <c r="CN134" s="79">
        <v>0</v>
      </c>
      <c r="CO134" s="79">
        <v>0</v>
      </c>
      <c r="CP134" s="79">
        <v>0</v>
      </c>
      <c r="CQ134" s="79">
        <v>0</v>
      </c>
      <c r="CR134" s="79">
        <v>0</v>
      </c>
      <c r="CS134" s="79">
        <v>0</v>
      </c>
      <c r="CT134" s="79">
        <v>0</v>
      </c>
      <c r="CU134" s="79">
        <v>3</v>
      </c>
      <c r="CV134" s="79">
        <v>0</v>
      </c>
      <c r="CW134" s="79">
        <v>0</v>
      </c>
      <c r="CX134" s="79">
        <v>0</v>
      </c>
      <c r="CY134" s="79">
        <v>0</v>
      </c>
      <c r="CZ134" s="79">
        <v>0</v>
      </c>
      <c r="DA134" s="79">
        <v>0</v>
      </c>
      <c r="DB134" s="79">
        <v>0</v>
      </c>
      <c r="DC134" s="79">
        <v>1</v>
      </c>
      <c r="DD134" s="79">
        <v>0</v>
      </c>
      <c r="DE134" s="79">
        <v>0</v>
      </c>
      <c r="DF134" s="79">
        <v>0</v>
      </c>
      <c r="DG134" s="79">
        <v>0</v>
      </c>
      <c r="DH134" s="79">
        <v>0</v>
      </c>
      <c r="DI134" s="79">
        <v>0</v>
      </c>
      <c r="DJ134" s="79">
        <v>0</v>
      </c>
      <c r="DK134" s="79">
        <v>0</v>
      </c>
      <c r="DL134" s="79">
        <v>0</v>
      </c>
      <c r="DM134" s="79">
        <v>0</v>
      </c>
      <c r="DN134" s="79">
        <v>0</v>
      </c>
      <c r="DO134" s="79">
        <v>0</v>
      </c>
      <c r="DP134" s="79">
        <v>0</v>
      </c>
      <c r="DQ134" s="79">
        <v>0</v>
      </c>
      <c r="DR134" s="79">
        <v>0</v>
      </c>
      <c r="DS134" s="79">
        <v>0</v>
      </c>
      <c r="DT134" s="79">
        <v>0</v>
      </c>
      <c r="DU134" s="79">
        <v>0</v>
      </c>
      <c r="DV134" s="79">
        <v>0</v>
      </c>
      <c r="DW134" s="79">
        <v>0</v>
      </c>
      <c r="DX134" s="79">
        <v>0</v>
      </c>
      <c r="DY134" s="79">
        <v>0</v>
      </c>
    </row>
    <row r="135" spans="1:129" s="48" customFormat="1" x14ac:dyDescent="0.3">
      <c r="A135" s="33" t="s">
        <v>246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v>0</v>
      </c>
      <c r="H135" s="79">
        <v>0</v>
      </c>
      <c r="I135" s="79">
        <v>0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>
        <v>0</v>
      </c>
      <c r="U135" s="79">
        <v>0</v>
      </c>
      <c r="V135" s="79">
        <v>0</v>
      </c>
      <c r="W135" s="79">
        <v>0</v>
      </c>
      <c r="X135" s="79">
        <v>0</v>
      </c>
      <c r="Y135" s="79">
        <v>0</v>
      </c>
      <c r="Z135" s="79">
        <v>0</v>
      </c>
      <c r="AA135" s="79">
        <v>0</v>
      </c>
      <c r="AB135" s="79">
        <v>0</v>
      </c>
      <c r="AC135" s="79">
        <v>0</v>
      </c>
      <c r="AD135" s="79">
        <v>0</v>
      </c>
      <c r="AE135" s="79">
        <v>0</v>
      </c>
      <c r="AF135" s="79">
        <v>0</v>
      </c>
      <c r="AG135" s="79">
        <v>0</v>
      </c>
      <c r="AH135" s="79">
        <v>0</v>
      </c>
      <c r="AI135" s="79">
        <v>0</v>
      </c>
      <c r="AJ135" s="79">
        <v>0</v>
      </c>
      <c r="AK135" s="79">
        <v>0</v>
      </c>
      <c r="AL135" s="79">
        <v>0</v>
      </c>
      <c r="AM135" s="79">
        <v>0</v>
      </c>
      <c r="AN135" s="79">
        <v>0</v>
      </c>
      <c r="AO135" s="79">
        <v>0</v>
      </c>
      <c r="AP135" s="79">
        <v>0</v>
      </c>
      <c r="AQ135" s="79">
        <v>0</v>
      </c>
      <c r="AR135" s="79">
        <v>0</v>
      </c>
      <c r="AS135" s="79">
        <v>0</v>
      </c>
      <c r="AT135" s="79">
        <v>0</v>
      </c>
      <c r="AU135" s="79">
        <v>0</v>
      </c>
      <c r="AV135" s="79">
        <v>0</v>
      </c>
      <c r="AW135" s="79">
        <v>0</v>
      </c>
      <c r="AX135" s="79">
        <v>0</v>
      </c>
      <c r="AY135" s="79">
        <v>0</v>
      </c>
      <c r="AZ135" s="79">
        <v>0</v>
      </c>
      <c r="BA135" s="79">
        <v>0</v>
      </c>
      <c r="BB135" s="79">
        <v>0</v>
      </c>
      <c r="BC135" s="79">
        <v>0</v>
      </c>
      <c r="BD135" s="79">
        <v>0</v>
      </c>
      <c r="BE135" s="79">
        <v>0</v>
      </c>
      <c r="BF135" s="79">
        <v>0</v>
      </c>
      <c r="BG135" s="79">
        <v>0</v>
      </c>
      <c r="BH135" s="79">
        <v>0</v>
      </c>
      <c r="BI135" s="79">
        <v>0</v>
      </c>
      <c r="BJ135" s="79">
        <v>0</v>
      </c>
      <c r="BK135" s="79">
        <v>0</v>
      </c>
      <c r="BL135" s="79">
        <v>0</v>
      </c>
      <c r="BM135" s="79">
        <v>0</v>
      </c>
      <c r="BN135" s="79">
        <v>0</v>
      </c>
      <c r="BO135" s="79">
        <v>0</v>
      </c>
      <c r="BP135" s="79">
        <v>0</v>
      </c>
      <c r="BQ135" s="79">
        <v>0</v>
      </c>
      <c r="BR135" s="79">
        <v>0</v>
      </c>
      <c r="BS135" s="79">
        <v>0</v>
      </c>
      <c r="BT135" s="79">
        <v>0</v>
      </c>
      <c r="BU135" s="79">
        <v>0</v>
      </c>
      <c r="BV135" s="79">
        <v>0</v>
      </c>
      <c r="BW135" s="79">
        <v>0</v>
      </c>
      <c r="BX135" s="79">
        <v>0</v>
      </c>
      <c r="BY135" s="79">
        <v>0</v>
      </c>
      <c r="BZ135" s="79">
        <v>0</v>
      </c>
      <c r="CA135" s="79">
        <v>0</v>
      </c>
      <c r="CB135" s="79">
        <v>0</v>
      </c>
      <c r="CC135" s="79">
        <v>0</v>
      </c>
      <c r="CD135" s="79">
        <v>0</v>
      </c>
      <c r="CE135" s="79">
        <v>0</v>
      </c>
      <c r="CF135" s="79">
        <v>0</v>
      </c>
      <c r="CG135" s="79">
        <v>0</v>
      </c>
      <c r="CH135" s="79">
        <v>0</v>
      </c>
      <c r="CI135" s="79">
        <v>0</v>
      </c>
      <c r="CJ135" s="79">
        <v>0</v>
      </c>
      <c r="CK135" s="79">
        <v>0</v>
      </c>
      <c r="CL135" s="79">
        <v>0</v>
      </c>
      <c r="CM135" s="79">
        <v>0</v>
      </c>
      <c r="CN135" s="79">
        <v>0</v>
      </c>
      <c r="CO135" s="79">
        <v>0</v>
      </c>
      <c r="CP135" s="79">
        <v>0</v>
      </c>
      <c r="CQ135" s="79">
        <v>0</v>
      </c>
      <c r="CR135" s="79">
        <v>0</v>
      </c>
      <c r="CS135" s="79">
        <v>0</v>
      </c>
      <c r="CT135" s="79">
        <v>0</v>
      </c>
      <c r="CU135" s="79">
        <v>3</v>
      </c>
      <c r="CV135" s="79">
        <v>0</v>
      </c>
      <c r="CW135" s="79">
        <v>0</v>
      </c>
      <c r="CX135" s="79">
        <v>0</v>
      </c>
      <c r="CY135" s="79">
        <v>0</v>
      </c>
      <c r="CZ135" s="79">
        <v>0</v>
      </c>
      <c r="DA135" s="79">
        <v>0</v>
      </c>
      <c r="DB135" s="79">
        <v>0</v>
      </c>
      <c r="DC135" s="79">
        <v>2</v>
      </c>
      <c r="DD135" s="79">
        <v>0</v>
      </c>
      <c r="DE135" s="79">
        <v>0</v>
      </c>
      <c r="DF135" s="79">
        <v>0</v>
      </c>
      <c r="DG135" s="79">
        <v>0</v>
      </c>
      <c r="DH135" s="79">
        <v>0</v>
      </c>
      <c r="DI135" s="79">
        <v>0</v>
      </c>
      <c r="DJ135" s="79">
        <v>0</v>
      </c>
      <c r="DK135" s="79">
        <v>0</v>
      </c>
      <c r="DL135" s="79">
        <v>0</v>
      </c>
      <c r="DM135" s="79">
        <v>0</v>
      </c>
      <c r="DN135" s="79">
        <v>0</v>
      </c>
      <c r="DO135" s="79">
        <v>0</v>
      </c>
      <c r="DP135" s="79">
        <v>0</v>
      </c>
      <c r="DQ135" s="79">
        <v>0</v>
      </c>
      <c r="DR135" s="79">
        <v>0</v>
      </c>
      <c r="DS135" s="79">
        <v>0</v>
      </c>
      <c r="DT135" s="79">
        <v>0</v>
      </c>
      <c r="DU135" s="79">
        <v>0</v>
      </c>
      <c r="DV135" s="79">
        <v>0</v>
      </c>
      <c r="DW135" s="79">
        <v>0</v>
      </c>
      <c r="DX135" s="79">
        <v>0</v>
      </c>
      <c r="DY135" s="79">
        <v>0</v>
      </c>
    </row>
    <row r="136" spans="1:129" s="48" customFormat="1" x14ac:dyDescent="0.3">
      <c r="A136" s="33" t="s">
        <v>247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0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1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</row>
    <row r="137" spans="1:129" s="48" customFormat="1" x14ac:dyDescent="0.3">
      <c r="A137" s="36" t="s">
        <v>273</v>
      </c>
      <c r="B137" s="79">
        <v>0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0</v>
      </c>
      <c r="BS137" s="79">
        <v>0</v>
      </c>
      <c r="BT137" s="79">
        <v>0</v>
      </c>
      <c r="BU137" s="79">
        <v>0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0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2</v>
      </c>
      <c r="DG137" s="79">
        <v>2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</row>
    <row r="138" spans="1:129" s="48" customFormat="1" x14ac:dyDescent="0.3">
      <c r="A138" s="36" t="s">
        <v>274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v>0</v>
      </c>
      <c r="H138" s="79">
        <v>0</v>
      </c>
      <c r="I138" s="79">
        <v>0</v>
      </c>
      <c r="J138" s="79">
        <v>0</v>
      </c>
      <c r="K138" s="79">
        <v>0</v>
      </c>
      <c r="L138" s="79">
        <v>0</v>
      </c>
      <c r="M138" s="79">
        <v>0</v>
      </c>
      <c r="N138" s="79">
        <v>0</v>
      </c>
      <c r="O138" s="79">
        <v>0</v>
      </c>
      <c r="P138" s="79">
        <v>0</v>
      </c>
      <c r="Q138" s="79">
        <v>0</v>
      </c>
      <c r="R138" s="79">
        <v>0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0</v>
      </c>
      <c r="AA138" s="79">
        <v>0</v>
      </c>
      <c r="AB138" s="79">
        <v>0</v>
      </c>
      <c r="AC138" s="79">
        <v>0</v>
      </c>
      <c r="AD138" s="79">
        <v>0</v>
      </c>
      <c r="AE138" s="79">
        <v>0</v>
      </c>
      <c r="AF138" s="79">
        <v>0</v>
      </c>
      <c r="AG138" s="79">
        <v>0</v>
      </c>
      <c r="AH138" s="79">
        <v>0</v>
      </c>
      <c r="AI138" s="79">
        <v>0</v>
      </c>
      <c r="AJ138" s="79">
        <v>0</v>
      </c>
      <c r="AK138" s="79">
        <v>0</v>
      </c>
      <c r="AL138" s="79">
        <v>0</v>
      </c>
      <c r="AM138" s="79">
        <v>0</v>
      </c>
      <c r="AN138" s="79">
        <v>0</v>
      </c>
      <c r="AO138" s="79">
        <v>0</v>
      </c>
      <c r="AP138" s="79">
        <v>0</v>
      </c>
      <c r="AQ138" s="79">
        <v>0</v>
      </c>
      <c r="AR138" s="79">
        <v>0</v>
      </c>
      <c r="AS138" s="79">
        <v>0</v>
      </c>
      <c r="AT138" s="79">
        <v>0</v>
      </c>
      <c r="AU138" s="79">
        <v>0</v>
      </c>
      <c r="AV138" s="79">
        <v>0</v>
      </c>
      <c r="AW138" s="79">
        <v>0</v>
      </c>
      <c r="AX138" s="79">
        <v>0</v>
      </c>
      <c r="AY138" s="79">
        <v>0</v>
      </c>
      <c r="AZ138" s="79">
        <v>0</v>
      </c>
      <c r="BA138" s="79">
        <v>0</v>
      </c>
      <c r="BB138" s="79">
        <v>0</v>
      </c>
      <c r="BC138" s="79">
        <v>0</v>
      </c>
      <c r="BD138" s="79">
        <v>0</v>
      </c>
      <c r="BE138" s="79">
        <v>0</v>
      </c>
      <c r="BF138" s="79">
        <v>0</v>
      </c>
      <c r="BG138" s="79">
        <v>0</v>
      </c>
      <c r="BH138" s="79">
        <v>0</v>
      </c>
      <c r="BI138" s="79">
        <v>0</v>
      </c>
      <c r="BJ138" s="79">
        <v>0</v>
      </c>
      <c r="BK138" s="79">
        <v>0</v>
      </c>
      <c r="BL138" s="79">
        <v>0</v>
      </c>
      <c r="BM138" s="79">
        <v>0</v>
      </c>
      <c r="BN138" s="79">
        <v>0</v>
      </c>
      <c r="BO138" s="79">
        <v>0</v>
      </c>
      <c r="BP138" s="79">
        <v>0</v>
      </c>
      <c r="BQ138" s="79">
        <v>0</v>
      </c>
      <c r="BR138" s="79">
        <v>0</v>
      </c>
      <c r="BS138" s="79">
        <v>0</v>
      </c>
      <c r="BT138" s="79">
        <v>0</v>
      </c>
      <c r="BU138" s="79">
        <v>0</v>
      </c>
      <c r="BV138" s="79">
        <v>0</v>
      </c>
      <c r="BW138" s="79">
        <v>0</v>
      </c>
      <c r="BX138" s="79">
        <v>0</v>
      </c>
      <c r="BY138" s="79">
        <v>0</v>
      </c>
      <c r="BZ138" s="79">
        <v>0</v>
      </c>
      <c r="CA138" s="79">
        <v>0</v>
      </c>
      <c r="CB138" s="79">
        <v>0</v>
      </c>
      <c r="CC138" s="79">
        <v>0</v>
      </c>
      <c r="CD138" s="79">
        <v>0</v>
      </c>
      <c r="CE138" s="79">
        <v>0</v>
      </c>
      <c r="CF138" s="79">
        <v>0</v>
      </c>
      <c r="CG138" s="79">
        <v>0</v>
      </c>
      <c r="CH138" s="79">
        <v>0</v>
      </c>
      <c r="CI138" s="79">
        <v>0</v>
      </c>
      <c r="CJ138" s="79">
        <v>0</v>
      </c>
      <c r="CK138" s="79">
        <v>0</v>
      </c>
      <c r="CL138" s="79">
        <v>0</v>
      </c>
      <c r="CM138" s="79">
        <v>0</v>
      </c>
      <c r="CN138" s="79">
        <v>0</v>
      </c>
      <c r="CO138" s="79">
        <v>0</v>
      </c>
      <c r="CP138" s="79">
        <v>0</v>
      </c>
      <c r="CQ138" s="79">
        <v>0</v>
      </c>
      <c r="CR138" s="79">
        <v>0</v>
      </c>
      <c r="CS138" s="79">
        <v>0</v>
      </c>
      <c r="CT138" s="79">
        <v>0</v>
      </c>
      <c r="CU138" s="79">
        <v>0</v>
      </c>
      <c r="CV138" s="79">
        <v>0</v>
      </c>
      <c r="CW138" s="79">
        <v>0</v>
      </c>
      <c r="CX138" s="79">
        <v>0</v>
      </c>
      <c r="CY138" s="79">
        <v>0</v>
      </c>
      <c r="CZ138" s="79">
        <v>0</v>
      </c>
      <c r="DA138" s="79">
        <v>0</v>
      </c>
      <c r="DB138" s="79">
        <v>0</v>
      </c>
      <c r="DC138" s="79">
        <v>0</v>
      </c>
      <c r="DD138" s="79">
        <v>0</v>
      </c>
      <c r="DE138" s="79">
        <v>0</v>
      </c>
      <c r="DF138" s="79">
        <v>2</v>
      </c>
      <c r="DG138" s="79">
        <v>1</v>
      </c>
      <c r="DH138" s="79">
        <v>0</v>
      </c>
      <c r="DI138" s="79">
        <v>0</v>
      </c>
      <c r="DJ138" s="79">
        <v>0</v>
      </c>
      <c r="DK138" s="79">
        <v>0</v>
      </c>
      <c r="DL138" s="79">
        <v>0</v>
      </c>
      <c r="DM138" s="79">
        <v>0</v>
      </c>
      <c r="DN138" s="79">
        <v>0</v>
      </c>
      <c r="DO138" s="79">
        <v>0</v>
      </c>
      <c r="DP138" s="79">
        <v>0</v>
      </c>
      <c r="DQ138" s="79">
        <v>0</v>
      </c>
      <c r="DR138" s="79">
        <v>0</v>
      </c>
      <c r="DS138" s="79">
        <v>0</v>
      </c>
      <c r="DT138" s="79">
        <v>0</v>
      </c>
      <c r="DU138" s="79">
        <v>0</v>
      </c>
      <c r="DV138" s="79">
        <v>0</v>
      </c>
      <c r="DW138" s="79">
        <v>0</v>
      </c>
      <c r="DX138" s="79">
        <v>0</v>
      </c>
      <c r="DY138" s="79">
        <v>0</v>
      </c>
    </row>
    <row r="139" spans="1:129" s="48" customFormat="1" x14ac:dyDescent="0.3">
      <c r="A139" s="36" t="s">
        <v>275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9">
        <v>0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0</v>
      </c>
      <c r="O139" s="79">
        <v>0</v>
      </c>
      <c r="P139" s="79">
        <v>0</v>
      </c>
      <c r="Q139" s="79">
        <v>0</v>
      </c>
      <c r="R139" s="79">
        <v>0</v>
      </c>
      <c r="S139" s="79">
        <v>0</v>
      </c>
      <c r="T139" s="79">
        <v>0</v>
      </c>
      <c r="U139" s="79">
        <v>0</v>
      </c>
      <c r="V139" s="79">
        <v>0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0</v>
      </c>
      <c r="AM139" s="79">
        <v>0</v>
      </c>
      <c r="AN139" s="79">
        <v>0</v>
      </c>
      <c r="AO139" s="79">
        <v>0</v>
      </c>
      <c r="AP139" s="79">
        <v>0</v>
      </c>
      <c r="AQ139" s="79">
        <v>0</v>
      </c>
      <c r="AR139" s="79">
        <v>0</v>
      </c>
      <c r="AS139" s="79">
        <v>0</v>
      </c>
      <c r="AT139" s="79">
        <v>0</v>
      </c>
      <c r="AU139" s="79">
        <v>0</v>
      </c>
      <c r="AV139" s="79">
        <v>0</v>
      </c>
      <c r="AW139" s="79">
        <v>0</v>
      </c>
      <c r="AX139" s="79">
        <v>0</v>
      </c>
      <c r="AY139" s="79">
        <v>0</v>
      </c>
      <c r="AZ139" s="79">
        <v>0</v>
      </c>
      <c r="BA139" s="79">
        <v>0</v>
      </c>
      <c r="BB139" s="79">
        <v>0</v>
      </c>
      <c r="BC139" s="79">
        <v>0</v>
      </c>
      <c r="BD139" s="79">
        <v>0</v>
      </c>
      <c r="BE139" s="79">
        <v>0</v>
      </c>
      <c r="BF139" s="79">
        <v>0</v>
      </c>
      <c r="BG139" s="79">
        <v>0</v>
      </c>
      <c r="BH139" s="79">
        <v>0</v>
      </c>
      <c r="BI139" s="79">
        <v>0</v>
      </c>
      <c r="BJ139" s="79">
        <v>0</v>
      </c>
      <c r="BK139" s="79">
        <v>0</v>
      </c>
      <c r="BL139" s="79">
        <v>0</v>
      </c>
      <c r="BM139" s="79">
        <v>0</v>
      </c>
      <c r="BN139" s="79">
        <v>0</v>
      </c>
      <c r="BO139" s="79">
        <v>0</v>
      </c>
      <c r="BP139" s="79">
        <v>0</v>
      </c>
      <c r="BQ139" s="79">
        <v>0</v>
      </c>
      <c r="BR139" s="79">
        <v>0</v>
      </c>
      <c r="BS139" s="79">
        <v>0</v>
      </c>
      <c r="BT139" s="79">
        <v>0</v>
      </c>
      <c r="BU139" s="79">
        <v>0</v>
      </c>
      <c r="BV139" s="79">
        <v>0</v>
      </c>
      <c r="BW139" s="79">
        <v>0</v>
      </c>
      <c r="BX139" s="79">
        <v>0</v>
      </c>
      <c r="BY139" s="79">
        <v>0</v>
      </c>
      <c r="BZ139" s="79">
        <v>0</v>
      </c>
      <c r="CA139" s="79">
        <v>0</v>
      </c>
      <c r="CB139" s="79">
        <v>0</v>
      </c>
      <c r="CC139" s="79">
        <v>0</v>
      </c>
      <c r="CD139" s="79">
        <v>0</v>
      </c>
      <c r="CE139" s="79">
        <v>0</v>
      </c>
      <c r="CF139" s="79">
        <v>0</v>
      </c>
      <c r="CG139" s="79">
        <v>0</v>
      </c>
      <c r="CH139" s="79">
        <v>0</v>
      </c>
      <c r="CI139" s="79">
        <v>0</v>
      </c>
      <c r="CJ139" s="79">
        <v>0</v>
      </c>
      <c r="CK139" s="79">
        <v>0</v>
      </c>
      <c r="CL139" s="79">
        <v>0</v>
      </c>
      <c r="CM139" s="79">
        <v>0</v>
      </c>
      <c r="CN139" s="79">
        <v>0</v>
      </c>
      <c r="CO139" s="79">
        <v>0</v>
      </c>
      <c r="CP139" s="79">
        <v>0</v>
      </c>
      <c r="CQ139" s="79">
        <v>0</v>
      </c>
      <c r="CR139" s="79">
        <v>0</v>
      </c>
      <c r="CS139" s="79">
        <v>0</v>
      </c>
      <c r="CT139" s="79">
        <v>0</v>
      </c>
      <c r="CU139" s="79">
        <v>0</v>
      </c>
      <c r="CV139" s="79">
        <v>0</v>
      </c>
      <c r="CW139" s="79">
        <v>0</v>
      </c>
      <c r="CX139" s="79">
        <v>0</v>
      </c>
      <c r="CY139" s="79">
        <v>0</v>
      </c>
      <c r="CZ139" s="79">
        <v>0</v>
      </c>
      <c r="DA139" s="79">
        <v>0</v>
      </c>
      <c r="DB139" s="79">
        <v>0</v>
      </c>
      <c r="DC139" s="79">
        <v>0</v>
      </c>
      <c r="DD139" s="79">
        <v>0</v>
      </c>
      <c r="DE139" s="79">
        <v>0</v>
      </c>
      <c r="DF139" s="79">
        <v>0</v>
      </c>
      <c r="DG139" s="79">
        <v>1</v>
      </c>
      <c r="DH139" s="79">
        <v>5</v>
      </c>
      <c r="DI139" s="79">
        <v>0</v>
      </c>
      <c r="DJ139" s="79">
        <v>0</v>
      </c>
      <c r="DK139" s="79">
        <v>0</v>
      </c>
      <c r="DL139" s="79">
        <v>0</v>
      </c>
      <c r="DM139" s="79">
        <v>0</v>
      </c>
      <c r="DN139" s="79">
        <v>2</v>
      </c>
      <c r="DO139" s="79">
        <v>0</v>
      </c>
      <c r="DP139" s="79">
        <v>0</v>
      </c>
      <c r="DQ139" s="79">
        <v>0</v>
      </c>
      <c r="DR139" s="79">
        <v>0</v>
      </c>
      <c r="DS139" s="79">
        <v>0</v>
      </c>
      <c r="DT139" s="79">
        <v>0</v>
      </c>
      <c r="DU139" s="79">
        <v>0</v>
      </c>
      <c r="DV139" s="79">
        <v>0</v>
      </c>
      <c r="DW139" s="79">
        <v>0</v>
      </c>
      <c r="DX139" s="79">
        <v>0</v>
      </c>
      <c r="DY139" s="79">
        <v>0</v>
      </c>
    </row>
    <row r="140" spans="1:129" s="48" customFormat="1" x14ac:dyDescent="0.3">
      <c r="A140" s="36" t="s">
        <v>276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v>0</v>
      </c>
      <c r="H140" s="79">
        <v>0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79">
        <v>0</v>
      </c>
      <c r="O140" s="79">
        <v>0</v>
      </c>
      <c r="P140" s="79">
        <v>0</v>
      </c>
      <c r="Q140" s="79">
        <v>0</v>
      </c>
      <c r="R140" s="79">
        <v>0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0</v>
      </c>
      <c r="AM140" s="79">
        <v>0</v>
      </c>
      <c r="AN140" s="79">
        <v>0</v>
      </c>
      <c r="AO140" s="79">
        <v>0</v>
      </c>
      <c r="AP140" s="79">
        <v>0</v>
      </c>
      <c r="AQ140" s="79">
        <v>0</v>
      </c>
      <c r="AR140" s="79">
        <v>0</v>
      </c>
      <c r="AS140" s="79">
        <v>0</v>
      </c>
      <c r="AT140" s="79">
        <v>0</v>
      </c>
      <c r="AU140" s="79">
        <v>0</v>
      </c>
      <c r="AV140" s="79">
        <v>0</v>
      </c>
      <c r="AW140" s="79">
        <v>0</v>
      </c>
      <c r="AX140" s="79">
        <v>0</v>
      </c>
      <c r="AY140" s="79">
        <v>0</v>
      </c>
      <c r="AZ140" s="79">
        <v>0</v>
      </c>
      <c r="BA140" s="79">
        <v>0</v>
      </c>
      <c r="BB140" s="79">
        <v>0</v>
      </c>
      <c r="BC140" s="79">
        <v>0</v>
      </c>
      <c r="BD140" s="79">
        <v>0</v>
      </c>
      <c r="BE140" s="79">
        <v>0</v>
      </c>
      <c r="BF140" s="79">
        <v>0</v>
      </c>
      <c r="BG140" s="79">
        <v>0</v>
      </c>
      <c r="BH140" s="79">
        <v>0</v>
      </c>
      <c r="BI140" s="79">
        <v>0</v>
      </c>
      <c r="BJ140" s="79">
        <v>0</v>
      </c>
      <c r="BK140" s="79">
        <v>0</v>
      </c>
      <c r="BL140" s="79">
        <v>0</v>
      </c>
      <c r="BM140" s="79">
        <v>0</v>
      </c>
      <c r="BN140" s="79">
        <v>0</v>
      </c>
      <c r="BO140" s="79">
        <v>0</v>
      </c>
      <c r="BP140" s="79">
        <v>0</v>
      </c>
      <c r="BQ140" s="79">
        <v>0</v>
      </c>
      <c r="BR140" s="79">
        <v>0</v>
      </c>
      <c r="BS140" s="79">
        <v>0</v>
      </c>
      <c r="BT140" s="79">
        <v>0</v>
      </c>
      <c r="BU140" s="79">
        <v>0</v>
      </c>
      <c r="BV140" s="79">
        <v>0</v>
      </c>
      <c r="BW140" s="79">
        <v>0</v>
      </c>
      <c r="BX140" s="79">
        <v>0</v>
      </c>
      <c r="BY140" s="79">
        <v>0</v>
      </c>
      <c r="BZ140" s="79">
        <v>0</v>
      </c>
      <c r="CA140" s="79">
        <v>0</v>
      </c>
      <c r="CB140" s="79">
        <v>0</v>
      </c>
      <c r="CC140" s="79">
        <v>0</v>
      </c>
      <c r="CD140" s="79">
        <v>0</v>
      </c>
      <c r="CE140" s="79">
        <v>0</v>
      </c>
      <c r="CF140" s="79">
        <v>0</v>
      </c>
      <c r="CG140" s="79">
        <v>0</v>
      </c>
      <c r="CH140" s="79">
        <v>0</v>
      </c>
      <c r="CI140" s="79">
        <v>0</v>
      </c>
      <c r="CJ140" s="79">
        <v>0</v>
      </c>
      <c r="CK140" s="79">
        <v>0</v>
      </c>
      <c r="CL140" s="79">
        <v>0</v>
      </c>
      <c r="CM140" s="79">
        <v>0</v>
      </c>
      <c r="CN140" s="79">
        <v>0</v>
      </c>
      <c r="CO140" s="79">
        <v>0</v>
      </c>
      <c r="CP140" s="79">
        <v>0</v>
      </c>
      <c r="CQ140" s="79">
        <v>0</v>
      </c>
      <c r="CR140" s="79">
        <v>0</v>
      </c>
      <c r="CS140" s="79">
        <v>0</v>
      </c>
      <c r="CT140" s="79">
        <v>0</v>
      </c>
      <c r="CU140" s="79">
        <v>0</v>
      </c>
      <c r="CV140" s="79">
        <v>0</v>
      </c>
      <c r="CW140" s="79">
        <v>0</v>
      </c>
      <c r="CX140" s="79">
        <v>0</v>
      </c>
      <c r="CY140" s="79">
        <v>0</v>
      </c>
      <c r="CZ140" s="79">
        <v>0</v>
      </c>
      <c r="DA140" s="79">
        <v>0</v>
      </c>
      <c r="DB140" s="79">
        <v>0</v>
      </c>
      <c r="DC140" s="79">
        <v>0</v>
      </c>
      <c r="DD140" s="79">
        <v>0</v>
      </c>
      <c r="DE140" s="79">
        <v>0</v>
      </c>
      <c r="DF140" s="79">
        <v>0</v>
      </c>
      <c r="DG140" s="79">
        <v>0</v>
      </c>
      <c r="DH140" s="79">
        <v>2</v>
      </c>
      <c r="DI140" s="79">
        <v>0</v>
      </c>
      <c r="DJ140" s="79">
        <v>0</v>
      </c>
      <c r="DK140" s="79">
        <v>0</v>
      </c>
      <c r="DL140" s="79">
        <v>0</v>
      </c>
      <c r="DM140" s="79">
        <v>0</v>
      </c>
      <c r="DN140" s="79">
        <v>2</v>
      </c>
      <c r="DO140" s="79">
        <v>0</v>
      </c>
      <c r="DP140" s="79">
        <v>0</v>
      </c>
      <c r="DQ140" s="79">
        <v>0</v>
      </c>
      <c r="DR140" s="79">
        <v>0</v>
      </c>
      <c r="DS140" s="79">
        <v>0</v>
      </c>
      <c r="DT140" s="79">
        <v>0</v>
      </c>
      <c r="DU140" s="79">
        <v>0</v>
      </c>
      <c r="DV140" s="79">
        <v>0</v>
      </c>
      <c r="DW140" s="79">
        <v>0</v>
      </c>
      <c r="DX140" s="79">
        <v>0</v>
      </c>
      <c r="DY140" s="79">
        <v>0</v>
      </c>
    </row>
    <row r="141" spans="1:129" s="48" customFormat="1" x14ac:dyDescent="0.3">
      <c r="A141" s="36" t="s">
        <v>969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</row>
    <row r="142" spans="1:129" s="48" customFormat="1" x14ac:dyDescent="0.3">
      <c r="A142" s="36" t="s">
        <v>292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0</v>
      </c>
      <c r="BS142" s="79">
        <v>0</v>
      </c>
      <c r="BT142" s="79">
        <v>0</v>
      </c>
      <c r="BU142" s="79">
        <v>0</v>
      </c>
      <c r="BV142" s="79">
        <v>0</v>
      </c>
      <c r="BW142" s="79">
        <v>0</v>
      </c>
      <c r="BX142" s="79">
        <v>0</v>
      </c>
      <c r="BY142" s="79">
        <v>0</v>
      </c>
      <c r="BZ142" s="79">
        <v>0</v>
      </c>
      <c r="CA142" s="79">
        <v>0</v>
      </c>
      <c r="CB142" s="79">
        <v>0</v>
      </c>
      <c r="CC142" s="79">
        <v>0</v>
      </c>
      <c r="CD142" s="79">
        <v>0</v>
      </c>
      <c r="CE142" s="79">
        <v>0</v>
      </c>
      <c r="CF142" s="79">
        <v>0</v>
      </c>
      <c r="CG142" s="79">
        <v>0</v>
      </c>
      <c r="CH142" s="79">
        <v>0</v>
      </c>
      <c r="CI142" s="79">
        <v>0</v>
      </c>
      <c r="CJ142" s="79">
        <v>0</v>
      </c>
      <c r="CK142" s="79">
        <v>0</v>
      </c>
      <c r="CL142" s="79">
        <v>0</v>
      </c>
      <c r="CM142" s="79">
        <v>0</v>
      </c>
      <c r="CN142" s="79">
        <v>0</v>
      </c>
      <c r="CO142" s="79">
        <v>0</v>
      </c>
      <c r="CP142" s="79">
        <v>0</v>
      </c>
      <c r="CQ142" s="79">
        <v>0</v>
      </c>
      <c r="CR142" s="79">
        <v>0</v>
      </c>
      <c r="CS142" s="79">
        <v>0</v>
      </c>
      <c r="CT142" s="79">
        <v>0</v>
      </c>
      <c r="CU142" s="79">
        <v>0</v>
      </c>
      <c r="CV142" s="79">
        <v>0</v>
      </c>
      <c r="CW142" s="79">
        <v>0</v>
      </c>
      <c r="CX142" s="79">
        <v>0</v>
      </c>
      <c r="CY142" s="79">
        <v>0</v>
      </c>
      <c r="CZ142" s="79">
        <v>0</v>
      </c>
      <c r="DA142" s="79">
        <v>0</v>
      </c>
      <c r="DB142" s="79">
        <v>0</v>
      </c>
      <c r="DC142" s="79">
        <v>0</v>
      </c>
      <c r="DD142" s="79">
        <v>0</v>
      </c>
      <c r="DE142" s="79">
        <v>0</v>
      </c>
      <c r="DF142" s="79">
        <v>0</v>
      </c>
      <c r="DG142" s="79">
        <v>0</v>
      </c>
      <c r="DH142" s="79">
        <v>0</v>
      </c>
      <c r="DI142" s="79">
        <v>0</v>
      </c>
      <c r="DJ142" s="79">
        <v>0</v>
      </c>
      <c r="DK142" s="79">
        <v>0</v>
      </c>
      <c r="DL142" s="79">
        <v>0</v>
      </c>
      <c r="DM142" s="79">
        <v>2</v>
      </c>
      <c r="DN142" s="79">
        <v>0</v>
      </c>
      <c r="DO142" s="79">
        <v>0</v>
      </c>
      <c r="DP142" s="79">
        <v>0</v>
      </c>
      <c r="DQ142" s="79">
        <v>0</v>
      </c>
      <c r="DR142" s="79">
        <v>0</v>
      </c>
      <c r="DS142" s="79">
        <v>0</v>
      </c>
      <c r="DT142" s="79">
        <v>0</v>
      </c>
      <c r="DU142" s="79">
        <v>0</v>
      </c>
      <c r="DV142" s="79">
        <v>0</v>
      </c>
      <c r="DW142" s="79">
        <v>0</v>
      </c>
      <c r="DX142" s="79">
        <v>0</v>
      </c>
      <c r="DY142" s="79">
        <v>0</v>
      </c>
    </row>
    <row r="143" spans="1:129" s="48" customFormat="1" x14ac:dyDescent="0.3">
      <c r="A143" s="36" t="s">
        <v>293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v>0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0</v>
      </c>
      <c r="W143" s="79">
        <v>0</v>
      </c>
      <c r="X143" s="79">
        <v>0</v>
      </c>
      <c r="Y143" s="79">
        <v>0</v>
      </c>
      <c r="Z143" s="79">
        <v>0</v>
      </c>
      <c r="AA143" s="79">
        <v>0</v>
      </c>
      <c r="AB143" s="79">
        <v>0</v>
      </c>
      <c r="AC143" s="79">
        <v>0</v>
      </c>
      <c r="AD143" s="79">
        <v>0</v>
      </c>
      <c r="AE143" s="79">
        <v>0</v>
      </c>
      <c r="AF143" s="79">
        <v>0</v>
      </c>
      <c r="AG143" s="79">
        <v>0</v>
      </c>
      <c r="AH143" s="79">
        <v>0</v>
      </c>
      <c r="AI143" s="79">
        <v>0</v>
      </c>
      <c r="AJ143" s="79">
        <v>0</v>
      </c>
      <c r="AK143" s="79">
        <v>0</v>
      </c>
      <c r="AL143" s="79">
        <v>0</v>
      </c>
      <c r="AM143" s="79">
        <v>0</v>
      </c>
      <c r="AN143" s="79">
        <v>0</v>
      </c>
      <c r="AO143" s="79">
        <v>0</v>
      </c>
      <c r="AP143" s="79">
        <v>0</v>
      </c>
      <c r="AQ143" s="79">
        <v>0</v>
      </c>
      <c r="AR143" s="79">
        <v>0</v>
      </c>
      <c r="AS143" s="79">
        <v>0</v>
      </c>
      <c r="AT143" s="79">
        <v>0</v>
      </c>
      <c r="AU143" s="79">
        <v>0</v>
      </c>
      <c r="AV143" s="79">
        <v>0</v>
      </c>
      <c r="AW143" s="79">
        <v>0</v>
      </c>
      <c r="AX143" s="79">
        <v>0</v>
      </c>
      <c r="AY143" s="79">
        <v>0</v>
      </c>
      <c r="AZ143" s="79">
        <v>0</v>
      </c>
      <c r="BA143" s="79">
        <v>0</v>
      </c>
      <c r="BB143" s="79">
        <v>0</v>
      </c>
      <c r="BC143" s="79">
        <v>0</v>
      </c>
      <c r="BD143" s="79">
        <v>0</v>
      </c>
      <c r="BE143" s="79">
        <v>0</v>
      </c>
      <c r="BF143" s="79">
        <v>0</v>
      </c>
      <c r="BG143" s="79">
        <v>0</v>
      </c>
      <c r="BH143" s="79">
        <v>0</v>
      </c>
      <c r="BI143" s="79">
        <v>0</v>
      </c>
      <c r="BJ143" s="79">
        <v>0</v>
      </c>
      <c r="BK143" s="79">
        <v>0</v>
      </c>
      <c r="BL143" s="79">
        <v>0</v>
      </c>
      <c r="BM143" s="79">
        <v>0</v>
      </c>
      <c r="BN143" s="79">
        <v>0</v>
      </c>
      <c r="BO143" s="79">
        <v>0</v>
      </c>
      <c r="BP143" s="79">
        <v>0</v>
      </c>
      <c r="BQ143" s="79">
        <v>0</v>
      </c>
      <c r="BR143" s="79">
        <v>0</v>
      </c>
      <c r="BS143" s="79">
        <v>0</v>
      </c>
      <c r="BT143" s="79">
        <v>0</v>
      </c>
      <c r="BU143" s="79">
        <v>0</v>
      </c>
      <c r="BV143" s="79">
        <v>0</v>
      </c>
      <c r="BW143" s="79">
        <v>0</v>
      </c>
      <c r="BX143" s="79">
        <v>0</v>
      </c>
      <c r="BY143" s="79">
        <v>0</v>
      </c>
      <c r="BZ143" s="79">
        <v>0</v>
      </c>
      <c r="CA143" s="79">
        <v>0</v>
      </c>
      <c r="CB143" s="79">
        <v>0</v>
      </c>
      <c r="CC143" s="79">
        <v>0</v>
      </c>
      <c r="CD143" s="79">
        <v>0</v>
      </c>
      <c r="CE143" s="79">
        <v>0</v>
      </c>
      <c r="CF143" s="79">
        <v>0</v>
      </c>
      <c r="CG143" s="79">
        <v>0</v>
      </c>
      <c r="CH143" s="79">
        <v>0</v>
      </c>
      <c r="CI143" s="79">
        <v>0</v>
      </c>
      <c r="CJ143" s="79">
        <v>0</v>
      </c>
      <c r="CK143" s="79">
        <v>0</v>
      </c>
      <c r="CL143" s="79">
        <v>0</v>
      </c>
      <c r="CM143" s="79">
        <v>0</v>
      </c>
      <c r="CN143" s="79">
        <v>0</v>
      </c>
      <c r="CO143" s="79">
        <v>0</v>
      </c>
      <c r="CP143" s="79">
        <v>0</v>
      </c>
      <c r="CQ143" s="79">
        <v>0</v>
      </c>
      <c r="CR143" s="79">
        <v>0</v>
      </c>
      <c r="CS143" s="79">
        <v>0</v>
      </c>
      <c r="CT143" s="79">
        <v>0</v>
      </c>
      <c r="CU143" s="79">
        <v>0</v>
      </c>
      <c r="CV143" s="79">
        <v>0</v>
      </c>
      <c r="CW143" s="79">
        <v>0</v>
      </c>
      <c r="CX143" s="79">
        <v>0</v>
      </c>
      <c r="CY143" s="79">
        <v>0</v>
      </c>
      <c r="CZ143" s="79">
        <v>0</v>
      </c>
      <c r="DA143" s="79">
        <v>0</v>
      </c>
      <c r="DB143" s="79">
        <v>0</v>
      </c>
      <c r="DC143" s="79">
        <v>0</v>
      </c>
      <c r="DD143" s="79">
        <v>0</v>
      </c>
      <c r="DE143" s="79">
        <v>0</v>
      </c>
      <c r="DF143" s="79">
        <v>0</v>
      </c>
      <c r="DG143" s="79">
        <v>0</v>
      </c>
      <c r="DH143" s="79">
        <v>0</v>
      </c>
      <c r="DI143" s="79">
        <v>0</v>
      </c>
      <c r="DJ143" s="79">
        <v>0</v>
      </c>
      <c r="DK143" s="79">
        <v>0</v>
      </c>
      <c r="DL143" s="79">
        <v>0</v>
      </c>
      <c r="DM143" s="79">
        <v>1</v>
      </c>
      <c r="DN143" s="79">
        <v>0</v>
      </c>
      <c r="DO143" s="79">
        <v>0</v>
      </c>
      <c r="DP143" s="79">
        <v>0</v>
      </c>
      <c r="DQ143" s="79">
        <v>0</v>
      </c>
      <c r="DR143" s="79">
        <v>0</v>
      </c>
      <c r="DS143" s="79">
        <v>0</v>
      </c>
      <c r="DT143" s="79">
        <v>0</v>
      </c>
      <c r="DU143" s="79">
        <v>0</v>
      </c>
      <c r="DV143" s="79">
        <v>0</v>
      </c>
      <c r="DW143" s="79">
        <v>0</v>
      </c>
      <c r="DX143" s="79">
        <v>0</v>
      </c>
      <c r="DY143" s="79">
        <v>0</v>
      </c>
    </row>
    <row r="144" spans="1:129" s="48" customFormat="1" x14ac:dyDescent="0.3">
      <c r="A144" s="36" t="s">
        <v>294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0</v>
      </c>
      <c r="X144" s="79">
        <v>0</v>
      </c>
      <c r="Y144" s="79">
        <v>0</v>
      </c>
      <c r="Z144" s="79">
        <v>0</v>
      </c>
      <c r="AA144" s="79">
        <v>0</v>
      </c>
      <c r="AB144" s="79">
        <v>0</v>
      </c>
      <c r="AC144" s="79">
        <v>0</v>
      </c>
      <c r="AD144" s="79">
        <v>0</v>
      </c>
      <c r="AE144" s="79">
        <v>0</v>
      </c>
      <c r="AF144" s="79">
        <v>0</v>
      </c>
      <c r="AG144" s="79">
        <v>0</v>
      </c>
      <c r="AH144" s="79">
        <v>0</v>
      </c>
      <c r="AI144" s="79">
        <v>0</v>
      </c>
      <c r="AJ144" s="79">
        <v>0</v>
      </c>
      <c r="AK144" s="79">
        <v>0</v>
      </c>
      <c r="AL144" s="79">
        <v>0</v>
      </c>
      <c r="AM144" s="79">
        <v>0</v>
      </c>
      <c r="AN144" s="79">
        <v>0</v>
      </c>
      <c r="AO144" s="79">
        <v>0</v>
      </c>
      <c r="AP144" s="79">
        <v>0</v>
      </c>
      <c r="AQ144" s="79">
        <v>0</v>
      </c>
      <c r="AR144" s="79">
        <v>0</v>
      </c>
      <c r="AS144" s="79">
        <v>0</v>
      </c>
      <c r="AT144" s="79">
        <v>0</v>
      </c>
      <c r="AU144" s="79">
        <v>0</v>
      </c>
      <c r="AV144" s="79">
        <v>0</v>
      </c>
      <c r="AW144" s="79">
        <v>0</v>
      </c>
      <c r="AX144" s="79">
        <v>0</v>
      </c>
      <c r="AY144" s="79">
        <v>0</v>
      </c>
      <c r="AZ144" s="79">
        <v>0</v>
      </c>
      <c r="BA144" s="79">
        <v>0</v>
      </c>
      <c r="BB144" s="79">
        <v>0</v>
      </c>
      <c r="BC144" s="79">
        <v>0</v>
      </c>
      <c r="BD144" s="79">
        <v>0</v>
      </c>
      <c r="BE144" s="79">
        <v>0</v>
      </c>
      <c r="BF144" s="79">
        <v>0</v>
      </c>
      <c r="BG144" s="79">
        <v>0</v>
      </c>
      <c r="BH144" s="79">
        <v>0</v>
      </c>
      <c r="BI144" s="79">
        <v>0</v>
      </c>
      <c r="BJ144" s="79">
        <v>0</v>
      </c>
      <c r="BK144" s="79">
        <v>0</v>
      </c>
      <c r="BL144" s="79">
        <v>0</v>
      </c>
      <c r="BM144" s="79">
        <v>0</v>
      </c>
      <c r="BN144" s="79">
        <v>0</v>
      </c>
      <c r="BO144" s="79">
        <v>0</v>
      </c>
      <c r="BP144" s="79">
        <v>0</v>
      </c>
      <c r="BQ144" s="79">
        <v>0</v>
      </c>
      <c r="BR144" s="79">
        <v>0</v>
      </c>
      <c r="BS144" s="79">
        <v>0</v>
      </c>
      <c r="BT144" s="79">
        <v>0</v>
      </c>
      <c r="BU144" s="79">
        <v>0</v>
      </c>
      <c r="BV144" s="79">
        <v>0</v>
      </c>
      <c r="BW144" s="79">
        <v>0</v>
      </c>
      <c r="BX144" s="79">
        <v>0</v>
      </c>
      <c r="BY144" s="79">
        <v>0</v>
      </c>
      <c r="BZ144" s="79">
        <v>0</v>
      </c>
      <c r="CA144" s="79">
        <v>0</v>
      </c>
      <c r="CB144" s="79">
        <v>0</v>
      </c>
      <c r="CC144" s="79">
        <v>0</v>
      </c>
      <c r="CD144" s="79">
        <v>0</v>
      </c>
      <c r="CE144" s="79">
        <v>0</v>
      </c>
      <c r="CF144" s="79">
        <v>0</v>
      </c>
      <c r="CG144" s="79">
        <v>0</v>
      </c>
      <c r="CH144" s="79">
        <v>0</v>
      </c>
      <c r="CI144" s="79">
        <v>0</v>
      </c>
      <c r="CJ144" s="79">
        <v>0</v>
      </c>
      <c r="CK144" s="79">
        <v>0</v>
      </c>
      <c r="CL144" s="79">
        <v>0</v>
      </c>
      <c r="CM144" s="79">
        <v>0</v>
      </c>
      <c r="CN144" s="79">
        <v>0</v>
      </c>
      <c r="CO144" s="79">
        <v>0</v>
      </c>
      <c r="CP144" s="79">
        <v>0</v>
      </c>
      <c r="CQ144" s="79">
        <v>0</v>
      </c>
      <c r="CR144" s="79">
        <v>0</v>
      </c>
      <c r="CS144" s="79">
        <v>0</v>
      </c>
      <c r="CT144" s="79">
        <v>0</v>
      </c>
      <c r="CU144" s="79">
        <v>0</v>
      </c>
      <c r="CV144" s="79">
        <v>0</v>
      </c>
      <c r="CW144" s="79">
        <v>0</v>
      </c>
      <c r="CX144" s="79">
        <v>0</v>
      </c>
      <c r="CY144" s="79">
        <v>0</v>
      </c>
      <c r="CZ144" s="79">
        <v>0</v>
      </c>
      <c r="DA144" s="79">
        <v>0</v>
      </c>
      <c r="DB144" s="79">
        <v>0</v>
      </c>
      <c r="DC144" s="79">
        <v>0</v>
      </c>
      <c r="DD144" s="79">
        <v>0</v>
      </c>
      <c r="DE144" s="79">
        <v>0</v>
      </c>
      <c r="DF144" s="79">
        <v>0</v>
      </c>
      <c r="DG144" s="79">
        <v>0</v>
      </c>
      <c r="DH144" s="79">
        <v>0</v>
      </c>
      <c r="DI144" s="79">
        <v>0</v>
      </c>
      <c r="DJ144" s="79">
        <v>0</v>
      </c>
      <c r="DK144" s="79">
        <v>0</v>
      </c>
      <c r="DL144" s="79">
        <v>0</v>
      </c>
      <c r="DM144" s="79">
        <v>1</v>
      </c>
      <c r="DN144" s="79">
        <v>0</v>
      </c>
      <c r="DO144" s="79">
        <v>0</v>
      </c>
      <c r="DP144" s="79">
        <v>0</v>
      </c>
      <c r="DQ144" s="79">
        <v>0</v>
      </c>
      <c r="DR144" s="79">
        <v>0</v>
      </c>
      <c r="DS144" s="79">
        <v>0</v>
      </c>
      <c r="DT144" s="79">
        <v>0</v>
      </c>
      <c r="DU144" s="79">
        <v>0</v>
      </c>
      <c r="DV144" s="79">
        <v>0</v>
      </c>
      <c r="DW144" s="79">
        <v>0</v>
      </c>
      <c r="DX144" s="79">
        <v>0</v>
      </c>
      <c r="DY144" s="79">
        <v>0</v>
      </c>
    </row>
    <row r="145" spans="1:129" s="48" customFormat="1" x14ac:dyDescent="0.3">
      <c r="A145" s="36" t="s">
        <v>295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0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0</v>
      </c>
      <c r="AY145" s="79">
        <v>0</v>
      </c>
      <c r="AZ145" s="79">
        <v>0</v>
      </c>
      <c r="BA145" s="79">
        <v>0</v>
      </c>
      <c r="BB145" s="79">
        <v>0</v>
      </c>
      <c r="BC145" s="79">
        <v>0</v>
      </c>
      <c r="BD145" s="79">
        <v>0</v>
      </c>
      <c r="BE145" s="79">
        <v>0</v>
      </c>
      <c r="BF145" s="79">
        <v>0</v>
      </c>
      <c r="BG145" s="79">
        <v>0</v>
      </c>
      <c r="BH145" s="79">
        <v>0</v>
      </c>
      <c r="BI145" s="79">
        <v>0</v>
      </c>
      <c r="BJ145" s="79">
        <v>0</v>
      </c>
      <c r="BK145" s="79">
        <v>0</v>
      </c>
      <c r="BL145" s="79">
        <v>0</v>
      </c>
      <c r="BM145" s="79">
        <v>0</v>
      </c>
      <c r="BN145" s="79">
        <v>0</v>
      </c>
      <c r="BO145" s="79">
        <v>0</v>
      </c>
      <c r="BP145" s="79">
        <v>0</v>
      </c>
      <c r="BQ145" s="79">
        <v>0</v>
      </c>
      <c r="BR145" s="79">
        <v>0</v>
      </c>
      <c r="BS145" s="79">
        <v>0</v>
      </c>
      <c r="BT145" s="79">
        <v>0</v>
      </c>
      <c r="BU145" s="79">
        <v>0</v>
      </c>
      <c r="BV145" s="79">
        <v>0</v>
      </c>
      <c r="BW145" s="79">
        <v>0</v>
      </c>
      <c r="BX145" s="79">
        <v>0</v>
      </c>
      <c r="BY145" s="79">
        <v>0</v>
      </c>
      <c r="BZ145" s="79">
        <v>0</v>
      </c>
      <c r="CA145" s="79">
        <v>0</v>
      </c>
      <c r="CB145" s="79">
        <v>0</v>
      </c>
      <c r="CC145" s="79">
        <v>0</v>
      </c>
      <c r="CD145" s="79">
        <v>0</v>
      </c>
      <c r="CE145" s="79">
        <v>0</v>
      </c>
      <c r="CF145" s="79">
        <v>0</v>
      </c>
      <c r="CG145" s="79">
        <v>0</v>
      </c>
      <c r="CH145" s="79">
        <v>0</v>
      </c>
      <c r="CI145" s="79">
        <v>0</v>
      </c>
      <c r="CJ145" s="79">
        <v>0</v>
      </c>
      <c r="CK145" s="79">
        <v>0</v>
      </c>
      <c r="CL145" s="79">
        <v>0</v>
      </c>
      <c r="CM145" s="79">
        <v>0</v>
      </c>
      <c r="CN145" s="79">
        <v>0</v>
      </c>
      <c r="CO145" s="79">
        <v>0</v>
      </c>
      <c r="CP145" s="79">
        <v>0</v>
      </c>
      <c r="CQ145" s="79">
        <v>0</v>
      </c>
      <c r="CR145" s="79">
        <v>0</v>
      </c>
      <c r="CS145" s="79">
        <v>0</v>
      </c>
      <c r="CT145" s="79">
        <v>0</v>
      </c>
      <c r="CU145" s="79">
        <v>0</v>
      </c>
      <c r="CV145" s="79">
        <v>0</v>
      </c>
      <c r="CW145" s="79">
        <v>0</v>
      </c>
      <c r="CX145" s="79">
        <v>0</v>
      </c>
      <c r="CY145" s="79">
        <v>0</v>
      </c>
      <c r="CZ145" s="79">
        <v>0</v>
      </c>
      <c r="DA145" s="79">
        <v>0</v>
      </c>
      <c r="DB145" s="79">
        <v>0</v>
      </c>
      <c r="DC145" s="79">
        <v>0</v>
      </c>
      <c r="DD145" s="79">
        <v>0</v>
      </c>
      <c r="DE145" s="79">
        <v>0</v>
      </c>
      <c r="DF145" s="79">
        <v>1</v>
      </c>
      <c r="DG145" s="79">
        <v>1</v>
      </c>
      <c r="DH145" s="79">
        <v>3</v>
      </c>
      <c r="DI145" s="79">
        <v>0</v>
      </c>
      <c r="DJ145" s="79">
        <v>0</v>
      </c>
      <c r="DK145" s="79">
        <v>0</v>
      </c>
      <c r="DL145" s="79">
        <v>0</v>
      </c>
      <c r="DM145" s="79">
        <v>1</v>
      </c>
      <c r="DN145" s="79">
        <v>2</v>
      </c>
      <c r="DO145" s="79">
        <v>0</v>
      </c>
      <c r="DP145" s="79">
        <v>0</v>
      </c>
      <c r="DQ145" s="79">
        <v>0</v>
      </c>
      <c r="DR145" s="79">
        <v>0</v>
      </c>
      <c r="DS145" s="79">
        <v>0</v>
      </c>
      <c r="DT145" s="79">
        <v>0</v>
      </c>
      <c r="DU145" s="79">
        <v>0</v>
      </c>
      <c r="DV145" s="79">
        <v>0</v>
      </c>
      <c r="DW145" s="79">
        <v>0</v>
      </c>
      <c r="DX145" s="79">
        <v>0</v>
      </c>
      <c r="DY145" s="79">
        <v>0</v>
      </c>
    </row>
    <row r="146" spans="1:129" s="48" customFormat="1" x14ac:dyDescent="0.3">
      <c r="A146" s="36" t="s">
        <v>296</v>
      </c>
      <c r="B146" s="79">
        <v>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5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1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</row>
    <row r="147" spans="1:129" s="48" customFormat="1" x14ac:dyDescent="0.3">
      <c r="A147" s="36" t="s">
        <v>297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0</v>
      </c>
      <c r="AY147" s="79">
        <v>0</v>
      </c>
      <c r="AZ147" s="79">
        <v>0</v>
      </c>
      <c r="BA147" s="79">
        <v>0</v>
      </c>
      <c r="BB147" s="79">
        <v>0</v>
      </c>
      <c r="BC147" s="79">
        <v>0</v>
      </c>
      <c r="BD147" s="79">
        <v>0</v>
      </c>
      <c r="BE147" s="79">
        <v>0</v>
      </c>
      <c r="BF147" s="79">
        <v>0</v>
      </c>
      <c r="BG147" s="79">
        <v>0</v>
      </c>
      <c r="BH147" s="79">
        <v>0</v>
      </c>
      <c r="BI147" s="79">
        <v>0</v>
      </c>
      <c r="BJ147" s="79">
        <v>0</v>
      </c>
      <c r="BK147" s="79">
        <v>0</v>
      </c>
      <c r="BL147" s="79">
        <v>0</v>
      </c>
      <c r="BM147" s="79">
        <v>0</v>
      </c>
      <c r="BN147" s="79">
        <v>0</v>
      </c>
      <c r="BO147" s="79">
        <v>0</v>
      </c>
      <c r="BP147" s="79">
        <v>0</v>
      </c>
      <c r="BQ147" s="79">
        <v>0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1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</row>
    <row r="148" spans="1:129" s="48" customFormat="1" x14ac:dyDescent="0.3">
      <c r="A148" s="36" t="s">
        <v>978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0</v>
      </c>
      <c r="AY148" s="79">
        <v>0</v>
      </c>
      <c r="AZ148" s="79">
        <v>0</v>
      </c>
      <c r="BA148" s="79">
        <v>0</v>
      </c>
      <c r="BB148" s="79">
        <v>0</v>
      </c>
      <c r="BC148" s="79">
        <v>0</v>
      </c>
      <c r="BD148" s="79">
        <v>0</v>
      </c>
      <c r="BE148" s="79">
        <v>0</v>
      </c>
      <c r="BF148" s="79">
        <v>0</v>
      </c>
      <c r="BG148" s="79">
        <v>0</v>
      </c>
      <c r="BH148" s="79">
        <v>0</v>
      </c>
      <c r="BI148" s="79">
        <v>0</v>
      </c>
      <c r="BJ148" s="79">
        <v>0</v>
      </c>
      <c r="BK148" s="79">
        <v>0</v>
      </c>
      <c r="BL148" s="79">
        <v>0</v>
      </c>
      <c r="BM148" s="79">
        <v>0</v>
      </c>
      <c r="BN148" s="79">
        <v>0</v>
      </c>
      <c r="BO148" s="79">
        <v>0</v>
      </c>
      <c r="BP148" s="79">
        <v>0</v>
      </c>
      <c r="BQ148" s="79">
        <v>0</v>
      </c>
      <c r="BR148" s="79">
        <v>0</v>
      </c>
      <c r="BS148" s="79">
        <v>0</v>
      </c>
      <c r="BT148" s="79">
        <v>0</v>
      </c>
      <c r="BU148" s="79">
        <v>0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1</v>
      </c>
      <c r="DR148" s="79">
        <v>0</v>
      </c>
      <c r="DS148" s="79">
        <v>0</v>
      </c>
      <c r="DT148" s="79">
        <v>0</v>
      </c>
      <c r="DU148" s="79">
        <v>0</v>
      </c>
      <c r="DV148" s="79">
        <v>1</v>
      </c>
      <c r="DW148" s="79">
        <v>0</v>
      </c>
      <c r="DX148" s="79">
        <v>0</v>
      </c>
      <c r="DY148" s="79">
        <v>0</v>
      </c>
    </row>
    <row r="149" spans="1:129" s="48" customFormat="1" x14ac:dyDescent="0.3">
      <c r="A149" s="36" t="s">
        <v>979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0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0</v>
      </c>
      <c r="AY149" s="79">
        <v>0</v>
      </c>
      <c r="AZ149" s="79">
        <v>0</v>
      </c>
      <c r="BA149" s="79">
        <v>0</v>
      </c>
      <c r="BB149" s="79">
        <v>0</v>
      </c>
      <c r="BC149" s="79">
        <v>0</v>
      </c>
      <c r="BD149" s="79">
        <v>0</v>
      </c>
      <c r="BE149" s="79">
        <v>0</v>
      </c>
      <c r="BF149" s="79">
        <v>0</v>
      </c>
      <c r="BG149" s="79">
        <v>0</v>
      </c>
      <c r="BH149" s="79">
        <v>0</v>
      </c>
      <c r="BI149" s="79">
        <v>0</v>
      </c>
      <c r="BJ149" s="79">
        <v>0</v>
      </c>
      <c r="BK149" s="79">
        <v>0</v>
      </c>
      <c r="BL149" s="79">
        <v>0</v>
      </c>
      <c r="BM149" s="79">
        <v>0</v>
      </c>
      <c r="BN149" s="79">
        <v>0</v>
      </c>
      <c r="BO149" s="79">
        <v>0</v>
      </c>
      <c r="BP149" s="79">
        <v>0</v>
      </c>
      <c r="BQ149" s="79">
        <v>0</v>
      </c>
      <c r="BR149" s="79">
        <v>0</v>
      </c>
      <c r="BS149" s="79">
        <v>0</v>
      </c>
      <c r="BT149" s="79">
        <v>0</v>
      </c>
      <c r="BU149" s="79">
        <v>0</v>
      </c>
      <c r="BV149" s="79">
        <v>0</v>
      </c>
      <c r="BW149" s="79">
        <v>0</v>
      </c>
      <c r="BX149" s="79">
        <v>0</v>
      </c>
      <c r="BY149" s="79">
        <v>0</v>
      </c>
      <c r="BZ149" s="79">
        <v>0</v>
      </c>
      <c r="CA149" s="79">
        <v>0</v>
      </c>
      <c r="CB149" s="79">
        <v>0</v>
      </c>
      <c r="CC149" s="79">
        <v>0</v>
      </c>
      <c r="CD149" s="79">
        <v>0</v>
      </c>
      <c r="CE149" s="79">
        <v>0</v>
      </c>
      <c r="CF149" s="79">
        <v>0</v>
      </c>
      <c r="CG149" s="79">
        <v>0</v>
      </c>
      <c r="CH149" s="79">
        <v>0</v>
      </c>
      <c r="CI149" s="79">
        <v>0</v>
      </c>
      <c r="CJ149" s="79">
        <v>0</v>
      </c>
      <c r="CK149" s="79">
        <v>0</v>
      </c>
      <c r="CL149" s="79">
        <v>0</v>
      </c>
      <c r="CM149" s="79">
        <v>0</v>
      </c>
      <c r="CN149" s="79">
        <v>0</v>
      </c>
      <c r="CO149" s="79">
        <v>0</v>
      </c>
      <c r="CP149" s="79">
        <v>0</v>
      </c>
      <c r="CQ149" s="79">
        <v>0</v>
      </c>
      <c r="CR149" s="79">
        <v>0</v>
      </c>
      <c r="CS149" s="79">
        <v>0</v>
      </c>
      <c r="CT149" s="79">
        <v>0</v>
      </c>
      <c r="CU149" s="79">
        <v>0</v>
      </c>
      <c r="CV149" s="79">
        <v>0</v>
      </c>
      <c r="CW149" s="79">
        <v>0</v>
      </c>
      <c r="CX149" s="79">
        <v>0</v>
      </c>
      <c r="CY149" s="79">
        <v>0</v>
      </c>
      <c r="CZ149" s="79">
        <v>0</v>
      </c>
      <c r="DA149" s="79">
        <v>0</v>
      </c>
      <c r="DB149" s="79">
        <v>0</v>
      </c>
      <c r="DC149" s="79">
        <v>0</v>
      </c>
      <c r="DD149" s="79">
        <v>0</v>
      </c>
      <c r="DE149" s="79">
        <v>0</v>
      </c>
      <c r="DF149" s="79">
        <v>0</v>
      </c>
      <c r="DG149" s="79">
        <v>0</v>
      </c>
      <c r="DH149" s="79">
        <v>0</v>
      </c>
      <c r="DI149" s="79">
        <v>0</v>
      </c>
      <c r="DJ149" s="79">
        <v>0</v>
      </c>
      <c r="DK149" s="79">
        <v>0</v>
      </c>
      <c r="DL149" s="79">
        <v>0</v>
      </c>
      <c r="DM149" s="79">
        <v>0</v>
      </c>
      <c r="DN149" s="79">
        <v>0</v>
      </c>
      <c r="DO149" s="79">
        <v>0</v>
      </c>
      <c r="DP149" s="79">
        <v>0</v>
      </c>
      <c r="DQ149" s="79">
        <v>1</v>
      </c>
      <c r="DR149" s="79">
        <v>0</v>
      </c>
      <c r="DS149" s="79">
        <v>0</v>
      </c>
      <c r="DT149" s="79">
        <v>0</v>
      </c>
      <c r="DU149" s="79">
        <v>0</v>
      </c>
      <c r="DV149" s="79">
        <v>1</v>
      </c>
      <c r="DW149" s="79">
        <v>0</v>
      </c>
      <c r="DX149" s="79">
        <v>0</v>
      </c>
      <c r="DY149" s="79">
        <v>0</v>
      </c>
    </row>
    <row r="150" spans="1:129" s="48" customFormat="1" x14ac:dyDescent="0.3">
      <c r="A150" s="36" t="s">
        <v>980</v>
      </c>
      <c r="B150" s="79">
        <v>0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0</v>
      </c>
      <c r="DE150" s="79">
        <v>0</v>
      </c>
      <c r="DF150" s="79">
        <v>0</v>
      </c>
      <c r="DG150" s="79">
        <v>0</v>
      </c>
      <c r="DH150" s="79">
        <v>0</v>
      </c>
      <c r="DI150" s="79">
        <v>0</v>
      </c>
      <c r="DJ150" s="79">
        <v>0</v>
      </c>
      <c r="DK150" s="79">
        <v>0</v>
      </c>
      <c r="DL150" s="79">
        <v>0</v>
      </c>
      <c r="DM150" s="79">
        <v>0</v>
      </c>
      <c r="DN150" s="79">
        <v>0</v>
      </c>
      <c r="DO150" s="79">
        <v>0</v>
      </c>
      <c r="DP150" s="79">
        <v>0</v>
      </c>
      <c r="DQ150" s="79">
        <v>0</v>
      </c>
      <c r="DR150" s="79">
        <v>0</v>
      </c>
      <c r="DS150" s="79">
        <v>0</v>
      </c>
      <c r="DT150" s="79">
        <v>0</v>
      </c>
      <c r="DU150" s="79">
        <v>0</v>
      </c>
      <c r="DV150" s="79">
        <v>0</v>
      </c>
      <c r="DW150" s="79">
        <v>1</v>
      </c>
      <c r="DX150" s="79">
        <v>0</v>
      </c>
      <c r="DY150" s="79">
        <v>0</v>
      </c>
    </row>
    <row r="151" spans="1:129" s="48" customFormat="1" x14ac:dyDescent="0.3">
      <c r="A151" s="36" t="s">
        <v>1004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79">
        <v>0</v>
      </c>
      <c r="AD151" s="79">
        <v>0</v>
      </c>
      <c r="AE151" s="79">
        <v>0</v>
      </c>
      <c r="AF151" s="79">
        <v>0</v>
      </c>
      <c r="AG151" s="79">
        <v>0</v>
      </c>
      <c r="AH151" s="79">
        <v>0</v>
      </c>
      <c r="AI151" s="79">
        <v>0</v>
      </c>
      <c r="AJ151" s="79">
        <v>0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79">
        <v>0</v>
      </c>
      <c r="AR151" s="79">
        <v>0</v>
      </c>
      <c r="AS151" s="79">
        <v>0</v>
      </c>
      <c r="AT151" s="79">
        <v>0</v>
      </c>
      <c r="AU151" s="79">
        <v>0</v>
      </c>
      <c r="AV151" s="79">
        <v>0</v>
      </c>
      <c r="AW151" s="79">
        <v>0</v>
      </c>
      <c r="AX151" s="79">
        <v>0</v>
      </c>
      <c r="AY151" s="79">
        <v>0</v>
      </c>
      <c r="AZ151" s="79">
        <v>0</v>
      </c>
      <c r="BA151" s="79">
        <v>0</v>
      </c>
      <c r="BB151" s="79">
        <v>0</v>
      </c>
      <c r="BC151" s="79">
        <v>0</v>
      </c>
      <c r="BD151" s="79">
        <v>0</v>
      </c>
      <c r="BE151" s="79">
        <v>0</v>
      </c>
      <c r="BF151" s="79">
        <v>0</v>
      </c>
      <c r="BG151" s="79">
        <v>0</v>
      </c>
      <c r="BH151" s="79">
        <v>0</v>
      </c>
      <c r="BI151" s="79">
        <v>0</v>
      </c>
      <c r="BJ151" s="79">
        <v>0</v>
      </c>
      <c r="BK151" s="79">
        <v>0</v>
      </c>
      <c r="BL151" s="79">
        <v>0</v>
      </c>
      <c r="BM151" s="79">
        <v>0</v>
      </c>
      <c r="BN151" s="79">
        <v>0</v>
      </c>
      <c r="BO151" s="79">
        <v>0</v>
      </c>
      <c r="BP151" s="79">
        <v>0</v>
      </c>
      <c r="BQ151" s="79">
        <v>0</v>
      </c>
      <c r="BR151" s="79">
        <v>0</v>
      </c>
      <c r="BS151" s="79">
        <v>0</v>
      </c>
      <c r="BT151" s="79">
        <v>0</v>
      </c>
      <c r="BU151" s="79">
        <v>0</v>
      </c>
      <c r="BV151" s="79">
        <v>0</v>
      </c>
      <c r="BW151" s="79">
        <v>0</v>
      </c>
      <c r="BX151" s="79">
        <v>0</v>
      </c>
      <c r="BY151" s="79">
        <v>0</v>
      </c>
      <c r="BZ151" s="79">
        <v>0</v>
      </c>
      <c r="CA151" s="79">
        <v>0</v>
      </c>
      <c r="CB151" s="79">
        <v>0</v>
      </c>
      <c r="CC151" s="79">
        <v>0</v>
      </c>
      <c r="CD151" s="79">
        <v>0</v>
      </c>
      <c r="CE151" s="79">
        <v>0</v>
      </c>
      <c r="CF151" s="79">
        <v>0</v>
      </c>
      <c r="CG151" s="79">
        <v>0</v>
      </c>
      <c r="CH151" s="79">
        <v>0</v>
      </c>
      <c r="CI151" s="79">
        <v>0</v>
      </c>
      <c r="CJ151" s="79">
        <v>0</v>
      </c>
      <c r="CK151" s="79">
        <v>0</v>
      </c>
      <c r="CL151" s="79">
        <v>0</v>
      </c>
      <c r="CM151" s="79">
        <v>0</v>
      </c>
      <c r="CN151" s="79">
        <v>0</v>
      </c>
      <c r="CO151" s="79">
        <v>0</v>
      </c>
      <c r="CP151" s="79">
        <v>0</v>
      </c>
      <c r="CQ151" s="79">
        <v>0</v>
      </c>
      <c r="CR151" s="79">
        <v>0</v>
      </c>
      <c r="CS151" s="79">
        <v>0</v>
      </c>
      <c r="CT151" s="79">
        <v>0</v>
      </c>
      <c r="CU151" s="79">
        <v>0</v>
      </c>
      <c r="CV151" s="79">
        <v>0</v>
      </c>
      <c r="CW151" s="79">
        <v>0</v>
      </c>
      <c r="CX151" s="79">
        <v>0</v>
      </c>
      <c r="CY151" s="79">
        <v>0</v>
      </c>
      <c r="CZ151" s="79">
        <v>0</v>
      </c>
      <c r="DA151" s="79">
        <v>0</v>
      </c>
      <c r="DB151" s="79">
        <v>0</v>
      </c>
      <c r="DC151" s="79">
        <v>0</v>
      </c>
      <c r="DD151" s="79">
        <v>0</v>
      </c>
      <c r="DE151" s="79">
        <v>0</v>
      </c>
      <c r="DF151" s="79">
        <v>0</v>
      </c>
      <c r="DG151" s="79">
        <v>0</v>
      </c>
      <c r="DH151" s="79">
        <v>0</v>
      </c>
      <c r="DI151" s="79">
        <v>0</v>
      </c>
      <c r="DJ151" s="79">
        <v>0</v>
      </c>
      <c r="DK151" s="79">
        <v>0</v>
      </c>
      <c r="DL151" s="79">
        <v>0</v>
      </c>
      <c r="DM151" s="79">
        <v>0</v>
      </c>
      <c r="DN151" s="79">
        <v>0</v>
      </c>
      <c r="DO151" s="79">
        <v>0</v>
      </c>
      <c r="DP151" s="79">
        <v>0</v>
      </c>
      <c r="DQ151" s="79">
        <v>0</v>
      </c>
      <c r="DR151" s="79">
        <v>0</v>
      </c>
      <c r="DS151" s="79">
        <v>2</v>
      </c>
      <c r="DT151" s="79">
        <v>0</v>
      </c>
      <c r="DU151" s="79">
        <v>0</v>
      </c>
      <c r="DV151" s="79">
        <v>0</v>
      </c>
      <c r="DW151" s="79">
        <v>0</v>
      </c>
      <c r="DX151" s="79">
        <v>1</v>
      </c>
      <c r="DY151" s="79">
        <v>0</v>
      </c>
    </row>
    <row r="152" spans="1:129" s="48" customFormat="1" x14ac:dyDescent="0.3">
      <c r="A152" s="36" t="s">
        <v>1005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1</v>
      </c>
      <c r="DU152" s="79">
        <v>0</v>
      </c>
      <c r="DV152" s="79">
        <v>0</v>
      </c>
      <c r="DW152" s="79">
        <v>0</v>
      </c>
      <c r="DX152" s="79">
        <v>0</v>
      </c>
      <c r="DY152" s="79">
        <v>0</v>
      </c>
    </row>
    <row r="153" spans="1:129" s="48" customFormat="1" x14ac:dyDescent="0.3">
      <c r="A153" s="36" t="s">
        <v>1006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79">
        <v>0</v>
      </c>
      <c r="AD153" s="79">
        <v>0</v>
      </c>
      <c r="AE153" s="79">
        <v>0</v>
      </c>
      <c r="AF153" s="79">
        <v>0</v>
      </c>
      <c r="AG153" s="79">
        <v>0</v>
      </c>
      <c r="AH153" s="79">
        <v>0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79">
        <v>0</v>
      </c>
      <c r="AR153" s="79">
        <v>0</v>
      </c>
      <c r="AS153" s="79">
        <v>0</v>
      </c>
      <c r="AT153" s="79">
        <v>0</v>
      </c>
      <c r="AU153" s="79">
        <v>0</v>
      </c>
      <c r="AV153" s="79">
        <v>0</v>
      </c>
      <c r="AW153" s="79">
        <v>0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0</v>
      </c>
      <c r="BS153" s="79">
        <v>0</v>
      </c>
      <c r="BT153" s="79">
        <v>0</v>
      </c>
      <c r="BU153" s="79">
        <v>0</v>
      </c>
      <c r="BV153" s="79">
        <v>0</v>
      </c>
      <c r="BW153" s="79">
        <v>0</v>
      </c>
      <c r="BX153" s="79">
        <v>0</v>
      </c>
      <c r="BY153" s="79">
        <v>0</v>
      </c>
      <c r="BZ153" s="79">
        <v>0</v>
      </c>
      <c r="CA153" s="79">
        <v>0</v>
      </c>
      <c r="CB153" s="79">
        <v>0</v>
      </c>
      <c r="CC153" s="79">
        <v>0</v>
      </c>
      <c r="CD153" s="79">
        <v>0</v>
      </c>
      <c r="CE153" s="79">
        <v>0</v>
      </c>
      <c r="CF153" s="79">
        <v>0</v>
      </c>
      <c r="CG153" s="79">
        <v>0</v>
      </c>
      <c r="CH153" s="79">
        <v>0</v>
      </c>
      <c r="CI153" s="79">
        <v>0</v>
      </c>
      <c r="CJ153" s="79">
        <v>0</v>
      </c>
      <c r="CK153" s="79">
        <v>0</v>
      </c>
      <c r="CL153" s="79">
        <v>0</v>
      </c>
      <c r="CM153" s="79">
        <v>0</v>
      </c>
      <c r="CN153" s="79">
        <v>0</v>
      </c>
      <c r="CO153" s="79">
        <v>0</v>
      </c>
      <c r="CP153" s="79">
        <v>0</v>
      </c>
      <c r="CQ153" s="79">
        <v>0</v>
      </c>
      <c r="CR153" s="79">
        <v>0</v>
      </c>
      <c r="CS153" s="79">
        <v>0</v>
      </c>
      <c r="CT153" s="79">
        <v>0</v>
      </c>
      <c r="CU153" s="79">
        <v>0</v>
      </c>
      <c r="CV153" s="79">
        <v>0</v>
      </c>
      <c r="CW153" s="79">
        <v>0</v>
      </c>
      <c r="CX153" s="79">
        <v>0</v>
      </c>
      <c r="CY153" s="79">
        <v>0</v>
      </c>
      <c r="CZ153" s="79">
        <v>0</v>
      </c>
      <c r="DA153" s="79">
        <v>0</v>
      </c>
      <c r="DB153" s="79">
        <v>0</v>
      </c>
      <c r="DC153" s="79">
        <v>0</v>
      </c>
      <c r="DD153" s="79">
        <v>0</v>
      </c>
      <c r="DE153" s="79">
        <v>0</v>
      </c>
      <c r="DF153" s="79">
        <v>0</v>
      </c>
      <c r="DG153" s="79">
        <v>0</v>
      </c>
      <c r="DH153" s="79">
        <v>0</v>
      </c>
      <c r="DI153" s="79">
        <v>0</v>
      </c>
      <c r="DJ153" s="79">
        <v>0</v>
      </c>
      <c r="DK153" s="79">
        <v>0</v>
      </c>
      <c r="DL153" s="79">
        <v>0</v>
      </c>
      <c r="DM153" s="79">
        <v>0</v>
      </c>
      <c r="DN153" s="79">
        <v>0</v>
      </c>
      <c r="DO153" s="79">
        <v>0</v>
      </c>
      <c r="DP153" s="79">
        <v>0</v>
      </c>
      <c r="DQ153" s="79">
        <v>0</v>
      </c>
      <c r="DR153" s="79">
        <v>0</v>
      </c>
      <c r="DS153" s="79">
        <v>0</v>
      </c>
      <c r="DT153" s="79">
        <v>0</v>
      </c>
      <c r="DU153" s="79">
        <v>0</v>
      </c>
      <c r="DV153" s="79">
        <v>0</v>
      </c>
      <c r="DW153" s="79">
        <v>0</v>
      </c>
      <c r="DX153" s="79">
        <v>0</v>
      </c>
      <c r="DY153" s="79">
        <v>0</v>
      </c>
    </row>
    <row r="154" spans="1:129" s="48" customFormat="1" x14ac:dyDescent="0.3">
      <c r="A154" s="36" t="s">
        <v>981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1</v>
      </c>
      <c r="DR154" s="79">
        <v>0</v>
      </c>
      <c r="DS154" s="79">
        <v>0</v>
      </c>
      <c r="DT154" s="79">
        <v>0</v>
      </c>
      <c r="DU154" s="79">
        <v>0</v>
      </c>
      <c r="DV154" s="79">
        <v>1</v>
      </c>
      <c r="DW154" s="79">
        <v>0</v>
      </c>
      <c r="DX154" s="79">
        <v>0</v>
      </c>
      <c r="DY154" s="79">
        <v>0</v>
      </c>
    </row>
    <row r="155" spans="1:129" s="48" customFormat="1" x14ac:dyDescent="0.3">
      <c r="A155" s="36" t="s">
        <v>1030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79">
        <v>0</v>
      </c>
      <c r="AD155" s="79">
        <v>0</v>
      </c>
      <c r="AE155" s="79">
        <v>0</v>
      </c>
      <c r="AF155" s="79">
        <v>0</v>
      </c>
      <c r="AG155" s="79">
        <v>0</v>
      </c>
      <c r="AH155" s="79">
        <v>0</v>
      </c>
      <c r="AI155" s="79">
        <v>0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79">
        <v>0</v>
      </c>
      <c r="AR155" s="79">
        <v>0</v>
      </c>
      <c r="AS155" s="79">
        <v>0</v>
      </c>
      <c r="AT155" s="79">
        <v>0</v>
      </c>
      <c r="AU155" s="79">
        <v>0</v>
      </c>
      <c r="AV155" s="79">
        <v>0</v>
      </c>
      <c r="AW155" s="79">
        <v>0</v>
      </c>
      <c r="AX155" s="79">
        <v>0</v>
      </c>
      <c r="AY155" s="79">
        <v>0</v>
      </c>
      <c r="AZ155" s="79">
        <v>0</v>
      </c>
      <c r="BA155" s="79">
        <v>0</v>
      </c>
      <c r="BB155" s="79">
        <v>0</v>
      </c>
      <c r="BC155" s="79">
        <v>0</v>
      </c>
      <c r="BD155" s="79">
        <v>0</v>
      </c>
      <c r="BE155" s="79">
        <v>0</v>
      </c>
      <c r="BF155" s="79">
        <v>0</v>
      </c>
      <c r="BG155" s="79">
        <v>0</v>
      </c>
      <c r="BH155" s="79">
        <v>0</v>
      </c>
      <c r="BI155" s="79">
        <v>0</v>
      </c>
      <c r="BJ155" s="79">
        <v>0</v>
      </c>
      <c r="BK155" s="79">
        <v>0</v>
      </c>
      <c r="BL155" s="79">
        <v>0</v>
      </c>
      <c r="BM155" s="79">
        <v>0</v>
      </c>
      <c r="BN155" s="79">
        <v>0</v>
      </c>
      <c r="BO155" s="79">
        <v>0</v>
      </c>
      <c r="BP155" s="79">
        <v>0</v>
      </c>
      <c r="BQ155" s="79">
        <v>0</v>
      </c>
      <c r="BR155" s="79">
        <v>0</v>
      </c>
      <c r="BS155" s="79">
        <v>0</v>
      </c>
      <c r="BT155" s="79">
        <v>0</v>
      </c>
      <c r="BU155" s="79">
        <v>0</v>
      </c>
      <c r="BV155" s="79">
        <v>0</v>
      </c>
      <c r="BW155" s="79">
        <v>0</v>
      </c>
      <c r="BX155" s="79">
        <v>0</v>
      </c>
      <c r="BY155" s="79">
        <v>0</v>
      </c>
      <c r="BZ155" s="79">
        <v>0</v>
      </c>
      <c r="CA155" s="79">
        <v>0</v>
      </c>
      <c r="CB155" s="79">
        <v>0</v>
      </c>
      <c r="CC155" s="79">
        <v>0</v>
      </c>
      <c r="CD155" s="79">
        <v>0</v>
      </c>
      <c r="CE155" s="79">
        <v>0</v>
      </c>
      <c r="CF155" s="79">
        <v>0</v>
      </c>
      <c r="CG155" s="79">
        <v>0</v>
      </c>
      <c r="CH155" s="79">
        <v>0</v>
      </c>
      <c r="CI155" s="79">
        <v>0</v>
      </c>
      <c r="CJ155" s="79">
        <v>0</v>
      </c>
      <c r="CK155" s="79">
        <v>0</v>
      </c>
      <c r="CL155" s="79">
        <v>0</v>
      </c>
      <c r="CM155" s="79">
        <v>0</v>
      </c>
      <c r="CN155" s="79">
        <v>0</v>
      </c>
      <c r="CO155" s="79">
        <v>0</v>
      </c>
      <c r="CP155" s="79">
        <v>0</v>
      </c>
      <c r="CQ155" s="79">
        <v>0</v>
      </c>
      <c r="CR155" s="79">
        <v>0</v>
      </c>
      <c r="CS155" s="79">
        <v>0</v>
      </c>
      <c r="CT155" s="79">
        <v>0</v>
      </c>
      <c r="CU155" s="79">
        <v>0</v>
      </c>
      <c r="CV155" s="79">
        <v>0</v>
      </c>
      <c r="CW155" s="79">
        <v>0</v>
      </c>
      <c r="CX155" s="79">
        <v>0</v>
      </c>
      <c r="CY155" s="79">
        <v>0</v>
      </c>
      <c r="CZ155" s="79">
        <v>0</v>
      </c>
      <c r="DA155" s="79">
        <v>0</v>
      </c>
      <c r="DB155" s="79">
        <v>0</v>
      </c>
      <c r="DC155" s="79">
        <v>0</v>
      </c>
      <c r="DD155" s="79">
        <v>0</v>
      </c>
      <c r="DE155" s="79">
        <v>0</v>
      </c>
      <c r="DF155" s="79">
        <v>0</v>
      </c>
      <c r="DG155" s="79">
        <v>0</v>
      </c>
      <c r="DH155" s="79">
        <v>0</v>
      </c>
      <c r="DI155" s="79">
        <v>0</v>
      </c>
      <c r="DJ155" s="79">
        <v>0</v>
      </c>
      <c r="DK155" s="79">
        <v>0</v>
      </c>
      <c r="DL155" s="79">
        <v>0</v>
      </c>
      <c r="DM155" s="79">
        <v>0</v>
      </c>
      <c r="DN155" s="79">
        <v>0</v>
      </c>
      <c r="DO155" s="79">
        <v>0</v>
      </c>
      <c r="DP155" s="79">
        <v>0</v>
      </c>
      <c r="DQ155" s="79">
        <v>0</v>
      </c>
      <c r="DR155" s="79">
        <v>0</v>
      </c>
      <c r="DS155" s="79">
        <v>0</v>
      </c>
      <c r="DT155" s="79">
        <v>0</v>
      </c>
      <c r="DU155" s="79">
        <v>0</v>
      </c>
      <c r="DV155" s="79">
        <v>0</v>
      </c>
      <c r="DW155" s="79">
        <v>1</v>
      </c>
      <c r="DX155" s="79">
        <v>0</v>
      </c>
      <c r="DY155" s="79">
        <v>0</v>
      </c>
    </row>
    <row r="156" spans="1:129" s="48" customFormat="1" x14ac:dyDescent="0.3">
      <c r="A156" s="36" t="s">
        <v>1031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0</v>
      </c>
      <c r="CI156" s="79">
        <v>0</v>
      </c>
      <c r="CJ156" s="79">
        <v>0</v>
      </c>
      <c r="CK156" s="79">
        <v>0</v>
      </c>
      <c r="CL156" s="79">
        <v>0</v>
      </c>
      <c r="CM156" s="79">
        <v>0</v>
      </c>
      <c r="CN156" s="79">
        <v>0</v>
      </c>
      <c r="CO156" s="79">
        <v>0</v>
      </c>
      <c r="CP156" s="79">
        <v>0</v>
      </c>
      <c r="CQ156" s="79">
        <v>0</v>
      </c>
      <c r="CR156" s="79">
        <v>0</v>
      </c>
      <c r="CS156" s="79">
        <v>0</v>
      </c>
      <c r="CT156" s="79">
        <v>0</v>
      </c>
      <c r="CU156" s="79">
        <v>0</v>
      </c>
      <c r="CV156" s="79">
        <v>0</v>
      </c>
      <c r="CW156" s="79">
        <v>0</v>
      </c>
      <c r="CX156" s="79">
        <v>0</v>
      </c>
      <c r="CY156" s="79">
        <v>0</v>
      </c>
      <c r="CZ156" s="79">
        <v>0</v>
      </c>
      <c r="DA156" s="79">
        <v>0</v>
      </c>
      <c r="DB156" s="79">
        <v>0</v>
      </c>
      <c r="DC156" s="79">
        <v>0</v>
      </c>
      <c r="DD156" s="79">
        <v>0</v>
      </c>
      <c r="DE156" s="79">
        <v>0</v>
      </c>
      <c r="DF156" s="79">
        <v>0</v>
      </c>
      <c r="DG156" s="79">
        <v>0</v>
      </c>
      <c r="DH156" s="79">
        <v>0</v>
      </c>
      <c r="DI156" s="79">
        <v>0</v>
      </c>
      <c r="DJ156" s="79">
        <v>0</v>
      </c>
      <c r="DK156" s="79">
        <v>0</v>
      </c>
      <c r="DL156" s="79">
        <v>0</v>
      </c>
      <c r="DM156" s="79">
        <v>0</v>
      </c>
      <c r="DN156" s="79">
        <v>0</v>
      </c>
      <c r="DO156" s="79">
        <v>0</v>
      </c>
      <c r="DP156" s="79">
        <v>0</v>
      </c>
      <c r="DQ156" s="79">
        <v>0</v>
      </c>
      <c r="DR156" s="79">
        <v>0</v>
      </c>
      <c r="DS156" s="79">
        <v>0</v>
      </c>
      <c r="DT156" s="79">
        <v>0</v>
      </c>
      <c r="DU156" s="79">
        <v>0</v>
      </c>
      <c r="DV156" s="79">
        <v>0</v>
      </c>
      <c r="DW156" s="79">
        <v>0</v>
      </c>
      <c r="DX156" s="79">
        <v>0</v>
      </c>
      <c r="DY156" s="79">
        <v>0</v>
      </c>
    </row>
    <row r="157" spans="1:129" s="48" customFormat="1" x14ac:dyDescent="0.3">
      <c r="A157" s="36" t="s">
        <v>1008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79">
        <v>0</v>
      </c>
      <c r="AD157" s="79">
        <v>0</v>
      </c>
      <c r="AE157" s="79">
        <v>0</v>
      </c>
      <c r="AF157" s="79">
        <v>0</v>
      </c>
      <c r="AG157" s="79">
        <v>0</v>
      </c>
      <c r="AH157" s="79">
        <v>0</v>
      </c>
      <c r="AI157" s="79">
        <v>0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79">
        <v>0</v>
      </c>
      <c r="AR157" s="79">
        <v>0</v>
      </c>
      <c r="AS157" s="79">
        <v>0</v>
      </c>
      <c r="AT157" s="79">
        <v>0</v>
      </c>
      <c r="AU157" s="79">
        <v>0</v>
      </c>
      <c r="AV157" s="79">
        <v>0</v>
      </c>
      <c r="AW157" s="79">
        <v>0</v>
      </c>
      <c r="AX157" s="79">
        <v>0</v>
      </c>
      <c r="AY157" s="79">
        <v>0</v>
      </c>
      <c r="AZ157" s="79">
        <v>0</v>
      </c>
      <c r="BA157" s="79">
        <v>0</v>
      </c>
      <c r="BB157" s="79">
        <v>0</v>
      </c>
      <c r="BC157" s="79">
        <v>0</v>
      </c>
      <c r="BD157" s="79">
        <v>0</v>
      </c>
      <c r="BE157" s="79">
        <v>0</v>
      </c>
      <c r="BF157" s="79">
        <v>0</v>
      </c>
      <c r="BG157" s="79">
        <v>0</v>
      </c>
      <c r="BH157" s="79">
        <v>0</v>
      </c>
      <c r="BI157" s="79">
        <v>0</v>
      </c>
      <c r="BJ157" s="79">
        <v>0</v>
      </c>
      <c r="BK157" s="79">
        <v>0</v>
      </c>
      <c r="BL157" s="79">
        <v>0</v>
      </c>
      <c r="BM157" s="79">
        <v>0</v>
      </c>
      <c r="BN157" s="79">
        <v>0</v>
      </c>
      <c r="BO157" s="79">
        <v>0</v>
      </c>
      <c r="BP157" s="79">
        <v>0</v>
      </c>
      <c r="BQ157" s="79">
        <v>0</v>
      </c>
      <c r="BR157" s="79">
        <v>0</v>
      </c>
      <c r="BS157" s="79">
        <v>0</v>
      </c>
      <c r="BT157" s="79">
        <v>0</v>
      </c>
      <c r="BU157" s="79">
        <v>0</v>
      </c>
      <c r="BV157" s="79">
        <v>0</v>
      </c>
      <c r="BW157" s="79">
        <v>0</v>
      </c>
      <c r="BX157" s="79">
        <v>0</v>
      </c>
      <c r="BY157" s="79">
        <v>0</v>
      </c>
      <c r="BZ157" s="79">
        <v>0</v>
      </c>
      <c r="CA157" s="79">
        <v>0</v>
      </c>
      <c r="CB157" s="79">
        <v>0</v>
      </c>
      <c r="CC157" s="79">
        <v>0</v>
      </c>
      <c r="CD157" s="79">
        <v>0</v>
      </c>
      <c r="CE157" s="79">
        <v>0</v>
      </c>
      <c r="CF157" s="79">
        <v>0</v>
      </c>
      <c r="CG157" s="79">
        <v>0</v>
      </c>
      <c r="CH157" s="79">
        <v>0</v>
      </c>
      <c r="CI157" s="79">
        <v>0</v>
      </c>
      <c r="CJ157" s="79">
        <v>0</v>
      </c>
      <c r="CK157" s="79">
        <v>0</v>
      </c>
      <c r="CL157" s="79">
        <v>0</v>
      </c>
      <c r="CM157" s="79">
        <v>0</v>
      </c>
      <c r="CN157" s="79">
        <v>0</v>
      </c>
      <c r="CO157" s="79">
        <v>0</v>
      </c>
      <c r="CP157" s="79">
        <v>0</v>
      </c>
      <c r="CQ157" s="79">
        <v>0</v>
      </c>
      <c r="CR157" s="79">
        <v>0</v>
      </c>
      <c r="CS157" s="79">
        <v>0</v>
      </c>
      <c r="CT157" s="79">
        <v>0</v>
      </c>
      <c r="CU157" s="79">
        <v>0</v>
      </c>
      <c r="CV157" s="79">
        <v>0</v>
      </c>
      <c r="CW157" s="79">
        <v>0</v>
      </c>
      <c r="CX157" s="79">
        <v>0</v>
      </c>
      <c r="CY157" s="79">
        <v>0</v>
      </c>
      <c r="CZ157" s="79">
        <v>0</v>
      </c>
      <c r="DA157" s="79">
        <v>0</v>
      </c>
      <c r="DB157" s="79">
        <v>0</v>
      </c>
      <c r="DC157" s="79">
        <v>0</v>
      </c>
      <c r="DD157" s="79">
        <v>0</v>
      </c>
      <c r="DE157" s="79">
        <v>0</v>
      </c>
      <c r="DF157" s="79">
        <v>0</v>
      </c>
      <c r="DG157" s="79">
        <v>0</v>
      </c>
      <c r="DH157" s="79">
        <v>0</v>
      </c>
      <c r="DI157" s="79">
        <v>0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0</v>
      </c>
      <c r="DP157" s="79">
        <v>0</v>
      </c>
      <c r="DQ157" s="79">
        <v>0</v>
      </c>
      <c r="DR157" s="79">
        <v>0</v>
      </c>
      <c r="DS157" s="79">
        <v>0</v>
      </c>
      <c r="DT157" s="79">
        <v>1</v>
      </c>
      <c r="DU157" s="79">
        <v>0</v>
      </c>
      <c r="DV157" s="79">
        <v>0</v>
      </c>
      <c r="DW157" s="79">
        <v>0</v>
      </c>
      <c r="DX157" s="79">
        <v>0</v>
      </c>
      <c r="DY157" s="79">
        <v>0</v>
      </c>
    </row>
    <row r="158" spans="1:129" s="48" customFormat="1" x14ac:dyDescent="0.3">
      <c r="A158" s="36" t="s">
        <v>1007</v>
      </c>
      <c r="B158" s="79">
        <v>0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0</v>
      </c>
      <c r="AI158" s="79">
        <v>0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1</v>
      </c>
      <c r="DT158" s="79">
        <v>0</v>
      </c>
      <c r="DU158" s="79">
        <v>0</v>
      </c>
      <c r="DV158" s="79">
        <v>0</v>
      </c>
      <c r="DW158" s="79">
        <v>0</v>
      </c>
      <c r="DX158" s="79">
        <v>2</v>
      </c>
      <c r="DY158" s="79">
        <v>0</v>
      </c>
    </row>
    <row r="159" spans="1:129" s="48" customFormat="1" x14ac:dyDescent="0.3"/>
    <row r="160" spans="1:129" s="48" customFormat="1" x14ac:dyDescent="0.3"/>
    <row r="161" s="48" customFormat="1" x14ac:dyDescent="0.3"/>
    <row r="162" s="48" customFormat="1" x14ac:dyDescent="0.3"/>
    <row r="163" s="48" customFormat="1" x14ac:dyDescent="0.3"/>
    <row r="164" s="48" customFormat="1" x14ac:dyDescent="0.3"/>
    <row r="165" s="48" customFormat="1" x14ac:dyDescent="0.3"/>
    <row r="166" s="48" customFormat="1" x14ac:dyDescent="0.3"/>
    <row r="167" s="48" customFormat="1" x14ac:dyDescent="0.3"/>
    <row r="168" s="48" customFormat="1" x14ac:dyDescent="0.3"/>
    <row r="169" s="48" customFormat="1" x14ac:dyDescent="0.3"/>
    <row r="170" s="48" customFormat="1" x14ac:dyDescent="0.3"/>
    <row r="171" s="48" customFormat="1" x14ac:dyDescent="0.3"/>
    <row r="172" s="48" customFormat="1" x14ac:dyDescent="0.3"/>
    <row r="173" s="48" customFormat="1" x14ac:dyDescent="0.3"/>
    <row r="174" s="48" customFormat="1" x14ac:dyDescent="0.3"/>
    <row r="175" s="48" customFormat="1" x14ac:dyDescent="0.3"/>
    <row r="176" s="48" customFormat="1" x14ac:dyDescent="0.3"/>
    <row r="177" s="48" customFormat="1" x14ac:dyDescent="0.3"/>
    <row r="178" s="48" customFormat="1" x14ac:dyDescent="0.3"/>
    <row r="179" s="48" customFormat="1" x14ac:dyDescent="0.3"/>
    <row r="180" s="48" customFormat="1" x14ac:dyDescent="0.3"/>
    <row r="181" s="48" customFormat="1" x14ac:dyDescent="0.3"/>
    <row r="182" s="48" customFormat="1" x14ac:dyDescent="0.3"/>
    <row r="183" s="48" customFormat="1" x14ac:dyDescent="0.3"/>
    <row r="184" s="48" customFormat="1" x14ac:dyDescent="0.3"/>
    <row r="185" s="48" customFormat="1" x14ac:dyDescent="0.3"/>
    <row r="186" s="48" customFormat="1" x14ac:dyDescent="0.3"/>
    <row r="187" s="48" customFormat="1" x14ac:dyDescent="0.3"/>
    <row r="188" s="48" customFormat="1" x14ac:dyDescent="0.3"/>
    <row r="189" s="48" customFormat="1" x14ac:dyDescent="0.3"/>
    <row r="190" s="48" customFormat="1" x14ac:dyDescent="0.3"/>
    <row r="191" s="48" customFormat="1" x14ac:dyDescent="0.3"/>
    <row r="192" s="48" customFormat="1" x14ac:dyDescent="0.3"/>
    <row r="193" s="48" customFormat="1" x14ac:dyDescent="0.3"/>
    <row r="194" s="48" customFormat="1" x14ac:dyDescent="0.3"/>
    <row r="195" s="48" customFormat="1" x14ac:dyDescent="0.3"/>
    <row r="196" s="48" customFormat="1" x14ac:dyDescent="0.3"/>
    <row r="197" s="48" customFormat="1" x14ac:dyDescent="0.3"/>
    <row r="198" s="48" customFormat="1" x14ac:dyDescent="0.3"/>
    <row r="199" s="48" customFormat="1" x14ac:dyDescent="0.3"/>
    <row r="200" s="48" customFormat="1" x14ac:dyDescent="0.3"/>
    <row r="201" s="48" customFormat="1" x14ac:dyDescent="0.3"/>
    <row r="202" s="48" customFormat="1" x14ac:dyDescent="0.3"/>
    <row r="203" s="48" customFormat="1" x14ac:dyDescent="0.3"/>
    <row r="204" s="48" customFormat="1" x14ac:dyDescent="0.3"/>
    <row r="205" s="48" customFormat="1" x14ac:dyDescent="0.3"/>
    <row r="206" s="48" customFormat="1" x14ac:dyDescent="0.3"/>
    <row r="207" s="48" customFormat="1" x14ac:dyDescent="0.3"/>
    <row r="208" s="48" customFormat="1" x14ac:dyDescent="0.3"/>
    <row r="209" s="48" customFormat="1" x14ac:dyDescent="0.3"/>
    <row r="210" s="48" customFormat="1" x14ac:dyDescent="0.3"/>
    <row r="211" s="48" customFormat="1" x14ac:dyDescent="0.3"/>
    <row r="212" s="48" customFormat="1" x14ac:dyDescent="0.3"/>
    <row r="213" s="48" customFormat="1" x14ac:dyDescent="0.3"/>
    <row r="214" s="48" customFormat="1" x14ac:dyDescent="0.3"/>
    <row r="215" s="48" customFormat="1" x14ac:dyDescent="0.3"/>
    <row r="216" s="48" customFormat="1" x14ac:dyDescent="0.3"/>
    <row r="217" s="48" customFormat="1" x14ac:dyDescent="0.3"/>
    <row r="218" s="48" customFormat="1" x14ac:dyDescent="0.3"/>
    <row r="219" s="48" customFormat="1" x14ac:dyDescent="0.3"/>
    <row r="220" s="48" customFormat="1" x14ac:dyDescent="0.3"/>
    <row r="221" s="48" customFormat="1" x14ac:dyDescent="0.3"/>
    <row r="222" s="48" customFormat="1" x14ac:dyDescent="0.3"/>
    <row r="223" s="48" customFormat="1" x14ac:dyDescent="0.3"/>
    <row r="224" s="48" customFormat="1" x14ac:dyDescent="0.3"/>
    <row r="225" s="48" customFormat="1" x14ac:dyDescent="0.3"/>
    <row r="226" s="48" customFormat="1" x14ac:dyDescent="0.3"/>
    <row r="227" s="48" customFormat="1" x14ac:dyDescent="0.3"/>
    <row r="228" s="48" customFormat="1" x14ac:dyDescent="0.3"/>
    <row r="229" s="48" customFormat="1" x14ac:dyDescent="0.3"/>
    <row r="230" s="48" customFormat="1" x14ac:dyDescent="0.3"/>
    <row r="231" s="48" customFormat="1" x14ac:dyDescent="0.3"/>
    <row r="232" s="48" customFormat="1" x14ac:dyDescent="0.3"/>
    <row r="233" s="48" customFormat="1" x14ac:dyDescent="0.3"/>
    <row r="234" s="48" customFormat="1" x14ac:dyDescent="0.3"/>
    <row r="235" s="48" customFormat="1" x14ac:dyDescent="0.3"/>
    <row r="236" s="48" customFormat="1" x14ac:dyDescent="0.3"/>
    <row r="237" s="48" customFormat="1" x14ac:dyDescent="0.3"/>
    <row r="238" s="48" customFormat="1" x14ac:dyDescent="0.3"/>
    <row r="239" s="48" customFormat="1" x14ac:dyDescent="0.3"/>
    <row r="240" s="48" customFormat="1" x14ac:dyDescent="0.3"/>
    <row r="241" s="48" customFormat="1" x14ac:dyDescent="0.3"/>
    <row r="242" s="48" customFormat="1" x14ac:dyDescent="0.3"/>
    <row r="243" s="48" customFormat="1" x14ac:dyDescent="0.3"/>
    <row r="244" s="48" customFormat="1" x14ac:dyDescent="0.3"/>
    <row r="245" s="48" customFormat="1" x14ac:dyDescent="0.3"/>
    <row r="246" s="48" customFormat="1" x14ac:dyDescent="0.3"/>
    <row r="247" s="48" customFormat="1" x14ac:dyDescent="0.3"/>
    <row r="248" s="48" customFormat="1" x14ac:dyDescent="0.3"/>
    <row r="249" s="48" customFormat="1" x14ac:dyDescent="0.3"/>
    <row r="250" s="48" customFormat="1" x14ac:dyDescent="0.3"/>
    <row r="251" s="48" customFormat="1" x14ac:dyDescent="0.3"/>
    <row r="252" s="48" customFormat="1" x14ac:dyDescent="0.3"/>
    <row r="253" s="48" customFormat="1" x14ac:dyDescent="0.3"/>
    <row r="254" s="48" customFormat="1" x14ac:dyDescent="0.3"/>
    <row r="255" s="48" customFormat="1" x14ac:dyDescent="0.3"/>
    <row r="256" s="48" customFormat="1" x14ac:dyDescent="0.3"/>
    <row r="257" s="48" customFormat="1" x14ac:dyDescent="0.3"/>
    <row r="258" s="48" customFormat="1" x14ac:dyDescent="0.3"/>
    <row r="259" s="48" customFormat="1" x14ac:dyDescent="0.3"/>
    <row r="260" s="48" customFormat="1" x14ac:dyDescent="0.3"/>
    <row r="261" s="48" customFormat="1" x14ac:dyDescent="0.3"/>
    <row r="262" s="48" customFormat="1" x14ac:dyDescent="0.3"/>
    <row r="263" s="48" customFormat="1" x14ac:dyDescent="0.3"/>
    <row r="264" s="48" customFormat="1" x14ac:dyDescent="0.3"/>
    <row r="265" s="48" customFormat="1" x14ac:dyDescent="0.3"/>
    <row r="266" s="48" customFormat="1" x14ac:dyDescent="0.3"/>
    <row r="267" s="48" customFormat="1" x14ac:dyDescent="0.3"/>
    <row r="268" s="48" customFormat="1" x14ac:dyDescent="0.3"/>
    <row r="269" s="48" customFormat="1" x14ac:dyDescent="0.3"/>
    <row r="270" s="48" customFormat="1" x14ac:dyDescent="0.3"/>
    <row r="271" s="48" customFormat="1" x14ac:dyDescent="0.3"/>
    <row r="272" s="48" customFormat="1" x14ac:dyDescent="0.3"/>
    <row r="273" s="48" customFormat="1" x14ac:dyDescent="0.3"/>
    <row r="274" s="48" customFormat="1" x14ac:dyDescent="0.3"/>
    <row r="275" s="48" customFormat="1" x14ac:dyDescent="0.3"/>
    <row r="276" s="48" customFormat="1" x14ac:dyDescent="0.3"/>
    <row r="277" s="48" customFormat="1" x14ac:dyDescent="0.3"/>
    <row r="278" s="48" customFormat="1" x14ac:dyDescent="0.3"/>
    <row r="279" s="48" customFormat="1" x14ac:dyDescent="0.3"/>
    <row r="280" s="48" customFormat="1" x14ac:dyDescent="0.3"/>
    <row r="281" s="48" customFormat="1" x14ac:dyDescent="0.3"/>
    <row r="282" s="48" customFormat="1" x14ac:dyDescent="0.3"/>
    <row r="283" s="48" customFormat="1" x14ac:dyDescent="0.3"/>
    <row r="284" s="48" customFormat="1" x14ac:dyDescent="0.3"/>
    <row r="285" s="48" customFormat="1" x14ac:dyDescent="0.3"/>
  </sheetData>
  <phoneticPr fontId="4" type="noConversion"/>
  <conditionalFormatting sqref="CO30:DC30">
    <cfRule type="expression" dxfId="1034" priority="21" stopIfTrue="1">
      <formula>$B30="다크"</formula>
    </cfRule>
    <cfRule type="expression" dxfId="1033" priority="22" stopIfTrue="1">
      <formula>$B30="크룩스"</formula>
    </cfRule>
    <cfRule type="expression" dxfId="1032" priority="23" stopIfTrue="1">
      <formula>$B30="사립"</formula>
    </cfRule>
    <cfRule type="expression" dxfId="1031" priority="24" stopIfTrue="1">
      <formula>$B30="공립"</formula>
    </cfRule>
  </conditionalFormatting>
  <conditionalFormatting sqref="A122:A136">
    <cfRule type="expression" dxfId="1030" priority="17" stopIfTrue="1">
      <formula>$B122="다크"</formula>
    </cfRule>
    <cfRule type="expression" dxfId="1029" priority="18" stopIfTrue="1">
      <formula>$B122="크룩스"</formula>
    </cfRule>
    <cfRule type="expression" dxfId="1028" priority="19" stopIfTrue="1">
      <formula>$B122="사립"</formula>
    </cfRule>
    <cfRule type="expression" dxfId="1027" priority="20" stopIfTrue="1">
      <formula>$B122="공립"</formula>
    </cfRule>
  </conditionalFormatting>
  <conditionalFormatting sqref="A137:A147">
    <cfRule type="expression" dxfId="1026" priority="9" stopIfTrue="1">
      <formula>$B137="다크"</formula>
    </cfRule>
    <cfRule type="expression" dxfId="1025" priority="10" stopIfTrue="1">
      <formula>$B137="크룩스"</formula>
    </cfRule>
    <cfRule type="expression" dxfId="1024" priority="11" stopIfTrue="1">
      <formula>$B137="사립"</formula>
    </cfRule>
    <cfRule type="expression" dxfId="1023" priority="12" stopIfTrue="1">
      <formula>$B137="공립"</formula>
    </cfRule>
  </conditionalFormatting>
  <conditionalFormatting sqref="DD30:DN30">
    <cfRule type="expression" dxfId="1022" priority="13" stopIfTrue="1">
      <formula>$B30="다크"</formula>
    </cfRule>
    <cfRule type="expression" dxfId="1021" priority="14" stopIfTrue="1">
      <formula>$B30="크룩스"</formula>
    </cfRule>
    <cfRule type="expression" dxfId="1020" priority="15" stopIfTrue="1">
      <formula>$B30="사립"</formula>
    </cfRule>
    <cfRule type="expression" dxfId="1019" priority="16" stopIfTrue="1">
      <formula>$B30="공립"</formula>
    </cfRule>
  </conditionalFormatting>
  <conditionalFormatting sqref="A148:A158">
    <cfRule type="expression" dxfId="1018" priority="5" stopIfTrue="1">
      <formula>$B148="다크"</formula>
    </cfRule>
    <cfRule type="expression" dxfId="1017" priority="6" stopIfTrue="1">
      <formula>$B148="크룩스"</formula>
    </cfRule>
    <cfRule type="expression" dxfId="1016" priority="7" stopIfTrue="1">
      <formula>$B148="사립"</formula>
    </cfRule>
    <cfRule type="expression" dxfId="1015" priority="8" stopIfTrue="1">
      <formula>$B148="공립"</formula>
    </cfRule>
  </conditionalFormatting>
  <conditionalFormatting sqref="DO30:DY30">
    <cfRule type="expression" dxfId="1014" priority="1" stopIfTrue="1">
      <formula>$B30="다크"</formula>
    </cfRule>
    <cfRule type="expression" dxfId="1013" priority="2" stopIfTrue="1">
      <formula>$B30="크룩스"</formula>
    </cfRule>
    <cfRule type="expression" dxfId="1012" priority="3" stopIfTrue="1">
      <formula>$B30="사립"</formula>
    </cfRule>
    <cfRule type="expression" dxfId="1011" priority="4" stopIfTrue="1">
      <formula>$B30="공립"</formula>
    </cfRule>
  </conditionalFormatting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</sheetPr>
  <dimension ref="A1:IV285"/>
  <sheetViews>
    <sheetView zoomScale="70" zoomScaleNormal="70" workbookViewId="0">
      <pane xSplit="1" topLeftCell="B1" activePane="topRight" state="frozen"/>
      <selection pane="topRight" activeCell="AK80" sqref="AK80"/>
    </sheetView>
  </sheetViews>
  <sheetFormatPr defaultColWidth="3.875" defaultRowHeight="16.5" x14ac:dyDescent="0.3"/>
  <cols>
    <col min="2" max="2" width="7" bestFit="1" customWidth="1"/>
    <col min="3" max="3" width="5" customWidth="1"/>
    <col min="259" max="259" width="5" customWidth="1"/>
    <col min="515" max="515" width="5" customWidth="1"/>
    <col min="771" max="771" width="5" customWidth="1"/>
    <col min="1027" max="1027" width="5" customWidth="1"/>
    <col min="1283" max="1283" width="5" customWidth="1"/>
    <col min="1539" max="1539" width="5" customWidth="1"/>
    <col min="1795" max="1795" width="5" customWidth="1"/>
    <col min="2051" max="2051" width="5" customWidth="1"/>
    <col min="2307" max="2307" width="5" customWidth="1"/>
    <col min="2563" max="2563" width="5" customWidth="1"/>
    <col min="2819" max="2819" width="5" customWidth="1"/>
    <col min="3075" max="3075" width="5" customWidth="1"/>
    <col min="3331" max="3331" width="5" customWidth="1"/>
    <col min="3587" max="3587" width="5" customWidth="1"/>
    <col min="3843" max="3843" width="5" customWidth="1"/>
    <col min="4099" max="4099" width="5" customWidth="1"/>
    <col min="4355" max="4355" width="5" customWidth="1"/>
    <col min="4611" max="4611" width="5" customWidth="1"/>
    <col min="4867" max="4867" width="5" customWidth="1"/>
    <col min="5123" max="5123" width="5" customWidth="1"/>
    <col min="5379" max="5379" width="5" customWidth="1"/>
    <col min="5635" max="5635" width="5" customWidth="1"/>
    <col min="5891" max="5891" width="5" customWidth="1"/>
    <col min="6147" max="6147" width="5" customWidth="1"/>
    <col min="6403" max="6403" width="5" customWidth="1"/>
    <col min="6659" max="6659" width="5" customWidth="1"/>
    <col min="6915" max="6915" width="5" customWidth="1"/>
    <col min="7171" max="7171" width="5" customWidth="1"/>
    <col min="7427" max="7427" width="5" customWidth="1"/>
    <col min="7683" max="7683" width="5" customWidth="1"/>
    <col min="7939" max="7939" width="5" customWidth="1"/>
    <col min="8195" max="8195" width="5" customWidth="1"/>
    <col min="8451" max="8451" width="5" customWidth="1"/>
    <col min="8707" max="8707" width="5" customWidth="1"/>
    <col min="8963" max="8963" width="5" customWidth="1"/>
    <col min="9219" max="9219" width="5" customWidth="1"/>
    <col min="9475" max="9475" width="5" customWidth="1"/>
    <col min="9731" max="9731" width="5" customWidth="1"/>
    <col min="9987" max="9987" width="5" customWidth="1"/>
    <col min="10243" max="10243" width="5" customWidth="1"/>
    <col min="10499" max="10499" width="5" customWidth="1"/>
    <col min="10755" max="10755" width="5" customWidth="1"/>
    <col min="11011" max="11011" width="5" customWidth="1"/>
    <col min="11267" max="11267" width="5" customWidth="1"/>
    <col min="11523" max="11523" width="5" customWidth="1"/>
    <col min="11779" max="11779" width="5" customWidth="1"/>
    <col min="12035" max="12035" width="5" customWidth="1"/>
    <col min="12291" max="12291" width="5" customWidth="1"/>
    <col min="12547" max="12547" width="5" customWidth="1"/>
    <col min="12803" max="12803" width="5" customWidth="1"/>
    <col min="13059" max="13059" width="5" customWidth="1"/>
    <col min="13315" max="13315" width="5" customWidth="1"/>
    <col min="13571" max="13571" width="5" customWidth="1"/>
    <col min="13827" max="13827" width="5" customWidth="1"/>
    <col min="14083" max="14083" width="5" customWidth="1"/>
    <col min="14339" max="14339" width="5" customWidth="1"/>
    <col min="14595" max="14595" width="5" customWidth="1"/>
    <col min="14851" max="14851" width="5" customWidth="1"/>
    <col min="15107" max="15107" width="5" customWidth="1"/>
    <col min="15363" max="15363" width="5" customWidth="1"/>
    <col min="15619" max="15619" width="5" customWidth="1"/>
    <col min="15875" max="15875" width="5" customWidth="1"/>
    <col min="16131" max="16131" width="5" customWidth="1"/>
  </cols>
  <sheetData>
    <row r="1" spans="1:256" x14ac:dyDescent="0.3">
      <c r="A1" t="s">
        <v>1480</v>
      </c>
      <c r="B1" s="73">
        <f>VLOOKUP(B30,조합!$D$7:$G$534,3,FALSE)</f>
        <v>0</v>
      </c>
      <c r="C1" s="73">
        <f>VLOOKUP(C30,조합!$D$7:$G$534,3,FALSE)</f>
        <v>0</v>
      </c>
      <c r="D1" s="73">
        <f>VLOOKUP(D30,조합!$D$7:$G$534,3,FALSE)</f>
        <v>0</v>
      </c>
      <c r="E1" s="73">
        <f>VLOOKUP(E30,조합!$D$7:$G$534,3,FALSE)</f>
        <v>0</v>
      </c>
      <c r="F1" s="73">
        <f>VLOOKUP(F30,조합!$D$7:$G$534,3,FALSE)</f>
        <v>0</v>
      </c>
      <c r="G1" s="73">
        <f>VLOOKUP(G30,조합!$D$7:$G$534,3,FALSE)</f>
        <v>0</v>
      </c>
      <c r="H1" s="73">
        <f>VLOOKUP(H30,조합!$D$7:$G$534,3,FALSE)</f>
        <v>0</v>
      </c>
      <c r="I1" s="73">
        <f>VLOOKUP(I30,조합!$D$7:$G$534,3,FALSE)</f>
        <v>0</v>
      </c>
      <c r="J1" s="73">
        <f>VLOOKUP(J30,조합!$D$7:$G$534,3,FALSE)</f>
        <v>0</v>
      </c>
      <c r="K1" s="73">
        <f>VLOOKUP(K30,조합!$D$7:$G$534,3,FALSE)</f>
        <v>0</v>
      </c>
      <c r="L1" s="73">
        <f>VLOOKUP(L30,조합!$D$7:$G$534,3,FALSE)</f>
        <v>0</v>
      </c>
      <c r="M1" s="73">
        <f>VLOOKUP(M30,조합!$D$7:$G$534,3,FALSE)</f>
        <v>0</v>
      </c>
      <c r="N1" s="73">
        <f>VLOOKUP(N30,조합!$D$7:$G$534,3,FALSE)</f>
        <v>0</v>
      </c>
      <c r="O1" s="73">
        <f>VLOOKUP(O30,조합!$D$7:$G$534,3,FALSE)</f>
        <v>0</v>
      </c>
      <c r="P1" s="73">
        <f>VLOOKUP(P30,조합!$D$7:$G$534,3,FALSE)</f>
        <v>0</v>
      </c>
      <c r="Q1" s="73">
        <f>VLOOKUP(Q30,조합!$D$7:$G$534,3,FALSE)</f>
        <v>0</v>
      </c>
      <c r="R1" s="73">
        <f>VLOOKUP(R30,조합!$D$7:$G$534,3,FALSE)</f>
        <v>0</v>
      </c>
      <c r="S1" s="73">
        <f>VLOOKUP(S30,조합!$D$7:$G$534,3,FALSE)</f>
        <v>0</v>
      </c>
      <c r="T1" s="73">
        <f>VLOOKUP(T30,조합!$D$7:$G$534,3,FALSE)</f>
        <v>0</v>
      </c>
      <c r="U1" s="73">
        <f>VLOOKUP(U30,조합!$D$7:$G$534,3,FALSE)</f>
        <v>0</v>
      </c>
      <c r="V1" s="73">
        <f>VLOOKUP(V30,조합!$D$7:$G$534,3,FALSE)</f>
        <v>0</v>
      </c>
      <c r="W1" s="73">
        <f>VLOOKUP(W30,조합!$D$7:$G$534,3,FALSE)</f>
        <v>0</v>
      </c>
      <c r="X1" s="73">
        <f>VLOOKUP(X30,조합!$D$7:$G$534,3,FALSE)</f>
        <v>0</v>
      </c>
      <c r="Y1" s="73">
        <f>VLOOKUP(Y30,조합!$D$7:$G$534,3,FALSE)</f>
        <v>0</v>
      </c>
      <c r="Z1" s="73">
        <f>VLOOKUP(Z30,조합!$D$7:$G$534,3,FALSE)</f>
        <v>0</v>
      </c>
      <c r="AA1" s="73">
        <f>VLOOKUP(AA30,조합!$D$7:$G$534,3,FALSE)</f>
        <v>0</v>
      </c>
      <c r="AB1" s="73">
        <f>VLOOKUP(AB30,조합!$D$7:$G$534,3,FALSE)</f>
        <v>0</v>
      </c>
      <c r="AC1" s="73">
        <f>VLOOKUP(AC30,조합!$D$7:$G$534,3,FALSE)</f>
        <v>0</v>
      </c>
      <c r="AD1" s="73">
        <f>VLOOKUP(AD30,조합!$D$7:$G$534,3,FALSE)</f>
        <v>0</v>
      </c>
      <c r="AE1" s="73">
        <f>VLOOKUP(AE30,조합!$D$7:$G$534,3,FALSE)</f>
        <v>0</v>
      </c>
      <c r="AF1" s="73">
        <f>VLOOKUP(AF30,조합!$D$7:$G$534,3,FALSE)</f>
        <v>0</v>
      </c>
      <c r="AG1" s="73">
        <f>VLOOKUP(AG30,조합!$D$7:$G$534,3,FALSE)</f>
        <v>0</v>
      </c>
      <c r="AH1" s="73">
        <f>VLOOKUP(AH30,조합!$D$7:$G$534,3,FALSE)</f>
        <v>0</v>
      </c>
      <c r="AI1" s="73">
        <f>VLOOKUP(AI30,조합!$D$7:$G$534,3,FALSE)</f>
        <v>0</v>
      </c>
      <c r="AJ1" s="73">
        <f>VLOOKUP(AJ30,조합!$D$7:$G$534,3,FALSE)</f>
        <v>0</v>
      </c>
      <c r="AK1" s="73">
        <f>VLOOKUP(AK30,조합!$D$7:$G$534,3,FALSE)</f>
        <v>0</v>
      </c>
      <c r="AL1" s="73">
        <f>VLOOKUP(AL30,조합!$D$7:$G$534,3,FALSE)</f>
        <v>0</v>
      </c>
      <c r="AM1" s="73">
        <f>VLOOKUP(AM30,조합!$D$7:$G$534,3,FALSE)</f>
        <v>0</v>
      </c>
      <c r="AN1" s="73">
        <f>VLOOKUP(AN30,조합!$D$7:$G$534,3,FALSE)</f>
        <v>0</v>
      </c>
      <c r="AO1" s="73">
        <f>VLOOKUP(AO30,조합!$D$7:$G$534,3,FALSE)</f>
        <v>0</v>
      </c>
      <c r="AP1" s="73">
        <f>VLOOKUP(AP30,조합!$D$7:$G$534,3,FALSE)</f>
        <v>0</v>
      </c>
      <c r="AQ1" s="73">
        <f>VLOOKUP(AQ30,조합!$D$7:$G$534,3,FALSE)</f>
        <v>0</v>
      </c>
      <c r="AR1" s="73">
        <f>VLOOKUP(AR30,조합!$D$7:$G$534,3,FALSE)</f>
        <v>0</v>
      </c>
      <c r="AS1" s="73">
        <f>VLOOKUP(AS30,조합!$D$7:$G$534,3,FALSE)</f>
        <v>0</v>
      </c>
      <c r="AT1" s="73">
        <f>VLOOKUP(AT30,조합!$D$7:$G$534,3,FALSE)</f>
        <v>0</v>
      </c>
      <c r="AU1" s="73">
        <f>VLOOKUP(AU30,조합!$D$7:$G$534,3,FALSE)</f>
        <v>0</v>
      </c>
      <c r="AV1" s="73">
        <f>VLOOKUP(AV30,조합!$D$7:$G$534,3,FALSE)</f>
        <v>0</v>
      </c>
      <c r="AW1" s="73">
        <f>VLOOKUP(AW30,조합!$D$7:$G$534,3,FALSE)</f>
        <v>0</v>
      </c>
      <c r="AX1" s="73">
        <f>VLOOKUP(AX30,조합!$D$7:$G$534,3,FALSE)</f>
        <v>0</v>
      </c>
      <c r="AY1" s="73">
        <f>VLOOKUP(AY30,조합!$D$7:$G$534,3,FALSE)</f>
        <v>0</v>
      </c>
      <c r="AZ1" s="73">
        <f>VLOOKUP(AZ30,조합!$D$7:$G$534,3,FALSE)</f>
        <v>0</v>
      </c>
      <c r="BA1" s="73">
        <f>VLOOKUP(BA30,조합!$D$7:$G$534,3,FALSE)</f>
        <v>0</v>
      </c>
      <c r="BB1" s="73">
        <f>VLOOKUP(BB30,조합!$D$7:$G$534,3,FALSE)</f>
        <v>0</v>
      </c>
      <c r="BC1" s="73">
        <f>VLOOKUP(BC30,조합!$D$7:$G$534,3,FALSE)</f>
        <v>0</v>
      </c>
      <c r="BD1" s="73">
        <f>VLOOKUP(BD30,조합!$D$7:$G$534,3,FALSE)</f>
        <v>0</v>
      </c>
      <c r="BE1" s="73">
        <f>VLOOKUP(BE30,조합!$D$7:$G$534,3,FALSE)</f>
        <v>0</v>
      </c>
      <c r="BF1" s="73">
        <f>VLOOKUP(BF30,조합!$D$7:$G$534,3,FALSE)</f>
        <v>0</v>
      </c>
      <c r="BG1" s="73">
        <f>VLOOKUP(BG30,조합!$D$7:$G$534,3,FALSE)</f>
        <v>0</v>
      </c>
      <c r="BH1" s="73">
        <f>VLOOKUP(BH30,조합!$D$7:$G$534,3,FALSE)</f>
        <v>0</v>
      </c>
      <c r="BI1" s="73">
        <f>VLOOKUP(BI30,조합!$D$7:$G$534,3,FALSE)</f>
        <v>0</v>
      </c>
      <c r="BJ1" s="73">
        <f>VLOOKUP(BJ30,조합!$D$7:$G$534,3,FALSE)</f>
        <v>0</v>
      </c>
      <c r="BK1" s="73">
        <f>VLOOKUP(BK30,조합!$D$7:$G$534,3,FALSE)</f>
        <v>0</v>
      </c>
      <c r="BL1" s="73">
        <f>VLOOKUP(BL30,조합!$D$7:$G$534,3,FALSE)</f>
        <v>0</v>
      </c>
      <c r="BM1" s="73">
        <f>VLOOKUP(BM30,조합!$D$7:$G$534,3,FALSE)</f>
        <v>0</v>
      </c>
      <c r="BN1" s="73">
        <f>VLOOKUP(BN30,조합!$D$7:$G$534,3,FALSE)</f>
        <v>0</v>
      </c>
      <c r="BO1" s="73">
        <f>VLOOKUP(BO30,조합!$D$7:$G$534,3,FALSE)</f>
        <v>0</v>
      </c>
      <c r="BP1" s="73">
        <f>VLOOKUP(BP30,조합!$D$7:$G$534,3,FALSE)</f>
        <v>0</v>
      </c>
      <c r="BQ1" s="73">
        <f>VLOOKUP(BQ30,조합!$D$7:$G$534,3,FALSE)</f>
        <v>0</v>
      </c>
      <c r="BR1" s="73">
        <f>VLOOKUP(BR30,조합!$D$7:$G$534,3,FALSE)</f>
        <v>0</v>
      </c>
      <c r="BS1" s="73">
        <f>VLOOKUP(BS30,조합!$D$7:$G$534,3,FALSE)</f>
        <v>0</v>
      </c>
      <c r="BT1" s="73">
        <f>VLOOKUP(BT30,조합!$D$7:$G$534,3,FALSE)</f>
        <v>0</v>
      </c>
      <c r="BU1" s="73">
        <f>VLOOKUP(BU30,조합!$D$7:$G$534,3,FALSE)</f>
        <v>0</v>
      </c>
      <c r="BV1" s="73">
        <f>VLOOKUP(BV30,조합!$D$7:$G$534,3,FALSE)</f>
        <v>0</v>
      </c>
      <c r="BW1" s="73">
        <f>VLOOKUP(BW30,조합!$D$7:$G$534,3,FALSE)</f>
        <v>0</v>
      </c>
      <c r="BX1" s="73">
        <f>VLOOKUP(BX30,조합!$D$7:$G$534,3,FALSE)</f>
        <v>0</v>
      </c>
      <c r="BY1" s="73">
        <f>VLOOKUP(BY30,조합!$D$7:$G$534,3,FALSE)</f>
        <v>0</v>
      </c>
      <c r="BZ1" s="73">
        <f>VLOOKUP(BZ30,조합!$D$7:$G$534,3,FALSE)</f>
        <v>0</v>
      </c>
      <c r="CA1" s="73">
        <f>VLOOKUP(CA30,조합!$D$7:$G$534,3,FALSE)</f>
        <v>0</v>
      </c>
      <c r="CB1" s="73">
        <f>VLOOKUP(CB30,조합!$D$7:$G$534,3,FALSE)</f>
        <v>0</v>
      </c>
      <c r="CC1" s="73">
        <f>VLOOKUP(CC30,조합!$D$7:$G$534,3,FALSE)</f>
        <v>0</v>
      </c>
      <c r="CD1" s="73">
        <f>VLOOKUP(CD30,조합!$D$7:$G$534,3,FALSE)</f>
        <v>0</v>
      </c>
      <c r="CE1" s="73">
        <f>VLOOKUP(CE30,조합!$D$7:$G$534,3,FALSE)</f>
        <v>0</v>
      </c>
      <c r="CF1" s="73">
        <f>VLOOKUP(CF30,조합!$D$7:$G$534,3,FALSE)</f>
        <v>0</v>
      </c>
      <c r="CG1" s="73">
        <f>VLOOKUP(CG30,조합!$D$7:$G$534,3,FALSE)</f>
        <v>0</v>
      </c>
      <c r="CH1" s="73">
        <f>VLOOKUP(CH30,조합!$D$7:$G$534,3,FALSE)</f>
        <v>0</v>
      </c>
      <c r="CI1" s="73">
        <f>VLOOKUP(CI30,조합!$D$7:$G$534,3,FALSE)</f>
        <v>0</v>
      </c>
      <c r="CJ1" s="73">
        <f>VLOOKUP(CJ30,조합!$D$7:$G$534,3,FALSE)</f>
        <v>0</v>
      </c>
      <c r="CK1" s="73">
        <f>VLOOKUP(CK30,조합!$D$7:$G$534,3,FALSE)</f>
        <v>0</v>
      </c>
      <c r="CL1" s="73">
        <f>VLOOKUP(CL30,조합!$D$7:$G$534,3,FALSE)</f>
        <v>0</v>
      </c>
      <c r="CM1" s="73">
        <f>VLOOKUP(CM30,조합!$D$7:$G$534,3,FALSE)</f>
        <v>0</v>
      </c>
      <c r="CN1" s="73">
        <f>VLOOKUP(CN30,조합!$D$7:$G$534,3,FALSE)</f>
        <v>0</v>
      </c>
      <c r="CO1" s="73">
        <f>VLOOKUP(CO30,조합!$D$7:$G$534,3,FALSE)</f>
        <v>0</v>
      </c>
      <c r="CP1" s="73">
        <f>VLOOKUP(CP30,조합!$D$7:$G$534,3,FALSE)</f>
        <v>0</v>
      </c>
      <c r="CQ1" s="73">
        <f>VLOOKUP(CQ30,조합!$D$7:$G$534,3,FALSE)</f>
        <v>0</v>
      </c>
      <c r="CR1" s="73">
        <f>VLOOKUP(CR30,조합!$D$7:$G$534,3,FALSE)</f>
        <v>0</v>
      </c>
      <c r="CS1" s="73">
        <f>VLOOKUP(CS30,조합!$D$7:$G$534,3,FALSE)</f>
        <v>0</v>
      </c>
      <c r="CT1" s="73">
        <f>VLOOKUP(CT30,조합!$D$7:$G$534,3,FALSE)</f>
        <v>0</v>
      </c>
      <c r="CU1" s="73">
        <f>VLOOKUP(CU30,조합!$D$7:$G$534,3,FALSE)</f>
        <v>0</v>
      </c>
      <c r="CV1" s="73">
        <f>VLOOKUP(CV30,조합!$D$7:$G$534,3,FALSE)</f>
        <v>0</v>
      </c>
      <c r="CW1" s="73">
        <f>VLOOKUP(CW30,조합!$D$7:$G$534,3,FALSE)</f>
        <v>0</v>
      </c>
      <c r="CX1" s="73">
        <f>VLOOKUP(CX30,조합!$D$7:$G$534,3,FALSE)</f>
        <v>0</v>
      </c>
      <c r="CY1" s="73">
        <f>VLOOKUP(CY30,조합!$D$7:$G$534,3,FALSE)</f>
        <v>0</v>
      </c>
      <c r="CZ1" s="73">
        <f>VLOOKUP(CZ30,조합!$D$7:$G$534,3,FALSE)</f>
        <v>0</v>
      </c>
      <c r="DA1" s="73">
        <f>VLOOKUP(DA30,조합!$D$7:$G$534,3,FALSE)</f>
        <v>0</v>
      </c>
      <c r="DB1" s="73">
        <f>VLOOKUP(DB30,조합!$D$7:$G$534,3,FALSE)</f>
        <v>0</v>
      </c>
      <c r="DC1" s="73">
        <f>VLOOKUP(DC30,조합!$D$7:$G$534,3,FALSE)</f>
        <v>0</v>
      </c>
      <c r="DD1" s="73">
        <f>VLOOKUP(DD30,조합!$D$7:$G$534,3,FALSE)</f>
        <v>0</v>
      </c>
      <c r="DE1" s="73">
        <f>VLOOKUP(DE30,조합!$D$7:$G$534,3,FALSE)</f>
        <v>0</v>
      </c>
      <c r="DF1" s="73">
        <f>VLOOKUP(DF30,조합!$D$7:$G$534,3,FALSE)</f>
        <v>0</v>
      </c>
      <c r="DG1" s="73">
        <f>VLOOKUP(DG30,조합!$D$7:$G$534,3,FALSE)</f>
        <v>0</v>
      </c>
      <c r="DH1" s="73">
        <f>VLOOKUP(DH30,조합!$D$7:$G$534,3,FALSE)</f>
        <v>0</v>
      </c>
      <c r="DI1" s="73">
        <f>VLOOKUP(DI30,조합!$D$7:$G$534,3,FALSE)</f>
        <v>0</v>
      </c>
      <c r="DJ1" s="73">
        <f>VLOOKUP(DJ30,조합!$D$7:$G$534,3,FALSE)</f>
        <v>0</v>
      </c>
      <c r="DK1" s="73">
        <f>VLOOKUP(DK30,조합!$D$7:$G$534,3,FALSE)</f>
        <v>0</v>
      </c>
      <c r="DL1" s="73">
        <f>VLOOKUP(DL30,조합!$D$7:$G$534,3,FALSE)</f>
        <v>0</v>
      </c>
      <c r="DM1" s="73">
        <f>VLOOKUP(DM30,조합!$D$7:$G$534,3,FALSE)</f>
        <v>0</v>
      </c>
      <c r="DN1" s="73">
        <f>VLOOKUP(DN30,조합!$D$7:$G$534,3,FALSE)</f>
        <v>0</v>
      </c>
      <c r="DO1" s="73">
        <f>VLOOKUP(DO30,조합!$D$7:$G$534,3,FALSE)</f>
        <v>0</v>
      </c>
      <c r="DP1" s="73">
        <f>VLOOKUP(DP30,조합!$D$7:$G$534,3,FALSE)</f>
        <v>0</v>
      </c>
      <c r="DQ1" s="73">
        <f>VLOOKUP(DQ30,조합!$D$7:$G$534,3,FALSE)</f>
        <v>0</v>
      </c>
      <c r="DR1" s="73">
        <f>VLOOKUP(DR30,조합!$D$7:$G$534,3,FALSE)</f>
        <v>0</v>
      </c>
      <c r="DS1" s="73">
        <f>VLOOKUP(DS30,조합!$D$7:$G$534,3,FALSE)</f>
        <v>0</v>
      </c>
      <c r="DT1" s="73">
        <f>VLOOKUP(DT30,조합!$D$7:$G$534,3,FALSE)</f>
        <v>0</v>
      </c>
      <c r="DU1" s="73">
        <f>VLOOKUP(DU30,조합!$D$7:$G$534,3,FALSE)</f>
        <v>0</v>
      </c>
      <c r="DV1" s="73">
        <f>VLOOKUP(DV30,조합!$D$7:$G$534,3,FALSE)</f>
        <v>0</v>
      </c>
      <c r="DW1" s="73">
        <f>VLOOKUP(DW30,조합!$D$7:$G$534,3,FALSE)</f>
        <v>0</v>
      </c>
      <c r="DX1" s="73">
        <f>VLOOKUP(DX30,조합!$D$7:$G$534,3,FALSE)</f>
        <v>0</v>
      </c>
      <c r="DY1" s="73">
        <f>VLOOKUP(DY30,조합!$D$7:$G$534,3,FALSE)</f>
        <v>0</v>
      </c>
      <c r="DZ1" s="73">
        <f>VLOOKUP(DZ30,조합!$D$7:$G$534,3,FALSE)</f>
        <v>0</v>
      </c>
    </row>
    <row r="2" spans="1:256" x14ac:dyDescent="0.3">
      <c r="B2" s="73">
        <f t="shared" ref="B2:BM2" ca="1" si="0">IF(B9&lt;0,ABS(B9),0)</f>
        <v>0</v>
      </c>
      <c r="C2" s="73">
        <f t="shared" ca="1" si="0"/>
        <v>0</v>
      </c>
      <c r="D2" s="73">
        <f t="shared" ca="1" si="0"/>
        <v>0</v>
      </c>
      <c r="E2" s="73">
        <f t="shared" ca="1" si="0"/>
        <v>0</v>
      </c>
      <c r="F2" s="73">
        <f t="shared" ca="1" si="0"/>
        <v>0</v>
      </c>
      <c r="G2" s="73">
        <f t="shared" ca="1" si="0"/>
        <v>0</v>
      </c>
      <c r="H2" s="73">
        <f t="shared" ca="1" si="0"/>
        <v>0</v>
      </c>
      <c r="I2" s="73">
        <f t="shared" ca="1" si="0"/>
        <v>0</v>
      </c>
      <c r="J2" s="73">
        <f t="shared" ca="1" si="0"/>
        <v>0</v>
      </c>
      <c r="K2" s="73">
        <f t="shared" ca="1" si="0"/>
        <v>0</v>
      </c>
      <c r="L2" s="73">
        <f t="shared" ca="1" si="0"/>
        <v>0</v>
      </c>
      <c r="M2" s="73">
        <f t="shared" ca="1" si="0"/>
        <v>0</v>
      </c>
      <c r="N2" s="73">
        <f t="shared" ca="1" si="0"/>
        <v>0</v>
      </c>
      <c r="O2" s="73">
        <f t="shared" ca="1" si="0"/>
        <v>0</v>
      </c>
      <c r="P2" s="73">
        <f t="shared" ca="1" si="0"/>
        <v>0</v>
      </c>
      <c r="Q2" s="73">
        <f t="shared" ca="1" si="0"/>
        <v>0</v>
      </c>
      <c r="R2" s="73">
        <f t="shared" ca="1" si="0"/>
        <v>0</v>
      </c>
      <c r="S2" s="73">
        <f t="shared" ca="1" si="0"/>
        <v>0</v>
      </c>
      <c r="T2" s="73">
        <f t="shared" ca="1" si="0"/>
        <v>0</v>
      </c>
      <c r="U2" s="73">
        <f t="shared" ca="1" si="0"/>
        <v>0</v>
      </c>
      <c r="V2" s="73">
        <f t="shared" ca="1" si="0"/>
        <v>0</v>
      </c>
      <c r="W2" s="73">
        <f t="shared" ca="1" si="0"/>
        <v>0</v>
      </c>
      <c r="X2" s="73">
        <f t="shared" ca="1" si="0"/>
        <v>0</v>
      </c>
      <c r="Y2" s="73">
        <f t="shared" ca="1" si="0"/>
        <v>0</v>
      </c>
      <c r="Z2" s="73">
        <f t="shared" ca="1" si="0"/>
        <v>0</v>
      </c>
      <c r="AA2" s="73">
        <f t="shared" ca="1" si="0"/>
        <v>0</v>
      </c>
      <c r="AB2" s="73">
        <f t="shared" ca="1" si="0"/>
        <v>0</v>
      </c>
      <c r="AC2" s="73">
        <f t="shared" ca="1" si="0"/>
        <v>0</v>
      </c>
      <c r="AD2" s="73">
        <f t="shared" ca="1" si="0"/>
        <v>0</v>
      </c>
      <c r="AE2" s="73">
        <f t="shared" ca="1" si="0"/>
        <v>0</v>
      </c>
      <c r="AF2" s="73">
        <f t="shared" ca="1" si="0"/>
        <v>0</v>
      </c>
      <c r="AG2" s="73">
        <f t="shared" ca="1" si="0"/>
        <v>0</v>
      </c>
      <c r="AH2" s="73">
        <f t="shared" ca="1" si="0"/>
        <v>0</v>
      </c>
      <c r="AI2" s="73">
        <f t="shared" ca="1" si="0"/>
        <v>0</v>
      </c>
      <c r="AJ2" s="73">
        <f t="shared" ca="1" si="0"/>
        <v>0</v>
      </c>
      <c r="AK2" s="73">
        <f t="shared" ca="1" si="0"/>
        <v>0</v>
      </c>
      <c r="AL2" s="73">
        <f t="shared" ca="1" si="0"/>
        <v>0</v>
      </c>
      <c r="AM2" s="73">
        <f t="shared" ca="1" si="0"/>
        <v>0</v>
      </c>
      <c r="AN2" s="73">
        <f t="shared" ca="1" si="0"/>
        <v>0</v>
      </c>
      <c r="AO2" s="73">
        <f t="shared" ca="1" si="0"/>
        <v>0</v>
      </c>
      <c r="AP2" s="73">
        <f t="shared" ca="1" si="0"/>
        <v>0</v>
      </c>
      <c r="AQ2" s="73">
        <f t="shared" ca="1" si="0"/>
        <v>0</v>
      </c>
      <c r="AR2" s="73">
        <f t="shared" ca="1" si="0"/>
        <v>0</v>
      </c>
      <c r="AS2" s="73">
        <f t="shared" ca="1" si="0"/>
        <v>0</v>
      </c>
      <c r="AT2" s="73">
        <f t="shared" ca="1" si="0"/>
        <v>0</v>
      </c>
      <c r="AU2" s="73">
        <f t="shared" ca="1" si="0"/>
        <v>0</v>
      </c>
      <c r="AV2" s="73">
        <f t="shared" ca="1" si="0"/>
        <v>0</v>
      </c>
      <c r="AW2" s="73">
        <f t="shared" ca="1" si="0"/>
        <v>0</v>
      </c>
      <c r="AX2" s="73">
        <f t="shared" ca="1" si="0"/>
        <v>0</v>
      </c>
      <c r="AY2" s="73">
        <f t="shared" ca="1" si="0"/>
        <v>0</v>
      </c>
      <c r="AZ2" s="73">
        <f t="shared" ca="1" si="0"/>
        <v>0</v>
      </c>
      <c r="BA2" s="73">
        <f t="shared" ca="1" si="0"/>
        <v>0</v>
      </c>
      <c r="BB2" s="73">
        <f t="shared" ca="1" si="0"/>
        <v>0</v>
      </c>
      <c r="BC2" s="73">
        <f t="shared" ca="1" si="0"/>
        <v>0</v>
      </c>
      <c r="BD2" s="73">
        <f t="shared" ca="1" si="0"/>
        <v>0</v>
      </c>
      <c r="BE2" s="73">
        <f t="shared" ca="1" si="0"/>
        <v>0</v>
      </c>
      <c r="BF2" s="73">
        <f t="shared" ca="1" si="0"/>
        <v>0</v>
      </c>
      <c r="BG2" s="73">
        <f t="shared" ca="1" si="0"/>
        <v>0</v>
      </c>
      <c r="BH2" s="73">
        <f t="shared" ca="1" si="0"/>
        <v>0</v>
      </c>
      <c r="BI2" s="73">
        <f t="shared" ca="1" si="0"/>
        <v>0</v>
      </c>
      <c r="BJ2" s="73">
        <f t="shared" ca="1" si="0"/>
        <v>0</v>
      </c>
      <c r="BK2" s="73">
        <f t="shared" ca="1" si="0"/>
        <v>0</v>
      </c>
      <c r="BL2" s="73">
        <f t="shared" ca="1" si="0"/>
        <v>0</v>
      </c>
      <c r="BM2" s="73">
        <f t="shared" ca="1" si="0"/>
        <v>0</v>
      </c>
      <c r="BN2" s="73">
        <f t="shared" ref="BN2:DY2" ca="1" si="1">IF(BN9&lt;0,ABS(BN9),0)</f>
        <v>0</v>
      </c>
      <c r="BO2" s="73">
        <f t="shared" ca="1" si="1"/>
        <v>0</v>
      </c>
      <c r="BP2" s="73">
        <f t="shared" ca="1" si="1"/>
        <v>0</v>
      </c>
      <c r="BQ2" s="73">
        <f t="shared" ca="1" si="1"/>
        <v>0</v>
      </c>
      <c r="BR2" s="73">
        <f t="shared" ca="1" si="1"/>
        <v>0</v>
      </c>
      <c r="BS2" s="73">
        <f t="shared" ca="1" si="1"/>
        <v>0</v>
      </c>
      <c r="BT2" s="73">
        <f t="shared" ca="1" si="1"/>
        <v>0</v>
      </c>
      <c r="BU2" s="73">
        <f t="shared" ca="1" si="1"/>
        <v>0</v>
      </c>
      <c r="BV2" s="73">
        <f t="shared" ca="1" si="1"/>
        <v>0</v>
      </c>
      <c r="BW2" s="73">
        <f t="shared" ca="1" si="1"/>
        <v>0</v>
      </c>
      <c r="BX2" s="73">
        <f t="shared" ca="1" si="1"/>
        <v>0</v>
      </c>
      <c r="BY2" s="73">
        <f t="shared" ca="1" si="1"/>
        <v>0</v>
      </c>
      <c r="BZ2" s="73">
        <f t="shared" ca="1" si="1"/>
        <v>0</v>
      </c>
      <c r="CA2" s="73">
        <f t="shared" ca="1" si="1"/>
        <v>0</v>
      </c>
      <c r="CB2" s="73">
        <f t="shared" ca="1" si="1"/>
        <v>0</v>
      </c>
      <c r="CC2" s="73">
        <f t="shared" ca="1" si="1"/>
        <v>0</v>
      </c>
      <c r="CD2" s="73">
        <f t="shared" ca="1" si="1"/>
        <v>0</v>
      </c>
      <c r="CE2" s="73">
        <f t="shared" ca="1" si="1"/>
        <v>0</v>
      </c>
      <c r="CF2" s="73">
        <f t="shared" ca="1" si="1"/>
        <v>0</v>
      </c>
      <c r="CG2" s="73">
        <f t="shared" ca="1" si="1"/>
        <v>0</v>
      </c>
      <c r="CH2" s="73">
        <f t="shared" ca="1" si="1"/>
        <v>0</v>
      </c>
      <c r="CI2" s="73">
        <f t="shared" ca="1" si="1"/>
        <v>0</v>
      </c>
      <c r="CJ2" s="73">
        <f t="shared" ca="1" si="1"/>
        <v>0</v>
      </c>
      <c r="CK2" s="73">
        <f t="shared" ca="1" si="1"/>
        <v>0</v>
      </c>
      <c r="CL2" s="73">
        <f t="shared" ca="1" si="1"/>
        <v>0</v>
      </c>
      <c r="CM2" s="73">
        <f t="shared" ca="1" si="1"/>
        <v>0</v>
      </c>
      <c r="CN2" s="73">
        <f t="shared" ca="1" si="1"/>
        <v>0</v>
      </c>
      <c r="CO2" s="73">
        <f t="shared" ca="1" si="1"/>
        <v>0</v>
      </c>
      <c r="CP2" s="73">
        <f t="shared" ca="1" si="1"/>
        <v>0</v>
      </c>
      <c r="CQ2" s="73">
        <f t="shared" ca="1" si="1"/>
        <v>0</v>
      </c>
      <c r="CR2" s="73">
        <f t="shared" ca="1" si="1"/>
        <v>0</v>
      </c>
      <c r="CS2" s="73">
        <f t="shared" ca="1" si="1"/>
        <v>0</v>
      </c>
      <c r="CT2" s="73">
        <f t="shared" ca="1" si="1"/>
        <v>0</v>
      </c>
      <c r="CU2" s="73">
        <f t="shared" ca="1" si="1"/>
        <v>0</v>
      </c>
      <c r="CV2" s="73">
        <f t="shared" ca="1" si="1"/>
        <v>0</v>
      </c>
      <c r="CW2" s="73">
        <f t="shared" ca="1" si="1"/>
        <v>0</v>
      </c>
      <c r="CX2" s="73">
        <f t="shared" ca="1" si="1"/>
        <v>0</v>
      </c>
      <c r="CY2" s="73">
        <f t="shared" ca="1" si="1"/>
        <v>0</v>
      </c>
      <c r="CZ2" s="73">
        <f t="shared" ca="1" si="1"/>
        <v>0</v>
      </c>
      <c r="DA2" s="73">
        <f t="shared" ca="1" si="1"/>
        <v>0</v>
      </c>
      <c r="DB2" s="73">
        <f t="shared" ca="1" si="1"/>
        <v>0</v>
      </c>
      <c r="DC2" s="73">
        <f t="shared" ca="1" si="1"/>
        <v>0</v>
      </c>
      <c r="DD2" s="73">
        <f t="shared" ca="1" si="1"/>
        <v>0</v>
      </c>
      <c r="DE2" s="73">
        <f t="shared" ca="1" si="1"/>
        <v>0</v>
      </c>
      <c r="DF2" s="73">
        <f t="shared" ca="1" si="1"/>
        <v>0</v>
      </c>
      <c r="DG2" s="73">
        <f t="shared" ca="1" si="1"/>
        <v>0</v>
      </c>
      <c r="DH2" s="73">
        <f t="shared" ca="1" si="1"/>
        <v>0</v>
      </c>
      <c r="DI2" s="73">
        <f t="shared" ca="1" si="1"/>
        <v>0</v>
      </c>
      <c r="DJ2" s="73">
        <f t="shared" ca="1" si="1"/>
        <v>0</v>
      </c>
      <c r="DK2" s="73">
        <f t="shared" ca="1" si="1"/>
        <v>0</v>
      </c>
      <c r="DL2" s="73">
        <f t="shared" ca="1" si="1"/>
        <v>0</v>
      </c>
      <c r="DM2" s="73">
        <f t="shared" ca="1" si="1"/>
        <v>0</v>
      </c>
      <c r="DN2" s="73">
        <f t="shared" ca="1" si="1"/>
        <v>0</v>
      </c>
      <c r="DO2" s="73">
        <f t="shared" ca="1" si="1"/>
        <v>0</v>
      </c>
      <c r="DP2" s="73">
        <f t="shared" ca="1" si="1"/>
        <v>0</v>
      </c>
      <c r="DQ2" s="73">
        <f t="shared" ca="1" si="1"/>
        <v>0</v>
      </c>
      <c r="DR2" s="73">
        <f t="shared" ca="1" si="1"/>
        <v>0</v>
      </c>
      <c r="DS2" s="73">
        <f t="shared" ca="1" si="1"/>
        <v>0</v>
      </c>
      <c r="DT2" s="73">
        <f t="shared" ca="1" si="1"/>
        <v>0</v>
      </c>
      <c r="DU2" s="73">
        <f t="shared" ca="1" si="1"/>
        <v>0</v>
      </c>
      <c r="DV2" s="73">
        <f t="shared" ca="1" si="1"/>
        <v>0</v>
      </c>
      <c r="DW2" s="73">
        <f t="shared" ca="1" si="1"/>
        <v>0</v>
      </c>
      <c r="DX2" s="73">
        <f t="shared" ca="1" si="1"/>
        <v>0</v>
      </c>
      <c r="DY2" s="73">
        <f t="shared" ca="1" si="1"/>
        <v>0</v>
      </c>
      <c r="DZ2" s="73">
        <f ca="1">IF(DZ9&lt;0,ABS(DZ9),0)</f>
        <v>0</v>
      </c>
    </row>
    <row r="3" spans="1:256" x14ac:dyDescent="0.3">
      <c r="B3" s="73">
        <f t="shared" ref="B3:BM3" ca="1" si="2">IF(B11&lt;0,ABS(B11),0)</f>
        <v>0</v>
      </c>
      <c r="C3" s="73">
        <f t="shared" ca="1" si="2"/>
        <v>0</v>
      </c>
      <c r="D3" s="73">
        <f t="shared" ca="1" si="2"/>
        <v>0</v>
      </c>
      <c r="E3" s="73">
        <f t="shared" ca="1" si="2"/>
        <v>0</v>
      </c>
      <c r="F3" s="73">
        <f t="shared" ca="1" si="2"/>
        <v>0</v>
      </c>
      <c r="G3" s="73">
        <f t="shared" ca="1" si="2"/>
        <v>0</v>
      </c>
      <c r="H3" s="73">
        <f t="shared" ca="1" si="2"/>
        <v>0</v>
      </c>
      <c r="I3" s="73">
        <f t="shared" ca="1" si="2"/>
        <v>0</v>
      </c>
      <c r="J3" s="73">
        <f t="shared" ca="1" si="2"/>
        <v>0</v>
      </c>
      <c r="K3" s="73">
        <f t="shared" ca="1" si="2"/>
        <v>0</v>
      </c>
      <c r="L3" s="73">
        <f t="shared" ca="1" si="2"/>
        <v>0</v>
      </c>
      <c r="M3" s="73">
        <f t="shared" ca="1" si="2"/>
        <v>0</v>
      </c>
      <c r="N3" s="73">
        <f t="shared" ca="1" si="2"/>
        <v>0</v>
      </c>
      <c r="O3" s="73">
        <f t="shared" ca="1" si="2"/>
        <v>0</v>
      </c>
      <c r="P3" s="73">
        <f t="shared" ca="1" si="2"/>
        <v>0</v>
      </c>
      <c r="Q3" s="73">
        <f t="shared" ca="1" si="2"/>
        <v>0</v>
      </c>
      <c r="R3" s="73">
        <f t="shared" ca="1" si="2"/>
        <v>0</v>
      </c>
      <c r="S3" s="73">
        <f t="shared" ca="1" si="2"/>
        <v>0</v>
      </c>
      <c r="T3" s="73">
        <f t="shared" ca="1" si="2"/>
        <v>0</v>
      </c>
      <c r="U3" s="73">
        <f t="shared" ca="1" si="2"/>
        <v>0</v>
      </c>
      <c r="V3" s="73">
        <f t="shared" ca="1" si="2"/>
        <v>0</v>
      </c>
      <c r="W3" s="73">
        <f t="shared" ca="1" si="2"/>
        <v>0</v>
      </c>
      <c r="X3" s="73">
        <f t="shared" ca="1" si="2"/>
        <v>0</v>
      </c>
      <c r="Y3" s="73">
        <f t="shared" ca="1" si="2"/>
        <v>0</v>
      </c>
      <c r="Z3" s="73">
        <f t="shared" ca="1" si="2"/>
        <v>0</v>
      </c>
      <c r="AA3" s="73">
        <f t="shared" ca="1" si="2"/>
        <v>0</v>
      </c>
      <c r="AB3" s="73">
        <f t="shared" ca="1" si="2"/>
        <v>0</v>
      </c>
      <c r="AC3" s="73">
        <f t="shared" ca="1" si="2"/>
        <v>0</v>
      </c>
      <c r="AD3" s="73">
        <f t="shared" ca="1" si="2"/>
        <v>0</v>
      </c>
      <c r="AE3" s="73">
        <f t="shared" ca="1" si="2"/>
        <v>0</v>
      </c>
      <c r="AF3" s="73">
        <f t="shared" ca="1" si="2"/>
        <v>0</v>
      </c>
      <c r="AG3" s="73">
        <f t="shared" ca="1" si="2"/>
        <v>0</v>
      </c>
      <c r="AH3" s="73">
        <f t="shared" ca="1" si="2"/>
        <v>0</v>
      </c>
      <c r="AI3" s="73">
        <f t="shared" ca="1" si="2"/>
        <v>0</v>
      </c>
      <c r="AJ3" s="73">
        <f t="shared" ca="1" si="2"/>
        <v>0</v>
      </c>
      <c r="AK3" s="73">
        <f t="shared" ca="1" si="2"/>
        <v>0</v>
      </c>
      <c r="AL3" s="73">
        <f t="shared" ca="1" si="2"/>
        <v>0</v>
      </c>
      <c r="AM3" s="73">
        <f t="shared" ca="1" si="2"/>
        <v>0</v>
      </c>
      <c r="AN3" s="73">
        <f t="shared" ca="1" si="2"/>
        <v>0</v>
      </c>
      <c r="AO3" s="73">
        <f t="shared" ca="1" si="2"/>
        <v>0</v>
      </c>
      <c r="AP3" s="73">
        <f t="shared" ca="1" si="2"/>
        <v>0</v>
      </c>
      <c r="AQ3" s="73">
        <f t="shared" ca="1" si="2"/>
        <v>0</v>
      </c>
      <c r="AR3" s="73">
        <f t="shared" ca="1" si="2"/>
        <v>0</v>
      </c>
      <c r="AS3" s="73">
        <f t="shared" ca="1" si="2"/>
        <v>0</v>
      </c>
      <c r="AT3" s="73">
        <f t="shared" ca="1" si="2"/>
        <v>0</v>
      </c>
      <c r="AU3" s="73">
        <f t="shared" ca="1" si="2"/>
        <v>0</v>
      </c>
      <c r="AV3" s="73">
        <f t="shared" ca="1" si="2"/>
        <v>0</v>
      </c>
      <c r="AW3" s="73">
        <f t="shared" ca="1" si="2"/>
        <v>0</v>
      </c>
      <c r="AX3" s="73">
        <f t="shared" ca="1" si="2"/>
        <v>0</v>
      </c>
      <c r="AY3" s="73">
        <f t="shared" ca="1" si="2"/>
        <v>0</v>
      </c>
      <c r="AZ3" s="73">
        <f t="shared" ca="1" si="2"/>
        <v>0</v>
      </c>
      <c r="BA3" s="73">
        <f t="shared" ca="1" si="2"/>
        <v>0</v>
      </c>
      <c r="BB3" s="73">
        <f t="shared" ca="1" si="2"/>
        <v>0</v>
      </c>
      <c r="BC3" s="73">
        <f t="shared" ca="1" si="2"/>
        <v>0</v>
      </c>
      <c r="BD3" s="73">
        <f t="shared" ca="1" si="2"/>
        <v>0</v>
      </c>
      <c r="BE3" s="73">
        <f t="shared" ca="1" si="2"/>
        <v>0</v>
      </c>
      <c r="BF3" s="73">
        <f t="shared" ca="1" si="2"/>
        <v>0</v>
      </c>
      <c r="BG3" s="73">
        <f t="shared" ca="1" si="2"/>
        <v>0</v>
      </c>
      <c r="BH3" s="73">
        <f t="shared" ca="1" si="2"/>
        <v>0</v>
      </c>
      <c r="BI3" s="73">
        <f t="shared" ca="1" si="2"/>
        <v>0</v>
      </c>
      <c r="BJ3" s="73">
        <f t="shared" ca="1" si="2"/>
        <v>0</v>
      </c>
      <c r="BK3" s="73">
        <f t="shared" ca="1" si="2"/>
        <v>0</v>
      </c>
      <c r="BL3" s="73">
        <f t="shared" ca="1" si="2"/>
        <v>0</v>
      </c>
      <c r="BM3" s="73">
        <f t="shared" ca="1" si="2"/>
        <v>0</v>
      </c>
      <c r="BN3" s="73">
        <f t="shared" ref="BN3:DY3" ca="1" si="3">IF(BN11&lt;0,ABS(BN11),0)</f>
        <v>0</v>
      </c>
      <c r="BO3" s="73">
        <f t="shared" ca="1" si="3"/>
        <v>0</v>
      </c>
      <c r="BP3" s="73">
        <f t="shared" ca="1" si="3"/>
        <v>0</v>
      </c>
      <c r="BQ3" s="73">
        <f t="shared" ca="1" si="3"/>
        <v>0</v>
      </c>
      <c r="BR3" s="73">
        <f t="shared" ca="1" si="3"/>
        <v>0</v>
      </c>
      <c r="BS3" s="73">
        <f t="shared" ca="1" si="3"/>
        <v>0</v>
      </c>
      <c r="BT3" s="73">
        <f t="shared" ca="1" si="3"/>
        <v>0</v>
      </c>
      <c r="BU3" s="73">
        <f t="shared" ca="1" si="3"/>
        <v>0</v>
      </c>
      <c r="BV3" s="73">
        <f t="shared" ca="1" si="3"/>
        <v>0</v>
      </c>
      <c r="BW3" s="73">
        <f t="shared" ca="1" si="3"/>
        <v>0</v>
      </c>
      <c r="BX3" s="73">
        <f t="shared" ca="1" si="3"/>
        <v>0</v>
      </c>
      <c r="BY3" s="73">
        <f t="shared" ca="1" si="3"/>
        <v>0</v>
      </c>
      <c r="BZ3" s="73">
        <f t="shared" ca="1" si="3"/>
        <v>0</v>
      </c>
      <c r="CA3" s="73">
        <f t="shared" ca="1" si="3"/>
        <v>0</v>
      </c>
      <c r="CB3" s="73">
        <f t="shared" ca="1" si="3"/>
        <v>0</v>
      </c>
      <c r="CC3" s="73">
        <f t="shared" ca="1" si="3"/>
        <v>0</v>
      </c>
      <c r="CD3" s="73">
        <f t="shared" ca="1" si="3"/>
        <v>0</v>
      </c>
      <c r="CE3" s="73">
        <f t="shared" ca="1" si="3"/>
        <v>0</v>
      </c>
      <c r="CF3" s="73">
        <f t="shared" ca="1" si="3"/>
        <v>0</v>
      </c>
      <c r="CG3" s="73">
        <f t="shared" ca="1" si="3"/>
        <v>0</v>
      </c>
      <c r="CH3" s="73">
        <f t="shared" ca="1" si="3"/>
        <v>0</v>
      </c>
      <c r="CI3" s="73">
        <f t="shared" ca="1" si="3"/>
        <v>0</v>
      </c>
      <c r="CJ3" s="73">
        <f t="shared" ca="1" si="3"/>
        <v>0</v>
      </c>
      <c r="CK3" s="73">
        <f t="shared" ca="1" si="3"/>
        <v>0</v>
      </c>
      <c r="CL3" s="73">
        <f t="shared" ca="1" si="3"/>
        <v>0</v>
      </c>
      <c r="CM3" s="73">
        <f t="shared" ca="1" si="3"/>
        <v>0</v>
      </c>
      <c r="CN3" s="73">
        <f t="shared" ca="1" si="3"/>
        <v>0</v>
      </c>
      <c r="CO3" s="73">
        <f t="shared" ca="1" si="3"/>
        <v>0</v>
      </c>
      <c r="CP3" s="73">
        <f t="shared" ca="1" si="3"/>
        <v>0</v>
      </c>
      <c r="CQ3" s="73">
        <f t="shared" ca="1" si="3"/>
        <v>0</v>
      </c>
      <c r="CR3" s="73">
        <f t="shared" ca="1" si="3"/>
        <v>0</v>
      </c>
      <c r="CS3" s="73">
        <f t="shared" ca="1" si="3"/>
        <v>0</v>
      </c>
      <c r="CT3" s="73">
        <f t="shared" ca="1" si="3"/>
        <v>0</v>
      </c>
      <c r="CU3" s="73">
        <f t="shared" ca="1" si="3"/>
        <v>0</v>
      </c>
      <c r="CV3" s="73">
        <f t="shared" ca="1" si="3"/>
        <v>0</v>
      </c>
      <c r="CW3" s="73">
        <f t="shared" ca="1" si="3"/>
        <v>0</v>
      </c>
      <c r="CX3" s="73">
        <f t="shared" ca="1" si="3"/>
        <v>0</v>
      </c>
      <c r="CY3" s="73">
        <f t="shared" ca="1" si="3"/>
        <v>0</v>
      </c>
      <c r="CZ3" s="73">
        <f t="shared" ca="1" si="3"/>
        <v>0</v>
      </c>
      <c r="DA3" s="73">
        <f t="shared" ca="1" si="3"/>
        <v>0</v>
      </c>
      <c r="DB3" s="73">
        <f t="shared" ca="1" si="3"/>
        <v>0</v>
      </c>
      <c r="DC3" s="73">
        <f t="shared" ca="1" si="3"/>
        <v>0</v>
      </c>
      <c r="DD3" s="73">
        <f t="shared" ca="1" si="3"/>
        <v>0</v>
      </c>
      <c r="DE3" s="73">
        <f t="shared" ca="1" si="3"/>
        <v>0</v>
      </c>
      <c r="DF3" s="73">
        <f t="shared" ca="1" si="3"/>
        <v>0</v>
      </c>
      <c r="DG3" s="73">
        <f t="shared" ca="1" si="3"/>
        <v>0</v>
      </c>
      <c r="DH3" s="73">
        <f t="shared" ca="1" si="3"/>
        <v>0</v>
      </c>
      <c r="DI3" s="73">
        <f t="shared" ca="1" si="3"/>
        <v>0</v>
      </c>
      <c r="DJ3" s="73">
        <f t="shared" ca="1" si="3"/>
        <v>0</v>
      </c>
      <c r="DK3" s="73">
        <f t="shared" ca="1" si="3"/>
        <v>0</v>
      </c>
      <c r="DL3" s="73">
        <f t="shared" ca="1" si="3"/>
        <v>0</v>
      </c>
      <c r="DM3" s="73">
        <f t="shared" ca="1" si="3"/>
        <v>0</v>
      </c>
      <c r="DN3" s="73">
        <f t="shared" ca="1" si="3"/>
        <v>0</v>
      </c>
      <c r="DO3" s="73">
        <f t="shared" ca="1" si="3"/>
        <v>0</v>
      </c>
      <c r="DP3" s="73">
        <f t="shared" ca="1" si="3"/>
        <v>0</v>
      </c>
      <c r="DQ3" s="73">
        <f t="shared" ca="1" si="3"/>
        <v>0</v>
      </c>
      <c r="DR3" s="73">
        <f t="shared" ca="1" si="3"/>
        <v>0</v>
      </c>
      <c r="DS3" s="73">
        <f t="shared" ca="1" si="3"/>
        <v>0</v>
      </c>
      <c r="DT3" s="73">
        <f t="shared" ca="1" si="3"/>
        <v>0</v>
      </c>
      <c r="DU3" s="73">
        <f t="shared" ca="1" si="3"/>
        <v>0</v>
      </c>
      <c r="DV3" s="73">
        <f t="shared" ca="1" si="3"/>
        <v>0</v>
      </c>
      <c r="DW3" s="73">
        <f t="shared" ca="1" si="3"/>
        <v>0</v>
      </c>
      <c r="DX3" s="73">
        <f t="shared" ca="1" si="3"/>
        <v>0</v>
      </c>
      <c r="DY3" s="73">
        <f t="shared" ca="1" si="3"/>
        <v>0</v>
      </c>
      <c r="DZ3" s="73">
        <f ca="1">IF(DZ11&lt;0,ABS(DZ11),0)</f>
        <v>0</v>
      </c>
    </row>
    <row r="4" spans="1:256" x14ac:dyDescent="0.3">
      <c r="B4" s="73">
        <f t="shared" ref="B4:BM4" ca="1" si="4">IF(B13&lt;0,ABS(B13),0)</f>
        <v>0</v>
      </c>
      <c r="C4" s="73">
        <f t="shared" ca="1" si="4"/>
        <v>0</v>
      </c>
      <c r="D4" s="73">
        <f t="shared" ca="1" si="4"/>
        <v>0</v>
      </c>
      <c r="E4" s="73">
        <f t="shared" ca="1" si="4"/>
        <v>0</v>
      </c>
      <c r="F4" s="73">
        <f t="shared" ca="1" si="4"/>
        <v>0</v>
      </c>
      <c r="G4" s="73">
        <f t="shared" ca="1" si="4"/>
        <v>0</v>
      </c>
      <c r="H4" s="73">
        <f t="shared" ca="1" si="4"/>
        <v>0</v>
      </c>
      <c r="I4" s="73">
        <f t="shared" ca="1" si="4"/>
        <v>0</v>
      </c>
      <c r="J4" s="73">
        <f t="shared" ca="1" si="4"/>
        <v>0</v>
      </c>
      <c r="K4" s="73">
        <f t="shared" ca="1" si="4"/>
        <v>0</v>
      </c>
      <c r="L4" s="73">
        <f t="shared" ca="1" si="4"/>
        <v>0</v>
      </c>
      <c r="M4" s="73">
        <f t="shared" ca="1" si="4"/>
        <v>0</v>
      </c>
      <c r="N4" s="73">
        <f t="shared" ca="1" si="4"/>
        <v>0</v>
      </c>
      <c r="O4" s="73">
        <f t="shared" ca="1" si="4"/>
        <v>0</v>
      </c>
      <c r="P4" s="73">
        <f t="shared" ca="1" si="4"/>
        <v>0</v>
      </c>
      <c r="Q4" s="73">
        <f t="shared" ca="1" si="4"/>
        <v>0</v>
      </c>
      <c r="R4" s="73">
        <f t="shared" ca="1" si="4"/>
        <v>0</v>
      </c>
      <c r="S4" s="73">
        <f t="shared" ca="1" si="4"/>
        <v>0</v>
      </c>
      <c r="T4" s="73">
        <f t="shared" ca="1" si="4"/>
        <v>0</v>
      </c>
      <c r="U4" s="73">
        <f t="shared" ca="1" si="4"/>
        <v>0</v>
      </c>
      <c r="V4" s="73">
        <f t="shared" ca="1" si="4"/>
        <v>0</v>
      </c>
      <c r="W4" s="73">
        <f t="shared" ca="1" si="4"/>
        <v>0</v>
      </c>
      <c r="X4" s="73">
        <f t="shared" ca="1" si="4"/>
        <v>0</v>
      </c>
      <c r="Y4" s="73">
        <f t="shared" ca="1" si="4"/>
        <v>0</v>
      </c>
      <c r="Z4" s="73">
        <f t="shared" ca="1" si="4"/>
        <v>0</v>
      </c>
      <c r="AA4" s="73">
        <f t="shared" ca="1" si="4"/>
        <v>0</v>
      </c>
      <c r="AB4" s="73">
        <f t="shared" ca="1" si="4"/>
        <v>0</v>
      </c>
      <c r="AC4" s="73">
        <f t="shared" ca="1" si="4"/>
        <v>0</v>
      </c>
      <c r="AD4" s="73">
        <f t="shared" ca="1" si="4"/>
        <v>0</v>
      </c>
      <c r="AE4" s="73">
        <f t="shared" ca="1" si="4"/>
        <v>0</v>
      </c>
      <c r="AF4" s="73">
        <f t="shared" ca="1" si="4"/>
        <v>0</v>
      </c>
      <c r="AG4" s="73">
        <f t="shared" ca="1" si="4"/>
        <v>0</v>
      </c>
      <c r="AH4" s="73">
        <f t="shared" ca="1" si="4"/>
        <v>0</v>
      </c>
      <c r="AI4" s="73">
        <f t="shared" ca="1" si="4"/>
        <v>0</v>
      </c>
      <c r="AJ4" s="73">
        <f t="shared" ca="1" si="4"/>
        <v>0</v>
      </c>
      <c r="AK4" s="73">
        <f t="shared" ca="1" si="4"/>
        <v>0</v>
      </c>
      <c r="AL4" s="73">
        <f t="shared" ca="1" si="4"/>
        <v>0</v>
      </c>
      <c r="AM4" s="73">
        <f t="shared" ca="1" si="4"/>
        <v>0</v>
      </c>
      <c r="AN4" s="73">
        <f t="shared" ca="1" si="4"/>
        <v>0</v>
      </c>
      <c r="AO4" s="73">
        <f t="shared" ca="1" si="4"/>
        <v>0</v>
      </c>
      <c r="AP4" s="73">
        <f t="shared" ca="1" si="4"/>
        <v>0</v>
      </c>
      <c r="AQ4" s="73">
        <f t="shared" ca="1" si="4"/>
        <v>0</v>
      </c>
      <c r="AR4" s="73">
        <f t="shared" ca="1" si="4"/>
        <v>0</v>
      </c>
      <c r="AS4" s="73">
        <f t="shared" ca="1" si="4"/>
        <v>0</v>
      </c>
      <c r="AT4" s="73">
        <f t="shared" ca="1" si="4"/>
        <v>0</v>
      </c>
      <c r="AU4" s="73">
        <f t="shared" ca="1" si="4"/>
        <v>0</v>
      </c>
      <c r="AV4" s="73">
        <f t="shared" ca="1" si="4"/>
        <v>0</v>
      </c>
      <c r="AW4" s="73">
        <f t="shared" ca="1" si="4"/>
        <v>0</v>
      </c>
      <c r="AX4" s="73">
        <f t="shared" ca="1" si="4"/>
        <v>0</v>
      </c>
      <c r="AY4" s="73">
        <f t="shared" ca="1" si="4"/>
        <v>0</v>
      </c>
      <c r="AZ4" s="73">
        <f t="shared" ca="1" si="4"/>
        <v>0</v>
      </c>
      <c r="BA4" s="73">
        <f t="shared" ca="1" si="4"/>
        <v>0</v>
      </c>
      <c r="BB4" s="73">
        <f t="shared" ca="1" si="4"/>
        <v>0</v>
      </c>
      <c r="BC4" s="73">
        <f t="shared" ca="1" si="4"/>
        <v>0</v>
      </c>
      <c r="BD4" s="73">
        <f t="shared" ca="1" si="4"/>
        <v>0</v>
      </c>
      <c r="BE4" s="73">
        <f t="shared" ca="1" si="4"/>
        <v>0</v>
      </c>
      <c r="BF4" s="73">
        <f t="shared" ca="1" si="4"/>
        <v>0</v>
      </c>
      <c r="BG4" s="73">
        <f t="shared" ca="1" si="4"/>
        <v>0</v>
      </c>
      <c r="BH4" s="73">
        <f t="shared" ca="1" si="4"/>
        <v>0</v>
      </c>
      <c r="BI4" s="73">
        <f t="shared" ca="1" si="4"/>
        <v>0</v>
      </c>
      <c r="BJ4" s="73">
        <f t="shared" ca="1" si="4"/>
        <v>0</v>
      </c>
      <c r="BK4" s="73">
        <f t="shared" ca="1" si="4"/>
        <v>0</v>
      </c>
      <c r="BL4" s="73">
        <f t="shared" ca="1" si="4"/>
        <v>0</v>
      </c>
      <c r="BM4" s="73">
        <f t="shared" ca="1" si="4"/>
        <v>0</v>
      </c>
      <c r="BN4" s="73">
        <f t="shared" ref="BN4:DY4" ca="1" si="5">IF(BN13&lt;0,ABS(BN13),0)</f>
        <v>0</v>
      </c>
      <c r="BO4" s="73">
        <f t="shared" ca="1" si="5"/>
        <v>0</v>
      </c>
      <c r="BP4" s="73">
        <f t="shared" ca="1" si="5"/>
        <v>0</v>
      </c>
      <c r="BQ4" s="73">
        <f t="shared" ca="1" si="5"/>
        <v>0</v>
      </c>
      <c r="BR4" s="73">
        <f t="shared" ca="1" si="5"/>
        <v>0</v>
      </c>
      <c r="BS4" s="73">
        <f t="shared" ca="1" si="5"/>
        <v>0</v>
      </c>
      <c r="BT4" s="73">
        <f t="shared" ca="1" si="5"/>
        <v>0</v>
      </c>
      <c r="BU4" s="73">
        <f t="shared" ca="1" si="5"/>
        <v>0</v>
      </c>
      <c r="BV4" s="73">
        <f t="shared" ca="1" si="5"/>
        <v>0</v>
      </c>
      <c r="BW4" s="73">
        <f t="shared" ca="1" si="5"/>
        <v>0</v>
      </c>
      <c r="BX4" s="73">
        <f t="shared" ca="1" si="5"/>
        <v>0</v>
      </c>
      <c r="BY4" s="73">
        <f t="shared" ca="1" si="5"/>
        <v>0</v>
      </c>
      <c r="BZ4" s="73">
        <f t="shared" ca="1" si="5"/>
        <v>0</v>
      </c>
      <c r="CA4" s="73">
        <f t="shared" ca="1" si="5"/>
        <v>0</v>
      </c>
      <c r="CB4" s="73">
        <f t="shared" ca="1" si="5"/>
        <v>0</v>
      </c>
      <c r="CC4" s="73">
        <f t="shared" ca="1" si="5"/>
        <v>0</v>
      </c>
      <c r="CD4" s="73">
        <f t="shared" ca="1" si="5"/>
        <v>0</v>
      </c>
      <c r="CE4" s="73">
        <f t="shared" ca="1" si="5"/>
        <v>0</v>
      </c>
      <c r="CF4" s="73">
        <f t="shared" ca="1" si="5"/>
        <v>0</v>
      </c>
      <c r="CG4" s="73">
        <f t="shared" ca="1" si="5"/>
        <v>0</v>
      </c>
      <c r="CH4" s="73">
        <f t="shared" ca="1" si="5"/>
        <v>0</v>
      </c>
      <c r="CI4" s="73">
        <f t="shared" ca="1" si="5"/>
        <v>0</v>
      </c>
      <c r="CJ4" s="73">
        <f t="shared" ca="1" si="5"/>
        <v>0</v>
      </c>
      <c r="CK4" s="73">
        <f t="shared" ca="1" si="5"/>
        <v>0</v>
      </c>
      <c r="CL4" s="73">
        <f t="shared" ca="1" si="5"/>
        <v>0</v>
      </c>
      <c r="CM4" s="73">
        <f t="shared" ca="1" si="5"/>
        <v>0</v>
      </c>
      <c r="CN4" s="73">
        <f t="shared" ca="1" si="5"/>
        <v>0</v>
      </c>
      <c r="CO4" s="73">
        <f t="shared" ca="1" si="5"/>
        <v>0</v>
      </c>
      <c r="CP4" s="73">
        <f t="shared" ca="1" si="5"/>
        <v>0</v>
      </c>
      <c r="CQ4" s="73">
        <f t="shared" ca="1" si="5"/>
        <v>0</v>
      </c>
      <c r="CR4" s="73">
        <f t="shared" ca="1" si="5"/>
        <v>0</v>
      </c>
      <c r="CS4" s="73">
        <f t="shared" ca="1" si="5"/>
        <v>0</v>
      </c>
      <c r="CT4" s="73">
        <f t="shared" ca="1" si="5"/>
        <v>0</v>
      </c>
      <c r="CU4" s="73">
        <f t="shared" ca="1" si="5"/>
        <v>0</v>
      </c>
      <c r="CV4" s="73">
        <f t="shared" ca="1" si="5"/>
        <v>0</v>
      </c>
      <c r="CW4" s="73">
        <f t="shared" ca="1" si="5"/>
        <v>0</v>
      </c>
      <c r="CX4" s="73">
        <f t="shared" ca="1" si="5"/>
        <v>0</v>
      </c>
      <c r="CY4" s="73">
        <f t="shared" ca="1" si="5"/>
        <v>0</v>
      </c>
      <c r="CZ4" s="73">
        <f t="shared" ca="1" si="5"/>
        <v>0</v>
      </c>
      <c r="DA4" s="73">
        <f t="shared" ca="1" si="5"/>
        <v>0</v>
      </c>
      <c r="DB4" s="73">
        <f t="shared" ca="1" si="5"/>
        <v>0</v>
      </c>
      <c r="DC4" s="73">
        <f t="shared" ca="1" si="5"/>
        <v>0</v>
      </c>
      <c r="DD4" s="73">
        <f t="shared" ca="1" si="5"/>
        <v>0</v>
      </c>
      <c r="DE4" s="73">
        <f t="shared" ca="1" si="5"/>
        <v>0</v>
      </c>
      <c r="DF4" s="73">
        <f t="shared" ca="1" si="5"/>
        <v>0</v>
      </c>
      <c r="DG4" s="73">
        <f t="shared" ca="1" si="5"/>
        <v>0</v>
      </c>
      <c r="DH4" s="73">
        <f t="shared" ca="1" si="5"/>
        <v>0</v>
      </c>
      <c r="DI4" s="73">
        <f t="shared" ca="1" si="5"/>
        <v>0</v>
      </c>
      <c r="DJ4" s="73">
        <f t="shared" ca="1" si="5"/>
        <v>0</v>
      </c>
      <c r="DK4" s="73">
        <f t="shared" ca="1" si="5"/>
        <v>0</v>
      </c>
      <c r="DL4" s="73">
        <f t="shared" ca="1" si="5"/>
        <v>0</v>
      </c>
      <c r="DM4" s="73">
        <f t="shared" ca="1" si="5"/>
        <v>0</v>
      </c>
      <c r="DN4" s="73">
        <f t="shared" ca="1" si="5"/>
        <v>0</v>
      </c>
      <c r="DO4" s="73">
        <f t="shared" ca="1" si="5"/>
        <v>0</v>
      </c>
      <c r="DP4" s="73">
        <f t="shared" ca="1" si="5"/>
        <v>0</v>
      </c>
      <c r="DQ4" s="73">
        <f t="shared" ca="1" si="5"/>
        <v>0</v>
      </c>
      <c r="DR4" s="73">
        <f t="shared" ca="1" si="5"/>
        <v>0</v>
      </c>
      <c r="DS4" s="73">
        <f t="shared" ca="1" si="5"/>
        <v>0</v>
      </c>
      <c r="DT4" s="73">
        <f t="shared" ca="1" si="5"/>
        <v>0</v>
      </c>
      <c r="DU4" s="73">
        <f t="shared" ca="1" si="5"/>
        <v>0</v>
      </c>
      <c r="DV4" s="73">
        <f t="shared" ca="1" si="5"/>
        <v>0</v>
      </c>
      <c r="DW4" s="73">
        <f t="shared" ca="1" si="5"/>
        <v>0</v>
      </c>
      <c r="DX4" s="73">
        <f t="shared" ca="1" si="5"/>
        <v>0</v>
      </c>
      <c r="DY4" s="73">
        <f t="shared" ca="1" si="5"/>
        <v>0</v>
      </c>
      <c r="DZ4" s="73">
        <f ca="1">IF(DZ13&lt;0,ABS(DZ13),0)</f>
        <v>0</v>
      </c>
    </row>
    <row r="5" spans="1:256" x14ac:dyDescent="0.3">
      <c r="B5" s="73">
        <f t="shared" ref="B5:BM5" ca="1" si="6">IF(B15&lt;0,ABS(B15),0)</f>
        <v>0</v>
      </c>
      <c r="C5" s="73">
        <f t="shared" ca="1" si="6"/>
        <v>0</v>
      </c>
      <c r="D5" s="73">
        <f t="shared" ca="1" si="6"/>
        <v>0</v>
      </c>
      <c r="E5" s="73">
        <f t="shared" ca="1" si="6"/>
        <v>0</v>
      </c>
      <c r="F5" s="73">
        <f t="shared" ca="1" si="6"/>
        <v>0</v>
      </c>
      <c r="G5" s="73">
        <f t="shared" ca="1" si="6"/>
        <v>0</v>
      </c>
      <c r="H5" s="73">
        <f t="shared" ca="1" si="6"/>
        <v>0</v>
      </c>
      <c r="I5" s="73">
        <f t="shared" ca="1" si="6"/>
        <v>0</v>
      </c>
      <c r="J5" s="73">
        <f t="shared" ca="1" si="6"/>
        <v>0</v>
      </c>
      <c r="K5" s="73">
        <f t="shared" ca="1" si="6"/>
        <v>0</v>
      </c>
      <c r="L5" s="73">
        <f t="shared" ca="1" si="6"/>
        <v>0</v>
      </c>
      <c r="M5" s="73">
        <f t="shared" ca="1" si="6"/>
        <v>0</v>
      </c>
      <c r="N5" s="73">
        <f t="shared" ca="1" si="6"/>
        <v>0</v>
      </c>
      <c r="O5" s="73">
        <f t="shared" ca="1" si="6"/>
        <v>0</v>
      </c>
      <c r="P5" s="73">
        <f t="shared" ca="1" si="6"/>
        <v>0</v>
      </c>
      <c r="Q5" s="73">
        <f t="shared" ca="1" si="6"/>
        <v>0</v>
      </c>
      <c r="R5" s="73">
        <f t="shared" ca="1" si="6"/>
        <v>0</v>
      </c>
      <c r="S5" s="73">
        <f t="shared" ca="1" si="6"/>
        <v>0</v>
      </c>
      <c r="T5" s="73">
        <f t="shared" ca="1" si="6"/>
        <v>0</v>
      </c>
      <c r="U5" s="73">
        <f t="shared" ca="1" si="6"/>
        <v>0</v>
      </c>
      <c r="V5" s="73">
        <f t="shared" ca="1" si="6"/>
        <v>0</v>
      </c>
      <c r="W5" s="73">
        <f t="shared" ca="1" si="6"/>
        <v>0</v>
      </c>
      <c r="X5" s="73">
        <f t="shared" ca="1" si="6"/>
        <v>0</v>
      </c>
      <c r="Y5" s="73">
        <f t="shared" ca="1" si="6"/>
        <v>0</v>
      </c>
      <c r="Z5" s="73">
        <f t="shared" ca="1" si="6"/>
        <v>0</v>
      </c>
      <c r="AA5" s="73">
        <f t="shared" ca="1" si="6"/>
        <v>0</v>
      </c>
      <c r="AB5" s="73">
        <f t="shared" ca="1" si="6"/>
        <v>0</v>
      </c>
      <c r="AC5" s="73">
        <f t="shared" ca="1" si="6"/>
        <v>0</v>
      </c>
      <c r="AD5" s="73">
        <f t="shared" ca="1" si="6"/>
        <v>0</v>
      </c>
      <c r="AE5" s="73">
        <f t="shared" ca="1" si="6"/>
        <v>0</v>
      </c>
      <c r="AF5" s="73">
        <f t="shared" ca="1" si="6"/>
        <v>0</v>
      </c>
      <c r="AG5" s="73">
        <f t="shared" ca="1" si="6"/>
        <v>0</v>
      </c>
      <c r="AH5" s="73">
        <f t="shared" ca="1" si="6"/>
        <v>0</v>
      </c>
      <c r="AI5" s="73">
        <f t="shared" ca="1" si="6"/>
        <v>0</v>
      </c>
      <c r="AJ5" s="73">
        <f t="shared" ca="1" si="6"/>
        <v>0</v>
      </c>
      <c r="AK5" s="73">
        <f t="shared" ca="1" si="6"/>
        <v>0</v>
      </c>
      <c r="AL5" s="73">
        <f t="shared" ca="1" si="6"/>
        <v>0</v>
      </c>
      <c r="AM5" s="73">
        <f t="shared" ca="1" si="6"/>
        <v>0</v>
      </c>
      <c r="AN5" s="73">
        <f t="shared" ca="1" si="6"/>
        <v>0</v>
      </c>
      <c r="AO5" s="73">
        <f t="shared" ca="1" si="6"/>
        <v>0</v>
      </c>
      <c r="AP5" s="73">
        <f t="shared" ca="1" si="6"/>
        <v>0</v>
      </c>
      <c r="AQ5" s="73">
        <f t="shared" ca="1" si="6"/>
        <v>0</v>
      </c>
      <c r="AR5" s="73">
        <f t="shared" ca="1" si="6"/>
        <v>0</v>
      </c>
      <c r="AS5" s="73">
        <f t="shared" ca="1" si="6"/>
        <v>0</v>
      </c>
      <c r="AT5" s="73">
        <f t="shared" ca="1" si="6"/>
        <v>0</v>
      </c>
      <c r="AU5" s="73">
        <f t="shared" ca="1" si="6"/>
        <v>0</v>
      </c>
      <c r="AV5" s="73">
        <f t="shared" ca="1" si="6"/>
        <v>0</v>
      </c>
      <c r="AW5" s="73">
        <f t="shared" ca="1" si="6"/>
        <v>0</v>
      </c>
      <c r="AX5" s="73">
        <f t="shared" ca="1" si="6"/>
        <v>0</v>
      </c>
      <c r="AY5" s="73">
        <f t="shared" ca="1" si="6"/>
        <v>0</v>
      </c>
      <c r="AZ5" s="73">
        <f t="shared" ca="1" si="6"/>
        <v>0</v>
      </c>
      <c r="BA5" s="73">
        <f t="shared" ca="1" si="6"/>
        <v>0</v>
      </c>
      <c r="BB5" s="73">
        <f t="shared" ca="1" si="6"/>
        <v>0</v>
      </c>
      <c r="BC5" s="73">
        <f t="shared" ca="1" si="6"/>
        <v>0</v>
      </c>
      <c r="BD5" s="73">
        <f t="shared" ca="1" si="6"/>
        <v>0</v>
      </c>
      <c r="BE5" s="73">
        <f t="shared" ca="1" si="6"/>
        <v>0</v>
      </c>
      <c r="BF5" s="73">
        <f t="shared" ca="1" si="6"/>
        <v>0</v>
      </c>
      <c r="BG5" s="73">
        <f t="shared" ca="1" si="6"/>
        <v>0</v>
      </c>
      <c r="BH5" s="73">
        <f t="shared" ca="1" si="6"/>
        <v>0</v>
      </c>
      <c r="BI5" s="73">
        <f t="shared" ca="1" si="6"/>
        <v>0</v>
      </c>
      <c r="BJ5" s="73">
        <f t="shared" ca="1" si="6"/>
        <v>0</v>
      </c>
      <c r="BK5" s="73">
        <f t="shared" ca="1" si="6"/>
        <v>0</v>
      </c>
      <c r="BL5" s="73">
        <f t="shared" ca="1" si="6"/>
        <v>0</v>
      </c>
      <c r="BM5" s="73">
        <f t="shared" ca="1" si="6"/>
        <v>0</v>
      </c>
      <c r="BN5" s="73">
        <f t="shared" ref="BN5:DY5" ca="1" si="7">IF(BN15&lt;0,ABS(BN15),0)</f>
        <v>0</v>
      </c>
      <c r="BO5" s="73">
        <f t="shared" ca="1" si="7"/>
        <v>0</v>
      </c>
      <c r="BP5" s="73">
        <f t="shared" ca="1" si="7"/>
        <v>0</v>
      </c>
      <c r="BQ5" s="73">
        <f t="shared" ca="1" si="7"/>
        <v>0</v>
      </c>
      <c r="BR5" s="73">
        <f t="shared" ca="1" si="7"/>
        <v>0</v>
      </c>
      <c r="BS5" s="73">
        <f t="shared" ca="1" si="7"/>
        <v>0</v>
      </c>
      <c r="BT5" s="73">
        <f t="shared" ca="1" si="7"/>
        <v>0</v>
      </c>
      <c r="BU5" s="73">
        <f t="shared" ca="1" si="7"/>
        <v>0</v>
      </c>
      <c r="BV5" s="73">
        <f t="shared" ca="1" si="7"/>
        <v>0</v>
      </c>
      <c r="BW5" s="73">
        <f t="shared" ca="1" si="7"/>
        <v>0</v>
      </c>
      <c r="BX5" s="73">
        <f t="shared" ca="1" si="7"/>
        <v>0</v>
      </c>
      <c r="BY5" s="73">
        <f t="shared" ca="1" si="7"/>
        <v>0</v>
      </c>
      <c r="BZ5" s="73">
        <f t="shared" ca="1" si="7"/>
        <v>0</v>
      </c>
      <c r="CA5" s="73">
        <f t="shared" ca="1" si="7"/>
        <v>0</v>
      </c>
      <c r="CB5" s="73">
        <f t="shared" ca="1" si="7"/>
        <v>0</v>
      </c>
      <c r="CC5" s="73">
        <f t="shared" ca="1" si="7"/>
        <v>0</v>
      </c>
      <c r="CD5" s="73">
        <f t="shared" ca="1" si="7"/>
        <v>0</v>
      </c>
      <c r="CE5" s="73">
        <f t="shared" ca="1" si="7"/>
        <v>0</v>
      </c>
      <c r="CF5" s="73">
        <f t="shared" ca="1" si="7"/>
        <v>0</v>
      </c>
      <c r="CG5" s="73">
        <f t="shared" ca="1" si="7"/>
        <v>0</v>
      </c>
      <c r="CH5" s="73">
        <f t="shared" ca="1" si="7"/>
        <v>0</v>
      </c>
      <c r="CI5" s="73">
        <f t="shared" ca="1" si="7"/>
        <v>0</v>
      </c>
      <c r="CJ5" s="73">
        <f t="shared" ca="1" si="7"/>
        <v>0</v>
      </c>
      <c r="CK5" s="73">
        <f t="shared" ca="1" si="7"/>
        <v>0</v>
      </c>
      <c r="CL5" s="73">
        <f t="shared" ca="1" si="7"/>
        <v>0</v>
      </c>
      <c r="CM5" s="73">
        <f t="shared" ca="1" si="7"/>
        <v>0</v>
      </c>
      <c r="CN5" s="73">
        <f t="shared" ca="1" si="7"/>
        <v>0</v>
      </c>
      <c r="CO5" s="73">
        <f t="shared" ca="1" si="7"/>
        <v>0</v>
      </c>
      <c r="CP5" s="73">
        <f t="shared" ca="1" si="7"/>
        <v>0</v>
      </c>
      <c r="CQ5" s="73">
        <f t="shared" ca="1" si="7"/>
        <v>0</v>
      </c>
      <c r="CR5" s="73">
        <f t="shared" ca="1" si="7"/>
        <v>0</v>
      </c>
      <c r="CS5" s="73">
        <f t="shared" ca="1" si="7"/>
        <v>0</v>
      </c>
      <c r="CT5" s="73">
        <f t="shared" ca="1" si="7"/>
        <v>0</v>
      </c>
      <c r="CU5" s="73">
        <f t="shared" ca="1" si="7"/>
        <v>0</v>
      </c>
      <c r="CV5" s="73">
        <f t="shared" ca="1" si="7"/>
        <v>0</v>
      </c>
      <c r="CW5" s="73">
        <f t="shared" ca="1" si="7"/>
        <v>0</v>
      </c>
      <c r="CX5" s="73">
        <f t="shared" ca="1" si="7"/>
        <v>0</v>
      </c>
      <c r="CY5" s="73">
        <f t="shared" ca="1" si="7"/>
        <v>0</v>
      </c>
      <c r="CZ5" s="73">
        <f t="shared" ca="1" si="7"/>
        <v>0</v>
      </c>
      <c r="DA5" s="73">
        <f t="shared" ca="1" si="7"/>
        <v>0</v>
      </c>
      <c r="DB5" s="73">
        <f t="shared" ca="1" si="7"/>
        <v>0</v>
      </c>
      <c r="DC5" s="73">
        <f t="shared" ca="1" si="7"/>
        <v>0</v>
      </c>
      <c r="DD5" s="73">
        <f t="shared" ca="1" si="7"/>
        <v>0</v>
      </c>
      <c r="DE5" s="73">
        <f t="shared" ca="1" si="7"/>
        <v>0</v>
      </c>
      <c r="DF5" s="73">
        <f t="shared" ca="1" si="7"/>
        <v>0</v>
      </c>
      <c r="DG5" s="73">
        <f t="shared" ca="1" si="7"/>
        <v>0</v>
      </c>
      <c r="DH5" s="73">
        <f t="shared" ca="1" si="7"/>
        <v>0</v>
      </c>
      <c r="DI5" s="73">
        <f t="shared" ca="1" si="7"/>
        <v>0</v>
      </c>
      <c r="DJ5" s="73">
        <f t="shared" ca="1" si="7"/>
        <v>0</v>
      </c>
      <c r="DK5" s="73">
        <f t="shared" ca="1" si="7"/>
        <v>0</v>
      </c>
      <c r="DL5" s="73">
        <f t="shared" ca="1" si="7"/>
        <v>0</v>
      </c>
      <c r="DM5" s="73">
        <f t="shared" ca="1" si="7"/>
        <v>0</v>
      </c>
      <c r="DN5" s="73">
        <f t="shared" ca="1" si="7"/>
        <v>0</v>
      </c>
      <c r="DO5" s="73">
        <f t="shared" ca="1" si="7"/>
        <v>0</v>
      </c>
      <c r="DP5" s="73">
        <f t="shared" ca="1" si="7"/>
        <v>0</v>
      </c>
      <c r="DQ5" s="73">
        <f t="shared" ca="1" si="7"/>
        <v>0</v>
      </c>
      <c r="DR5" s="73">
        <f t="shared" ca="1" si="7"/>
        <v>0</v>
      </c>
      <c r="DS5" s="73">
        <f t="shared" ca="1" si="7"/>
        <v>0</v>
      </c>
      <c r="DT5" s="73">
        <f t="shared" ca="1" si="7"/>
        <v>0</v>
      </c>
      <c r="DU5" s="73">
        <f t="shared" ca="1" si="7"/>
        <v>0</v>
      </c>
      <c r="DV5" s="73">
        <f t="shared" ca="1" si="7"/>
        <v>0</v>
      </c>
      <c r="DW5" s="73">
        <f t="shared" ca="1" si="7"/>
        <v>0</v>
      </c>
      <c r="DX5" s="73">
        <f t="shared" ca="1" si="7"/>
        <v>0</v>
      </c>
      <c r="DY5" s="73">
        <f t="shared" ca="1" si="7"/>
        <v>0</v>
      </c>
      <c r="DZ5" s="73">
        <f ca="1">IF(DZ15&lt;0,ABS(DZ15),0)</f>
        <v>0</v>
      </c>
    </row>
    <row r="6" spans="1:256" x14ac:dyDescent="0.3">
      <c r="B6" s="73">
        <f t="shared" ref="B6:BM6" ca="1" si="8">IF(B29=0,IF((SUMIF(B7:B17,"&gt;0"))&gt;0,SUMIF(B7:B17,"&gt;0"),0),0)</f>
        <v>0</v>
      </c>
      <c r="C6" s="73">
        <f t="shared" ca="1" si="8"/>
        <v>0</v>
      </c>
      <c r="D6" s="73">
        <f t="shared" ca="1" si="8"/>
        <v>0</v>
      </c>
      <c r="E6" s="73">
        <f t="shared" si="8"/>
        <v>0</v>
      </c>
      <c r="F6" s="73">
        <f t="shared" si="8"/>
        <v>0</v>
      </c>
      <c r="G6" s="73">
        <f t="shared" ca="1" si="8"/>
        <v>0</v>
      </c>
      <c r="H6" s="73">
        <f t="shared" ca="1" si="8"/>
        <v>0</v>
      </c>
      <c r="I6" s="73">
        <f t="shared" ca="1" si="8"/>
        <v>0</v>
      </c>
      <c r="J6" s="73">
        <f t="shared" ca="1" si="8"/>
        <v>0</v>
      </c>
      <c r="K6" s="73">
        <f t="shared" ca="1" si="8"/>
        <v>0</v>
      </c>
      <c r="L6" s="73">
        <f t="shared" si="8"/>
        <v>0</v>
      </c>
      <c r="M6" s="73">
        <f t="shared" si="8"/>
        <v>0</v>
      </c>
      <c r="N6" s="73">
        <f t="shared" si="8"/>
        <v>0</v>
      </c>
      <c r="O6" s="73">
        <f t="shared" si="8"/>
        <v>0</v>
      </c>
      <c r="P6" s="73">
        <f t="shared" si="8"/>
        <v>0</v>
      </c>
      <c r="Q6" s="73">
        <f t="shared" ca="1" si="8"/>
        <v>0</v>
      </c>
      <c r="R6" s="73">
        <f t="shared" ca="1" si="8"/>
        <v>0</v>
      </c>
      <c r="S6" s="73">
        <f t="shared" ca="1" si="8"/>
        <v>0</v>
      </c>
      <c r="T6" s="73">
        <f t="shared" ca="1" si="8"/>
        <v>0</v>
      </c>
      <c r="U6" s="73">
        <f t="shared" ca="1" si="8"/>
        <v>0</v>
      </c>
      <c r="V6" s="73">
        <f t="shared" si="8"/>
        <v>0</v>
      </c>
      <c r="W6" s="73">
        <f t="shared" si="8"/>
        <v>0</v>
      </c>
      <c r="X6" s="73">
        <f t="shared" ca="1" si="8"/>
        <v>0</v>
      </c>
      <c r="Y6" s="73">
        <f t="shared" ca="1" si="8"/>
        <v>0</v>
      </c>
      <c r="Z6" s="73">
        <f t="shared" ca="1" si="8"/>
        <v>0</v>
      </c>
      <c r="AA6" s="73">
        <f t="shared" si="8"/>
        <v>0</v>
      </c>
      <c r="AB6" s="73">
        <f t="shared" si="8"/>
        <v>0</v>
      </c>
      <c r="AC6" s="73">
        <f t="shared" si="8"/>
        <v>0</v>
      </c>
      <c r="AD6" s="73">
        <f t="shared" si="8"/>
        <v>0</v>
      </c>
      <c r="AE6" s="73">
        <f t="shared" si="8"/>
        <v>0</v>
      </c>
      <c r="AF6" s="73">
        <f t="shared" ca="1" si="8"/>
        <v>0</v>
      </c>
      <c r="AG6" s="73">
        <f t="shared" ca="1" si="8"/>
        <v>0</v>
      </c>
      <c r="AH6" s="73">
        <f t="shared" ca="1" si="8"/>
        <v>0</v>
      </c>
      <c r="AI6" s="73">
        <f t="shared" ca="1" si="8"/>
        <v>0</v>
      </c>
      <c r="AJ6" s="73">
        <f t="shared" ca="1" si="8"/>
        <v>0</v>
      </c>
      <c r="AK6" s="73">
        <f t="shared" ca="1" si="8"/>
        <v>0</v>
      </c>
      <c r="AL6" s="73">
        <f t="shared" si="8"/>
        <v>0</v>
      </c>
      <c r="AM6" s="73">
        <f t="shared" si="8"/>
        <v>0</v>
      </c>
      <c r="AN6" s="73">
        <f t="shared" ca="1" si="8"/>
        <v>0</v>
      </c>
      <c r="AO6" s="73">
        <f t="shared" ca="1" si="8"/>
        <v>0</v>
      </c>
      <c r="AP6" s="73">
        <f t="shared" ca="1" si="8"/>
        <v>0</v>
      </c>
      <c r="AQ6" s="73">
        <f t="shared" si="8"/>
        <v>0</v>
      </c>
      <c r="AR6" s="73">
        <f t="shared" si="8"/>
        <v>0</v>
      </c>
      <c r="AS6" s="73">
        <f t="shared" si="8"/>
        <v>0</v>
      </c>
      <c r="AT6" s="73">
        <f t="shared" si="8"/>
        <v>0</v>
      </c>
      <c r="AU6" s="73">
        <f t="shared" si="8"/>
        <v>0</v>
      </c>
      <c r="AV6" s="73">
        <f t="shared" si="8"/>
        <v>0</v>
      </c>
      <c r="AW6" s="73">
        <f t="shared" ca="1" si="8"/>
        <v>0</v>
      </c>
      <c r="AX6" s="73">
        <f t="shared" ca="1" si="8"/>
        <v>0</v>
      </c>
      <c r="AY6" s="73">
        <f t="shared" ca="1" si="8"/>
        <v>0</v>
      </c>
      <c r="AZ6" s="73">
        <f t="shared" si="8"/>
        <v>0</v>
      </c>
      <c r="BA6" s="73">
        <f t="shared" si="8"/>
        <v>0</v>
      </c>
      <c r="BB6" s="73">
        <f t="shared" ca="1" si="8"/>
        <v>0</v>
      </c>
      <c r="BC6" s="73">
        <f t="shared" ca="1" si="8"/>
        <v>0</v>
      </c>
      <c r="BD6" s="73">
        <f t="shared" ca="1" si="8"/>
        <v>0</v>
      </c>
      <c r="BE6" s="73">
        <f t="shared" ca="1" si="8"/>
        <v>0</v>
      </c>
      <c r="BF6" s="73">
        <f t="shared" si="8"/>
        <v>0</v>
      </c>
      <c r="BG6" s="73">
        <f t="shared" si="8"/>
        <v>0</v>
      </c>
      <c r="BH6" s="73">
        <f t="shared" si="8"/>
        <v>0</v>
      </c>
      <c r="BI6" s="73">
        <f t="shared" ca="1" si="8"/>
        <v>0</v>
      </c>
      <c r="BJ6" s="73">
        <f t="shared" ca="1" si="8"/>
        <v>0</v>
      </c>
      <c r="BK6" s="73">
        <f t="shared" ca="1" si="8"/>
        <v>0</v>
      </c>
      <c r="BL6" s="73">
        <f t="shared" ca="1" si="8"/>
        <v>0</v>
      </c>
      <c r="BM6" s="73">
        <f t="shared" ca="1" si="8"/>
        <v>0</v>
      </c>
      <c r="BN6" s="73">
        <f t="shared" ref="BN6:DY6" ca="1" si="9">IF(BN29=0,IF((SUMIF(BN7:BN17,"&gt;0"))&gt;0,SUMIF(BN7:BN17,"&gt;0"),0),0)</f>
        <v>0</v>
      </c>
      <c r="BO6" s="73">
        <f t="shared" si="9"/>
        <v>0</v>
      </c>
      <c r="BP6" s="73">
        <f t="shared" si="9"/>
        <v>0</v>
      </c>
      <c r="BQ6" s="73">
        <f t="shared" ca="1" si="9"/>
        <v>0</v>
      </c>
      <c r="BR6" s="73">
        <f t="shared" ca="1" si="9"/>
        <v>0</v>
      </c>
      <c r="BS6" s="73">
        <f t="shared" ca="1" si="9"/>
        <v>0</v>
      </c>
      <c r="BT6" s="73">
        <f t="shared" si="9"/>
        <v>0</v>
      </c>
      <c r="BU6" s="73">
        <f t="shared" si="9"/>
        <v>0</v>
      </c>
      <c r="BV6" s="73">
        <f t="shared" si="9"/>
        <v>0</v>
      </c>
      <c r="BW6" s="73">
        <f t="shared" si="9"/>
        <v>0</v>
      </c>
      <c r="BX6" s="73">
        <f t="shared" si="9"/>
        <v>0</v>
      </c>
      <c r="BY6" s="73">
        <f t="shared" ca="1" si="9"/>
        <v>0</v>
      </c>
      <c r="BZ6" s="73">
        <f t="shared" ca="1" si="9"/>
        <v>0</v>
      </c>
      <c r="CA6" s="73">
        <f t="shared" ca="1" si="9"/>
        <v>0</v>
      </c>
      <c r="CB6" s="73">
        <f t="shared" ca="1" si="9"/>
        <v>0</v>
      </c>
      <c r="CC6" s="73">
        <f t="shared" ca="1" si="9"/>
        <v>0</v>
      </c>
      <c r="CD6" s="73">
        <f t="shared" ca="1" si="9"/>
        <v>0</v>
      </c>
      <c r="CE6" s="73">
        <f t="shared" ca="1" si="9"/>
        <v>0</v>
      </c>
      <c r="CF6" s="73">
        <f t="shared" si="9"/>
        <v>0</v>
      </c>
      <c r="CG6" s="73">
        <f t="shared" si="9"/>
        <v>0</v>
      </c>
      <c r="CH6" s="73">
        <f t="shared" ca="1" si="9"/>
        <v>0</v>
      </c>
      <c r="CI6" s="73">
        <f t="shared" ca="1" si="9"/>
        <v>0</v>
      </c>
      <c r="CJ6" s="73">
        <f t="shared" si="9"/>
        <v>0</v>
      </c>
      <c r="CK6" s="73">
        <f t="shared" si="9"/>
        <v>0</v>
      </c>
      <c r="CL6" s="73">
        <f t="shared" si="9"/>
        <v>0</v>
      </c>
      <c r="CM6" s="73">
        <f t="shared" si="9"/>
        <v>0</v>
      </c>
      <c r="CN6" s="73">
        <f t="shared" si="9"/>
        <v>0</v>
      </c>
      <c r="CO6" s="73">
        <f t="shared" si="9"/>
        <v>0</v>
      </c>
      <c r="CP6" s="73">
        <f t="shared" ca="1" si="9"/>
        <v>0</v>
      </c>
      <c r="CQ6" s="73">
        <f t="shared" ca="1" si="9"/>
        <v>0</v>
      </c>
      <c r="CR6" s="73">
        <f t="shared" ca="1" si="9"/>
        <v>0</v>
      </c>
      <c r="CS6" s="73">
        <f t="shared" ca="1" si="9"/>
        <v>0</v>
      </c>
      <c r="CT6" s="73">
        <f t="shared" ca="1" si="9"/>
        <v>0</v>
      </c>
      <c r="CU6" s="73">
        <f t="shared" si="9"/>
        <v>0</v>
      </c>
      <c r="CV6" s="73">
        <f t="shared" si="9"/>
        <v>0</v>
      </c>
      <c r="CW6" s="73">
        <f t="shared" ca="1" si="9"/>
        <v>0</v>
      </c>
      <c r="CX6" s="73">
        <f t="shared" ca="1" si="9"/>
        <v>0</v>
      </c>
      <c r="CY6" s="73">
        <f t="shared" ca="1" si="9"/>
        <v>0</v>
      </c>
      <c r="CZ6" s="73">
        <f t="shared" si="9"/>
        <v>0</v>
      </c>
      <c r="DA6" s="73">
        <f t="shared" si="9"/>
        <v>0</v>
      </c>
      <c r="DB6" s="73">
        <f t="shared" si="9"/>
        <v>0</v>
      </c>
      <c r="DC6" s="73">
        <f t="shared" si="9"/>
        <v>0</v>
      </c>
      <c r="DD6" s="73">
        <f t="shared" si="9"/>
        <v>0</v>
      </c>
      <c r="DE6" s="73">
        <f t="shared" ca="1" si="9"/>
        <v>0</v>
      </c>
      <c r="DF6" s="73">
        <f t="shared" ca="1" si="9"/>
        <v>0</v>
      </c>
      <c r="DG6" s="73">
        <f t="shared" si="9"/>
        <v>0</v>
      </c>
      <c r="DH6" s="73">
        <f t="shared" si="9"/>
        <v>0</v>
      </c>
      <c r="DI6" s="73">
        <f t="shared" si="9"/>
        <v>0</v>
      </c>
      <c r="DJ6" s="73">
        <f t="shared" ca="1" si="9"/>
        <v>0</v>
      </c>
      <c r="DK6" s="73">
        <f t="shared" ca="1" si="9"/>
        <v>0</v>
      </c>
      <c r="DL6" s="73">
        <f t="shared" ca="1" si="9"/>
        <v>0</v>
      </c>
      <c r="DM6" s="73">
        <f t="shared" ca="1" si="9"/>
        <v>0</v>
      </c>
      <c r="DN6" s="73">
        <f t="shared" si="9"/>
        <v>0</v>
      </c>
      <c r="DO6" s="73">
        <f t="shared" si="9"/>
        <v>0</v>
      </c>
      <c r="DP6" s="73">
        <f t="shared" ca="1" si="9"/>
        <v>0</v>
      </c>
      <c r="DQ6" s="73">
        <f t="shared" ca="1" si="9"/>
        <v>0</v>
      </c>
      <c r="DR6" s="73">
        <f t="shared" si="9"/>
        <v>0</v>
      </c>
      <c r="DS6" s="73">
        <f t="shared" ca="1" si="9"/>
        <v>0</v>
      </c>
      <c r="DT6" s="73">
        <f t="shared" si="9"/>
        <v>0</v>
      </c>
      <c r="DU6" s="73">
        <f t="shared" si="9"/>
        <v>0</v>
      </c>
      <c r="DV6" s="73">
        <f t="shared" ca="1" si="9"/>
        <v>0</v>
      </c>
      <c r="DW6" s="73">
        <f t="shared" si="9"/>
        <v>0</v>
      </c>
      <c r="DX6" s="73">
        <f t="shared" si="9"/>
        <v>0</v>
      </c>
      <c r="DY6" s="73">
        <f t="shared" si="9"/>
        <v>0</v>
      </c>
      <c r="DZ6" s="73">
        <f ca="1">IF(DZ29=0,IF((SUMIF(DZ7:DZ17,"&gt;0"))&gt;0,SUMIF(DZ7:DZ17,"&gt;0"),0),0)</f>
        <v>0</v>
      </c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7" spans="1:256" x14ac:dyDescent="0.3">
      <c r="A7" t="s">
        <v>1481</v>
      </c>
      <c r="B7" s="73">
        <f>VLOOKUP(B30,조합!$D$7:$G$534,4,FALSE)</f>
        <v>0</v>
      </c>
      <c r="C7" s="73">
        <f>VLOOKUP(C30,조합!$D$7:$G$534,4,FALSE)</f>
        <v>0</v>
      </c>
      <c r="D7" s="73">
        <f>VLOOKUP(D30,조합!$D$7:$G$534,4,FALSE)</f>
        <v>0</v>
      </c>
      <c r="E7" s="73">
        <f>VLOOKUP(E30,조합!$D$7:$G$534,4,FALSE)</f>
        <v>0</v>
      </c>
      <c r="F7" s="73">
        <f>VLOOKUP(F30,조합!$D$7:$G$534,4,FALSE)</f>
        <v>0</v>
      </c>
      <c r="G7" s="73">
        <f>VLOOKUP(G30,조합!$D$7:$G$534,4,FALSE)</f>
        <v>0</v>
      </c>
      <c r="H7" s="73">
        <f>VLOOKUP(H30,조합!$D$7:$G$534,4,FALSE)</f>
        <v>0</v>
      </c>
      <c r="I7" s="73">
        <f>VLOOKUP(I30,조합!$D$7:$G$534,4,FALSE)</f>
        <v>0</v>
      </c>
      <c r="J7" s="73">
        <f>VLOOKUP(J30,조합!$D$7:$G$534,4,FALSE)</f>
        <v>0</v>
      </c>
      <c r="K7" s="73">
        <f>VLOOKUP(K30,조합!$D$7:$G$534,4,FALSE)</f>
        <v>0</v>
      </c>
      <c r="L7" s="73">
        <f>VLOOKUP(L30,조합!$D$7:$G$534,4,FALSE)</f>
        <v>0</v>
      </c>
      <c r="M7" s="73">
        <f>VLOOKUP(M30,조합!$D$7:$G$534,4,FALSE)</f>
        <v>0</v>
      </c>
      <c r="N7" s="73">
        <f>VLOOKUP(N30,조합!$D$7:$G$534,4,FALSE)</f>
        <v>0</v>
      </c>
      <c r="O7" s="73">
        <f>VLOOKUP(O30,조합!$D$7:$G$534,4,FALSE)</f>
        <v>0</v>
      </c>
      <c r="P7" s="73">
        <f>VLOOKUP(P30,조합!$D$7:$G$534,4,FALSE)</f>
        <v>0</v>
      </c>
      <c r="Q7" s="73">
        <f>VLOOKUP(Q30,조합!$D$7:$G$534,4,FALSE)</f>
        <v>0</v>
      </c>
      <c r="R7" s="73">
        <f>VLOOKUP(R30,조합!$D$7:$G$534,4,FALSE)</f>
        <v>0</v>
      </c>
      <c r="S7" s="73">
        <f>VLOOKUP(S30,조합!$D$7:$G$534,4,FALSE)</f>
        <v>0</v>
      </c>
      <c r="T7" s="73">
        <f>VLOOKUP(T30,조합!$D$7:$G$534,4,FALSE)</f>
        <v>0</v>
      </c>
      <c r="U7" s="73">
        <f>VLOOKUP(U30,조합!$D$7:$G$534,4,FALSE)</f>
        <v>0</v>
      </c>
      <c r="V7" s="73">
        <f>VLOOKUP(V30,조합!$D$7:$G$534,4,FALSE)</f>
        <v>0</v>
      </c>
      <c r="W7" s="73">
        <f>VLOOKUP(W30,조합!$D$7:$G$534,4,FALSE)</f>
        <v>0</v>
      </c>
      <c r="X7" s="73">
        <f>VLOOKUP(X30,조합!$D$7:$G$534,4,FALSE)</f>
        <v>0</v>
      </c>
      <c r="Y7" s="73">
        <f>VLOOKUP(Y30,조합!$D$7:$G$534,4,FALSE)</f>
        <v>0</v>
      </c>
      <c r="Z7" s="73">
        <f>VLOOKUP(Z30,조합!$D$7:$G$534,4,FALSE)</f>
        <v>0</v>
      </c>
      <c r="AA7" s="73">
        <f>VLOOKUP(AA30,조합!$D$7:$G$534,4,FALSE)</f>
        <v>0</v>
      </c>
      <c r="AB7" s="73">
        <f>VLOOKUP(AB30,조합!$D$7:$G$534,4,FALSE)</f>
        <v>0</v>
      </c>
      <c r="AC7" s="73">
        <f>VLOOKUP(AC30,조합!$D$7:$G$534,4,FALSE)</f>
        <v>0</v>
      </c>
      <c r="AD7" s="73">
        <f>VLOOKUP(AD30,조합!$D$7:$G$534,4,FALSE)</f>
        <v>0</v>
      </c>
      <c r="AE7" s="73">
        <f>VLOOKUP(AE30,조합!$D$7:$G$534,4,FALSE)</f>
        <v>0</v>
      </c>
      <c r="AF7" s="73">
        <f>VLOOKUP(AF30,조합!$D$7:$G$534,4,FALSE)</f>
        <v>0</v>
      </c>
      <c r="AG7" s="73">
        <f>VLOOKUP(AG30,조합!$D$7:$G$534,4,FALSE)</f>
        <v>0</v>
      </c>
      <c r="AH7" s="73">
        <f>VLOOKUP(AH30,조합!$D$7:$G$534,4,FALSE)</f>
        <v>0</v>
      </c>
      <c r="AI7" s="73">
        <f>VLOOKUP(AI30,조합!$D$7:$G$534,4,FALSE)</f>
        <v>0</v>
      </c>
      <c r="AJ7" s="73">
        <f>VLOOKUP(AJ30,조합!$D$7:$G$534,4,FALSE)</f>
        <v>0</v>
      </c>
      <c r="AK7" s="73">
        <f>VLOOKUP(AK30,조합!$D$7:$G$534,4,FALSE)</f>
        <v>0</v>
      </c>
      <c r="AL7" s="73">
        <f>VLOOKUP(AL30,조합!$D$7:$G$534,4,FALSE)</f>
        <v>0</v>
      </c>
      <c r="AM7" s="73">
        <f>VLOOKUP(AM30,조합!$D$7:$G$534,4,FALSE)</f>
        <v>0</v>
      </c>
      <c r="AN7" s="73">
        <f>VLOOKUP(AN30,조합!$D$7:$G$534,4,FALSE)</f>
        <v>0</v>
      </c>
      <c r="AO7" s="73">
        <f>VLOOKUP(AO30,조합!$D$7:$G$534,4,FALSE)</f>
        <v>0</v>
      </c>
      <c r="AP7" s="73">
        <f>VLOOKUP(AP30,조합!$D$7:$G$534,4,FALSE)</f>
        <v>0</v>
      </c>
      <c r="AQ7" s="73">
        <f>VLOOKUP(AQ30,조합!$D$7:$G$534,4,FALSE)</f>
        <v>0</v>
      </c>
      <c r="AR7" s="73">
        <f>VLOOKUP(AR30,조합!$D$7:$G$534,4,FALSE)</f>
        <v>0</v>
      </c>
      <c r="AS7" s="73">
        <f>VLOOKUP(AS30,조합!$D$7:$G$534,4,FALSE)</f>
        <v>0</v>
      </c>
      <c r="AT7" s="73">
        <f>VLOOKUP(AT30,조합!$D$7:$G$534,4,FALSE)</f>
        <v>0</v>
      </c>
      <c r="AU7" s="73">
        <f>VLOOKUP(AU30,조합!$D$7:$G$534,4,FALSE)</f>
        <v>0</v>
      </c>
      <c r="AV7" s="73">
        <f>VLOOKUP(AV30,조합!$D$7:$G$534,4,FALSE)</f>
        <v>0</v>
      </c>
      <c r="AW7" s="73">
        <f>VLOOKUP(AW30,조합!$D$7:$G$534,4,FALSE)</f>
        <v>0</v>
      </c>
      <c r="AX7" s="73">
        <f>VLOOKUP(AX30,조합!$D$7:$G$534,4,FALSE)</f>
        <v>0</v>
      </c>
      <c r="AY7" s="73">
        <f>VLOOKUP(AY30,조합!$D$7:$G$534,4,FALSE)</f>
        <v>0</v>
      </c>
      <c r="AZ7" s="73">
        <f>VLOOKUP(AZ30,조합!$D$7:$G$534,4,FALSE)</f>
        <v>0</v>
      </c>
      <c r="BA7" s="73">
        <f>VLOOKUP(BA30,조합!$D$7:$G$534,4,FALSE)</f>
        <v>0</v>
      </c>
      <c r="BB7" s="73">
        <f>VLOOKUP(BB30,조합!$D$7:$G$534,4,FALSE)</f>
        <v>0</v>
      </c>
      <c r="BC7" s="73">
        <f>VLOOKUP(BC30,조합!$D$7:$G$534,4,FALSE)</f>
        <v>0</v>
      </c>
      <c r="BD7" s="73">
        <f>VLOOKUP(BD30,조합!$D$7:$G$534,4,FALSE)</f>
        <v>0</v>
      </c>
      <c r="BE7" s="73">
        <f>VLOOKUP(BE30,조합!$D$7:$G$534,4,FALSE)</f>
        <v>0</v>
      </c>
      <c r="BF7" s="73">
        <f>VLOOKUP(BF30,조합!$D$7:$G$534,4,FALSE)</f>
        <v>0</v>
      </c>
      <c r="BG7" s="73">
        <f>VLOOKUP(BG30,조합!$D$7:$G$534,4,FALSE)</f>
        <v>0</v>
      </c>
      <c r="BH7" s="73">
        <f>VLOOKUP(BH30,조합!$D$7:$G$534,4,FALSE)</f>
        <v>0</v>
      </c>
      <c r="BI7" s="73">
        <f>VLOOKUP(BI30,조합!$D$7:$G$534,4,FALSE)</f>
        <v>0</v>
      </c>
      <c r="BJ7" s="73">
        <f>VLOOKUP(BJ30,조합!$D$7:$G$534,4,FALSE)</f>
        <v>0</v>
      </c>
      <c r="BK7" s="73">
        <f>VLOOKUP(BK30,조합!$D$7:$G$534,4,FALSE)</f>
        <v>0</v>
      </c>
      <c r="BL7" s="73">
        <f>VLOOKUP(BL30,조합!$D$7:$G$534,4,FALSE)</f>
        <v>0</v>
      </c>
      <c r="BM7" s="73">
        <f>VLOOKUP(BM30,조합!$D$7:$G$534,4,FALSE)</f>
        <v>0</v>
      </c>
      <c r="BN7" s="73">
        <f>VLOOKUP(BN30,조합!$D$7:$G$534,4,FALSE)</f>
        <v>0</v>
      </c>
      <c r="BO7" s="73">
        <f>VLOOKUP(BO30,조합!$D$7:$G$534,4,FALSE)</f>
        <v>0</v>
      </c>
      <c r="BP7" s="73">
        <f>VLOOKUP(BP30,조합!$D$7:$G$534,4,FALSE)</f>
        <v>0</v>
      </c>
      <c r="BQ7" s="73">
        <f>VLOOKUP(BQ30,조합!$D$7:$G$534,4,FALSE)</f>
        <v>0</v>
      </c>
      <c r="BR7" s="73">
        <f>VLOOKUP(BR30,조합!$D$7:$G$534,4,FALSE)</f>
        <v>0</v>
      </c>
      <c r="BS7" s="73">
        <f>VLOOKUP(BS30,조합!$D$7:$G$534,4,FALSE)</f>
        <v>0</v>
      </c>
      <c r="BT7" s="73">
        <f>VLOOKUP(BT30,조합!$D$7:$G$534,4,FALSE)</f>
        <v>0</v>
      </c>
      <c r="BU7" s="73">
        <f>VLOOKUP(BU30,조합!$D$7:$G$534,4,FALSE)</f>
        <v>0</v>
      </c>
      <c r="BV7" s="73">
        <f>VLOOKUP(BV30,조합!$D$7:$G$534,4,FALSE)</f>
        <v>0</v>
      </c>
      <c r="BW7" s="73">
        <f>VLOOKUP(BW30,조합!$D$7:$G$534,4,FALSE)</f>
        <v>0</v>
      </c>
      <c r="BX7" s="73">
        <f>VLOOKUP(BX30,조합!$D$7:$G$534,4,FALSE)</f>
        <v>0</v>
      </c>
      <c r="BY7" s="73">
        <f>VLOOKUP(BY30,조합!$D$7:$G$534,4,FALSE)</f>
        <v>0</v>
      </c>
      <c r="BZ7" s="73">
        <f>VLOOKUP(BZ30,조합!$D$7:$G$534,4,FALSE)</f>
        <v>0</v>
      </c>
      <c r="CA7" s="73">
        <f>VLOOKUP(CA30,조합!$D$7:$G$534,4,FALSE)</f>
        <v>0</v>
      </c>
      <c r="CB7" s="73">
        <f>VLOOKUP(CB30,조합!$D$7:$G$534,4,FALSE)</f>
        <v>0</v>
      </c>
      <c r="CC7" s="73">
        <f>VLOOKUP(CC30,조합!$D$7:$G$534,4,FALSE)</f>
        <v>0</v>
      </c>
      <c r="CD7" s="73">
        <f>VLOOKUP(CD30,조합!$D$7:$G$534,4,FALSE)</f>
        <v>0</v>
      </c>
      <c r="CE7" s="73">
        <f>VLOOKUP(CE30,조합!$D$7:$G$534,4,FALSE)</f>
        <v>0</v>
      </c>
      <c r="CF7" s="73">
        <f>VLOOKUP(CF30,조합!$D$7:$G$534,4,FALSE)</f>
        <v>0</v>
      </c>
      <c r="CG7" s="73">
        <f>VLOOKUP(CG30,조합!$D$7:$G$534,4,FALSE)</f>
        <v>0</v>
      </c>
      <c r="CH7" s="73">
        <f>VLOOKUP(CH30,조합!$D$7:$G$534,4,FALSE)</f>
        <v>0</v>
      </c>
      <c r="CI7" s="73">
        <f>VLOOKUP(CI30,조합!$D$7:$G$534,4,FALSE)</f>
        <v>0</v>
      </c>
      <c r="CJ7" s="73">
        <f>VLOOKUP(CJ30,조합!$D$7:$G$534,4,FALSE)</f>
        <v>0</v>
      </c>
      <c r="CK7" s="73">
        <f>VLOOKUP(CK30,조합!$D$7:$G$534,4,FALSE)</f>
        <v>0</v>
      </c>
      <c r="CL7" s="73">
        <f>VLOOKUP(CL30,조합!$D$7:$G$534,4,FALSE)</f>
        <v>0</v>
      </c>
      <c r="CM7" s="73">
        <f>VLOOKUP(CM30,조합!$D$7:$G$534,4,FALSE)</f>
        <v>0</v>
      </c>
      <c r="CN7" s="73">
        <f>VLOOKUP(CN30,조합!$D$7:$G$534,4,FALSE)</f>
        <v>0</v>
      </c>
      <c r="CO7" s="73">
        <f>VLOOKUP(CO30,조합!$D$7:$G$534,4,FALSE)</f>
        <v>0</v>
      </c>
      <c r="CP7" s="73">
        <f>VLOOKUP(CP30,조합!$D$7:$G$534,4,FALSE)</f>
        <v>0</v>
      </c>
      <c r="CQ7" s="73">
        <f>VLOOKUP(CQ30,조합!$D$7:$G$534,4,FALSE)</f>
        <v>0</v>
      </c>
      <c r="CR7" s="73">
        <f>VLOOKUP(CR30,조합!$D$7:$G$534,4,FALSE)</f>
        <v>0</v>
      </c>
      <c r="CS7" s="73">
        <f>VLOOKUP(CS30,조합!$D$7:$G$534,4,FALSE)</f>
        <v>0</v>
      </c>
      <c r="CT7" s="73">
        <f>VLOOKUP(CT30,조합!$D$7:$G$534,4,FALSE)</f>
        <v>0</v>
      </c>
      <c r="CU7" s="73">
        <f>VLOOKUP(CU30,조합!$D$7:$G$534,4,FALSE)</f>
        <v>0</v>
      </c>
      <c r="CV7" s="73">
        <f>VLOOKUP(CV30,조합!$D$7:$G$534,4,FALSE)</f>
        <v>0</v>
      </c>
      <c r="CW7" s="73">
        <f>VLOOKUP(CW30,조합!$D$7:$G$534,4,FALSE)</f>
        <v>0</v>
      </c>
      <c r="CX7" s="73">
        <f>VLOOKUP(CX30,조합!$D$7:$G$534,4,FALSE)</f>
        <v>0</v>
      </c>
      <c r="CY7" s="73">
        <f>VLOOKUP(CY30,조합!$D$7:$G$534,4,FALSE)</f>
        <v>0</v>
      </c>
      <c r="CZ7" s="73">
        <f>VLOOKUP(CZ30,조합!$D$7:$G$534,4,FALSE)</f>
        <v>0</v>
      </c>
      <c r="DA7" s="73">
        <f>VLOOKUP(DA30,조합!$D$7:$G$534,4,FALSE)</f>
        <v>0</v>
      </c>
      <c r="DB7" s="73">
        <f>VLOOKUP(DB30,조합!$D$7:$G$534,4,FALSE)</f>
        <v>0</v>
      </c>
      <c r="DC7" s="73">
        <f>VLOOKUP(DC30,조합!$D$7:$G$534,4,FALSE)</f>
        <v>0</v>
      </c>
      <c r="DD7" s="73">
        <f>VLOOKUP(DD30,조합!$D$7:$G$534,4,FALSE)</f>
        <v>0</v>
      </c>
      <c r="DE7" s="73">
        <f>VLOOKUP(DE30,조합!$D$7:$G$534,4,FALSE)</f>
        <v>0</v>
      </c>
      <c r="DF7" s="73">
        <f>VLOOKUP(DF30,조합!$D$7:$G$534,4,FALSE)</f>
        <v>0</v>
      </c>
      <c r="DG7" s="73">
        <f>VLOOKUP(DG30,조합!$D$7:$G$534,4,FALSE)</f>
        <v>0</v>
      </c>
      <c r="DH7" s="73">
        <f>VLOOKUP(DH30,조합!$D$7:$G$534,4,FALSE)</f>
        <v>0</v>
      </c>
      <c r="DI7" s="73">
        <f>VLOOKUP(DI30,조합!$D$7:$G$534,4,FALSE)</f>
        <v>0</v>
      </c>
      <c r="DJ7" s="73">
        <f>VLOOKUP(DJ30,조합!$D$7:$G$534,4,FALSE)</f>
        <v>0</v>
      </c>
      <c r="DK7" s="73">
        <f>VLOOKUP(DK30,조합!$D$7:$G$534,4,FALSE)</f>
        <v>0</v>
      </c>
      <c r="DL7" s="73">
        <f>VLOOKUP(DL30,조합!$D$7:$G$534,4,FALSE)</f>
        <v>0</v>
      </c>
      <c r="DM7" s="73">
        <f>VLOOKUP(DM30,조합!$D$7:$G$534,4,FALSE)</f>
        <v>0</v>
      </c>
      <c r="DN7" s="73">
        <f>VLOOKUP(DN30,조합!$D$7:$G$534,4,FALSE)</f>
        <v>0</v>
      </c>
      <c r="DO7" s="73">
        <f>VLOOKUP(DO30,조합!$D$7:$G$534,4,FALSE)</f>
        <v>0</v>
      </c>
      <c r="DP7" s="73">
        <f>VLOOKUP(DP30,조합!$D$7:$G$534,4,FALSE)</f>
        <v>0</v>
      </c>
      <c r="DQ7" s="73">
        <f>VLOOKUP(DQ30,조합!$D$7:$G$534,4,FALSE)</f>
        <v>0</v>
      </c>
      <c r="DR7" s="73">
        <f>VLOOKUP(DR30,조합!$D$7:$G$534,4,FALSE)</f>
        <v>0</v>
      </c>
      <c r="DS7" s="73">
        <f>VLOOKUP(DS30,조합!$D$7:$G$534,4,FALSE)</f>
        <v>0</v>
      </c>
      <c r="DT7" s="73">
        <f>VLOOKUP(DT30,조합!$D$7:$G$534,4,FALSE)</f>
        <v>0</v>
      </c>
      <c r="DU7" s="73">
        <f>VLOOKUP(DU30,조합!$D$7:$G$534,4,FALSE)</f>
        <v>0</v>
      </c>
      <c r="DV7" s="73">
        <f>VLOOKUP(DV30,조합!$D$7:$G$534,4,FALSE)</f>
        <v>0</v>
      </c>
      <c r="DW7" s="73">
        <f>VLOOKUP(DW30,조합!$D$7:$G$534,4,FALSE)</f>
        <v>0</v>
      </c>
      <c r="DX7" s="73">
        <f>VLOOKUP(DX30,조합!$D$7:$G$534,4,FALSE)</f>
        <v>0</v>
      </c>
      <c r="DY7" s="73">
        <f>VLOOKUP(DY30,조합!$D$7:$G$534,4,FALSE)</f>
        <v>0</v>
      </c>
      <c r="DZ7" s="73">
        <f>VLOOKUP(DZ30,조합!$D$7:$G$534,4,FALSE)</f>
        <v>0</v>
      </c>
    </row>
    <row r="8" spans="1:256" x14ac:dyDescent="0.3">
      <c r="B8" s="73">
        <f>IF(AND(B29&gt;0,B7&gt;0),B7,0)</f>
        <v>0</v>
      </c>
      <c r="C8" s="73">
        <f t="shared" ref="C8:BN8" si="10">IF(AND(C29&gt;0,C7&gt;0),C7,0)</f>
        <v>0</v>
      </c>
      <c r="D8" s="73">
        <f t="shared" si="10"/>
        <v>0</v>
      </c>
      <c r="E8" s="73">
        <f t="shared" si="10"/>
        <v>0</v>
      </c>
      <c r="F8" s="73">
        <f t="shared" si="10"/>
        <v>0</v>
      </c>
      <c r="G8" s="73">
        <f t="shared" si="10"/>
        <v>0</v>
      </c>
      <c r="H8" s="73">
        <f t="shared" si="10"/>
        <v>0</v>
      </c>
      <c r="I8" s="73">
        <f t="shared" si="10"/>
        <v>0</v>
      </c>
      <c r="J8" s="73">
        <f t="shared" si="10"/>
        <v>0</v>
      </c>
      <c r="K8" s="73">
        <f t="shared" si="10"/>
        <v>0</v>
      </c>
      <c r="L8" s="73">
        <f t="shared" si="10"/>
        <v>0</v>
      </c>
      <c r="M8" s="73">
        <f t="shared" si="10"/>
        <v>0</v>
      </c>
      <c r="N8" s="73">
        <f t="shared" si="10"/>
        <v>0</v>
      </c>
      <c r="O8" s="73">
        <f t="shared" si="10"/>
        <v>0</v>
      </c>
      <c r="P8" s="73">
        <f t="shared" si="10"/>
        <v>0</v>
      </c>
      <c r="Q8" s="73">
        <f t="shared" si="10"/>
        <v>0</v>
      </c>
      <c r="R8" s="73">
        <f t="shared" si="10"/>
        <v>0</v>
      </c>
      <c r="S8" s="73">
        <f t="shared" si="10"/>
        <v>0</v>
      </c>
      <c r="T8" s="73">
        <f t="shared" si="10"/>
        <v>0</v>
      </c>
      <c r="U8" s="73">
        <f t="shared" si="10"/>
        <v>0</v>
      </c>
      <c r="V8" s="73">
        <f t="shared" si="10"/>
        <v>0</v>
      </c>
      <c r="W8" s="73">
        <f t="shared" si="10"/>
        <v>0</v>
      </c>
      <c r="X8" s="73">
        <f t="shared" si="10"/>
        <v>0</v>
      </c>
      <c r="Y8" s="73">
        <f t="shared" si="10"/>
        <v>0</v>
      </c>
      <c r="Z8" s="73">
        <f t="shared" si="10"/>
        <v>0</v>
      </c>
      <c r="AA8" s="73">
        <f t="shared" si="10"/>
        <v>0</v>
      </c>
      <c r="AB8" s="73">
        <f t="shared" si="10"/>
        <v>0</v>
      </c>
      <c r="AC8" s="73">
        <f t="shared" si="10"/>
        <v>0</v>
      </c>
      <c r="AD8" s="73">
        <f t="shared" si="10"/>
        <v>0</v>
      </c>
      <c r="AE8" s="73">
        <f t="shared" si="10"/>
        <v>0</v>
      </c>
      <c r="AF8" s="73">
        <f t="shared" si="10"/>
        <v>0</v>
      </c>
      <c r="AG8" s="73">
        <f t="shared" si="10"/>
        <v>0</v>
      </c>
      <c r="AH8" s="73">
        <f t="shared" si="10"/>
        <v>0</v>
      </c>
      <c r="AI8" s="73">
        <f t="shared" si="10"/>
        <v>0</v>
      </c>
      <c r="AJ8" s="73">
        <f t="shared" si="10"/>
        <v>0</v>
      </c>
      <c r="AK8" s="73">
        <f t="shared" si="10"/>
        <v>0</v>
      </c>
      <c r="AL8" s="73">
        <f t="shared" si="10"/>
        <v>0</v>
      </c>
      <c r="AM8" s="73">
        <f t="shared" si="10"/>
        <v>0</v>
      </c>
      <c r="AN8" s="73">
        <f t="shared" si="10"/>
        <v>0</v>
      </c>
      <c r="AO8" s="73">
        <f t="shared" si="10"/>
        <v>0</v>
      </c>
      <c r="AP8" s="73">
        <f t="shared" si="10"/>
        <v>0</v>
      </c>
      <c r="AQ8" s="73">
        <f t="shared" si="10"/>
        <v>0</v>
      </c>
      <c r="AR8" s="73">
        <f t="shared" si="10"/>
        <v>0</v>
      </c>
      <c r="AS8" s="73">
        <f t="shared" si="10"/>
        <v>0</v>
      </c>
      <c r="AT8" s="73">
        <f t="shared" si="10"/>
        <v>0</v>
      </c>
      <c r="AU8" s="73">
        <f t="shared" si="10"/>
        <v>0</v>
      </c>
      <c r="AV8" s="73">
        <f t="shared" si="10"/>
        <v>0</v>
      </c>
      <c r="AW8" s="73">
        <f t="shared" si="10"/>
        <v>0</v>
      </c>
      <c r="AX8" s="73">
        <f t="shared" si="10"/>
        <v>0</v>
      </c>
      <c r="AY8" s="73">
        <f t="shared" si="10"/>
        <v>0</v>
      </c>
      <c r="AZ8" s="73">
        <f t="shared" si="10"/>
        <v>0</v>
      </c>
      <c r="BA8" s="73">
        <f t="shared" si="10"/>
        <v>0</v>
      </c>
      <c r="BB8" s="73">
        <f t="shared" si="10"/>
        <v>0</v>
      </c>
      <c r="BC8" s="73">
        <f t="shared" si="10"/>
        <v>0</v>
      </c>
      <c r="BD8" s="73">
        <f t="shared" si="10"/>
        <v>0</v>
      </c>
      <c r="BE8" s="73">
        <f t="shared" si="10"/>
        <v>0</v>
      </c>
      <c r="BF8" s="73">
        <f t="shared" si="10"/>
        <v>0</v>
      </c>
      <c r="BG8" s="73">
        <f t="shared" si="10"/>
        <v>0</v>
      </c>
      <c r="BH8" s="73">
        <f t="shared" si="10"/>
        <v>0</v>
      </c>
      <c r="BI8" s="73">
        <f t="shared" si="10"/>
        <v>0</v>
      </c>
      <c r="BJ8" s="73">
        <f t="shared" si="10"/>
        <v>0</v>
      </c>
      <c r="BK8" s="73">
        <f t="shared" si="10"/>
        <v>0</v>
      </c>
      <c r="BL8" s="73">
        <f t="shared" si="10"/>
        <v>0</v>
      </c>
      <c r="BM8" s="73">
        <f t="shared" si="10"/>
        <v>0</v>
      </c>
      <c r="BN8" s="73">
        <f t="shared" si="10"/>
        <v>0</v>
      </c>
      <c r="BO8" s="73">
        <f t="shared" ref="BO8:DY8" si="11">IF(AND(BO29&gt;0,BO7&gt;0),BO7,0)</f>
        <v>0</v>
      </c>
      <c r="BP8" s="73">
        <f t="shared" si="11"/>
        <v>0</v>
      </c>
      <c r="BQ8" s="73">
        <f t="shared" si="11"/>
        <v>0</v>
      </c>
      <c r="BR8" s="73">
        <f t="shared" si="11"/>
        <v>0</v>
      </c>
      <c r="BS8" s="73">
        <f t="shared" si="11"/>
        <v>0</v>
      </c>
      <c r="BT8" s="73">
        <f t="shared" si="11"/>
        <v>0</v>
      </c>
      <c r="BU8" s="73">
        <f t="shared" si="11"/>
        <v>0</v>
      </c>
      <c r="BV8" s="73">
        <f t="shared" si="11"/>
        <v>0</v>
      </c>
      <c r="BW8" s="73">
        <f t="shared" si="11"/>
        <v>0</v>
      </c>
      <c r="BX8" s="73">
        <f t="shared" si="11"/>
        <v>0</v>
      </c>
      <c r="BY8" s="73">
        <f t="shared" si="11"/>
        <v>0</v>
      </c>
      <c r="BZ8" s="73">
        <f t="shared" si="11"/>
        <v>0</v>
      </c>
      <c r="CA8" s="73">
        <f t="shared" si="11"/>
        <v>0</v>
      </c>
      <c r="CB8" s="73">
        <f t="shared" si="11"/>
        <v>0</v>
      </c>
      <c r="CC8" s="73">
        <f t="shared" si="11"/>
        <v>0</v>
      </c>
      <c r="CD8" s="73">
        <f t="shared" si="11"/>
        <v>0</v>
      </c>
      <c r="CE8" s="73">
        <f t="shared" si="11"/>
        <v>0</v>
      </c>
      <c r="CF8" s="73">
        <f t="shared" si="11"/>
        <v>0</v>
      </c>
      <c r="CG8" s="73">
        <f t="shared" si="11"/>
        <v>0</v>
      </c>
      <c r="CH8" s="73">
        <f t="shared" si="11"/>
        <v>0</v>
      </c>
      <c r="CI8" s="73">
        <f t="shared" si="11"/>
        <v>0</v>
      </c>
      <c r="CJ8" s="73">
        <f t="shared" si="11"/>
        <v>0</v>
      </c>
      <c r="CK8" s="73">
        <f t="shared" si="11"/>
        <v>0</v>
      </c>
      <c r="CL8" s="73">
        <f t="shared" si="11"/>
        <v>0</v>
      </c>
      <c r="CM8" s="73">
        <f t="shared" si="11"/>
        <v>0</v>
      </c>
      <c r="CN8" s="73">
        <f t="shared" si="11"/>
        <v>0</v>
      </c>
      <c r="CO8" s="73">
        <f t="shared" si="11"/>
        <v>0</v>
      </c>
      <c r="CP8" s="73">
        <f t="shared" si="11"/>
        <v>0</v>
      </c>
      <c r="CQ8" s="73">
        <f t="shared" si="11"/>
        <v>0</v>
      </c>
      <c r="CR8" s="73">
        <f t="shared" si="11"/>
        <v>0</v>
      </c>
      <c r="CS8" s="73">
        <f t="shared" si="11"/>
        <v>0</v>
      </c>
      <c r="CT8" s="73">
        <f t="shared" si="11"/>
        <v>0</v>
      </c>
      <c r="CU8" s="73">
        <f t="shared" si="11"/>
        <v>0</v>
      </c>
      <c r="CV8" s="73">
        <f t="shared" si="11"/>
        <v>0</v>
      </c>
      <c r="CW8" s="73">
        <f t="shared" si="11"/>
        <v>0</v>
      </c>
      <c r="CX8" s="73">
        <f t="shared" si="11"/>
        <v>0</v>
      </c>
      <c r="CY8" s="73">
        <f t="shared" si="11"/>
        <v>0</v>
      </c>
      <c r="CZ8" s="73">
        <f t="shared" si="11"/>
        <v>0</v>
      </c>
      <c r="DA8" s="73">
        <f t="shared" si="11"/>
        <v>0</v>
      </c>
      <c r="DB8" s="73">
        <f t="shared" si="11"/>
        <v>0</v>
      </c>
      <c r="DC8" s="73">
        <f t="shared" si="11"/>
        <v>0</v>
      </c>
      <c r="DD8" s="73">
        <f t="shared" si="11"/>
        <v>0</v>
      </c>
      <c r="DE8" s="73">
        <f t="shared" si="11"/>
        <v>0</v>
      </c>
      <c r="DF8" s="73">
        <f t="shared" si="11"/>
        <v>0</v>
      </c>
      <c r="DG8" s="73">
        <f t="shared" si="11"/>
        <v>0</v>
      </c>
      <c r="DH8" s="73">
        <f t="shared" si="11"/>
        <v>0</v>
      </c>
      <c r="DI8" s="73">
        <f t="shared" si="11"/>
        <v>0</v>
      </c>
      <c r="DJ8" s="73">
        <f t="shared" si="11"/>
        <v>0</v>
      </c>
      <c r="DK8" s="73">
        <f t="shared" si="11"/>
        <v>0</v>
      </c>
      <c r="DL8" s="73">
        <f t="shared" si="11"/>
        <v>0</v>
      </c>
      <c r="DM8" s="73">
        <f t="shared" si="11"/>
        <v>0</v>
      </c>
      <c r="DN8" s="73">
        <f t="shared" si="11"/>
        <v>0</v>
      </c>
      <c r="DO8" s="73">
        <f t="shared" si="11"/>
        <v>0</v>
      </c>
      <c r="DP8" s="73">
        <f t="shared" si="11"/>
        <v>0</v>
      </c>
      <c r="DQ8" s="73">
        <f t="shared" si="11"/>
        <v>0</v>
      </c>
      <c r="DR8" s="73">
        <f t="shared" si="11"/>
        <v>0</v>
      </c>
      <c r="DS8" s="73">
        <f t="shared" si="11"/>
        <v>0</v>
      </c>
      <c r="DT8" s="73">
        <f t="shared" si="11"/>
        <v>0</v>
      </c>
      <c r="DU8" s="73">
        <f t="shared" si="11"/>
        <v>0</v>
      </c>
      <c r="DV8" s="73">
        <f t="shared" si="11"/>
        <v>0</v>
      </c>
      <c r="DW8" s="73">
        <f t="shared" si="11"/>
        <v>0</v>
      </c>
      <c r="DX8" s="73">
        <f t="shared" si="11"/>
        <v>0</v>
      </c>
      <c r="DY8" s="73">
        <f t="shared" si="11"/>
        <v>0</v>
      </c>
      <c r="DZ8" s="73">
        <f>IF(AND(DZ29&gt;0,DZ7&gt;0),DZ7,0)</f>
        <v>0</v>
      </c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</row>
    <row r="9" spans="1:256" s="74" customFormat="1" x14ac:dyDescent="0.3">
      <c r="B9" s="75">
        <f ca="1">SUMPRODUCT($B8:$IV8,INDIRECT(B$27):INDIRECT(B$28))-B1</f>
        <v>0</v>
      </c>
      <c r="C9" s="75">
        <f ca="1">SUMPRODUCT($B8:$IV8,INDIRECT(C$27):INDIRECT(C$28))-C1</f>
        <v>0</v>
      </c>
      <c r="D9" s="75">
        <f ca="1">SUMPRODUCT($B8:$IV8,INDIRECT(D$27):INDIRECT(D$28))-D1</f>
        <v>0</v>
      </c>
      <c r="E9" s="75">
        <f ca="1">SUMPRODUCT($B8:$IV8,INDIRECT(E$27):INDIRECT(E$28))-E1</f>
        <v>0</v>
      </c>
      <c r="F9" s="75">
        <f ca="1">SUMPRODUCT($B8:$IV8,INDIRECT(F$27):INDIRECT(F$28))-F1</f>
        <v>0</v>
      </c>
      <c r="G9" s="75">
        <f ca="1">SUMPRODUCT($B8:$IV8,INDIRECT(G$27):INDIRECT(G$28))-G1</f>
        <v>0</v>
      </c>
      <c r="H9" s="75">
        <f ca="1">SUMPRODUCT($B8:$IV8,INDIRECT(H$27):INDIRECT(H$28))-H1</f>
        <v>0</v>
      </c>
      <c r="I9" s="75">
        <f ca="1">SUMPRODUCT($B8:$IV8,INDIRECT(I$27):INDIRECT(I$28))-I1</f>
        <v>0</v>
      </c>
      <c r="J9" s="75">
        <f ca="1">SUMPRODUCT($B8:$IV8,INDIRECT(J$27):INDIRECT(J$28))-J1</f>
        <v>0</v>
      </c>
      <c r="K9" s="75">
        <f ca="1">SUMPRODUCT($B8:$IV8,INDIRECT(K$27):INDIRECT(K$28))-K1</f>
        <v>0</v>
      </c>
      <c r="L9" s="75">
        <f ca="1">SUMPRODUCT($B8:$IV8,INDIRECT(L$27):INDIRECT(L$28))-L1</f>
        <v>0</v>
      </c>
      <c r="M9" s="75">
        <f ca="1">SUMPRODUCT($B8:$IV8,INDIRECT(M$27):INDIRECT(M$28))-M1</f>
        <v>0</v>
      </c>
      <c r="N9" s="75">
        <f ca="1">SUMPRODUCT($B8:$IV8,INDIRECT(N$27):INDIRECT(N$28))-N1</f>
        <v>0</v>
      </c>
      <c r="O9" s="75">
        <f ca="1">SUMPRODUCT($B8:$IV8,INDIRECT(O$27):INDIRECT(O$28))-O1</f>
        <v>0</v>
      </c>
      <c r="P9" s="75">
        <f ca="1">SUMPRODUCT($B8:$IV8,INDIRECT(P$27):INDIRECT(P$28))-P1</f>
        <v>0</v>
      </c>
      <c r="Q9" s="75">
        <f ca="1">SUMPRODUCT($B8:$IV8,INDIRECT(Q$27):INDIRECT(Q$28))-Q1</f>
        <v>0</v>
      </c>
      <c r="R9" s="75">
        <f ca="1">SUMPRODUCT($B8:$IV8,INDIRECT(R$27):INDIRECT(R$28))-R1</f>
        <v>0</v>
      </c>
      <c r="S9" s="75">
        <f ca="1">SUMPRODUCT($B8:$IV8,INDIRECT(S$27):INDIRECT(S$28))-S1</f>
        <v>0</v>
      </c>
      <c r="T9" s="75">
        <f ca="1">SUMPRODUCT($B8:$IV8,INDIRECT(T$27):INDIRECT(T$28))-T1</f>
        <v>0</v>
      </c>
      <c r="U9" s="75">
        <f ca="1">SUMPRODUCT($B8:$IV8,INDIRECT(U$27):INDIRECT(U$28))-U1</f>
        <v>0</v>
      </c>
      <c r="V9" s="75">
        <f ca="1">SUMPRODUCT($B8:$IV8,INDIRECT(V$27):INDIRECT(V$28))-V1</f>
        <v>0</v>
      </c>
      <c r="W9" s="75">
        <f ca="1">SUMPRODUCT($B8:$IV8,INDIRECT(W$27):INDIRECT(W$28))-W1</f>
        <v>0</v>
      </c>
      <c r="X9" s="75">
        <f ca="1">SUMPRODUCT($B8:$IV8,INDIRECT(X$27):INDIRECT(X$28))-X1</f>
        <v>0</v>
      </c>
      <c r="Y9" s="75">
        <f ca="1">SUMPRODUCT($B8:$IV8,INDIRECT(Y$27):INDIRECT(Y$28))-Y1</f>
        <v>0</v>
      </c>
      <c r="Z9" s="75">
        <f ca="1">SUMPRODUCT($B8:$IV8,INDIRECT(Z$27):INDIRECT(Z$28))-Z1</f>
        <v>0</v>
      </c>
      <c r="AA9" s="75">
        <f ca="1">SUMPRODUCT($B8:$IV8,INDIRECT(AA$27):INDIRECT(AA$28))-AA1</f>
        <v>0</v>
      </c>
      <c r="AB9" s="75">
        <f ca="1">SUMPRODUCT($B8:$IV8,INDIRECT(AB$27):INDIRECT(AB$28))-AB1</f>
        <v>0</v>
      </c>
      <c r="AC9" s="75">
        <f ca="1">SUMPRODUCT($B8:$IV8,INDIRECT(AC$27):INDIRECT(AC$28))-AC1</f>
        <v>0</v>
      </c>
      <c r="AD9" s="75">
        <f ca="1">SUMPRODUCT($B8:$IV8,INDIRECT(AD$27):INDIRECT(AD$28))-AD1</f>
        <v>0</v>
      </c>
      <c r="AE9" s="75">
        <f ca="1">SUMPRODUCT($B8:$IV8,INDIRECT(AE$27):INDIRECT(AE$28))-AE1</f>
        <v>0</v>
      </c>
      <c r="AF9" s="75">
        <f ca="1">SUMPRODUCT($B8:$IV8,INDIRECT(AF$27):INDIRECT(AF$28))-AF1</f>
        <v>0</v>
      </c>
      <c r="AG9" s="75">
        <f ca="1">SUMPRODUCT($B8:$IV8,INDIRECT(AG$27):INDIRECT(AG$28))-AG1</f>
        <v>0</v>
      </c>
      <c r="AH9" s="75">
        <f ca="1">SUMPRODUCT($B8:$IV8,INDIRECT(AH$27):INDIRECT(AH$28))-AH1</f>
        <v>0</v>
      </c>
      <c r="AI9" s="75">
        <f ca="1">SUMPRODUCT($B8:$IV8,INDIRECT(AI$27):INDIRECT(AI$28))-AI1</f>
        <v>0</v>
      </c>
      <c r="AJ9" s="75">
        <f ca="1">SUMPRODUCT($B8:$IV8,INDIRECT(AJ$27):INDIRECT(AJ$28))-AJ1</f>
        <v>0</v>
      </c>
      <c r="AK9" s="75">
        <f ca="1">SUMPRODUCT($B8:$IV8,INDIRECT(AK$27):INDIRECT(AK$28))-AK1</f>
        <v>0</v>
      </c>
      <c r="AL9" s="75">
        <f ca="1">SUMPRODUCT($B8:$IV8,INDIRECT(AL$27):INDIRECT(AL$28))-AL1</f>
        <v>0</v>
      </c>
      <c r="AM9" s="75">
        <f ca="1">SUMPRODUCT($B8:$IV8,INDIRECT(AM$27):INDIRECT(AM$28))-AM1</f>
        <v>0</v>
      </c>
      <c r="AN9" s="75">
        <f ca="1">SUMPRODUCT($B8:$IV8,INDIRECT(AN$27):INDIRECT(AN$28))-AN1</f>
        <v>0</v>
      </c>
      <c r="AO9" s="75">
        <f ca="1">SUMPRODUCT($B8:$IV8,INDIRECT(AO$27):INDIRECT(AO$28))-AO1</f>
        <v>0</v>
      </c>
      <c r="AP9" s="75">
        <f ca="1">SUMPRODUCT($B8:$IV8,INDIRECT(AP$27):INDIRECT(AP$28))-AP1</f>
        <v>0</v>
      </c>
      <c r="AQ9" s="75">
        <f ca="1">SUMPRODUCT($B8:$IV8,INDIRECT(AQ$27):INDIRECT(AQ$28))-AQ1</f>
        <v>0</v>
      </c>
      <c r="AR9" s="75">
        <f ca="1">SUMPRODUCT($B8:$IV8,INDIRECT(AR$27):INDIRECT(AR$28))-AR1</f>
        <v>0</v>
      </c>
      <c r="AS9" s="75">
        <f ca="1">SUMPRODUCT($B8:$IV8,INDIRECT(AS$27):INDIRECT(AS$28))-AS1</f>
        <v>0</v>
      </c>
      <c r="AT9" s="75">
        <f ca="1">SUMPRODUCT($B8:$IV8,INDIRECT(AT$27):INDIRECT(AT$28))-AT1</f>
        <v>0</v>
      </c>
      <c r="AU9" s="75">
        <f ca="1">SUMPRODUCT($B8:$IV8,INDIRECT(AU$27):INDIRECT(AU$28))-AU1</f>
        <v>0</v>
      </c>
      <c r="AV9" s="75">
        <f ca="1">SUMPRODUCT($B8:$IV8,INDIRECT(AV$27):INDIRECT(AV$28))-AV1</f>
        <v>0</v>
      </c>
      <c r="AW9" s="75">
        <f ca="1">SUMPRODUCT($B8:$IV8,INDIRECT(AW$27):INDIRECT(AW$28))-AW1</f>
        <v>0</v>
      </c>
      <c r="AX9" s="75">
        <f ca="1">SUMPRODUCT($B8:$IV8,INDIRECT(AX$27):INDIRECT(AX$28))-AX1</f>
        <v>0</v>
      </c>
      <c r="AY9" s="75">
        <f ca="1">SUMPRODUCT($B8:$IV8,INDIRECT(AY$27):INDIRECT(AY$28))-AY1</f>
        <v>0</v>
      </c>
      <c r="AZ9" s="75">
        <f ca="1">SUMPRODUCT($B8:$IV8,INDIRECT(AZ$27):INDIRECT(AZ$28))-AZ1</f>
        <v>0</v>
      </c>
      <c r="BA9" s="75">
        <f ca="1">SUMPRODUCT($B8:$IV8,INDIRECT(BA$27):INDIRECT(BA$28))-BA1</f>
        <v>0</v>
      </c>
      <c r="BB9" s="75">
        <f ca="1">SUMPRODUCT($B8:$IV8,INDIRECT(BB$27):INDIRECT(BB$28))-BB1</f>
        <v>0</v>
      </c>
      <c r="BC9" s="75">
        <f ca="1">SUMPRODUCT($B8:$IV8,INDIRECT(BC$27):INDIRECT(BC$28))-BC1</f>
        <v>0</v>
      </c>
      <c r="BD9" s="75">
        <f ca="1">SUMPRODUCT($B8:$IV8,INDIRECT(BD$27):INDIRECT(BD$28))-BD1</f>
        <v>0</v>
      </c>
      <c r="BE9" s="75">
        <f ca="1">SUMPRODUCT($B8:$IV8,INDIRECT(BE$27):INDIRECT(BE$28))-BE1</f>
        <v>0</v>
      </c>
      <c r="BF9" s="75">
        <f ca="1">SUMPRODUCT($B8:$IV8,INDIRECT(BF$27):INDIRECT(BF$28))-BF1</f>
        <v>0</v>
      </c>
      <c r="BG9" s="75">
        <f ca="1">SUMPRODUCT($B8:$IV8,INDIRECT(BG$27):INDIRECT(BG$28))-BG1</f>
        <v>0</v>
      </c>
      <c r="BH9" s="75">
        <f ca="1">SUMPRODUCT($B8:$IV8,INDIRECT(BH$27):INDIRECT(BH$28))-BH1</f>
        <v>0</v>
      </c>
      <c r="BI9" s="75">
        <f ca="1">SUMPRODUCT($B8:$IV8,INDIRECT(BI$27):INDIRECT(BI$28))-BI1</f>
        <v>0</v>
      </c>
      <c r="BJ9" s="75">
        <f ca="1">SUMPRODUCT($B8:$IV8,INDIRECT(BJ$27):INDIRECT(BJ$28))-BJ1</f>
        <v>0</v>
      </c>
      <c r="BK9" s="75">
        <f ca="1">SUMPRODUCT($B8:$IV8,INDIRECT(BK$27):INDIRECT(BK$28))-BK1</f>
        <v>0</v>
      </c>
      <c r="BL9" s="75">
        <f ca="1">SUMPRODUCT($B8:$IV8,INDIRECT(BL$27):INDIRECT(BL$28))-BL1</f>
        <v>0</v>
      </c>
      <c r="BM9" s="75">
        <f ca="1">SUMPRODUCT($B8:$IV8,INDIRECT(BM$27):INDIRECT(BM$28))-BM1</f>
        <v>0</v>
      </c>
      <c r="BN9" s="75">
        <f ca="1">SUMPRODUCT($B8:$IV8,INDIRECT(BN$27):INDIRECT(BN$28))-BN1</f>
        <v>0</v>
      </c>
      <c r="BO9" s="75">
        <f ca="1">SUMPRODUCT($B8:$IV8,INDIRECT(BO$27):INDIRECT(BO$28))-BO1</f>
        <v>0</v>
      </c>
      <c r="BP9" s="75">
        <f ca="1">SUMPRODUCT($B8:$IV8,INDIRECT(BP$27):INDIRECT(BP$28))-BP1</f>
        <v>0</v>
      </c>
      <c r="BQ9" s="75">
        <f ca="1">SUMPRODUCT($B8:$IV8,INDIRECT(BQ$27):INDIRECT(BQ$28))-BQ1</f>
        <v>0</v>
      </c>
      <c r="BR9" s="75">
        <f ca="1">SUMPRODUCT($B8:$IV8,INDIRECT(BR$27):INDIRECT(BR$28))-BR1</f>
        <v>0</v>
      </c>
      <c r="BS9" s="75">
        <f ca="1">SUMPRODUCT($B8:$IV8,INDIRECT(BS$27):INDIRECT(BS$28))-BS1</f>
        <v>0</v>
      </c>
      <c r="BT9" s="75">
        <f ca="1">SUMPRODUCT($B8:$IV8,INDIRECT(BT$27):INDIRECT(BT$28))-BT1</f>
        <v>0</v>
      </c>
      <c r="BU9" s="75">
        <f ca="1">SUMPRODUCT($B8:$IV8,INDIRECT(BU$27):INDIRECT(BU$28))-BU1</f>
        <v>0</v>
      </c>
      <c r="BV9" s="75">
        <f ca="1">SUMPRODUCT($B8:$IV8,INDIRECT(BV$27):INDIRECT(BV$28))-BV1</f>
        <v>0</v>
      </c>
      <c r="BW9" s="75">
        <f ca="1">SUMPRODUCT($B8:$IV8,INDIRECT(BW$27):INDIRECT(BW$28))-BW1</f>
        <v>0</v>
      </c>
      <c r="BX9" s="75">
        <f ca="1">SUMPRODUCT($B8:$IV8,INDIRECT(BX$27):INDIRECT(BX$28))-BX1</f>
        <v>0</v>
      </c>
      <c r="BY9" s="75">
        <f ca="1">SUMPRODUCT($B8:$IV8,INDIRECT(BY$27):INDIRECT(BY$28))-BY1</f>
        <v>0</v>
      </c>
      <c r="BZ9" s="75">
        <f ca="1">SUMPRODUCT($B8:$IV8,INDIRECT(BZ$27):INDIRECT(BZ$28))-BZ1</f>
        <v>0</v>
      </c>
      <c r="CA9" s="75">
        <f ca="1">SUMPRODUCT($B8:$IV8,INDIRECT(CA$27):INDIRECT(CA$28))-CA1</f>
        <v>0</v>
      </c>
      <c r="CB9" s="75">
        <f ca="1">SUMPRODUCT($B8:$IV8,INDIRECT(CB$27):INDIRECT(CB$28))-CB1</f>
        <v>0</v>
      </c>
      <c r="CC9" s="75">
        <f ca="1">SUMPRODUCT($B8:$IV8,INDIRECT(CC$27):INDIRECT(CC$28))-CC1</f>
        <v>0</v>
      </c>
      <c r="CD9" s="75">
        <f ca="1">SUMPRODUCT($B8:$IV8,INDIRECT(CD$27):INDIRECT(CD$28))-CD1</f>
        <v>0</v>
      </c>
      <c r="CE9" s="75">
        <f ca="1">SUMPRODUCT($B8:$IV8,INDIRECT(CE$27):INDIRECT(CE$28))-CE1</f>
        <v>0</v>
      </c>
      <c r="CF9" s="75">
        <f ca="1">SUMPRODUCT($B8:$IV8,INDIRECT(CF$27):INDIRECT(CF$28))-CF1</f>
        <v>0</v>
      </c>
      <c r="CG9" s="75">
        <f ca="1">SUMPRODUCT($B8:$IV8,INDIRECT(CG$27):INDIRECT(CG$28))-CG1</f>
        <v>0</v>
      </c>
      <c r="CH9" s="75">
        <f ca="1">SUMPRODUCT($B8:$IV8,INDIRECT(CH$27):INDIRECT(CH$28))-CH1</f>
        <v>0</v>
      </c>
      <c r="CI9" s="75">
        <f ca="1">SUMPRODUCT($B8:$IV8,INDIRECT(CI$27):INDIRECT(CI$28))-CI1</f>
        <v>0</v>
      </c>
      <c r="CJ9" s="75">
        <f ca="1">SUMPRODUCT($B8:$IV8,INDIRECT(CJ$27):INDIRECT(CJ$28))-CJ1</f>
        <v>0</v>
      </c>
      <c r="CK9" s="75">
        <f ca="1">SUMPRODUCT($B8:$IV8,INDIRECT(CK$27):INDIRECT(CK$28))-CK1</f>
        <v>0</v>
      </c>
      <c r="CL9" s="75">
        <f ca="1">SUMPRODUCT($B8:$IV8,INDIRECT(CL$27):INDIRECT(CL$28))-CL1</f>
        <v>0</v>
      </c>
      <c r="CM9" s="75">
        <f ca="1">SUMPRODUCT($B8:$IV8,INDIRECT(CM$27):INDIRECT(CM$28))-CM1</f>
        <v>0</v>
      </c>
      <c r="CN9" s="75">
        <f ca="1">SUMPRODUCT($B8:$IV8,INDIRECT(CN$27):INDIRECT(CN$28))-CN1</f>
        <v>0</v>
      </c>
      <c r="CO9" s="75">
        <f ca="1">SUMPRODUCT($B8:$IV8,INDIRECT(CO$27):INDIRECT(CO$28))-CO1</f>
        <v>0</v>
      </c>
      <c r="CP9" s="75">
        <f ca="1">SUMPRODUCT($B8:$IV8,INDIRECT(CP$27):INDIRECT(CP$28))-CP1</f>
        <v>0</v>
      </c>
      <c r="CQ9" s="75">
        <f ca="1">SUMPRODUCT($B8:$IV8,INDIRECT(CQ$27):INDIRECT(CQ$28))-CQ1</f>
        <v>0</v>
      </c>
      <c r="CR9" s="75">
        <f ca="1">SUMPRODUCT($B8:$IV8,INDIRECT(CR$27):INDIRECT(CR$28))-CR1</f>
        <v>0</v>
      </c>
      <c r="CS9" s="75">
        <f ca="1">SUMPRODUCT($B8:$IV8,INDIRECT(CS$27):INDIRECT(CS$28))-CS1</f>
        <v>0</v>
      </c>
      <c r="CT9" s="75">
        <f ca="1">SUMPRODUCT($B8:$IV8,INDIRECT(CT$27):INDIRECT(CT$28))-CT1</f>
        <v>0</v>
      </c>
      <c r="CU9" s="75">
        <f ca="1">SUMPRODUCT($B8:$IV8,INDIRECT(CU$27):INDIRECT(CU$28))-CU1</f>
        <v>0</v>
      </c>
      <c r="CV9" s="75">
        <f ca="1">SUMPRODUCT($B8:$IV8,INDIRECT(CV$27):INDIRECT(CV$28))-CV1</f>
        <v>0</v>
      </c>
      <c r="CW9" s="75">
        <f ca="1">SUMPRODUCT($B8:$IV8,INDIRECT(CW$27):INDIRECT(CW$28))-CW1</f>
        <v>0</v>
      </c>
      <c r="CX9" s="75">
        <f ca="1">SUMPRODUCT($B8:$IV8,INDIRECT(CX$27):INDIRECT(CX$28))-CX1</f>
        <v>0</v>
      </c>
      <c r="CY9" s="75">
        <f ca="1">SUMPRODUCT($B8:$IV8,INDIRECT(CY$27):INDIRECT(CY$28))-CY1</f>
        <v>0</v>
      </c>
      <c r="CZ9" s="75">
        <f ca="1">SUMPRODUCT($B8:$IV8,INDIRECT(CZ$27):INDIRECT(CZ$28))-CZ1</f>
        <v>0</v>
      </c>
      <c r="DA9" s="75">
        <f ca="1">SUMPRODUCT($B8:$IV8,INDIRECT(DA$27):INDIRECT(DA$28))-DA1</f>
        <v>0</v>
      </c>
      <c r="DB9" s="75">
        <f ca="1">SUMPRODUCT($B8:$IV8,INDIRECT(DB$27):INDIRECT(DB$28))-DB1</f>
        <v>0</v>
      </c>
      <c r="DC9" s="75">
        <f ca="1">SUMPRODUCT($B8:$IV8,INDIRECT(DC$27):INDIRECT(DC$28))-DC1</f>
        <v>0</v>
      </c>
      <c r="DD9" s="75">
        <f ca="1">SUMPRODUCT($B8:$IV8,INDIRECT(DD$27):INDIRECT(DD$28))-DD1</f>
        <v>0</v>
      </c>
      <c r="DE9" s="75">
        <f ca="1">SUMPRODUCT($B8:$IV8,INDIRECT(DE$27):INDIRECT(DE$28))-DE1</f>
        <v>0</v>
      </c>
      <c r="DF9" s="75">
        <f ca="1">SUMPRODUCT($B8:$IV8,INDIRECT(DF$27):INDIRECT(DF$28))-DF1</f>
        <v>0</v>
      </c>
      <c r="DG9" s="75">
        <f ca="1">SUMPRODUCT($B8:$IV8,INDIRECT(DG$27):INDIRECT(DG$28))-DG1</f>
        <v>0</v>
      </c>
      <c r="DH9" s="75">
        <f ca="1">SUMPRODUCT($B8:$IV8,INDIRECT(DH$27):INDIRECT(DH$28))-DH1</f>
        <v>0</v>
      </c>
      <c r="DI9" s="75">
        <f ca="1">SUMPRODUCT($B8:$IV8,INDIRECT(DI$27):INDIRECT(DI$28))-DI1</f>
        <v>0</v>
      </c>
      <c r="DJ9" s="75">
        <f ca="1">SUMPRODUCT($B8:$IV8,INDIRECT(DJ$27):INDIRECT(DJ$28))-DJ1</f>
        <v>0</v>
      </c>
      <c r="DK9" s="75">
        <f ca="1">SUMPRODUCT($B8:$IV8,INDIRECT(DK$27):INDIRECT(DK$28))-DK1</f>
        <v>0</v>
      </c>
      <c r="DL9" s="75">
        <f ca="1">SUMPRODUCT($B8:$IV8,INDIRECT(DL$27):INDIRECT(DL$28))-DL1</f>
        <v>0</v>
      </c>
      <c r="DM9" s="75">
        <f ca="1">SUMPRODUCT($B8:$IV8,INDIRECT(DM$27):INDIRECT(DM$28))-DM1</f>
        <v>0</v>
      </c>
      <c r="DN9" s="75">
        <f ca="1">SUMPRODUCT($B8:$IV8,INDIRECT(DN$27):INDIRECT(DN$28))-DN1</f>
        <v>0</v>
      </c>
      <c r="DO9" s="75">
        <f ca="1">SUMPRODUCT($B8:$IV8,INDIRECT(DO$27):INDIRECT(DO$28))-DO1</f>
        <v>0</v>
      </c>
      <c r="DP9" s="75">
        <f ca="1">SUMPRODUCT($B8:$IV8,INDIRECT(DP$27):INDIRECT(DP$28))-DP1</f>
        <v>0</v>
      </c>
      <c r="DQ9" s="75">
        <f ca="1">SUMPRODUCT($B8:$IV8,INDIRECT(DQ$27):INDIRECT(DQ$28))-DQ1</f>
        <v>0</v>
      </c>
      <c r="DR9" s="75">
        <f ca="1">SUMPRODUCT($B8:$IV8,INDIRECT(DR$27):INDIRECT(DR$28))-DR1</f>
        <v>0</v>
      </c>
      <c r="DS9" s="75">
        <f ca="1">SUMPRODUCT($B8:$IV8,INDIRECT(DS$27):INDIRECT(DS$28))-DS1</f>
        <v>0</v>
      </c>
      <c r="DT9" s="75">
        <f ca="1">SUMPRODUCT($B8:$IV8,INDIRECT(DT$27):INDIRECT(DT$28))-DT1</f>
        <v>0</v>
      </c>
      <c r="DU9" s="75">
        <f ca="1">SUMPRODUCT($B8:$IV8,INDIRECT(DU$27):INDIRECT(DU$28))-DU1</f>
        <v>0</v>
      </c>
      <c r="DV9" s="75">
        <f ca="1">SUMPRODUCT($B8:$IV8,INDIRECT(DV$27):INDIRECT(DV$28))-DV1</f>
        <v>0</v>
      </c>
      <c r="DW9" s="75">
        <f ca="1">SUMPRODUCT($B8:$IV8,INDIRECT(DW$27):INDIRECT(DW$28))-DW1</f>
        <v>0</v>
      </c>
      <c r="DX9" s="75">
        <f ca="1">SUMPRODUCT($B8:$IV8,INDIRECT(DX$27):INDIRECT(DX$28))-DX1</f>
        <v>0</v>
      </c>
      <c r="DY9" s="75">
        <f ca="1">SUMPRODUCT($B8:$IV8,INDIRECT(DY$27):INDIRECT(DY$28))-DY1</f>
        <v>0</v>
      </c>
      <c r="DZ9" s="75">
        <f ca="1">SUMPRODUCT($B8:$IV8,INDIRECT(DZ$27):INDIRECT(DZ$28))-DZ1</f>
        <v>0</v>
      </c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x14ac:dyDescent="0.3">
      <c r="B10" s="73">
        <f ca="1">IF(AND(B$29=1,B9&gt;0),B9,0)</f>
        <v>0</v>
      </c>
      <c r="C10" s="73">
        <f t="shared" ref="C10:BN10" ca="1" si="12">IF(AND(C$29=1,C9&gt;0),C9,0)</f>
        <v>0</v>
      </c>
      <c r="D10" s="73">
        <f t="shared" ca="1" si="12"/>
        <v>0</v>
      </c>
      <c r="E10" s="73">
        <f t="shared" ca="1" si="12"/>
        <v>0</v>
      </c>
      <c r="F10" s="73">
        <f t="shared" ca="1" si="12"/>
        <v>0</v>
      </c>
      <c r="G10" s="73">
        <f t="shared" ca="1" si="12"/>
        <v>0</v>
      </c>
      <c r="H10" s="73">
        <f t="shared" ca="1" si="12"/>
        <v>0</v>
      </c>
      <c r="I10" s="73">
        <f t="shared" ca="1" si="12"/>
        <v>0</v>
      </c>
      <c r="J10" s="73">
        <f t="shared" ca="1" si="12"/>
        <v>0</v>
      </c>
      <c r="K10" s="73">
        <f t="shared" ca="1" si="12"/>
        <v>0</v>
      </c>
      <c r="L10" s="73">
        <f t="shared" ca="1" si="12"/>
        <v>0</v>
      </c>
      <c r="M10" s="73">
        <f t="shared" ca="1" si="12"/>
        <v>0</v>
      </c>
      <c r="N10" s="73">
        <f t="shared" ca="1" si="12"/>
        <v>0</v>
      </c>
      <c r="O10" s="73">
        <f t="shared" ca="1" si="12"/>
        <v>0</v>
      </c>
      <c r="P10" s="73">
        <f t="shared" ca="1" si="12"/>
        <v>0</v>
      </c>
      <c r="Q10" s="73">
        <f t="shared" ca="1" si="12"/>
        <v>0</v>
      </c>
      <c r="R10" s="73">
        <f t="shared" ca="1" si="12"/>
        <v>0</v>
      </c>
      <c r="S10" s="73">
        <f t="shared" ca="1" si="12"/>
        <v>0</v>
      </c>
      <c r="T10" s="73">
        <f t="shared" ca="1" si="12"/>
        <v>0</v>
      </c>
      <c r="U10" s="73">
        <f t="shared" ca="1" si="12"/>
        <v>0</v>
      </c>
      <c r="V10" s="73">
        <f t="shared" ca="1" si="12"/>
        <v>0</v>
      </c>
      <c r="W10" s="73">
        <f t="shared" ca="1" si="12"/>
        <v>0</v>
      </c>
      <c r="X10" s="73">
        <f t="shared" ca="1" si="12"/>
        <v>0</v>
      </c>
      <c r="Y10" s="73">
        <f t="shared" ca="1" si="12"/>
        <v>0</v>
      </c>
      <c r="Z10" s="73">
        <f t="shared" ca="1" si="12"/>
        <v>0</v>
      </c>
      <c r="AA10" s="73">
        <f t="shared" ca="1" si="12"/>
        <v>0</v>
      </c>
      <c r="AB10" s="73">
        <f t="shared" ca="1" si="12"/>
        <v>0</v>
      </c>
      <c r="AC10" s="73">
        <f t="shared" ca="1" si="12"/>
        <v>0</v>
      </c>
      <c r="AD10" s="73">
        <f t="shared" ca="1" si="12"/>
        <v>0</v>
      </c>
      <c r="AE10" s="73">
        <f t="shared" ca="1" si="12"/>
        <v>0</v>
      </c>
      <c r="AF10" s="73">
        <f t="shared" ca="1" si="12"/>
        <v>0</v>
      </c>
      <c r="AG10" s="73">
        <f t="shared" ca="1" si="12"/>
        <v>0</v>
      </c>
      <c r="AH10" s="73">
        <f t="shared" ca="1" si="12"/>
        <v>0</v>
      </c>
      <c r="AI10" s="73">
        <f t="shared" ca="1" si="12"/>
        <v>0</v>
      </c>
      <c r="AJ10" s="73">
        <f t="shared" ca="1" si="12"/>
        <v>0</v>
      </c>
      <c r="AK10" s="73">
        <f t="shared" ca="1" si="12"/>
        <v>0</v>
      </c>
      <c r="AL10" s="73">
        <f t="shared" ca="1" si="12"/>
        <v>0</v>
      </c>
      <c r="AM10" s="73">
        <f t="shared" ca="1" si="12"/>
        <v>0</v>
      </c>
      <c r="AN10" s="73">
        <f t="shared" ca="1" si="12"/>
        <v>0</v>
      </c>
      <c r="AO10" s="73">
        <f t="shared" ca="1" si="12"/>
        <v>0</v>
      </c>
      <c r="AP10" s="73">
        <f t="shared" ca="1" si="12"/>
        <v>0</v>
      </c>
      <c r="AQ10" s="73">
        <f t="shared" ca="1" si="12"/>
        <v>0</v>
      </c>
      <c r="AR10" s="73">
        <f t="shared" ca="1" si="12"/>
        <v>0</v>
      </c>
      <c r="AS10" s="73">
        <f t="shared" ca="1" si="12"/>
        <v>0</v>
      </c>
      <c r="AT10" s="73">
        <f t="shared" ca="1" si="12"/>
        <v>0</v>
      </c>
      <c r="AU10" s="73">
        <f t="shared" ca="1" si="12"/>
        <v>0</v>
      </c>
      <c r="AV10" s="73">
        <f t="shared" ca="1" si="12"/>
        <v>0</v>
      </c>
      <c r="AW10" s="73">
        <f t="shared" ca="1" si="12"/>
        <v>0</v>
      </c>
      <c r="AX10" s="73">
        <f t="shared" ca="1" si="12"/>
        <v>0</v>
      </c>
      <c r="AY10" s="73">
        <f t="shared" ca="1" si="12"/>
        <v>0</v>
      </c>
      <c r="AZ10" s="73">
        <f t="shared" ca="1" si="12"/>
        <v>0</v>
      </c>
      <c r="BA10" s="73">
        <f t="shared" ca="1" si="12"/>
        <v>0</v>
      </c>
      <c r="BB10" s="73">
        <f t="shared" ca="1" si="12"/>
        <v>0</v>
      </c>
      <c r="BC10" s="73">
        <f t="shared" ca="1" si="12"/>
        <v>0</v>
      </c>
      <c r="BD10" s="73">
        <f t="shared" ca="1" si="12"/>
        <v>0</v>
      </c>
      <c r="BE10" s="73">
        <f t="shared" ca="1" si="12"/>
        <v>0</v>
      </c>
      <c r="BF10" s="73">
        <f t="shared" ca="1" si="12"/>
        <v>0</v>
      </c>
      <c r="BG10" s="73">
        <f t="shared" ca="1" si="12"/>
        <v>0</v>
      </c>
      <c r="BH10" s="73">
        <f t="shared" ca="1" si="12"/>
        <v>0</v>
      </c>
      <c r="BI10" s="73">
        <f t="shared" ca="1" si="12"/>
        <v>0</v>
      </c>
      <c r="BJ10" s="73">
        <f t="shared" ca="1" si="12"/>
        <v>0</v>
      </c>
      <c r="BK10" s="73">
        <f t="shared" ca="1" si="12"/>
        <v>0</v>
      </c>
      <c r="BL10" s="73">
        <f t="shared" ca="1" si="12"/>
        <v>0</v>
      </c>
      <c r="BM10" s="73">
        <f t="shared" ca="1" si="12"/>
        <v>0</v>
      </c>
      <c r="BN10" s="73">
        <f t="shared" ca="1" si="12"/>
        <v>0</v>
      </c>
      <c r="BO10" s="73">
        <f t="shared" ref="BO10:DY10" ca="1" si="13">IF(AND(BO$29=1,BO9&gt;0),BO9,0)</f>
        <v>0</v>
      </c>
      <c r="BP10" s="73">
        <f t="shared" ca="1" si="13"/>
        <v>0</v>
      </c>
      <c r="BQ10" s="73">
        <f t="shared" ca="1" si="13"/>
        <v>0</v>
      </c>
      <c r="BR10" s="73">
        <f t="shared" ca="1" si="13"/>
        <v>0</v>
      </c>
      <c r="BS10" s="73">
        <f t="shared" ca="1" si="13"/>
        <v>0</v>
      </c>
      <c r="BT10" s="73">
        <f t="shared" ca="1" si="13"/>
        <v>0</v>
      </c>
      <c r="BU10" s="73">
        <f t="shared" ca="1" si="13"/>
        <v>0</v>
      </c>
      <c r="BV10" s="73">
        <f t="shared" ca="1" si="13"/>
        <v>0</v>
      </c>
      <c r="BW10" s="73">
        <f t="shared" ca="1" si="13"/>
        <v>0</v>
      </c>
      <c r="BX10" s="73">
        <f t="shared" ca="1" si="13"/>
        <v>0</v>
      </c>
      <c r="BY10" s="73">
        <f t="shared" ca="1" si="13"/>
        <v>0</v>
      </c>
      <c r="BZ10" s="73">
        <f t="shared" ca="1" si="13"/>
        <v>0</v>
      </c>
      <c r="CA10" s="73">
        <f t="shared" ca="1" si="13"/>
        <v>0</v>
      </c>
      <c r="CB10" s="73">
        <f t="shared" ca="1" si="13"/>
        <v>0</v>
      </c>
      <c r="CC10" s="73">
        <f t="shared" ca="1" si="13"/>
        <v>0</v>
      </c>
      <c r="CD10" s="73">
        <f t="shared" ca="1" si="13"/>
        <v>0</v>
      </c>
      <c r="CE10" s="73">
        <f t="shared" ca="1" si="13"/>
        <v>0</v>
      </c>
      <c r="CF10" s="73">
        <f t="shared" ca="1" si="13"/>
        <v>0</v>
      </c>
      <c r="CG10" s="73">
        <f t="shared" ca="1" si="13"/>
        <v>0</v>
      </c>
      <c r="CH10" s="73">
        <f t="shared" ca="1" si="13"/>
        <v>0</v>
      </c>
      <c r="CI10" s="73">
        <f t="shared" ca="1" si="13"/>
        <v>0</v>
      </c>
      <c r="CJ10" s="73">
        <f t="shared" ca="1" si="13"/>
        <v>0</v>
      </c>
      <c r="CK10" s="73">
        <f t="shared" ca="1" si="13"/>
        <v>0</v>
      </c>
      <c r="CL10" s="73">
        <f t="shared" ca="1" si="13"/>
        <v>0</v>
      </c>
      <c r="CM10" s="73">
        <f t="shared" ca="1" si="13"/>
        <v>0</v>
      </c>
      <c r="CN10" s="73">
        <f t="shared" ca="1" si="13"/>
        <v>0</v>
      </c>
      <c r="CO10" s="73">
        <f t="shared" ca="1" si="13"/>
        <v>0</v>
      </c>
      <c r="CP10" s="73">
        <f t="shared" ca="1" si="13"/>
        <v>0</v>
      </c>
      <c r="CQ10" s="73">
        <f t="shared" ca="1" si="13"/>
        <v>0</v>
      </c>
      <c r="CR10" s="73">
        <f t="shared" ca="1" si="13"/>
        <v>0</v>
      </c>
      <c r="CS10" s="73">
        <f t="shared" ca="1" si="13"/>
        <v>0</v>
      </c>
      <c r="CT10" s="73">
        <f t="shared" ca="1" si="13"/>
        <v>0</v>
      </c>
      <c r="CU10" s="73">
        <f t="shared" ca="1" si="13"/>
        <v>0</v>
      </c>
      <c r="CV10" s="73">
        <f t="shared" ca="1" si="13"/>
        <v>0</v>
      </c>
      <c r="CW10" s="73">
        <f t="shared" ca="1" si="13"/>
        <v>0</v>
      </c>
      <c r="CX10" s="73">
        <f t="shared" ca="1" si="13"/>
        <v>0</v>
      </c>
      <c r="CY10" s="73">
        <f t="shared" ca="1" si="13"/>
        <v>0</v>
      </c>
      <c r="CZ10" s="73">
        <f t="shared" ca="1" si="13"/>
        <v>0</v>
      </c>
      <c r="DA10" s="73">
        <f t="shared" ca="1" si="13"/>
        <v>0</v>
      </c>
      <c r="DB10" s="73">
        <f t="shared" ca="1" si="13"/>
        <v>0</v>
      </c>
      <c r="DC10" s="73">
        <f t="shared" ca="1" si="13"/>
        <v>0</v>
      </c>
      <c r="DD10" s="73">
        <f t="shared" ca="1" si="13"/>
        <v>0</v>
      </c>
      <c r="DE10" s="73">
        <f t="shared" ca="1" si="13"/>
        <v>0</v>
      </c>
      <c r="DF10" s="73">
        <f t="shared" ca="1" si="13"/>
        <v>0</v>
      </c>
      <c r="DG10" s="73">
        <f t="shared" ca="1" si="13"/>
        <v>0</v>
      </c>
      <c r="DH10" s="73">
        <f t="shared" ca="1" si="13"/>
        <v>0</v>
      </c>
      <c r="DI10" s="73">
        <f t="shared" ca="1" si="13"/>
        <v>0</v>
      </c>
      <c r="DJ10" s="73">
        <f t="shared" ca="1" si="13"/>
        <v>0</v>
      </c>
      <c r="DK10" s="73">
        <f t="shared" ca="1" si="13"/>
        <v>0</v>
      </c>
      <c r="DL10" s="73">
        <f t="shared" ca="1" si="13"/>
        <v>0</v>
      </c>
      <c r="DM10" s="73">
        <f t="shared" ca="1" si="13"/>
        <v>0</v>
      </c>
      <c r="DN10" s="73">
        <f t="shared" ca="1" si="13"/>
        <v>0</v>
      </c>
      <c r="DO10" s="73">
        <f t="shared" ca="1" si="13"/>
        <v>0</v>
      </c>
      <c r="DP10" s="73">
        <f t="shared" ca="1" si="13"/>
        <v>0</v>
      </c>
      <c r="DQ10" s="73">
        <f t="shared" ca="1" si="13"/>
        <v>0</v>
      </c>
      <c r="DR10" s="73">
        <f t="shared" ca="1" si="13"/>
        <v>0</v>
      </c>
      <c r="DS10" s="73">
        <f t="shared" ca="1" si="13"/>
        <v>0</v>
      </c>
      <c r="DT10" s="73">
        <f t="shared" ca="1" si="13"/>
        <v>0</v>
      </c>
      <c r="DU10" s="73">
        <f t="shared" ca="1" si="13"/>
        <v>0</v>
      </c>
      <c r="DV10" s="73">
        <f t="shared" ca="1" si="13"/>
        <v>0</v>
      </c>
      <c r="DW10" s="73">
        <f t="shared" ca="1" si="13"/>
        <v>0</v>
      </c>
      <c r="DX10" s="73">
        <f t="shared" ca="1" si="13"/>
        <v>0</v>
      </c>
      <c r="DY10" s="73">
        <f t="shared" ca="1" si="13"/>
        <v>0</v>
      </c>
      <c r="DZ10" s="73">
        <f ca="1">IF(AND(DZ$29=1,DZ9&gt;0),DZ9,0)</f>
        <v>0</v>
      </c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</row>
    <row r="11" spans="1:256" s="74" customFormat="1" x14ac:dyDescent="0.3">
      <c r="B11" s="75">
        <f ca="1">SUMPRODUCT($B10:$IV10,INDIRECT(B$27):INDIRECT(B$28))-B2</f>
        <v>0</v>
      </c>
      <c r="C11" s="75">
        <f ca="1">SUMPRODUCT($B10:$IV10,INDIRECT(C$27):INDIRECT(C$28))-C2</f>
        <v>0</v>
      </c>
      <c r="D11" s="75">
        <f ca="1">SUMPRODUCT($B10:$IV10,INDIRECT(D$27):INDIRECT(D$28))-D2</f>
        <v>0</v>
      </c>
      <c r="E11" s="75">
        <f ca="1">SUMPRODUCT($B10:$IV10,INDIRECT(E$27):INDIRECT(E$28))-E2</f>
        <v>0</v>
      </c>
      <c r="F11" s="75">
        <f ca="1">SUMPRODUCT($B10:$IV10,INDIRECT(F$27):INDIRECT(F$28))-F2</f>
        <v>0</v>
      </c>
      <c r="G11" s="75">
        <f ca="1">SUMPRODUCT($B10:$IV10,INDIRECT(G$27):INDIRECT(G$28))-G2</f>
        <v>0</v>
      </c>
      <c r="H11" s="75">
        <f ca="1">SUMPRODUCT($B10:$IV10,INDIRECT(H$27):INDIRECT(H$28))-H2</f>
        <v>0</v>
      </c>
      <c r="I11" s="75">
        <f ca="1">SUMPRODUCT($B10:$IV10,INDIRECT(I$27):INDIRECT(I$28))-I2</f>
        <v>0</v>
      </c>
      <c r="J11" s="75">
        <f ca="1">SUMPRODUCT($B10:$IV10,INDIRECT(J$27):INDIRECT(J$28))-J2</f>
        <v>0</v>
      </c>
      <c r="K11" s="75">
        <f ca="1">SUMPRODUCT($B10:$IV10,INDIRECT(K$27):INDIRECT(K$28))-K2</f>
        <v>0</v>
      </c>
      <c r="L11" s="75">
        <f ca="1">SUMPRODUCT($B10:$IV10,INDIRECT(L$27):INDIRECT(L$28))-L2</f>
        <v>0</v>
      </c>
      <c r="M11" s="75">
        <f ca="1">SUMPRODUCT($B10:$IV10,INDIRECT(M$27):INDIRECT(M$28))-M2</f>
        <v>0</v>
      </c>
      <c r="N11" s="75">
        <f ca="1">SUMPRODUCT($B10:$IV10,INDIRECT(N$27):INDIRECT(N$28))-N2</f>
        <v>0</v>
      </c>
      <c r="O11" s="75">
        <f ca="1">SUMPRODUCT($B10:$IV10,INDIRECT(O$27):INDIRECT(O$28))-O2</f>
        <v>0</v>
      </c>
      <c r="P11" s="75">
        <f ca="1">SUMPRODUCT($B10:$IV10,INDIRECT(P$27):INDIRECT(P$28))-P2</f>
        <v>0</v>
      </c>
      <c r="Q11" s="75">
        <f ca="1">SUMPRODUCT($B10:$IV10,INDIRECT(Q$27):INDIRECT(Q$28))-Q2</f>
        <v>0</v>
      </c>
      <c r="R11" s="75">
        <f ca="1">SUMPRODUCT($B10:$IV10,INDIRECT(R$27):INDIRECT(R$28))-R2</f>
        <v>0</v>
      </c>
      <c r="S11" s="75">
        <f ca="1">SUMPRODUCT($B10:$IV10,INDIRECT(S$27):INDIRECT(S$28))-S2</f>
        <v>0</v>
      </c>
      <c r="T11" s="75">
        <f ca="1">SUMPRODUCT($B10:$IV10,INDIRECT(T$27):INDIRECT(T$28))-T2</f>
        <v>0</v>
      </c>
      <c r="U11" s="75">
        <f ca="1">SUMPRODUCT($B10:$IV10,INDIRECT(U$27):INDIRECT(U$28))-U2</f>
        <v>0</v>
      </c>
      <c r="V11" s="75">
        <f ca="1">SUMPRODUCT($B10:$IV10,INDIRECT(V$27):INDIRECT(V$28))-V2</f>
        <v>0</v>
      </c>
      <c r="W11" s="75">
        <f ca="1">SUMPRODUCT($B10:$IV10,INDIRECT(W$27):INDIRECT(W$28))-W2</f>
        <v>0</v>
      </c>
      <c r="X11" s="75">
        <f ca="1">SUMPRODUCT($B10:$IV10,INDIRECT(X$27):INDIRECT(X$28))-X2</f>
        <v>0</v>
      </c>
      <c r="Y11" s="75">
        <f ca="1">SUMPRODUCT($B10:$IV10,INDIRECT(Y$27):INDIRECT(Y$28))-Y2</f>
        <v>0</v>
      </c>
      <c r="Z11" s="75">
        <f ca="1">SUMPRODUCT($B10:$IV10,INDIRECT(Z$27):INDIRECT(Z$28))-Z2</f>
        <v>0</v>
      </c>
      <c r="AA11" s="75">
        <f ca="1">SUMPRODUCT($B10:$IV10,INDIRECT(AA$27):INDIRECT(AA$28))-AA2</f>
        <v>0</v>
      </c>
      <c r="AB11" s="75">
        <f ca="1">SUMPRODUCT($B10:$IV10,INDIRECT(AB$27):INDIRECT(AB$28))-AB2</f>
        <v>0</v>
      </c>
      <c r="AC11" s="75">
        <f ca="1">SUMPRODUCT($B10:$IV10,INDIRECT(AC$27):INDIRECT(AC$28))-AC2</f>
        <v>0</v>
      </c>
      <c r="AD11" s="75">
        <f ca="1">SUMPRODUCT($B10:$IV10,INDIRECT(AD$27):INDIRECT(AD$28))-AD2</f>
        <v>0</v>
      </c>
      <c r="AE11" s="75">
        <f ca="1">SUMPRODUCT($B10:$IV10,INDIRECT(AE$27):INDIRECT(AE$28))-AE2</f>
        <v>0</v>
      </c>
      <c r="AF11" s="75">
        <f ca="1">SUMPRODUCT($B10:$IV10,INDIRECT(AF$27):INDIRECT(AF$28))-AF2</f>
        <v>0</v>
      </c>
      <c r="AG11" s="75">
        <f ca="1">SUMPRODUCT($B10:$IV10,INDIRECT(AG$27):INDIRECT(AG$28))-AG2</f>
        <v>0</v>
      </c>
      <c r="AH11" s="75">
        <f ca="1">SUMPRODUCT($B10:$IV10,INDIRECT(AH$27):INDIRECT(AH$28))-AH2</f>
        <v>0</v>
      </c>
      <c r="AI11" s="75">
        <f ca="1">SUMPRODUCT($B10:$IV10,INDIRECT(AI$27):INDIRECT(AI$28))-AI2</f>
        <v>0</v>
      </c>
      <c r="AJ11" s="75">
        <f ca="1">SUMPRODUCT($B10:$IV10,INDIRECT(AJ$27):INDIRECT(AJ$28))-AJ2</f>
        <v>0</v>
      </c>
      <c r="AK11" s="75">
        <f ca="1">SUMPRODUCT($B10:$IV10,INDIRECT(AK$27):INDIRECT(AK$28))-AK2</f>
        <v>0</v>
      </c>
      <c r="AL11" s="75">
        <f ca="1">SUMPRODUCT($B10:$IV10,INDIRECT(AL$27):INDIRECT(AL$28))-AL2</f>
        <v>0</v>
      </c>
      <c r="AM11" s="75">
        <f ca="1">SUMPRODUCT($B10:$IV10,INDIRECT(AM$27):INDIRECT(AM$28))-AM2</f>
        <v>0</v>
      </c>
      <c r="AN11" s="75">
        <f ca="1">SUMPRODUCT($B10:$IV10,INDIRECT(AN$27):INDIRECT(AN$28))-AN2</f>
        <v>0</v>
      </c>
      <c r="AO11" s="75">
        <f ca="1">SUMPRODUCT($B10:$IV10,INDIRECT(AO$27):INDIRECT(AO$28))-AO2</f>
        <v>0</v>
      </c>
      <c r="AP11" s="75">
        <f ca="1">SUMPRODUCT($B10:$IV10,INDIRECT(AP$27):INDIRECT(AP$28))-AP2</f>
        <v>0</v>
      </c>
      <c r="AQ11" s="75">
        <f ca="1">SUMPRODUCT($B10:$IV10,INDIRECT(AQ$27):INDIRECT(AQ$28))-AQ2</f>
        <v>0</v>
      </c>
      <c r="AR11" s="75">
        <f ca="1">SUMPRODUCT($B10:$IV10,INDIRECT(AR$27):INDIRECT(AR$28))-AR2</f>
        <v>0</v>
      </c>
      <c r="AS11" s="75">
        <f ca="1">SUMPRODUCT($B10:$IV10,INDIRECT(AS$27):INDIRECT(AS$28))-AS2</f>
        <v>0</v>
      </c>
      <c r="AT11" s="75">
        <f ca="1">SUMPRODUCT($B10:$IV10,INDIRECT(AT$27):INDIRECT(AT$28))-AT2</f>
        <v>0</v>
      </c>
      <c r="AU11" s="75">
        <f ca="1">SUMPRODUCT($B10:$IV10,INDIRECT(AU$27):INDIRECT(AU$28))-AU2</f>
        <v>0</v>
      </c>
      <c r="AV11" s="75">
        <f ca="1">SUMPRODUCT($B10:$IV10,INDIRECT(AV$27):INDIRECT(AV$28))-AV2</f>
        <v>0</v>
      </c>
      <c r="AW11" s="75">
        <f ca="1">SUMPRODUCT($B10:$IV10,INDIRECT(AW$27):INDIRECT(AW$28))-AW2</f>
        <v>0</v>
      </c>
      <c r="AX11" s="75">
        <f ca="1">SUMPRODUCT($B10:$IV10,INDIRECT(AX$27):INDIRECT(AX$28))-AX2</f>
        <v>0</v>
      </c>
      <c r="AY11" s="75">
        <f ca="1">SUMPRODUCT($B10:$IV10,INDIRECT(AY$27):INDIRECT(AY$28))-AY2</f>
        <v>0</v>
      </c>
      <c r="AZ11" s="75">
        <f ca="1">SUMPRODUCT($B10:$IV10,INDIRECT(AZ$27):INDIRECT(AZ$28))-AZ2</f>
        <v>0</v>
      </c>
      <c r="BA11" s="75">
        <f ca="1">SUMPRODUCT($B10:$IV10,INDIRECT(BA$27):INDIRECT(BA$28))-BA2</f>
        <v>0</v>
      </c>
      <c r="BB11" s="75">
        <f ca="1">SUMPRODUCT($B10:$IV10,INDIRECT(BB$27):INDIRECT(BB$28))-BB2</f>
        <v>0</v>
      </c>
      <c r="BC11" s="75">
        <f ca="1">SUMPRODUCT($B10:$IV10,INDIRECT(BC$27):INDIRECT(BC$28))-BC2</f>
        <v>0</v>
      </c>
      <c r="BD11" s="75">
        <f ca="1">SUMPRODUCT($B10:$IV10,INDIRECT(BD$27):INDIRECT(BD$28))-BD2</f>
        <v>0</v>
      </c>
      <c r="BE11" s="75">
        <f ca="1">SUMPRODUCT($B10:$IV10,INDIRECT(BE$27):INDIRECT(BE$28))-BE2</f>
        <v>0</v>
      </c>
      <c r="BF11" s="75">
        <f ca="1">SUMPRODUCT($B10:$IV10,INDIRECT(BF$27):INDIRECT(BF$28))-BF2</f>
        <v>0</v>
      </c>
      <c r="BG11" s="75">
        <f ca="1">SUMPRODUCT($B10:$IV10,INDIRECT(BG$27):INDIRECT(BG$28))-BG2</f>
        <v>0</v>
      </c>
      <c r="BH11" s="75">
        <f ca="1">SUMPRODUCT($B10:$IV10,INDIRECT(BH$27):INDIRECT(BH$28))-BH2</f>
        <v>0</v>
      </c>
      <c r="BI11" s="75">
        <f ca="1">SUMPRODUCT($B10:$IV10,INDIRECT(BI$27):INDIRECT(BI$28))-BI2</f>
        <v>0</v>
      </c>
      <c r="BJ11" s="75">
        <f ca="1">SUMPRODUCT($B10:$IV10,INDIRECT(BJ$27):INDIRECT(BJ$28))-BJ2</f>
        <v>0</v>
      </c>
      <c r="BK11" s="75">
        <f ca="1">SUMPRODUCT($B10:$IV10,INDIRECT(BK$27):INDIRECT(BK$28))-BK2</f>
        <v>0</v>
      </c>
      <c r="BL11" s="75">
        <f ca="1">SUMPRODUCT($B10:$IV10,INDIRECT(BL$27):INDIRECT(BL$28))-BL2</f>
        <v>0</v>
      </c>
      <c r="BM11" s="75">
        <f ca="1">SUMPRODUCT($B10:$IV10,INDIRECT(BM$27):INDIRECT(BM$28))-BM2</f>
        <v>0</v>
      </c>
      <c r="BN11" s="75">
        <f ca="1">SUMPRODUCT($B10:$IV10,INDIRECT(BN$27):INDIRECT(BN$28))-BN2</f>
        <v>0</v>
      </c>
      <c r="BO11" s="75">
        <f ca="1">SUMPRODUCT($B10:$IV10,INDIRECT(BO$27):INDIRECT(BO$28))-BO2</f>
        <v>0</v>
      </c>
      <c r="BP11" s="75">
        <f ca="1">SUMPRODUCT($B10:$IV10,INDIRECT(BP$27):INDIRECT(BP$28))-BP2</f>
        <v>0</v>
      </c>
      <c r="BQ11" s="75">
        <f ca="1">SUMPRODUCT($B10:$IV10,INDIRECT(BQ$27):INDIRECT(BQ$28))-BQ2</f>
        <v>0</v>
      </c>
      <c r="BR11" s="75">
        <f ca="1">SUMPRODUCT($B10:$IV10,INDIRECT(BR$27):INDIRECT(BR$28))-BR2</f>
        <v>0</v>
      </c>
      <c r="BS11" s="75">
        <f ca="1">SUMPRODUCT($B10:$IV10,INDIRECT(BS$27):INDIRECT(BS$28))-BS2</f>
        <v>0</v>
      </c>
      <c r="BT11" s="75">
        <f ca="1">SUMPRODUCT($B10:$IV10,INDIRECT(BT$27):INDIRECT(BT$28))-BT2</f>
        <v>0</v>
      </c>
      <c r="BU11" s="75">
        <f ca="1">SUMPRODUCT($B10:$IV10,INDIRECT(BU$27):INDIRECT(BU$28))-BU2</f>
        <v>0</v>
      </c>
      <c r="BV11" s="75">
        <f ca="1">SUMPRODUCT($B10:$IV10,INDIRECT(BV$27):INDIRECT(BV$28))-BV2</f>
        <v>0</v>
      </c>
      <c r="BW11" s="75">
        <f ca="1">SUMPRODUCT($B10:$IV10,INDIRECT(BW$27):INDIRECT(BW$28))-BW2</f>
        <v>0</v>
      </c>
      <c r="BX11" s="75">
        <f ca="1">SUMPRODUCT($B10:$IV10,INDIRECT(BX$27):INDIRECT(BX$28))-BX2</f>
        <v>0</v>
      </c>
      <c r="BY11" s="75">
        <f ca="1">SUMPRODUCT($B10:$IV10,INDIRECT(BY$27):INDIRECT(BY$28))-BY2</f>
        <v>0</v>
      </c>
      <c r="BZ11" s="75">
        <f ca="1">SUMPRODUCT($B10:$IV10,INDIRECT(BZ$27):INDIRECT(BZ$28))-BZ2</f>
        <v>0</v>
      </c>
      <c r="CA11" s="75">
        <f ca="1">SUMPRODUCT($B10:$IV10,INDIRECT(CA$27):INDIRECT(CA$28))-CA2</f>
        <v>0</v>
      </c>
      <c r="CB11" s="75">
        <f ca="1">SUMPRODUCT($B10:$IV10,INDIRECT(CB$27):INDIRECT(CB$28))-CB2</f>
        <v>0</v>
      </c>
      <c r="CC11" s="75">
        <f ca="1">SUMPRODUCT($B10:$IV10,INDIRECT(CC$27):INDIRECT(CC$28))-CC2</f>
        <v>0</v>
      </c>
      <c r="CD11" s="75">
        <f ca="1">SUMPRODUCT($B10:$IV10,INDIRECT(CD$27):INDIRECT(CD$28))-CD2</f>
        <v>0</v>
      </c>
      <c r="CE11" s="75">
        <f ca="1">SUMPRODUCT($B10:$IV10,INDIRECT(CE$27):INDIRECT(CE$28))-CE2</f>
        <v>0</v>
      </c>
      <c r="CF11" s="75">
        <f ca="1">SUMPRODUCT($B10:$IV10,INDIRECT(CF$27):INDIRECT(CF$28))-CF2</f>
        <v>0</v>
      </c>
      <c r="CG11" s="75">
        <f ca="1">SUMPRODUCT($B10:$IV10,INDIRECT(CG$27):INDIRECT(CG$28))-CG2</f>
        <v>0</v>
      </c>
      <c r="CH11" s="75">
        <f ca="1">SUMPRODUCT($B10:$IV10,INDIRECT(CH$27):INDIRECT(CH$28))-CH2</f>
        <v>0</v>
      </c>
      <c r="CI11" s="75">
        <f ca="1">SUMPRODUCT($B10:$IV10,INDIRECT(CI$27):INDIRECT(CI$28))-CI2</f>
        <v>0</v>
      </c>
      <c r="CJ11" s="75">
        <f ca="1">SUMPRODUCT($B10:$IV10,INDIRECT(CJ$27):INDIRECT(CJ$28))-CJ2</f>
        <v>0</v>
      </c>
      <c r="CK11" s="75">
        <f ca="1">SUMPRODUCT($B10:$IV10,INDIRECT(CK$27):INDIRECT(CK$28))-CK2</f>
        <v>0</v>
      </c>
      <c r="CL11" s="75">
        <f ca="1">SUMPRODUCT($B10:$IV10,INDIRECT(CL$27):INDIRECT(CL$28))-CL2</f>
        <v>0</v>
      </c>
      <c r="CM11" s="75">
        <f ca="1">SUMPRODUCT($B10:$IV10,INDIRECT(CM$27):INDIRECT(CM$28))-CM2</f>
        <v>0</v>
      </c>
      <c r="CN11" s="75">
        <f ca="1">SUMPRODUCT($B10:$IV10,INDIRECT(CN$27):INDIRECT(CN$28))-CN2</f>
        <v>0</v>
      </c>
      <c r="CO11" s="75">
        <f ca="1">SUMPRODUCT($B10:$IV10,INDIRECT(CO$27):INDIRECT(CO$28))-CO2</f>
        <v>0</v>
      </c>
      <c r="CP11" s="75">
        <f ca="1">SUMPRODUCT($B10:$IV10,INDIRECT(CP$27):INDIRECT(CP$28))-CP2</f>
        <v>0</v>
      </c>
      <c r="CQ11" s="75">
        <f ca="1">SUMPRODUCT($B10:$IV10,INDIRECT(CQ$27):INDIRECT(CQ$28))-CQ2</f>
        <v>0</v>
      </c>
      <c r="CR11" s="75">
        <f ca="1">SUMPRODUCT($B10:$IV10,INDIRECT(CR$27):INDIRECT(CR$28))-CR2</f>
        <v>0</v>
      </c>
      <c r="CS11" s="75">
        <f ca="1">SUMPRODUCT($B10:$IV10,INDIRECT(CS$27):INDIRECT(CS$28))-CS2</f>
        <v>0</v>
      </c>
      <c r="CT11" s="75">
        <f ca="1">SUMPRODUCT($B10:$IV10,INDIRECT(CT$27):INDIRECT(CT$28))-CT2</f>
        <v>0</v>
      </c>
      <c r="CU11" s="75">
        <f ca="1">SUMPRODUCT($B10:$IV10,INDIRECT(CU$27):INDIRECT(CU$28))-CU2</f>
        <v>0</v>
      </c>
      <c r="CV11" s="75">
        <f ca="1">SUMPRODUCT($B10:$IV10,INDIRECT(CV$27):INDIRECT(CV$28))-CV2</f>
        <v>0</v>
      </c>
      <c r="CW11" s="75">
        <f ca="1">SUMPRODUCT($B10:$IV10,INDIRECT(CW$27):INDIRECT(CW$28))-CW2</f>
        <v>0</v>
      </c>
      <c r="CX11" s="75">
        <f ca="1">SUMPRODUCT($B10:$IV10,INDIRECT(CX$27):INDIRECT(CX$28))-CX2</f>
        <v>0</v>
      </c>
      <c r="CY11" s="75">
        <f ca="1">SUMPRODUCT($B10:$IV10,INDIRECT(CY$27):INDIRECT(CY$28))-CY2</f>
        <v>0</v>
      </c>
      <c r="CZ11" s="75">
        <f ca="1">SUMPRODUCT($B10:$IV10,INDIRECT(CZ$27):INDIRECT(CZ$28))-CZ2</f>
        <v>0</v>
      </c>
      <c r="DA11" s="75">
        <f ca="1">SUMPRODUCT($B10:$IV10,INDIRECT(DA$27):INDIRECT(DA$28))-DA2</f>
        <v>0</v>
      </c>
      <c r="DB11" s="75">
        <f ca="1">SUMPRODUCT($B10:$IV10,INDIRECT(DB$27):INDIRECT(DB$28))-DB2</f>
        <v>0</v>
      </c>
      <c r="DC11" s="75">
        <f ca="1">SUMPRODUCT($B10:$IV10,INDIRECT(DC$27):INDIRECT(DC$28))-DC2</f>
        <v>0</v>
      </c>
      <c r="DD11" s="75">
        <f ca="1">SUMPRODUCT($B10:$IV10,INDIRECT(DD$27):INDIRECT(DD$28))-DD2</f>
        <v>0</v>
      </c>
      <c r="DE11" s="75">
        <f ca="1">SUMPRODUCT($B10:$IV10,INDIRECT(DE$27):INDIRECT(DE$28))-DE2</f>
        <v>0</v>
      </c>
      <c r="DF11" s="75">
        <f ca="1">SUMPRODUCT($B10:$IV10,INDIRECT(DF$27):INDIRECT(DF$28))-DF2</f>
        <v>0</v>
      </c>
      <c r="DG11" s="75">
        <f ca="1">SUMPRODUCT($B10:$IV10,INDIRECT(DG$27):INDIRECT(DG$28))-DG2</f>
        <v>0</v>
      </c>
      <c r="DH11" s="75">
        <f ca="1">SUMPRODUCT($B10:$IV10,INDIRECT(DH$27):INDIRECT(DH$28))-DH2</f>
        <v>0</v>
      </c>
      <c r="DI11" s="75">
        <f ca="1">SUMPRODUCT($B10:$IV10,INDIRECT(DI$27):INDIRECT(DI$28))-DI2</f>
        <v>0</v>
      </c>
      <c r="DJ11" s="75">
        <f ca="1">SUMPRODUCT($B10:$IV10,INDIRECT(DJ$27):INDIRECT(DJ$28))-DJ2</f>
        <v>0</v>
      </c>
      <c r="DK11" s="75">
        <f ca="1">SUMPRODUCT($B10:$IV10,INDIRECT(DK$27):INDIRECT(DK$28))-DK2</f>
        <v>0</v>
      </c>
      <c r="DL11" s="75">
        <f ca="1">SUMPRODUCT($B10:$IV10,INDIRECT(DL$27):INDIRECT(DL$28))-DL2</f>
        <v>0</v>
      </c>
      <c r="DM11" s="75">
        <f ca="1">SUMPRODUCT($B10:$IV10,INDIRECT(DM$27):INDIRECT(DM$28))-DM2</f>
        <v>0</v>
      </c>
      <c r="DN11" s="75">
        <f ca="1">SUMPRODUCT($B10:$IV10,INDIRECT(DN$27):INDIRECT(DN$28))-DN2</f>
        <v>0</v>
      </c>
      <c r="DO11" s="75">
        <f ca="1">SUMPRODUCT($B10:$IV10,INDIRECT(DO$27):INDIRECT(DO$28))-DO2</f>
        <v>0</v>
      </c>
      <c r="DP11" s="75">
        <f ca="1">SUMPRODUCT($B10:$IV10,INDIRECT(DP$27):INDIRECT(DP$28))-DP2</f>
        <v>0</v>
      </c>
      <c r="DQ11" s="75">
        <f ca="1">SUMPRODUCT($B10:$IV10,INDIRECT(DQ$27):INDIRECT(DQ$28))-DQ2</f>
        <v>0</v>
      </c>
      <c r="DR11" s="75">
        <f ca="1">SUMPRODUCT($B10:$IV10,INDIRECT(DR$27):INDIRECT(DR$28))-DR2</f>
        <v>0</v>
      </c>
      <c r="DS11" s="75">
        <f ca="1">SUMPRODUCT($B10:$IV10,INDIRECT(DS$27):INDIRECT(DS$28))-DS2</f>
        <v>0</v>
      </c>
      <c r="DT11" s="75">
        <f ca="1">SUMPRODUCT($B10:$IV10,INDIRECT(DT$27):INDIRECT(DT$28))-DT2</f>
        <v>0</v>
      </c>
      <c r="DU11" s="75">
        <f ca="1">SUMPRODUCT($B10:$IV10,INDIRECT(DU$27):INDIRECT(DU$28))-DU2</f>
        <v>0</v>
      </c>
      <c r="DV11" s="75">
        <f ca="1">SUMPRODUCT($B10:$IV10,INDIRECT(DV$27):INDIRECT(DV$28))-DV2</f>
        <v>0</v>
      </c>
      <c r="DW11" s="75">
        <f ca="1">SUMPRODUCT($B10:$IV10,INDIRECT(DW$27):INDIRECT(DW$28))-DW2</f>
        <v>0</v>
      </c>
      <c r="DX11" s="75">
        <f ca="1">SUMPRODUCT($B10:$IV10,INDIRECT(DX$27):INDIRECT(DX$28))-DX2</f>
        <v>0</v>
      </c>
      <c r="DY11" s="75">
        <f ca="1">SUMPRODUCT($B10:$IV10,INDIRECT(DY$27):INDIRECT(DY$28))-DY2</f>
        <v>0</v>
      </c>
      <c r="DZ11" s="75">
        <f ca="1">SUMPRODUCT($B10:$IV10,INDIRECT(DZ$27):INDIRECT(DZ$28))-DZ2</f>
        <v>0</v>
      </c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spans="1:256" x14ac:dyDescent="0.3">
      <c r="B12" s="73">
        <f ca="1">IF(AND(B$29=1,B11&gt;0),B11,0)</f>
        <v>0</v>
      </c>
      <c r="C12" s="73">
        <f t="shared" ref="C12:BN12" ca="1" si="14">IF(AND(C$29=1,C11&gt;0),C11,0)</f>
        <v>0</v>
      </c>
      <c r="D12" s="73">
        <f t="shared" ca="1" si="14"/>
        <v>0</v>
      </c>
      <c r="E12" s="73">
        <f t="shared" ca="1" si="14"/>
        <v>0</v>
      </c>
      <c r="F12" s="73">
        <f t="shared" ca="1" si="14"/>
        <v>0</v>
      </c>
      <c r="G12" s="73">
        <f t="shared" ca="1" si="14"/>
        <v>0</v>
      </c>
      <c r="H12" s="73">
        <f t="shared" ca="1" si="14"/>
        <v>0</v>
      </c>
      <c r="I12" s="73">
        <f t="shared" ca="1" si="14"/>
        <v>0</v>
      </c>
      <c r="J12" s="73">
        <f t="shared" ca="1" si="14"/>
        <v>0</v>
      </c>
      <c r="K12" s="73">
        <f t="shared" ca="1" si="14"/>
        <v>0</v>
      </c>
      <c r="L12" s="73">
        <f t="shared" ca="1" si="14"/>
        <v>0</v>
      </c>
      <c r="M12" s="73">
        <f t="shared" ca="1" si="14"/>
        <v>0</v>
      </c>
      <c r="N12" s="73">
        <f t="shared" ca="1" si="14"/>
        <v>0</v>
      </c>
      <c r="O12" s="73">
        <f t="shared" ca="1" si="14"/>
        <v>0</v>
      </c>
      <c r="P12" s="73">
        <f t="shared" ca="1" si="14"/>
        <v>0</v>
      </c>
      <c r="Q12" s="73">
        <f t="shared" ca="1" si="14"/>
        <v>0</v>
      </c>
      <c r="R12" s="73">
        <f t="shared" ca="1" si="14"/>
        <v>0</v>
      </c>
      <c r="S12" s="73">
        <f t="shared" ca="1" si="14"/>
        <v>0</v>
      </c>
      <c r="T12" s="73">
        <f t="shared" ca="1" si="14"/>
        <v>0</v>
      </c>
      <c r="U12" s="73">
        <f t="shared" ca="1" si="14"/>
        <v>0</v>
      </c>
      <c r="V12" s="73">
        <f t="shared" ca="1" si="14"/>
        <v>0</v>
      </c>
      <c r="W12" s="73">
        <f t="shared" ca="1" si="14"/>
        <v>0</v>
      </c>
      <c r="X12" s="73">
        <f t="shared" ca="1" si="14"/>
        <v>0</v>
      </c>
      <c r="Y12" s="73">
        <f t="shared" ca="1" si="14"/>
        <v>0</v>
      </c>
      <c r="Z12" s="73">
        <f t="shared" ca="1" si="14"/>
        <v>0</v>
      </c>
      <c r="AA12" s="73">
        <f t="shared" ca="1" si="14"/>
        <v>0</v>
      </c>
      <c r="AB12" s="73">
        <f t="shared" ca="1" si="14"/>
        <v>0</v>
      </c>
      <c r="AC12" s="73">
        <f t="shared" ca="1" si="14"/>
        <v>0</v>
      </c>
      <c r="AD12" s="73">
        <f t="shared" ca="1" si="14"/>
        <v>0</v>
      </c>
      <c r="AE12" s="73">
        <f t="shared" ca="1" si="14"/>
        <v>0</v>
      </c>
      <c r="AF12" s="73">
        <f t="shared" ca="1" si="14"/>
        <v>0</v>
      </c>
      <c r="AG12" s="73">
        <f t="shared" ca="1" si="14"/>
        <v>0</v>
      </c>
      <c r="AH12" s="73">
        <f t="shared" ca="1" si="14"/>
        <v>0</v>
      </c>
      <c r="AI12" s="73">
        <f t="shared" ca="1" si="14"/>
        <v>0</v>
      </c>
      <c r="AJ12" s="73">
        <f t="shared" ca="1" si="14"/>
        <v>0</v>
      </c>
      <c r="AK12" s="73">
        <f t="shared" ca="1" si="14"/>
        <v>0</v>
      </c>
      <c r="AL12" s="73">
        <f t="shared" ca="1" si="14"/>
        <v>0</v>
      </c>
      <c r="AM12" s="73">
        <f t="shared" ca="1" si="14"/>
        <v>0</v>
      </c>
      <c r="AN12" s="73">
        <f t="shared" ca="1" si="14"/>
        <v>0</v>
      </c>
      <c r="AO12" s="73">
        <f t="shared" ca="1" si="14"/>
        <v>0</v>
      </c>
      <c r="AP12" s="73">
        <f t="shared" ca="1" si="14"/>
        <v>0</v>
      </c>
      <c r="AQ12" s="73">
        <f t="shared" ca="1" si="14"/>
        <v>0</v>
      </c>
      <c r="AR12" s="73">
        <f t="shared" ca="1" si="14"/>
        <v>0</v>
      </c>
      <c r="AS12" s="73">
        <f t="shared" ca="1" si="14"/>
        <v>0</v>
      </c>
      <c r="AT12" s="73">
        <f t="shared" ca="1" si="14"/>
        <v>0</v>
      </c>
      <c r="AU12" s="73">
        <f t="shared" ca="1" si="14"/>
        <v>0</v>
      </c>
      <c r="AV12" s="73">
        <f t="shared" ca="1" si="14"/>
        <v>0</v>
      </c>
      <c r="AW12" s="73">
        <f t="shared" ca="1" si="14"/>
        <v>0</v>
      </c>
      <c r="AX12" s="73">
        <f t="shared" ca="1" si="14"/>
        <v>0</v>
      </c>
      <c r="AY12" s="73">
        <f t="shared" ca="1" si="14"/>
        <v>0</v>
      </c>
      <c r="AZ12" s="73">
        <f t="shared" ca="1" si="14"/>
        <v>0</v>
      </c>
      <c r="BA12" s="73">
        <f t="shared" ca="1" si="14"/>
        <v>0</v>
      </c>
      <c r="BB12" s="73">
        <f t="shared" ca="1" si="14"/>
        <v>0</v>
      </c>
      <c r="BC12" s="73">
        <f t="shared" ca="1" si="14"/>
        <v>0</v>
      </c>
      <c r="BD12" s="73">
        <f t="shared" ca="1" si="14"/>
        <v>0</v>
      </c>
      <c r="BE12" s="73">
        <f t="shared" ca="1" si="14"/>
        <v>0</v>
      </c>
      <c r="BF12" s="73">
        <f t="shared" ca="1" si="14"/>
        <v>0</v>
      </c>
      <c r="BG12" s="73">
        <f t="shared" ca="1" si="14"/>
        <v>0</v>
      </c>
      <c r="BH12" s="73">
        <f t="shared" ca="1" si="14"/>
        <v>0</v>
      </c>
      <c r="BI12" s="73">
        <f t="shared" ca="1" si="14"/>
        <v>0</v>
      </c>
      <c r="BJ12" s="73">
        <f t="shared" ca="1" si="14"/>
        <v>0</v>
      </c>
      <c r="BK12" s="73">
        <f t="shared" ca="1" si="14"/>
        <v>0</v>
      </c>
      <c r="BL12" s="73">
        <f t="shared" ca="1" si="14"/>
        <v>0</v>
      </c>
      <c r="BM12" s="73">
        <f t="shared" ca="1" si="14"/>
        <v>0</v>
      </c>
      <c r="BN12" s="73">
        <f t="shared" ca="1" si="14"/>
        <v>0</v>
      </c>
      <c r="BO12" s="73">
        <f t="shared" ref="BO12:DY12" ca="1" si="15">IF(AND(BO$29=1,BO11&gt;0),BO11,0)</f>
        <v>0</v>
      </c>
      <c r="BP12" s="73">
        <f t="shared" ca="1" si="15"/>
        <v>0</v>
      </c>
      <c r="BQ12" s="73">
        <f t="shared" ca="1" si="15"/>
        <v>0</v>
      </c>
      <c r="BR12" s="73">
        <f t="shared" ca="1" si="15"/>
        <v>0</v>
      </c>
      <c r="BS12" s="73">
        <f t="shared" ca="1" si="15"/>
        <v>0</v>
      </c>
      <c r="BT12" s="73">
        <f t="shared" ca="1" si="15"/>
        <v>0</v>
      </c>
      <c r="BU12" s="73">
        <f t="shared" ca="1" si="15"/>
        <v>0</v>
      </c>
      <c r="BV12" s="73">
        <f t="shared" ca="1" si="15"/>
        <v>0</v>
      </c>
      <c r="BW12" s="73">
        <f t="shared" ca="1" si="15"/>
        <v>0</v>
      </c>
      <c r="BX12" s="73">
        <f t="shared" ca="1" si="15"/>
        <v>0</v>
      </c>
      <c r="BY12" s="73">
        <f t="shared" ca="1" si="15"/>
        <v>0</v>
      </c>
      <c r="BZ12" s="73">
        <f t="shared" ca="1" si="15"/>
        <v>0</v>
      </c>
      <c r="CA12" s="73">
        <f t="shared" ca="1" si="15"/>
        <v>0</v>
      </c>
      <c r="CB12" s="73">
        <f t="shared" ca="1" si="15"/>
        <v>0</v>
      </c>
      <c r="CC12" s="73">
        <f t="shared" ca="1" si="15"/>
        <v>0</v>
      </c>
      <c r="CD12" s="73">
        <f t="shared" ca="1" si="15"/>
        <v>0</v>
      </c>
      <c r="CE12" s="73">
        <f t="shared" ca="1" si="15"/>
        <v>0</v>
      </c>
      <c r="CF12" s="73">
        <f t="shared" ca="1" si="15"/>
        <v>0</v>
      </c>
      <c r="CG12" s="73">
        <f t="shared" ca="1" si="15"/>
        <v>0</v>
      </c>
      <c r="CH12" s="73">
        <f t="shared" ca="1" si="15"/>
        <v>0</v>
      </c>
      <c r="CI12" s="73">
        <f t="shared" ca="1" si="15"/>
        <v>0</v>
      </c>
      <c r="CJ12" s="73">
        <f t="shared" ca="1" si="15"/>
        <v>0</v>
      </c>
      <c r="CK12" s="73">
        <f t="shared" ca="1" si="15"/>
        <v>0</v>
      </c>
      <c r="CL12" s="73">
        <f t="shared" ca="1" si="15"/>
        <v>0</v>
      </c>
      <c r="CM12" s="73">
        <f t="shared" ca="1" si="15"/>
        <v>0</v>
      </c>
      <c r="CN12" s="73">
        <f t="shared" ca="1" si="15"/>
        <v>0</v>
      </c>
      <c r="CO12" s="73">
        <f t="shared" ca="1" si="15"/>
        <v>0</v>
      </c>
      <c r="CP12" s="73">
        <f t="shared" ca="1" si="15"/>
        <v>0</v>
      </c>
      <c r="CQ12" s="73">
        <f t="shared" ca="1" si="15"/>
        <v>0</v>
      </c>
      <c r="CR12" s="73">
        <f t="shared" ca="1" si="15"/>
        <v>0</v>
      </c>
      <c r="CS12" s="73">
        <f t="shared" ca="1" si="15"/>
        <v>0</v>
      </c>
      <c r="CT12" s="73">
        <f t="shared" ca="1" si="15"/>
        <v>0</v>
      </c>
      <c r="CU12" s="73">
        <f t="shared" ca="1" si="15"/>
        <v>0</v>
      </c>
      <c r="CV12" s="73">
        <f t="shared" ca="1" si="15"/>
        <v>0</v>
      </c>
      <c r="CW12" s="73">
        <f t="shared" ca="1" si="15"/>
        <v>0</v>
      </c>
      <c r="CX12" s="73">
        <f t="shared" ca="1" si="15"/>
        <v>0</v>
      </c>
      <c r="CY12" s="73">
        <f t="shared" ca="1" si="15"/>
        <v>0</v>
      </c>
      <c r="CZ12" s="73">
        <f t="shared" ca="1" si="15"/>
        <v>0</v>
      </c>
      <c r="DA12" s="73">
        <f t="shared" ca="1" si="15"/>
        <v>0</v>
      </c>
      <c r="DB12" s="73">
        <f t="shared" ca="1" si="15"/>
        <v>0</v>
      </c>
      <c r="DC12" s="73">
        <f t="shared" ca="1" si="15"/>
        <v>0</v>
      </c>
      <c r="DD12" s="73">
        <f t="shared" ca="1" si="15"/>
        <v>0</v>
      </c>
      <c r="DE12" s="73">
        <f t="shared" ca="1" si="15"/>
        <v>0</v>
      </c>
      <c r="DF12" s="73">
        <f t="shared" ca="1" si="15"/>
        <v>0</v>
      </c>
      <c r="DG12" s="73">
        <f t="shared" ca="1" si="15"/>
        <v>0</v>
      </c>
      <c r="DH12" s="73">
        <f t="shared" ca="1" si="15"/>
        <v>0</v>
      </c>
      <c r="DI12" s="73">
        <f t="shared" ca="1" si="15"/>
        <v>0</v>
      </c>
      <c r="DJ12" s="73">
        <f t="shared" ca="1" si="15"/>
        <v>0</v>
      </c>
      <c r="DK12" s="73">
        <f t="shared" ca="1" si="15"/>
        <v>0</v>
      </c>
      <c r="DL12" s="73">
        <f t="shared" ca="1" si="15"/>
        <v>0</v>
      </c>
      <c r="DM12" s="73">
        <f t="shared" ca="1" si="15"/>
        <v>0</v>
      </c>
      <c r="DN12" s="73">
        <f t="shared" ca="1" si="15"/>
        <v>0</v>
      </c>
      <c r="DO12" s="73">
        <f t="shared" ca="1" si="15"/>
        <v>0</v>
      </c>
      <c r="DP12" s="73">
        <f t="shared" ca="1" si="15"/>
        <v>0</v>
      </c>
      <c r="DQ12" s="73">
        <f t="shared" ca="1" si="15"/>
        <v>0</v>
      </c>
      <c r="DR12" s="73">
        <f t="shared" ca="1" si="15"/>
        <v>0</v>
      </c>
      <c r="DS12" s="73">
        <f t="shared" ca="1" si="15"/>
        <v>0</v>
      </c>
      <c r="DT12" s="73">
        <f t="shared" ca="1" si="15"/>
        <v>0</v>
      </c>
      <c r="DU12" s="73">
        <f t="shared" ca="1" si="15"/>
        <v>0</v>
      </c>
      <c r="DV12" s="73">
        <f t="shared" ca="1" si="15"/>
        <v>0</v>
      </c>
      <c r="DW12" s="73">
        <f t="shared" ca="1" si="15"/>
        <v>0</v>
      </c>
      <c r="DX12" s="73">
        <f t="shared" ca="1" si="15"/>
        <v>0</v>
      </c>
      <c r="DY12" s="73">
        <f t="shared" ca="1" si="15"/>
        <v>0</v>
      </c>
      <c r="DZ12" s="73">
        <f ca="1">IF(AND(DZ$29=1,DZ11&gt;0),DZ11,0)</f>
        <v>0</v>
      </c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</row>
    <row r="13" spans="1:256" s="74" customFormat="1" x14ac:dyDescent="0.3">
      <c r="B13" s="75">
        <f ca="1">SUMPRODUCT($B12:$IV12,INDIRECT(B$27):INDIRECT(B$28))-B3</f>
        <v>0</v>
      </c>
      <c r="C13" s="75">
        <f ca="1">SUMPRODUCT($B12:$IV12,INDIRECT(C$27):INDIRECT(C$28))-C3</f>
        <v>0</v>
      </c>
      <c r="D13" s="75">
        <f ca="1">SUMPRODUCT($B12:$IV12,INDIRECT(D$27):INDIRECT(D$28))-D3</f>
        <v>0</v>
      </c>
      <c r="E13" s="75">
        <f ca="1">SUMPRODUCT($B12:$IV12,INDIRECT(E$27):INDIRECT(E$28))-E3</f>
        <v>0</v>
      </c>
      <c r="F13" s="75">
        <f ca="1">SUMPRODUCT($B12:$IV12,INDIRECT(F$27):INDIRECT(F$28))-F3</f>
        <v>0</v>
      </c>
      <c r="G13" s="75">
        <f ca="1">SUMPRODUCT($B12:$IV12,INDIRECT(G$27):INDIRECT(G$28))-G3</f>
        <v>0</v>
      </c>
      <c r="H13" s="75">
        <f ca="1">SUMPRODUCT($B12:$IV12,INDIRECT(H$27):INDIRECT(H$28))-H3</f>
        <v>0</v>
      </c>
      <c r="I13" s="75">
        <f ca="1">SUMPRODUCT($B12:$IV12,INDIRECT(I$27):INDIRECT(I$28))-I3</f>
        <v>0</v>
      </c>
      <c r="J13" s="75">
        <f ca="1">SUMPRODUCT($B12:$IV12,INDIRECT(J$27):INDIRECT(J$28))-J3</f>
        <v>0</v>
      </c>
      <c r="K13" s="75">
        <f ca="1">SUMPRODUCT($B12:$IV12,INDIRECT(K$27):INDIRECT(K$28))-K3</f>
        <v>0</v>
      </c>
      <c r="L13" s="75">
        <f ca="1">SUMPRODUCT($B12:$IV12,INDIRECT(L$27):INDIRECT(L$28))-L3</f>
        <v>0</v>
      </c>
      <c r="M13" s="75">
        <f ca="1">SUMPRODUCT($B12:$IV12,INDIRECT(M$27):INDIRECT(M$28))-M3</f>
        <v>0</v>
      </c>
      <c r="N13" s="75">
        <f ca="1">SUMPRODUCT($B12:$IV12,INDIRECT(N$27):INDIRECT(N$28))-N3</f>
        <v>0</v>
      </c>
      <c r="O13" s="75">
        <f ca="1">SUMPRODUCT($B12:$IV12,INDIRECT(O$27):INDIRECT(O$28))-O3</f>
        <v>0</v>
      </c>
      <c r="P13" s="75">
        <f ca="1">SUMPRODUCT($B12:$IV12,INDIRECT(P$27):INDIRECT(P$28))-P3</f>
        <v>0</v>
      </c>
      <c r="Q13" s="75">
        <f ca="1">SUMPRODUCT($B12:$IV12,INDIRECT(Q$27):INDIRECT(Q$28))-Q3</f>
        <v>0</v>
      </c>
      <c r="R13" s="75">
        <f ca="1">SUMPRODUCT($B12:$IV12,INDIRECT(R$27):INDIRECT(R$28))-R3</f>
        <v>0</v>
      </c>
      <c r="S13" s="75">
        <f ca="1">SUMPRODUCT($B12:$IV12,INDIRECT(S$27):INDIRECT(S$28))-S3</f>
        <v>0</v>
      </c>
      <c r="T13" s="75">
        <f ca="1">SUMPRODUCT($B12:$IV12,INDIRECT(T$27):INDIRECT(T$28))-T3</f>
        <v>0</v>
      </c>
      <c r="U13" s="75">
        <f ca="1">SUMPRODUCT($B12:$IV12,INDIRECT(U$27):INDIRECT(U$28))-U3</f>
        <v>0</v>
      </c>
      <c r="V13" s="75">
        <f ca="1">SUMPRODUCT($B12:$IV12,INDIRECT(V$27):INDIRECT(V$28))-V3</f>
        <v>0</v>
      </c>
      <c r="W13" s="75">
        <f ca="1">SUMPRODUCT($B12:$IV12,INDIRECT(W$27):INDIRECT(W$28))-W3</f>
        <v>0</v>
      </c>
      <c r="X13" s="75">
        <f ca="1">SUMPRODUCT($B12:$IV12,INDIRECT(X$27):INDIRECT(X$28))-X3</f>
        <v>0</v>
      </c>
      <c r="Y13" s="75">
        <f ca="1">SUMPRODUCT($B12:$IV12,INDIRECT(Y$27):INDIRECT(Y$28))-Y3</f>
        <v>0</v>
      </c>
      <c r="Z13" s="75">
        <f ca="1">SUMPRODUCT($B12:$IV12,INDIRECT(Z$27):INDIRECT(Z$28))-Z3</f>
        <v>0</v>
      </c>
      <c r="AA13" s="75">
        <f ca="1">SUMPRODUCT($B12:$IV12,INDIRECT(AA$27):INDIRECT(AA$28))-AA3</f>
        <v>0</v>
      </c>
      <c r="AB13" s="75">
        <f ca="1">SUMPRODUCT($B12:$IV12,INDIRECT(AB$27):INDIRECT(AB$28))-AB3</f>
        <v>0</v>
      </c>
      <c r="AC13" s="75">
        <f ca="1">SUMPRODUCT($B12:$IV12,INDIRECT(AC$27):INDIRECT(AC$28))-AC3</f>
        <v>0</v>
      </c>
      <c r="AD13" s="75">
        <f ca="1">SUMPRODUCT($B12:$IV12,INDIRECT(AD$27):INDIRECT(AD$28))-AD3</f>
        <v>0</v>
      </c>
      <c r="AE13" s="75">
        <f ca="1">SUMPRODUCT($B12:$IV12,INDIRECT(AE$27):INDIRECT(AE$28))-AE3</f>
        <v>0</v>
      </c>
      <c r="AF13" s="75">
        <f ca="1">SUMPRODUCT($B12:$IV12,INDIRECT(AF$27):INDIRECT(AF$28))-AF3</f>
        <v>0</v>
      </c>
      <c r="AG13" s="75">
        <f ca="1">SUMPRODUCT($B12:$IV12,INDIRECT(AG$27):INDIRECT(AG$28))-AG3</f>
        <v>0</v>
      </c>
      <c r="AH13" s="75">
        <f ca="1">SUMPRODUCT($B12:$IV12,INDIRECT(AH$27):INDIRECT(AH$28))-AH3</f>
        <v>0</v>
      </c>
      <c r="AI13" s="75">
        <f ca="1">SUMPRODUCT($B12:$IV12,INDIRECT(AI$27):INDIRECT(AI$28))-AI3</f>
        <v>0</v>
      </c>
      <c r="AJ13" s="75">
        <f ca="1">SUMPRODUCT($B12:$IV12,INDIRECT(AJ$27):INDIRECT(AJ$28))-AJ3</f>
        <v>0</v>
      </c>
      <c r="AK13" s="75">
        <f ca="1">SUMPRODUCT($B12:$IV12,INDIRECT(AK$27):INDIRECT(AK$28))-AK3</f>
        <v>0</v>
      </c>
      <c r="AL13" s="75">
        <f ca="1">SUMPRODUCT($B12:$IV12,INDIRECT(AL$27):INDIRECT(AL$28))-AL3</f>
        <v>0</v>
      </c>
      <c r="AM13" s="75">
        <f ca="1">SUMPRODUCT($B12:$IV12,INDIRECT(AM$27):INDIRECT(AM$28))-AM3</f>
        <v>0</v>
      </c>
      <c r="AN13" s="75">
        <f ca="1">SUMPRODUCT($B12:$IV12,INDIRECT(AN$27):INDIRECT(AN$28))-AN3</f>
        <v>0</v>
      </c>
      <c r="AO13" s="75">
        <f ca="1">SUMPRODUCT($B12:$IV12,INDIRECT(AO$27):INDIRECT(AO$28))-AO3</f>
        <v>0</v>
      </c>
      <c r="AP13" s="75">
        <f ca="1">SUMPRODUCT($B12:$IV12,INDIRECT(AP$27):INDIRECT(AP$28))-AP3</f>
        <v>0</v>
      </c>
      <c r="AQ13" s="75">
        <f ca="1">SUMPRODUCT($B12:$IV12,INDIRECT(AQ$27):INDIRECT(AQ$28))-AQ3</f>
        <v>0</v>
      </c>
      <c r="AR13" s="75">
        <f ca="1">SUMPRODUCT($B12:$IV12,INDIRECT(AR$27):INDIRECT(AR$28))-AR3</f>
        <v>0</v>
      </c>
      <c r="AS13" s="75">
        <f ca="1">SUMPRODUCT($B12:$IV12,INDIRECT(AS$27):INDIRECT(AS$28))-AS3</f>
        <v>0</v>
      </c>
      <c r="AT13" s="75">
        <f ca="1">SUMPRODUCT($B12:$IV12,INDIRECT(AT$27):INDIRECT(AT$28))-AT3</f>
        <v>0</v>
      </c>
      <c r="AU13" s="75">
        <f ca="1">SUMPRODUCT($B12:$IV12,INDIRECT(AU$27):INDIRECT(AU$28))-AU3</f>
        <v>0</v>
      </c>
      <c r="AV13" s="75">
        <f ca="1">SUMPRODUCT($B12:$IV12,INDIRECT(AV$27):INDIRECT(AV$28))-AV3</f>
        <v>0</v>
      </c>
      <c r="AW13" s="75">
        <f ca="1">SUMPRODUCT($B12:$IV12,INDIRECT(AW$27):INDIRECT(AW$28))-AW3</f>
        <v>0</v>
      </c>
      <c r="AX13" s="75">
        <f ca="1">SUMPRODUCT($B12:$IV12,INDIRECT(AX$27):INDIRECT(AX$28))-AX3</f>
        <v>0</v>
      </c>
      <c r="AY13" s="75">
        <f ca="1">SUMPRODUCT($B12:$IV12,INDIRECT(AY$27):INDIRECT(AY$28))-AY3</f>
        <v>0</v>
      </c>
      <c r="AZ13" s="75">
        <f ca="1">SUMPRODUCT($B12:$IV12,INDIRECT(AZ$27):INDIRECT(AZ$28))-AZ3</f>
        <v>0</v>
      </c>
      <c r="BA13" s="75">
        <f ca="1">SUMPRODUCT($B12:$IV12,INDIRECT(BA$27):INDIRECT(BA$28))-BA3</f>
        <v>0</v>
      </c>
      <c r="BB13" s="75">
        <f ca="1">SUMPRODUCT($B12:$IV12,INDIRECT(BB$27):INDIRECT(BB$28))-BB3</f>
        <v>0</v>
      </c>
      <c r="BC13" s="75">
        <f ca="1">SUMPRODUCT($B12:$IV12,INDIRECT(BC$27):INDIRECT(BC$28))-BC3</f>
        <v>0</v>
      </c>
      <c r="BD13" s="75">
        <f ca="1">SUMPRODUCT($B12:$IV12,INDIRECT(BD$27):INDIRECT(BD$28))-BD3</f>
        <v>0</v>
      </c>
      <c r="BE13" s="75">
        <f ca="1">SUMPRODUCT($B12:$IV12,INDIRECT(BE$27):INDIRECT(BE$28))-BE3</f>
        <v>0</v>
      </c>
      <c r="BF13" s="75">
        <f ca="1">SUMPRODUCT($B12:$IV12,INDIRECT(BF$27):INDIRECT(BF$28))-BF3</f>
        <v>0</v>
      </c>
      <c r="BG13" s="75">
        <f ca="1">SUMPRODUCT($B12:$IV12,INDIRECT(BG$27):INDIRECT(BG$28))-BG3</f>
        <v>0</v>
      </c>
      <c r="BH13" s="75">
        <f ca="1">SUMPRODUCT($B12:$IV12,INDIRECT(BH$27):INDIRECT(BH$28))-BH3</f>
        <v>0</v>
      </c>
      <c r="BI13" s="75">
        <f ca="1">SUMPRODUCT($B12:$IV12,INDIRECT(BI$27):INDIRECT(BI$28))-BI3</f>
        <v>0</v>
      </c>
      <c r="BJ13" s="75">
        <f ca="1">SUMPRODUCT($B12:$IV12,INDIRECT(BJ$27):INDIRECT(BJ$28))-BJ3</f>
        <v>0</v>
      </c>
      <c r="BK13" s="75">
        <f ca="1">SUMPRODUCT($B12:$IV12,INDIRECT(BK$27):INDIRECT(BK$28))-BK3</f>
        <v>0</v>
      </c>
      <c r="BL13" s="75">
        <f ca="1">SUMPRODUCT($B12:$IV12,INDIRECT(BL$27):INDIRECT(BL$28))-BL3</f>
        <v>0</v>
      </c>
      <c r="BM13" s="75">
        <f ca="1">SUMPRODUCT($B12:$IV12,INDIRECT(BM$27):INDIRECT(BM$28))-BM3</f>
        <v>0</v>
      </c>
      <c r="BN13" s="75">
        <f ca="1">SUMPRODUCT($B12:$IV12,INDIRECT(BN$27):INDIRECT(BN$28))-BN3</f>
        <v>0</v>
      </c>
      <c r="BO13" s="75">
        <f ca="1">SUMPRODUCT($B12:$IV12,INDIRECT(BO$27):INDIRECT(BO$28))-BO3</f>
        <v>0</v>
      </c>
      <c r="BP13" s="75">
        <f ca="1">SUMPRODUCT($B12:$IV12,INDIRECT(BP$27):INDIRECT(BP$28))-BP3</f>
        <v>0</v>
      </c>
      <c r="BQ13" s="75">
        <f ca="1">SUMPRODUCT($B12:$IV12,INDIRECT(BQ$27):INDIRECT(BQ$28))-BQ3</f>
        <v>0</v>
      </c>
      <c r="BR13" s="75">
        <f ca="1">SUMPRODUCT($B12:$IV12,INDIRECT(BR$27):INDIRECT(BR$28))-BR3</f>
        <v>0</v>
      </c>
      <c r="BS13" s="75">
        <f ca="1">SUMPRODUCT($B12:$IV12,INDIRECT(BS$27):INDIRECT(BS$28))-BS3</f>
        <v>0</v>
      </c>
      <c r="BT13" s="75">
        <f ca="1">SUMPRODUCT($B12:$IV12,INDIRECT(BT$27):INDIRECT(BT$28))-BT3</f>
        <v>0</v>
      </c>
      <c r="BU13" s="75">
        <f ca="1">SUMPRODUCT($B12:$IV12,INDIRECT(BU$27):INDIRECT(BU$28))-BU3</f>
        <v>0</v>
      </c>
      <c r="BV13" s="75">
        <f ca="1">SUMPRODUCT($B12:$IV12,INDIRECT(BV$27):INDIRECT(BV$28))-BV3</f>
        <v>0</v>
      </c>
      <c r="BW13" s="75">
        <f ca="1">SUMPRODUCT($B12:$IV12,INDIRECT(BW$27):INDIRECT(BW$28))-BW3</f>
        <v>0</v>
      </c>
      <c r="BX13" s="75">
        <f ca="1">SUMPRODUCT($B12:$IV12,INDIRECT(BX$27):INDIRECT(BX$28))-BX3</f>
        <v>0</v>
      </c>
      <c r="BY13" s="75">
        <f ca="1">SUMPRODUCT($B12:$IV12,INDIRECT(BY$27):INDIRECT(BY$28))-BY3</f>
        <v>0</v>
      </c>
      <c r="BZ13" s="75">
        <f ca="1">SUMPRODUCT($B12:$IV12,INDIRECT(BZ$27):INDIRECT(BZ$28))-BZ3</f>
        <v>0</v>
      </c>
      <c r="CA13" s="75">
        <f ca="1">SUMPRODUCT($B12:$IV12,INDIRECT(CA$27):INDIRECT(CA$28))-CA3</f>
        <v>0</v>
      </c>
      <c r="CB13" s="75">
        <f ca="1">SUMPRODUCT($B12:$IV12,INDIRECT(CB$27):INDIRECT(CB$28))-CB3</f>
        <v>0</v>
      </c>
      <c r="CC13" s="75">
        <f ca="1">SUMPRODUCT($B12:$IV12,INDIRECT(CC$27):INDIRECT(CC$28))-CC3</f>
        <v>0</v>
      </c>
      <c r="CD13" s="75">
        <f ca="1">SUMPRODUCT($B12:$IV12,INDIRECT(CD$27):INDIRECT(CD$28))-CD3</f>
        <v>0</v>
      </c>
      <c r="CE13" s="75">
        <f ca="1">SUMPRODUCT($B12:$IV12,INDIRECT(CE$27):INDIRECT(CE$28))-CE3</f>
        <v>0</v>
      </c>
      <c r="CF13" s="75">
        <f ca="1">SUMPRODUCT($B12:$IV12,INDIRECT(CF$27):INDIRECT(CF$28))-CF3</f>
        <v>0</v>
      </c>
      <c r="CG13" s="75">
        <f ca="1">SUMPRODUCT($B12:$IV12,INDIRECT(CG$27):INDIRECT(CG$28))-CG3</f>
        <v>0</v>
      </c>
      <c r="CH13" s="75">
        <f ca="1">SUMPRODUCT($B12:$IV12,INDIRECT(CH$27):INDIRECT(CH$28))-CH3</f>
        <v>0</v>
      </c>
      <c r="CI13" s="75">
        <f ca="1">SUMPRODUCT($B12:$IV12,INDIRECT(CI$27):INDIRECT(CI$28))-CI3</f>
        <v>0</v>
      </c>
      <c r="CJ13" s="75">
        <f ca="1">SUMPRODUCT($B12:$IV12,INDIRECT(CJ$27):INDIRECT(CJ$28))-CJ3</f>
        <v>0</v>
      </c>
      <c r="CK13" s="75">
        <f ca="1">SUMPRODUCT($B12:$IV12,INDIRECT(CK$27):INDIRECT(CK$28))-CK3</f>
        <v>0</v>
      </c>
      <c r="CL13" s="75">
        <f ca="1">SUMPRODUCT($B12:$IV12,INDIRECT(CL$27):INDIRECT(CL$28))-CL3</f>
        <v>0</v>
      </c>
      <c r="CM13" s="75">
        <f ca="1">SUMPRODUCT($B12:$IV12,INDIRECT(CM$27):INDIRECT(CM$28))-CM3</f>
        <v>0</v>
      </c>
      <c r="CN13" s="75">
        <f ca="1">SUMPRODUCT($B12:$IV12,INDIRECT(CN$27):INDIRECT(CN$28))-CN3</f>
        <v>0</v>
      </c>
      <c r="CO13" s="75">
        <f ca="1">SUMPRODUCT($B12:$IV12,INDIRECT(CO$27):INDIRECT(CO$28))-CO3</f>
        <v>0</v>
      </c>
      <c r="CP13" s="75">
        <f ca="1">SUMPRODUCT($B12:$IV12,INDIRECT(CP$27):INDIRECT(CP$28))-CP3</f>
        <v>0</v>
      </c>
      <c r="CQ13" s="75">
        <f ca="1">SUMPRODUCT($B12:$IV12,INDIRECT(CQ$27):INDIRECT(CQ$28))-CQ3</f>
        <v>0</v>
      </c>
      <c r="CR13" s="75">
        <f ca="1">SUMPRODUCT($B12:$IV12,INDIRECT(CR$27):INDIRECT(CR$28))-CR3</f>
        <v>0</v>
      </c>
      <c r="CS13" s="75">
        <f ca="1">SUMPRODUCT($B12:$IV12,INDIRECT(CS$27):INDIRECT(CS$28))-CS3</f>
        <v>0</v>
      </c>
      <c r="CT13" s="75">
        <f ca="1">SUMPRODUCT($B12:$IV12,INDIRECT(CT$27):INDIRECT(CT$28))-CT3</f>
        <v>0</v>
      </c>
      <c r="CU13" s="75">
        <f ca="1">SUMPRODUCT($B12:$IV12,INDIRECT(CU$27):INDIRECT(CU$28))-CU3</f>
        <v>0</v>
      </c>
      <c r="CV13" s="75">
        <f ca="1">SUMPRODUCT($B12:$IV12,INDIRECT(CV$27):INDIRECT(CV$28))-CV3</f>
        <v>0</v>
      </c>
      <c r="CW13" s="75">
        <f ca="1">SUMPRODUCT($B12:$IV12,INDIRECT(CW$27):INDIRECT(CW$28))-CW3</f>
        <v>0</v>
      </c>
      <c r="CX13" s="75">
        <f ca="1">SUMPRODUCT($B12:$IV12,INDIRECT(CX$27):INDIRECT(CX$28))-CX3</f>
        <v>0</v>
      </c>
      <c r="CY13" s="75">
        <f ca="1">SUMPRODUCT($B12:$IV12,INDIRECT(CY$27):INDIRECT(CY$28))-CY3</f>
        <v>0</v>
      </c>
      <c r="CZ13" s="75">
        <f ca="1">SUMPRODUCT($B12:$IV12,INDIRECT(CZ$27):INDIRECT(CZ$28))-CZ3</f>
        <v>0</v>
      </c>
      <c r="DA13" s="75">
        <f ca="1">SUMPRODUCT($B12:$IV12,INDIRECT(DA$27):INDIRECT(DA$28))-DA3</f>
        <v>0</v>
      </c>
      <c r="DB13" s="75">
        <f ca="1">SUMPRODUCT($B12:$IV12,INDIRECT(DB$27):INDIRECT(DB$28))-DB3</f>
        <v>0</v>
      </c>
      <c r="DC13" s="75">
        <f ca="1">SUMPRODUCT($B12:$IV12,INDIRECT(DC$27):INDIRECT(DC$28))-DC3</f>
        <v>0</v>
      </c>
      <c r="DD13" s="75">
        <f ca="1">SUMPRODUCT($B12:$IV12,INDIRECT(DD$27):INDIRECT(DD$28))-DD3</f>
        <v>0</v>
      </c>
      <c r="DE13" s="75">
        <f ca="1">SUMPRODUCT($B12:$IV12,INDIRECT(DE$27):INDIRECT(DE$28))-DE3</f>
        <v>0</v>
      </c>
      <c r="DF13" s="75">
        <f ca="1">SUMPRODUCT($B12:$IV12,INDIRECT(DF$27):INDIRECT(DF$28))-DF3</f>
        <v>0</v>
      </c>
      <c r="DG13" s="75">
        <f ca="1">SUMPRODUCT($B12:$IV12,INDIRECT(DG$27):INDIRECT(DG$28))-DG3</f>
        <v>0</v>
      </c>
      <c r="DH13" s="75">
        <f ca="1">SUMPRODUCT($B12:$IV12,INDIRECT(DH$27):INDIRECT(DH$28))-DH3</f>
        <v>0</v>
      </c>
      <c r="DI13" s="75">
        <f ca="1">SUMPRODUCT($B12:$IV12,INDIRECT(DI$27):INDIRECT(DI$28))-DI3</f>
        <v>0</v>
      </c>
      <c r="DJ13" s="75">
        <f ca="1">SUMPRODUCT($B12:$IV12,INDIRECT(DJ$27):INDIRECT(DJ$28))-DJ3</f>
        <v>0</v>
      </c>
      <c r="DK13" s="75">
        <f ca="1">SUMPRODUCT($B12:$IV12,INDIRECT(DK$27):INDIRECT(DK$28))-DK3</f>
        <v>0</v>
      </c>
      <c r="DL13" s="75">
        <f ca="1">SUMPRODUCT($B12:$IV12,INDIRECT(DL$27):INDIRECT(DL$28))-DL3</f>
        <v>0</v>
      </c>
      <c r="DM13" s="75">
        <f ca="1">SUMPRODUCT($B12:$IV12,INDIRECT(DM$27):INDIRECT(DM$28))-DM3</f>
        <v>0</v>
      </c>
      <c r="DN13" s="75">
        <f ca="1">SUMPRODUCT($B12:$IV12,INDIRECT(DN$27):INDIRECT(DN$28))-DN3</f>
        <v>0</v>
      </c>
      <c r="DO13" s="75">
        <f ca="1">SUMPRODUCT($B12:$IV12,INDIRECT(DO$27):INDIRECT(DO$28))-DO3</f>
        <v>0</v>
      </c>
      <c r="DP13" s="75">
        <f ca="1">SUMPRODUCT($B12:$IV12,INDIRECT(DP$27):INDIRECT(DP$28))-DP3</f>
        <v>0</v>
      </c>
      <c r="DQ13" s="75">
        <f ca="1">SUMPRODUCT($B12:$IV12,INDIRECT(DQ$27):INDIRECT(DQ$28))-DQ3</f>
        <v>0</v>
      </c>
      <c r="DR13" s="75">
        <f ca="1">SUMPRODUCT($B12:$IV12,INDIRECT(DR$27):INDIRECT(DR$28))-DR3</f>
        <v>0</v>
      </c>
      <c r="DS13" s="75">
        <f ca="1">SUMPRODUCT($B12:$IV12,INDIRECT(DS$27):INDIRECT(DS$28))-DS3</f>
        <v>0</v>
      </c>
      <c r="DT13" s="75">
        <f ca="1">SUMPRODUCT($B12:$IV12,INDIRECT(DT$27):INDIRECT(DT$28))-DT3</f>
        <v>0</v>
      </c>
      <c r="DU13" s="75">
        <f ca="1">SUMPRODUCT($B12:$IV12,INDIRECT(DU$27):INDIRECT(DU$28))-DU3</f>
        <v>0</v>
      </c>
      <c r="DV13" s="75">
        <f ca="1">SUMPRODUCT($B12:$IV12,INDIRECT(DV$27):INDIRECT(DV$28))-DV3</f>
        <v>0</v>
      </c>
      <c r="DW13" s="75">
        <f ca="1">SUMPRODUCT($B12:$IV12,INDIRECT(DW$27):INDIRECT(DW$28))-DW3</f>
        <v>0</v>
      </c>
      <c r="DX13" s="75">
        <f ca="1">SUMPRODUCT($B12:$IV12,INDIRECT(DX$27):INDIRECT(DX$28))-DX3</f>
        <v>0</v>
      </c>
      <c r="DY13" s="75">
        <f ca="1">SUMPRODUCT($B12:$IV12,INDIRECT(DY$27):INDIRECT(DY$28))-DY3</f>
        <v>0</v>
      </c>
      <c r="DZ13" s="75">
        <f ca="1">SUMPRODUCT($B12:$IV12,INDIRECT(DZ$27):INDIRECT(DZ$28))-DZ3</f>
        <v>0</v>
      </c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spans="1:256" x14ac:dyDescent="0.3">
      <c r="B14" s="73">
        <f ca="1">IF(AND(B$29=1,B13&gt;0),B13,0)</f>
        <v>0</v>
      </c>
      <c r="C14" s="73">
        <f t="shared" ref="C14:BN14" ca="1" si="16">IF(AND(C$29=1,C13&gt;0),C13,0)</f>
        <v>0</v>
      </c>
      <c r="D14" s="73">
        <f t="shared" ca="1" si="16"/>
        <v>0</v>
      </c>
      <c r="E14" s="73">
        <f t="shared" ca="1" si="16"/>
        <v>0</v>
      </c>
      <c r="F14" s="73">
        <f t="shared" ca="1" si="16"/>
        <v>0</v>
      </c>
      <c r="G14" s="73">
        <f t="shared" ca="1" si="16"/>
        <v>0</v>
      </c>
      <c r="H14" s="73">
        <f t="shared" ca="1" si="16"/>
        <v>0</v>
      </c>
      <c r="I14" s="73">
        <f t="shared" ca="1" si="16"/>
        <v>0</v>
      </c>
      <c r="J14" s="73">
        <f t="shared" ca="1" si="16"/>
        <v>0</v>
      </c>
      <c r="K14" s="73">
        <f t="shared" ca="1" si="16"/>
        <v>0</v>
      </c>
      <c r="L14" s="73">
        <f t="shared" ca="1" si="16"/>
        <v>0</v>
      </c>
      <c r="M14" s="73">
        <f t="shared" ca="1" si="16"/>
        <v>0</v>
      </c>
      <c r="N14" s="73">
        <f t="shared" ca="1" si="16"/>
        <v>0</v>
      </c>
      <c r="O14" s="73">
        <f t="shared" ca="1" si="16"/>
        <v>0</v>
      </c>
      <c r="P14" s="73">
        <f t="shared" ca="1" si="16"/>
        <v>0</v>
      </c>
      <c r="Q14" s="73">
        <f t="shared" ca="1" si="16"/>
        <v>0</v>
      </c>
      <c r="R14" s="73">
        <f t="shared" ca="1" si="16"/>
        <v>0</v>
      </c>
      <c r="S14" s="73">
        <f t="shared" ca="1" si="16"/>
        <v>0</v>
      </c>
      <c r="T14" s="73">
        <f t="shared" ca="1" si="16"/>
        <v>0</v>
      </c>
      <c r="U14" s="73">
        <f t="shared" ca="1" si="16"/>
        <v>0</v>
      </c>
      <c r="V14" s="73">
        <f t="shared" ca="1" si="16"/>
        <v>0</v>
      </c>
      <c r="W14" s="73">
        <f t="shared" ca="1" si="16"/>
        <v>0</v>
      </c>
      <c r="X14" s="73">
        <f t="shared" ca="1" si="16"/>
        <v>0</v>
      </c>
      <c r="Y14" s="73">
        <f t="shared" ca="1" si="16"/>
        <v>0</v>
      </c>
      <c r="Z14" s="73">
        <f t="shared" ca="1" si="16"/>
        <v>0</v>
      </c>
      <c r="AA14" s="73">
        <f t="shared" ca="1" si="16"/>
        <v>0</v>
      </c>
      <c r="AB14" s="73">
        <f t="shared" ca="1" si="16"/>
        <v>0</v>
      </c>
      <c r="AC14" s="73">
        <f t="shared" ca="1" si="16"/>
        <v>0</v>
      </c>
      <c r="AD14" s="73">
        <f t="shared" ca="1" si="16"/>
        <v>0</v>
      </c>
      <c r="AE14" s="73">
        <f t="shared" ca="1" si="16"/>
        <v>0</v>
      </c>
      <c r="AF14" s="73">
        <f t="shared" ca="1" si="16"/>
        <v>0</v>
      </c>
      <c r="AG14" s="73">
        <f t="shared" ca="1" si="16"/>
        <v>0</v>
      </c>
      <c r="AH14" s="73">
        <f t="shared" ca="1" si="16"/>
        <v>0</v>
      </c>
      <c r="AI14" s="73">
        <f t="shared" ca="1" si="16"/>
        <v>0</v>
      </c>
      <c r="AJ14" s="73">
        <f t="shared" ca="1" si="16"/>
        <v>0</v>
      </c>
      <c r="AK14" s="73">
        <f t="shared" ca="1" si="16"/>
        <v>0</v>
      </c>
      <c r="AL14" s="73">
        <f t="shared" ca="1" si="16"/>
        <v>0</v>
      </c>
      <c r="AM14" s="73">
        <f t="shared" ca="1" si="16"/>
        <v>0</v>
      </c>
      <c r="AN14" s="73">
        <f t="shared" ca="1" si="16"/>
        <v>0</v>
      </c>
      <c r="AO14" s="73">
        <f t="shared" ca="1" si="16"/>
        <v>0</v>
      </c>
      <c r="AP14" s="73">
        <f t="shared" ca="1" si="16"/>
        <v>0</v>
      </c>
      <c r="AQ14" s="73">
        <f t="shared" ca="1" si="16"/>
        <v>0</v>
      </c>
      <c r="AR14" s="73">
        <f t="shared" ca="1" si="16"/>
        <v>0</v>
      </c>
      <c r="AS14" s="73">
        <f t="shared" ca="1" si="16"/>
        <v>0</v>
      </c>
      <c r="AT14" s="73">
        <f t="shared" ca="1" si="16"/>
        <v>0</v>
      </c>
      <c r="AU14" s="73">
        <f t="shared" ca="1" si="16"/>
        <v>0</v>
      </c>
      <c r="AV14" s="73">
        <f t="shared" ca="1" si="16"/>
        <v>0</v>
      </c>
      <c r="AW14" s="73">
        <f t="shared" ca="1" si="16"/>
        <v>0</v>
      </c>
      <c r="AX14" s="73">
        <f t="shared" ca="1" si="16"/>
        <v>0</v>
      </c>
      <c r="AY14" s="73">
        <f t="shared" ca="1" si="16"/>
        <v>0</v>
      </c>
      <c r="AZ14" s="73">
        <f t="shared" ca="1" si="16"/>
        <v>0</v>
      </c>
      <c r="BA14" s="73">
        <f t="shared" ca="1" si="16"/>
        <v>0</v>
      </c>
      <c r="BB14" s="73">
        <f t="shared" ca="1" si="16"/>
        <v>0</v>
      </c>
      <c r="BC14" s="73">
        <f t="shared" ca="1" si="16"/>
        <v>0</v>
      </c>
      <c r="BD14" s="73">
        <f t="shared" ca="1" si="16"/>
        <v>0</v>
      </c>
      <c r="BE14" s="73">
        <f t="shared" ca="1" si="16"/>
        <v>0</v>
      </c>
      <c r="BF14" s="73">
        <f t="shared" ca="1" si="16"/>
        <v>0</v>
      </c>
      <c r="BG14" s="73">
        <f t="shared" ca="1" si="16"/>
        <v>0</v>
      </c>
      <c r="BH14" s="73">
        <f t="shared" ca="1" si="16"/>
        <v>0</v>
      </c>
      <c r="BI14" s="73">
        <f t="shared" ca="1" si="16"/>
        <v>0</v>
      </c>
      <c r="BJ14" s="73">
        <f t="shared" ca="1" si="16"/>
        <v>0</v>
      </c>
      <c r="BK14" s="73">
        <f t="shared" ca="1" si="16"/>
        <v>0</v>
      </c>
      <c r="BL14" s="73">
        <f t="shared" ca="1" si="16"/>
        <v>0</v>
      </c>
      <c r="BM14" s="73">
        <f t="shared" ca="1" si="16"/>
        <v>0</v>
      </c>
      <c r="BN14" s="73">
        <f t="shared" ca="1" si="16"/>
        <v>0</v>
      </c>
      <c r="BO14" s="73">
        <f t="shared" ref="BO14:DY14" ca="1" si="17">IF(AND(BO$29=1,BO13&gt;0),BO13,0)</f>
        <v>0</v>
      </c>
      <c r="BP14" s="73">
        <f t="shared" ca="1" si="17"/>
        <v>0</v>
      </c>
      <c r="BQ14" s="73">
        <f t="shared" ca="1" si="17"/>
        <v>0</v>
      </c>
      <c r="BR14" s="73">
        <f t="shared" ca="1" si="17"/>
        <v>0</v>
      </c>
      <c r="BS14" s="73">
        <f t="shared" ca="1" si="17"/>
        <v>0</v>
      </c>
      <c r="BT14" s="73">
        <f t="shared" ca="1" si="17"/>
        <v>0</v>
      </c>
      <c r="BU14" s="73">
        <f t="shared" ca="1" si="17"/>
        <v>0</v>
      </c>
      <c r="BV14" s="73">
        <f t="shared" ca="1" si="17"/>
        <v>0</v>
      </c>
      <c r="BW14" s="73">
        <f t="shared" ca="1" si="17"/>
        <v>0</v>
      </c>
      <c r="BX14" s="73">
        <f t="shared" ca="1" si="17"/>
        <v>0</v>
      </c>
      <c r="BY14" s="73">
        <f t="shared" ca="1" si="17"/>
        <v>0</v>
      </c>
      <c r="BZ14" s="73">
        <f t="shared" ca="1" si="17"/>
        <v>0</v>
      </c>
      <c r="CA14" s="73">
        <f t="shared" ca="1" si="17"/>
        <v>0</v>
      </c>
      <c r="CB14" s="73">
        <f t="shared" ca="1" si="17"/>
        <v>0</v>
      </c>
      <c r="CC14" s="73">
        <f t="shared" ca="1" si="17"/>
        <v>0</v>
      </c>
      <c r="CD14" s="73">
        <f t="shared" ca="1" si="17"/>
        <v>0</v>
      </c>
      <c r="CE14" s="73">
        <f t="shared" ca="1" si="17"/>
        <v>0</v>
      </c>
      <c r="CF14" s="73">
        <f t="shared" ca="1" si="17"/>
        <v>0</v>
      </c>
      <c r="CG14" s="73">
        <f t="shared" ca="1" si="17"/>
        <v>0</v>
      </c>
      <c r="CH14" s="73">
        <f t="shared" ca="1" si="17"/>
        <v>0</v>
      </c>
      <c r="CI14" s="73">
        <f t="shared" ca="1" si="17"/>
        <v>0</v>
      </c>
      <c r="CJ14" s="73">
        <f t="shared" ca="1" si="17"/>
        <v>0</v>
      </c>
      <c r="CK14" s="73">
        <f t="shared" ca="1" si="17"/>
        <v>0</v>
      </c>
      <c r="CL14" s="73">
        <f t="shared" ca="1" si="17"/>
        <v>0</v>
      </c>
      <c r="CM14" s="73">
        <f t="shared" ca="1" si="17"/>
        <v>0</v>
      </c>
      <c r="CN14" s="73">
        <f t="shared" ca="1" si="17"/>
        <v>0</v>
      </c>
      <c r="CO14" s="73">
        <f t="shared" ca="1" si="17"/>
        <v>0</v>
      </c>
      <c r="CP14" s="73">
        <f t="shared" ca="1" si="17"/>
        <v>0</v>
      </c>
      <c r="CQ14" s="73">
        <f t="shared" ca="1" si="17"/>
        <v>0</v>
      </c>
      <c r="CR14" s="73">
        <f t="shared" ca="1" si="17"/>
        <v>0</v>
      </c>
      <c r="CS14" s="73">
        <f t="shared" ca="1" si="17"/>
        <v>0</v>
      </c>
      <c r="CT14" s="73">
        <f t="shared" ca="1" si="17"/>
        <v>0</v>
      </c>
      <c r="CU14" s="73">
        <f t="shared" ca="1" si="17"/>
        <v>0</v>
      </c>
      <c r="CV14" s="73">
        <f t="shared" ca="1" si="17"/>
        <v>0</v>
      </c>
      <c r="CW14" s="73">
        <f t="shared" ca="1" si="17"/>
        <v>0</v>
      </c>
      <c r="CX14" s="73">
        <f t="shared" ca="1" si="17"/>
        <v>0</v>
      </c>
      <c r="CY14" s="73">
        <f t="shared" ca="1" si="17"/>
        <v>0</v>
      </c>
      <c r="CZ14" s="73">
        <f t="shared" ca="1" si="17"/>
        <v>0</v>
      </c>
      <c r="DA14" s="73">
        <f t="shared" ca="1" si="17"/>
        <v>0</v>
      </c>
      <c r="DB14" s="73">
        <f t="shared" ca="1" si="17"/>
        <v>0</v>
      </c>
      <c r="DC14" s="73">
        <f t="shared" ca="1" si="17"/>
        <v>0</v>
      </c>
      <c r="DD14" s="73">
        <f t="shared" ca="1" si="17"/>
        <v>0</v>
      </c>
      <c r="DE14" s="73">
        <f t="shared" ca="1" si="17"/>
        <v>0</v>
      </c>
      <c r="DF14" s="73">
        <f t="shared" ca="1" si="17"/>
        <v>0</v>
      </c>
      <c r="DG14" s="73">
        <f t="shared" ca="1" si="17"/>
        <v>0</v>
      </c>
      <c r="DH14" s="73">
        <f t="shared" ca="1" si="17"/>
        <v>0</v>
      </c>
      <c r="DI14" s="73">
        <f t="shared" ca="1" si="17"/>
        <v>0</v>
      </c>
      <c r="DJ14" s="73">
        <f t="shared" ca="1" si="17"/>
        <v>0</v>
      </c>
      <c r="DK14" s="73">
        <f t="shared" ca="1" si="17"/>
        <v>0</v>
      </c>
      <c r="DL14" s="73">
        <f t="shared" ca="1" si="17"/>
        <v>0</v>
      </c>
      <c r="DM14" s="73">
        <f t="shared" ca="1" si="17"/>
        <v>0</v>
      </c>
      <c r="DN14" s="73">
        <f t="shared" ca="1" si="17"/>
        <v>0</v>
      </c>
      <c r="DO14" s="73">
        <f t="shared" ca="1" si="17"/>
        <v>0</v>
      </c>
      <c r="DP14" s="73">
        <f t="shared" ca="1" si="17"/>
        <v>0</v>
      </c>
      <c r="DQ14" s="73">
        <f t="shared" ca="1" si="17"/>
        <v>0</v>
      </c>
      <c r="DR14" s="73">
        <f t="shared" ca="1" si="17"/>
        <v>0</v>
      </c>
      <c r="DS14" s="73">
        <f t="shared" ca="1" si="17"/>
        <v>0</v>
      </c>
      <c r="DT14" s="73">
        <f t="shared" ca="1" si="17"/>
        <v>0</v>
      </c>
      <c r="DU14" s="73">
        <f t="shared" ca="1" si="17"/>
        <v>0</v>
      </c>
      <c r="DV14" s="73">
        <f t="shared" ca="1" si="17"/>
        <v>0</v>
      </c>
      <c r="DW14" s="73">
        <f t="shared" ca="1" si="17"/>
        <v>0</v>
      </c>
      <c r="DX14" s="73">
        <f t="shared" ca="1" si="17"/>
        <v>0</v>
      </c>
      <c r="DY14" s="73">
        <f t="shared" ca="1" si="17"/>
        <v>0</v>
      </c>
      <c r="DZ14" s="73">
        <f ca="1">IF(AND(DZ$29=1,DZ13&gt;0),DZ13,0)</f>
        <v>0</v>
      </c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</row>
    <row r="15" spans="1:256" s="74" customFormat="1" x14ac:dyDescent="0.3">
      <c r="B15" s="75">
        <f ca="1">SUMPRODUCT($B14:$IV14,INDIRECT(B$27):INDIRECT(B$28))-B4</f>
        <v>0</v>
      </c>
      <c r="C15" s="75">
        <f ca="1">SUMPRODUCT($B14:$IV14,INDIRECT(C$27):INDIRECT(C$28))-C4</f>
        <v>0</v>
      </c>
      <c r="D15" s="75">
        <f ca="1">SUMPRODUCT($B14:$IV14,INDIRECT(D$27):INDIRECT(D$28))-D4</f>
        <v>0</v>
      </c>
      <c r="E15" s="75">
        <f ca="1">SUMPRODUCT($B14:$IV14,INDIRECT(E$27):INDIRECT(E$28))-E4</f>
        <v>0</v>
      </c>
      <c r="F15" s="75">
        <f ca="1">SUMPRODUCT($B14:$IV14,INDIRECT(F$27):INDIRECT(F$28))-F4</f>
        <v>0</v>
      </c>
      <c r="G15" s="75">
        <f ca="1">SUMPRODUCT($B14:$IV14,INDIRECT(G$27):INDIRECT(G$28))-G4</f>
        <v>0</v>
      </c>
      <c r="H15" s="75">
        <f ca="1">SUMPRODUCT($B14:$IV14,INDIRECT(H$27):INDIRECT(H$28))-H4</f>
        <v>0</v>
      </c>
      <c r="I15" s="75">
        <f ca="1">SUMPRODUCT($B14:$IV14,INDIRECT(I$27):INDIRECT(I$28))-I4</f>
        <v>0</v>
      </c>
      <c r="J15" s="75">
        <f ca="1">SUMPRODUCT($B14:$IV14,INDIRECT(J$27):INDIRECT(J$28))-J4</f>
        <v>0</v>
      </c>
      <c r="K15" s="75">
        <f ca="1">SUMPRODUCT($B14:$IV14,INDIRECT(K$27):INDIRECT(K$28))-K4</f>
        <v>0</v>
      </c>
      <c r="L15" s="75">
        <f ca="1">SUMPRODUCT($B14:$IV14,INDIRECT(L$27):INDIRECT(L$28))-L4</f>
        <v>0</v>
      </c>
      <c r="M15" s="75">
        <f ca="1">SUMPRODUCT($B14:$IV14,INDIRECT(M$27):INDIRECT(M$28))-M4</f>
        <v>0</v>
      </c>
      <c r="N15" s="75">
        <f ca="1">SUMPRODUCT($B14:$IV14,INDIRECT(N$27):INDIRECT(N$28))-N4</f>
        <v>0</v>
      </c>
      <c r="O15" s="75">
        <f ca="1">SUMPRODUCT($B14:$IV14,INDIRECT(O$27):INDIRECT(O$28))-O4</f>
        <v>0</v>
      </c>
      <c r="P15" s="75">
        <f ca="1">SUMPRODUCT($B14:$IV14,INDIRECT(P$27):INDIRECT(P$28))-P4</f>
        <v>0</v>
      </c>
      <c r="Q15" s="75">
        <f ca="1">SUMPRODUCT($B14:$IV14,INDIRECT(Q$27):INDIRECT(Q$28))-Q4</f>
        <v>0</v>
      </c>
      <c r="R15" s="75">
        <f ca="1">SUMPRODUCT($B14:$IV14,INDIRECT(R$27):INDIRECT(R$28))-R4</f>
        <v>0</v>
      </c>
      <c r="S15" s="75">
        <f ca="1">SUMPRODUCT($B14:$IV14,INDIRECT(S$27):INDIRECT(S$28))-S4</f>
        <v>0</v>
      </c>
      <c r="T15" s="75">
        <f ca="1">SUMPRODUCT($B14:$IV14,INDIRECT(T$27):INDIRECT(T$28))-T4</f>
        <v>0</v>
      </c>
      <c r="U15" s="75">
        <f ca="1">SUMPRODUCT($B14:$IV14,INDIRECT(U$27):INDIRECT(U$28))-U4</f>
        <v>0</v>
      </c>
      <c r="V15" s="75">
        <f ca="1">SUMPRODUCT($B14:$IV14,INDIRECT(V$27):INDIRECT(V$28))-V4</f>
        <v>0</v>
      </c>
      <c r="W15" s="75">
        <f ca="1">SUMPRODUCT($B14:$IV14,INDIRECT(W$27):INDIRECT(W$28))-W4</f>
        <v>0</v>
      </c>
      <c r="X15" s="75">
        <f ca="1">SUMPRODUCT($B14:$IV14,INDIRECT(X$27):INDIRECT(X$28))-X4</f>
        <v>0</v>
      </c>
      <c r="Y15" s="75">
        <f ca="1">SUMPRODUCT($B14:$IV14,INDIRECT(Y$27):INDIRECT(Y$28))-Y4</f>
        <v>0</v>
      </c>
      <c r="Z15" s="75">
        <f ca="1">SUMPRODUCT($B14:$IV14,INDIRECT(Z$27):INDIRECT(Z$28))-Z4</f>
        <v>0</v>
      </c>
      <c r="AA15" s="75">
        <f ca="1">SUMPRODUCT($B14:$IV14,INDIRECT(AA$27):INDIRECT(AA$28))-AA4</f>
        <v>0</v>
      </c>
      <c r="AB15" s="75">
        <f ca="1">SUMPRODUCT($B14:$IV14,INDIRECT(AB$27):INDIRECT(AB$28))-AB4</f>
        <v>0</v>
      </c>
      <c r="AC15" s="75">
        <f ca="1">SUMPRODUCT($B14:$IV14,INDIRECT(AC$27):INDIRECT(AC$28))-AC4</f>
        <v>0</v>
      </c>
      <c r="AD15" s="75">
        <f ca="1">SUMPRODUCT($B14:$IV14,INDIRECT(AD$27):INDIRECT(AD$28))-AD4</f>
        <v>0</v>
      </c>
      <c r="AE15" s="75">
        <f ca="1">SUMPRODUCT($B14:$IV14,INDIRECT(AE$27):INDIRECT(AE$28))-AE4</f>
        <v>0</v>
      </c>
      <c r="AF15" s="75">
        <f ca="1">SUMPRODUCT($B14:$IV14,INDIRECT(AF$27):INDIRECT(AF$28))-AF4</f>
        <v>0</v>
      </c>
      <c r="AG15" s="75">
        <f ca="1">SUMPRODUCT($B14:$IV14,INDIRECT(AG$27):INDIRECT(AG$28))-AG4</f>
        <v>0</v>
      </c>
      <c r="AH15" s="75">
        <f ca="1">SUMPRODUCT($B14:$IV14,INDIRECT(AH$27):INDIRECT(AH$28))-AH4</f>
        <v>0</v>
      </c>
      <c r="AI15" s="75">
        <f ca="1">SUMPRODUCT($B14:$IV14,INDIRECT(AI$27):INDIRECT(AI$28))-AI4</f>
        <v>0</v>
      </c>
      <c r="AJ15" s="75">
        <f ca="1">SUMPRODUCT($B14:$IV14,INDIRECT(AJ$27):INDIRECT(AJ$28))-AJ4</f>
        <v>0</v>
      </c>
      <c r="AK15" s="75">
        <f ca="1">SUMPRODUCT($B14:$IV14,INDIRECT(AK$27):INDIRECT(AK$28))-AK4</f>
        <v>0</v>
      </c>
      <c r="AL15" s="75">
        <f ca="1">SUMPRODUCT($B14:$IV14,INDIRECT(AL$27):INDIRECT(AL$28))-AL4</f>
        <v>0</v>
      </c>
      <c r="AM15" s="75">
        <f ca="1">SUMPRODUCT($B14:$IV14,INDIRECT(AM$27):INDIRECT(AM$28))-AM4</f>
        <v>0</v>
      </c>
      <c r="AN15" s="75">
        <f ca="1">SUMPRODUCT($B14:$IV14,INDIRECT(AN$27):INDIRECT(AN$28))-AN4</f>
        <v>0</v>
      </c>
      <c r="AO15" s="75">
        <f ca="1">SUMPRODUCT($B14:$IV14,INDIRECT(AO$27):INDIRECT(AO$28))-AO4</f>
        <v>0</v>
      </c>
      <c r="AP15" s="75">
        <f ca="1">SUMPRODUCT($B14:$IV14,INDIRECT(AP$27):INDIRECT(AP$28))-AP4</f>
        <v>0</v>
      </c>
      <c r="AQ15" s="75">
        <f ca="1">SUMPRODUCT($B14:$IV14,INDIRECT(AQ$27):INDIRECT(AQ$28))-AQ4</f>
        <v>0</v>
      </c>
      <c r="AR15" s="75">
        <f ca="1">SUMPRODUCT($B14:$IV14,INDIRECT(AR$27):INDIRECT(AR$28))-AR4</f>
        <v>0</v>
      </c>
      <c r="AS15" s="75">
        <f ca="1">SUMPRODUCT($B14:$IV14,INDIRECT(AS$27):INDIRECT(AS$28))-AS4</f>
        <v>0</v>
      </c>
      <c r="AT15" s="75">
        <f ca="1">SUMPRODUCT($B14:$IV14,INDIRECT(AT$27):INDIRECT(AT$28))-AT4</f>
        <v>0</v>
      </c>
      <c r="AU15" s="75">
        <f ca="1">SUMPRODUCT($B14:$IV14,INDIRECT(AU$27):INDIRECT(AU$28))-AU4</f>
        <v>0</v>
      </c>
      <c r="AV15" s="75">
        <f ca="1">SUMPRODUCT($B14:$IV14,INDIRECT(AV$27):INDIRECT(AV$28))-AV4</f>
        <v>0</v>
      </c>
      <c r="AW15" s="75">
        <f ca="1">SUMPRODUCT($B14:$IV14,INDIRECT(AW$27):INDIRECT(AW$28))-AW4</f>
        <v>0</v>
      </c>
      <c r="AX15" s="75">
        <f ca="1">SUMPRODUCT($B14:$IV14,INDIRECT(AX$27):INDIRECT(AX$28))-AX4</f>
        <v>0</v>
      </c>
      <c r="AY15" s="75">
        <f ca="1">SUMPRODUCT($B14:$IV14,INDIRECT(AY$27):INDIRECT(AY$28))-AY4</f>
        <v>0</v>
      </c>
      <c r="AZ15" s="75">
        <f ca="1">SUMPRODUCT($B14:$IV14,INDIRECT(AZ$27):INDIRECT(AZ$28))-AZ4</f>
        <v>0</v>
      </c>
      <c r="BA15" s="75">
        <f ca="1">SUMPRODUCT($B14:$IV14,INDIRECT(BA$27):INDIRECT(BA$28))-BA4</f>
        <v>0</v>
      </c>
      <c r="BB15" s="75">
        <f ca="1">SUMPRODUCT($B14:$IV14,INDIRECT(BB$27):INDIRECT(BB$28))-BB4</f>
        <v>0</v>
      </c>
      <c r="BC15" s="75">
        <f ca="1">SUMPRODUCT($B14:$IV14,INDIRECT(BC$27):INDIRECT(BC$28))-BC4</f>
        <v>0</v>
      </c>
      <c r="BD15" s="75">
        <f ca="1">SUMPRODUCT($B14:$IV14,INDIRECT(BD$27):INDIRECT(BD$28))-BD4</f>
        <v>0</v>
      </c>
      <c r="BE15" s="75">
        <f ca="1">SUMPRODUCT($B14:$IV14,INDIRECT(BE$27):INDIRECT(BE$28))-BE4</f>
        <v>0</v>
      </c>
      <c r="BF15" s="75">
        <f ca="1">SUMPRODUCT($B14:$IV14,INDIRECT(BF$27):INDIRECT(BF$28))-BF4</f>
        <v>0</v>
      </c>
      <c r="BG15" s="75">
        <f ca="1">SUMPRODUCT($B14:$IV14,INDIRECT(BG$27):INDIRECT(BG$28))-BG4</f>
        <v>0</v>
      </c>
      <c r="BH15" s="75">
        <f ca="1">SUMPRODUCT($B14:$IV14,INDIRECT(BH$27):INDIRECT(BH$28))-BH4</f>
        <v>0</v>
      </c>
      <c r="BI15" s="75">
        <f ca="1">SUMPRODUCT($B14:$IV14,INDIRECT(BI$27):INDIRECT(BI$28))-BI4</f>
        <v>0</v>
      </c>
      <c r="BJ15" s="75">
        <f ca="1">SUMPRODUCT($B14:$IV14,INDIRECT(BJ$27):INDIRECT(BJ$28))-BJ4</f>
        <v>0</v>
      </c>
      <c r="BK15" s="75">
        <f ca="1">SUMPRODUCT($B14:$IV14,INDIRECT(BK$27):INDIRECT(BK$28))-BK4</f>
        <v>0</v>
      </c>
      <c r="BL15" s="75">
        <f ca="1">SUMPRODUCT($B14:$IV14,INDIRECT(BL$27):INDIRECT(BL$28))-BL4</f>
        <v>0</v>
      </c>
      <c r="BM15" s="75">
        <f ca="1">SUMPRODUCT($B14:$IV14,INDIRECT(BM$27):INDIRECT(BM$28))-BM4</f>
        <v>0</v>
      </c>
      <c r="BN15" s="75">
        <f ca="1">SUMPRODUCT($B14:$IV14,INDIRECT(BN$27):INDIRECT(BN$28))-BN4</f>
        <v>0</v>
      </c>
      <c r="BO15" s="75">
        <f ca="1">SUMPRODUCT($B14:$IV14,INDIRECT(BO$27):INDIRECT(BO$28))-BO4</f>
        <v>0</v>
      </c>
      <c r="BP15" s="75">
        <f ca="1">SUMPRODUCT($B14:$IV14,INDIRECT(BP$27):INDIRECT(BP$28))-BP4</f>
        <v>0</v>
      </c>
      <c r="BQ15" s="75">
        <f ca="1">SUMPRODUCT($B14:$IV14,INDIRECT(BQ$27):INDIRECT(BQ$28))-BQ4</f>
        <v>0</v>
      </c>
      <c r="BR15" s="75">
        <f ca="1">SUMPRODUCT($B14:$IV14,INDIRECT(BR$27):INDIRECT(BR$28))-BR4</f>
        <v>0</v>
      </c>
      <c r="BS15" s="75">
        <f ca="1">SUMPRODUCT($B14:$IV14,INDIRECT(BS$27):INDIRECT(BS$28))-BS4</f>
        <v>0</v>
      </c>
      <c r="BT15" s="75">
        <f ca="1">SUMPRODUCT($B14:$IV14,INDIRECT(BT$27):INDIRECT(BT$28))-BT4</f>
        <v>0</v>
      </c>
      <c r="BU15" s="75">
        <f ca="1">SUMPRODUCT($B14:$IV14,INDIRECT(BU$27):INDIRECT(BU$28))-BU4</f>
        <v>0</v>
      </c>
      <c r="BV15" s="75">
        <f ca="1">SUMPRODUCT($B14:$IV14,INDIRECT(BV$27):INDIRECT(BV$28))-BV4</f>
        <v>0</v>
      </c>
      <c r="BW15" s="75">
        <f ca="1">SUMPRODUCT($B14:$IV14,INDIRECT(BW$27):INDIRECT(BW$28))-BW4</f>
        <v>0</v>
      </c>
      <c r="BX15" s="75">
        <f ca="1">SUMPRODUCT($B14:$IV14,INDIRECT(BX$27):INDIRECT(BX$28))-BX4</f>
        <v>0</v>
      </c>
      <c r="BY15" s="75">
        <f ca="1">SUMPRODUCT($B14:$IV14,INDIRECT(BY$27):INDIRECT(BY$28))-BY4</f>
        <v>0</v>
      </c>
      <c r="BZ15" s="75">
        <f ca="1">SUMPRODUCT($B14:$IV14,INDIRECT(BZ$27):INDIRECT(BZ$28))-BZ4</f>
        <v>0</v>
      </c>
      <c r="CA15" s="75">
        <f ca="1">SUMPRODUCT($B14:$IV14,INDIRECT(CA$27):INDIRECT(CA$28))-CA4</f>
        <v>0</v>
      </c>
      <c r="CB15" s="75">
        <f ca="1">SUMPRODUCT($B14:$IV14,INDIRECT(CB$27):INDIRECT(CB$28))-CB4</f>
        <v>0</v>
      </c>
      <c r="CC15" s="75">
        <f ca="1">SUMPRODUCT($B14:$IV14,INDIRECT(CC$27):INDIRECT(CC$28))-CC4</f>
        <v>0</v>
      </c>
      <c r="CD15" s="75">
        <f ca="1">SUMPRODUCT($B14:$IV14,INDIRECT(CD$27):INDIRECT(CD$28))-CD4</f>
        <v>0</v>
      </c>
      <c r="CE15" s="75">
        <f ca="1">SUMPRODUCT($B14:$IV14,INDIRECT(CE$27):INDIRECT(CE$28))-CE4</f>
        <v>0</v>
      </c>
      <c r="CF15" s="75">
        <f ca="1">SUMPRODUCT($B14:$IV14,INDIRECT(CF$27):INDIRECT(CF$28))-CF4</f>
        <v>0</v>
      </c>
      <c r="CG15" s="75">
        <f ca="1">SUMPRODUCT($B14:$IV14,INDIRECT(CG$27):INDIRECT(CG$28))-CG4</f>
        <v>0</v>
      </c>
      <c r="CH15" s="75">
        <f ca="1">SUMPRODUCT($B14:$IV14,INDIRECT(CH$27):INDIRECT(CH$28))-CH4</f>
        <v>0</v>
      </c>
      <c r="CI15" s="75">
        <f ca="1">SUMPRODUCT($B14:$IV14,INDIRECT(CI$27):INDIRECT(CI$28))-CI4</f>
        <v>0</v>
      </c>
      <c r="CJ15" s="75">
        <f ca="1">SUMPRODUCT($B14:$IV14,INDIRECT(CJ$27):INDIRECT(CJ$28))-CJ4</f>
        <v>0</v>
      </c>
      <c r="CK15" s="75">
        <f ca="1">SUMPRODUCT($B14:$IV14,INDIRECT(CK$27):INDIRECT(CK$28))-CK4</f>
        <v>0</v>
      </c>
      <c r="CL15" s="75">
        <f ca="1">SUMPRODUCT($B14:$IV14,INDIRECT(CL$27):INDIRECT(CL$28))-CL4</f>
        <v>0</v>
      </c>
      <c r="CM15" s="75">
        <f ca="1">SUMPRODUCT($B14:$IV14,INDIRECT(CM$27):INDIRECT(CM$28))-CM4</f>
        <v>0</v>
      </c>
      <c r="CN15" s="75">
        <f ca="1">SUMPRODUCT($B14:$IV14,INDIRECT(CN$27):INDIRECT(CN$28))-CN4</f>
        <v>0</v>
      </c>
      <c r="CO15" s="75">
        <f ca="1">SUMPRODUCT($B14:$IV14,INDIRECT(CO$27):INDIRECT(CO$28))-CO4</f>
        <v>0</v>
      </c>
      <c r="CP15" s="75">
        <f ca="1">SUMPRODUCT($B14:$IV14,INDIRECT(CP$27):INDIRECT(CP$28))-CP4</f>
        <v>0</v>
      </c>
      <c r="CQ15" s="75">
        <f ca="1">SUMPRODUCT($B14:$IV14,INDIRECT(CQ$27):INDIRECT(CQ$28))-CQ4</f>
        <v>0</v>
      </c>
      <c r="CR15" s="75">
        <f ca="1">SUMPRODUCT($B14:$IV14,INDIRECT(CR$27):INDIRECT(CR$28))-CR4</f>
        <v>0</v>
      </c>
      <c r="CS15" s="75">
        <f ca="1">SUMPRODUCT($B14:$IV14,INDIRECT(CS$27):INDIRECT(CS$28))-CS4</f>
        <v>0</v>
      </c>
      <c r="CT15" s="75">
        <f ca="1">SUMPRODUCT($B14:$IV14,INDIRECT(CT$27):INDIRECT(CT$28))-CT4</f>
        <v>0</v>
      </c>
      <c r="CU15" s="75">
        <f ca="1">SUMPRODUCT($B14:$IV14,INDIRECT(CU$27):INDIRECT(CU$28))-CU4</f>
        <v>0</v>
      </c>
      <c r="CV15" s="75">
        <f ca="1">SUMPRODUCT($B14:$IV14,INDIRECT(CV$27):INDIRECT(CV$28))-CV4</f>
        <v>0</v>
      </c>
      <c r="CW15" s="75">
        <f ca="1">SUMPRODUCT($B14:$IV14,INDIRECT(CW$27):INDIRECT(CW$28))-CW4</f>
        <v>0</v>
      </c>
      <c r="CX15" s="75">
        <f ca="1">SUMPRODUCT($B14:$IV14,INDIRECT(CX$27):INDIRECT(CX$28))-CX4</f>
        <v>0</v>
      </c>
      <c r="CY15" s="75">
        <f ca="1">SUMPRODUCT($B14:$IV14,INDIRECT(CY$27):INDIRECT(CY$28))-CY4</f>
        <v>0</v>
      </c>
      <c r="CZ15" s="75">
        <f ca="1">SUMPRODUCT($B14:$IV14,INDIRECT(CZ$27):INDIRECT(CZ$28))-CZ4</f>
        <v>0</v>
      </c>
      <c r="DA15" s="75">
        <f ca="1">SUMPRODUCT($B14:$IV14,INDIRECT(DA$27):INDIRECT(DA$28))-DA4</f>
        <v>0</v>
      </c>
      <c r="DB15" s="75">
        <f ca="1">SUMPRODUCT($B14:$IV14,INDIRECT(DB$27):INDIRECT(DB$28))-DB4</f>
        <v>0</v>
      </c>
      <c r="DC15" s="75">
        <f ca="1">SUMPRODUCT($B14:$IV14,INDIRECT(DC$27):INDIRECT(DC$28))-DC4</f>
        <v>0</v>
      </c>
      <c r="DD15" s="75">
        <f ca="1">SUMPRODUCT($B14:$IV14,INDIRECT(DD$27):INDIRECT(DD$28))-DD4</f>
        <v>0</v>
      </c>
      <c r="DE15" s="75">
        <f ca="1">SUMPRODUCT($B14:$IV14,INDIRECT(DE$27):INDIRECT(DE$28))-DE4</f>
        <v>0</v>
      </c>
      <c r="DF15" s="75">
        <f ca="1">SUMPRODUCT($B14:$IV14,INDIRECT(DF$27):INDIRECT(DF$28))-DF4</f>
        <v>0</v>
      </c>
      <c r="DG15" s="75">
        <f ca="1">SUMPRODUCT($B14:$IV14,INDIRECT(DG$27):INDIRECT(DG$28))-DG4</f>
        <v>0</v>
      </c>
      <c r="DH15" s="75">
        <f ca="1">SUMPRODUCT($B14:$IV14,INDIRECT(DH$27):INDIRECT(DH$28))-DH4</f>
        <v>0</v>
      </c>
      <c r="DI15" s="75">
        <f ca="1">SUMPRODUCT($B14:$IV14,INDIRECT(DI$27):INDIRECT(DI$28))-DI4</f>
        <v>0</v>
      </c>
      <c r="DJ15" s="75">
        <f ca="1">SUMPRODUCT($B14:$IV14,INDIRECT(DJ$27):INDIRECT(DJ$28))-DJ4</f>
        <v>0</v>
      </c>
      <c r="DK15" s="75">
        <f ca="1">SUMPRODUCT($B14:$IV14,INDIRECT(DK$27):INDIRECT(DK$28))-DK4</f>
        <v>0</v>
      </c>
      <c r="DL15" s="75">
        <f ca="1">SUMPRODUCT($B14:$IV14,INDIRECT(DL$27):INDIRECT(DL$28))-DL4</f>
        <v>0</v>
      </c>
      <c r="DM15" s="75">
        <f ca="1">SUMPRODUCT($B14:$IV14,INDIRECT(DM$27):INDIRECT(DM$28))-DM4</f>
        <v>0</v>
      </c>
      <c r="DN15" s="75">
        <f ca="1">SUMPRODUCT($B14:$IV14,INDIRECT(DN$27):INDIRECT(DN$28))-DN4</f>
        <v>0</v>
      </c>
      <c r="DO15" s="75">
        <f ca="1">SUMPRODUCT($B14:$IV14,INDIRECT(DO$27):INDIRECT(DO$28))-DO4</f>
        <v>0</v>
      </c>
      <c r="DP15" s="75">
        <f ca="1">SUMPRODUCT($B14:$IV14,INDIRECT(DP$27):INDIRECT(DP$28))-DP4</f>
        <v>0</v>
      </c>
      <c r="DQ15" s="75">
        <f ca="1">SUMPRODUCT($B14:$IV14,INDIRECT(DQ$27):INDIRECT(DQ$28))-DQ4</f>
        <v>0</v>
      </c>
      <c r="DR15" s="75">
        <f ca="1">SUMPRODUCT($B14:$IV14,INDIRECT(DR$27):INDIRECT(DR$28))-DR4</f>
        <v>0</v>
      </c>
      <c r="DS15" s="75">
        <f ca="1">SUMPRODUCT($B14:$IV14,INDIRECT(DS$27):INDIRECT(DS$28))-DS4</f>
        <v>0</v>
      </c>
      <c r="DT15" s="75">
        <f ca="1">SUMPRODUCT($B14:$IV14,INDIRECT(DT$27):INDIRECT(DT$28))-DT4</f>
        <v>0</v>
      </c>
      <c r="DU15" s="75">
        <f ca="1">SUMPRODUCT($B14:$IV14,INDIRECT(DU$27):INDIRECT(DU$28))-DU4</f>
        <v>0</v>
      </c>
      <c r="DV15" s="75">
        <f ca="1">SUMPRODUCT($B14:$IV14,INDIRECT(DV$27):INDIRECT(DV$28))-DV4</f>
        <v>0</v>
      </c>
      <c r="DW15" s="75">
        <f ca="1">SUMPRODUCT($B14:$IV14,INDIRECT(DW$27):INDIRECT(DW$28))-DW4</f>
        <v>0</v>
      </c>
      <c r="DX15" s="75">
        <f ca="1">SUMPRODUCT($B14:$IV14,INDIRECT(DX$27):INDIRECT(DX$28))-DX4</f>
        <v>0</v>
      </c>
      <c r="DY15" s="75">
        <f ca="1">SUMPRODUCT($B14:$IV14,INDIRECT(DY$27):INDIRECT(DY$28))-DY4</f>
        <v>0</v>
      </c>
      <c r="DZ15" s="75">
        <f ca="1">SUMPRODUCT($B14:$IV14,INDIRECT(DZ$27):INDIRECT(DZ$28))-DZ4</f>
        <v>0</v>
      </c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x14ac:dyDescent="0.3">
      <c r="B16" s="73">
        <f ca="1">IF(AND(B$29=1,B15&gt;0),B15,0)</f>
        <v>0</v>
      </c>
      <c r="C16" s="73">
        <f t="shared" ref="C16:BN16" ca="1" si="18">IF(AND(C$29=1,C15&gt;0),C15,0)</f>
        <v>0</v>
      </c>
      <c r="D16" s="73">
        <f t="shared" ca="1" si="18"/>
        <v>0</v>
      </c>
      <c r="E16" s="73">
        <f t="shared" ca="1" si="18"/>
        <v>0</v>
      </c>
      <c r="F16" s="73">
        <f t="shared" ca="1" si="18"/>
        <v>0</v>
      </c>
      <c r="G16" s="73">
        <f t="shared" ca="1" si="18"/>
        <v>0</v>
      </c>
      <c r="H16" s="73">
        <f t="shared" ca="1" si="18"/>
        <v>0</v>
      </c>
      <c r="I16" s="73">
        <f t="shared" ca="1" si="18"/>
        <v>0</v>
      </c>
      <c r="J16" s="73">
        <f t="shared" ca="1" si="18"/>
        <v>0</v>
      </c>
      <c r="K16" s="73">
        <f t="shared" ca="1" si="18"/>
        <v>0</v>
      </c>
      <c r="L16" s="73">
        <f t="shared" ca="1" si="18"/>
        <v>0</v>
      </c>
      <c r="M16" s="73">
        <f t="shared" ca="1" si="18"/>
        <v>0</v>
      </c>
      <c r="N16" s="73">
        <f t="shared" ca="1" si="18"/>
        <v>0</v>
      </c>
      <c r="O16" s="73">
        <f t="shared" ca="1" si="18"/>
        <v>0</v>
      </c>
      <c r="P16" s="73">
        <f t="shared" ca="1" si="18"/>
        <v>0</v>
      </c>
      <c r="Q16" s="73">
        <f t="shared" ca="1" si="18"/>
        <v>0</v>
      </c>
      <c r="R16" s="73">
        <f t="shared" ca="1" si="18"/>
        <v>0</v>
      </c>
      <c r="S16" s="73">
        <f t="shared" ca="1" si="18"/>
        <v>0</v>
      </c>
      <c r="T16" s="73">
        <f t="shared" ca="1" si="18"/>
        <v>0</v>
      </c>
      <c r="U16" s="73">
        <f t="shared" ca="1" si="18"/>
        <v>0</v>
      </c>
      <c r="V16" s="73">
        <f t="shared" ca="1" si="18"/>
        <v>0</v>
      </c>
      <c r="W16" s="73">
        <f t="shared" ca="1" si="18"/>
        <v>0</v>
      </c>
      <c r="X16" s="73">
        <f t="shared" ca="1" si="18"/>
        <v>0</v>
      </c>
      <c r="Y16" s="73">
        <f t="shared" ca="1" si="18"/>
        <v>0</v>
      </c>
      <c r="Z16" s="73">
        <f t="shared" ca="1" si="18"/>
        <v>0</v>
      </c>
      <c r="AA16" s="73">
        <f t="shared" ca="1" si="18"/>
        <v>0</v>
      </c>
      <c r="AB16" s="73">
        <f t="shared" ca="1" si="18"/>
        <v>0</v>
      </c>
      <c r="AC16" s="73">
        <f t="shared" ca="1" si="18"/>
        <v>0</v>
      </c>
      <c r="AD16" s="73">
        <f t="shared" ca="1" si="18"/>
        <v>0</v>
      </c>
      <c r="AE16" s="73">
        <f t="shared" ca="1" si="18"/>
        <v>0</v>
      </c>
      <c r="AF16" s="73">
        <f t="shared" ca="1" si="18"/>
        <v>0</v>
      </c>
      <c r="AG16" s="73">
        <f t="shared" ca="1" si="18"/>
        <v>0</v>
      </c>
      <c r="AH16" s="73">
        <f t="shared" ca="1" si="18"/>
        <v>0</v>
      </c>
      <c r="AI16" s="73">
        <f t="shared" ca="1" si="18"/>
        <v>0</v>
      </c>
      <c r="AJ16" s="73">
        <f t="shared" ca="1" si="18"/>
        <v>0</v>
      </c>
      <c r="AK16" s="73">
        <f t="shared" ca="1" si="18"/>
        <v>0</v>
      </c>
      <c r="AL16" s="73">
        <f t="shared" ca="1" si="18"/>
        <v>0</v>
      </c>
      <c r="AM16" s="73">
        <f t="shared" ca="1" si="18"/>
        <v>0</v>
      </c>
      <c r="AN16" s="73">
        <f t="shared" ca="1" si="18"/>
        <v>0</v>
      </c>
      <c r="AO16" s="73">
        <f t="shared" ca="1" si="18"/>
        <v>0</v>
      </c>
      <c r="AP16" s="73">
        <f t="shared" ca="1" si="18"/>
        <v>0</v>
      </c>
      <c r="AQ16" s="73">
        <f t="shared" ca="1" si="18"/>
        <v>0</v>
      </c>
      <c r="AR16" s="73">
        <f t="shared" ca="1" si="18"/>
        <v>0</v>
      </c>
      <c r="AS16" s="73">
        <f t="shared" ca="1" si="18"/>
        <v>0</v>
      </c>
      <c r="AT16" s="73">
        <f t="shared" ca="1" si="18"/>
        <v>0</v>
      </c>
      <c r="AU16" s="73">
        <f t="shared" ca="1" si="18"/>
        <v>0</v>
      </c>
      <c r="AV16" s="73">
        <f t="shared" ca="1" si="18"/>
        <v>0</v>
      </c>
      <c r="AW16" s="73">
        <f t="shared" ca="1" si="18"/>
        <v>0</v>
      </c>
      <c r="AX16" s="73">
        <f t="shared" ca="1" si="18"/>
        <v>0</v>
      </c>
      <c r="AY16" s="73">
        <f t="shared" ca="1" si="18"/>
        <v>0</v>
      </c>
      <c r="AZ16" s="73">
        <f t="shared" ca="1" si="18"/>
        <v>0</v>
      </c>
      <c r="BA16" s="73">
        <f t="shared" ca="1" si="18"/>
        <v>0</v>
      </c>
      <c r="BB16" s="73">
        <f t="shared" ca="1" si="18"/>
        <v>0</v>
      </c>
      <c r="BC16" s="73">
        <f t="shared" ca="1" si="18"/>
        <v>0</v>
      </c>
      <c r="BD16" s="73">
        <f t="shared" ca="1" si="18"/>
        <v>0</v>
      </c>
      <c r="BE16" s="73">
        <f t="shared" ca="1" si="18"/>
        <v>0</v>
      </c>
      <c r="BF16" s="73">
        <f t="shared" ca="1" si="18"/>
        <v>0</v>
      </c>
      <c r="BG16" s="73">
        <f t="shared" ca="1" si="18"/>
        <v>0</v>
      </c>
      <c r="BH16" s="73">
        <f t="shared" ca="1" si="18"/>
        <v>0</v>
      </c>
      <c r="BI16" s="73">
        <f t="shared" ca="1" si="18"/>
        <v>0</v>
      </c>
      <c r="BJ16" s="73">
        <f t="shared" ca="1" si="18"/>
        <v>0</v>
      </c>
      <c r="BK16" s="73">
        <f t="shared" ca="1" si="18"/>
        <v>0</v>
      </c>
      <c r="BL16" s="73">
        <f t="shared" ca="1" si="18"/>
        <v>0</v>
      </c>
      <c r="BM16" s="73">
        <f t="shared" ca="1" si="18"/>
        <v>0</v>
      </c>
      <c r="BN16" s="73">
        <f t="shared" ca="1" si="18"/>
        <v>0</v>
      </c>
      <c r="BO16" s="73">
        <f t="shared" ref="BO16:DY16" ca="1" si="19">IF(AND(BO$29=1,BO15&gt;0),BO15,0)</f>
        <v>0</v>
      </c>
      <c r="BP16" s="73">
        <f t="shared" ca="1" si="19"/>
        <v>0</v>
      </c>
      <c r="BQ16" s="73">
        <f t="shared" ca="1" si="19"/>
        <v>0</v>
      </c>
      <c r="BR16" s="73">
        <f t="shared" ca="1" si="19"/>
        <v>0</v>
      </c>
      <c r="BS16" s="73">
        <f t="shared" ca="1" si="19"/>
        <v>0</v>
      </c>
      <c r="BT16" s="73">
        <f t="shared" ca="1" si="19"/>
        <v>0</v>
      </c>
      <c r="BU16" s="73">
        <f t="shared" ca="1" si="19"/>
        <v>0</v>
      </c>
      <c r="BV16" s="73">
        <f t="shared" ca="1" si="19"/>
        <v>0</v>
      </c>
      <c r="BW16" s="73">
        <f t="shared" ca="1" si="19"/>
        <v>0</v>
      </c>
      <c r="BX16" s="73">
        <f t="shared" ca="1" si="19"/>
        <v>0</v>
      </c>
      <c r="BY16" s="73">
        <f t="shared" ca="1" si="19"/>
        <v>0</v>
      </c>
      <c r="BZ16" s="73">
        <f t="shared" ca="1" si="19"/>
        <v>0</v>
      </c>
      <c r="CA16" s="73">
        <f t="shared" ca="1" si="19"/>
        <v>0</v>
      </c>
      <c r="CB16" s="73">
        <f t="shared" ca="1" si="19"/>
        <v>0</v>
      </c>
      <c r="CC16" s="73">
        <f t="shared" ca="1" si="19"/>
        <v>0</v>
      </c>
      <c r="CD16" s="73">
        <f t="shared" ca="1" si="19"/>
        <v>0</v>
      </c>
      <c r="CE16" s="73">
        <f t="shared" ca="1" si="19"/>
        <v>0</v>
      </c>
      <c r="CF16" s="73">
        <f t="shared" ca="1" si="19"/>
        <v>0</v>
      </c>
      <c r="CG16" s="73">
        <f t="shared" ca="1" si="19"/>
        <v>0</v>
      </c>
      <c r="CH16" s="73">
        <f t="shared" ca="1" si="19"/>
        <v>0</v>
      </c>
      <c r="CI16" s="73">
        <f t="shared" ca="1" si="19"/>
        <v>0</v>
      </c>
      <c r="CJ16" s="73">
        <f t="shared" ca="1" si="19"/>
        <v>0</v>
      </c>
      <c r="CK16" s="73">
        <f t="shared" ca="1" si="19"/>
        <v>0</v>
      </c>
      <c r="CL16" s="73">
        <f t="shared" ca="1" si="19"/>
        <v>0</v>
      </c>
      <c r="CM16" s="73">
        <f t="shared" ca="1" si="19"/>
        <v>0</v>
      </c>
      <c r="CN16" s="73">
        <f t="shared" ca="1" si="19"/>
        <v>0</v>
      </c>
      <c r="CO16" s="73">
        <f t="shared" ca="1" si="19"/>
        <v>0</v>
      </c>
      <c r="CP16" s="73">
        <f t="shared" ca="1" si="19"/>
        <v>0</v>
      </c>
      <c r="CQ16" s="73">
        <f t="shared" ca="1" si="19"/>
        <v>0</v>
      </c>
      <c r="CR16" s="73">
        <f t="shared" ca="1" si="19"/>
        <v>0</v>
      </c>
      <c r="CS16" s="73">
        <f t="shared" ca="1" si="19"/>
        <v>0</v>
      </c>
      <c r="CT16" s="73">
        <f t="shared" ca="1" si="19"/>
        <v>0</v>
      </c>
      <c r="CU16" s="73">
        <f t="shared" ca="1" si="19"/>
        <v>0</v>
      </c>
      <c r="CV16" s="73">
        <f t="shared" ca="1" si="19"/>
        <v>0</v>
      </c>
      <c r="CW16" s="73">
        <f t="shared" ca="1" si="19"/>
        <v>0</v>
      </c>
      <c r="CX16" s="73">
        <f t="shared" ca="1" si="19"/>
        <v>0</v>
      </c>
      <c r="CY16" s="73">
        <f t="shared" ca="1" si="19"/>
        <v>0</v>
      </c>
      <c r="CZ16" s="73">
        <f t="shared" ca="1" si="19"/>
        <v>0</v>
      </c>
      <c r="DA16" s="73">
        <f t="shared" ca="1" si="19"/>
        <v>0</v>
      </c>
      <c r="DB16" s="73">
        <f t="shared" ca="1" si="19"/>
        <v>0</v>
      </c>
      <c r="DC16" s="73">
        <f t="shared" ca="1" si="19"/>
        <v>0</v>
      </c>
      <c r="DD16" s="73">
        <f t="shared" ca="1" si="19"/>
        <v>0</v>
      </c>
      <c r="DE16" s="73">
        <f t="shared" ca="1" si="19"/>
        <v>0</v>
      </c>
      <c r="DF16" s="73">
        <f t="shared" ca="1" si="19"/>
        <v>0</v>
      </c>
      <c r="DG16" s="73">
        <f t="shared" ca="1" si="19"/>
        <v>0</v>
      </c>
      <c r="DH16" s="73">
        <f t="shared" ca="1" si="19"/>
        <v>0</v>
      </c>
      <c r="DI16" s="73">
        <f t="shared" ca="1" si="19"/>
        <v>0</v>
      </c>
      <c r="DJ16" s="73">
        <f t="shared" ca="1" si="19"/>
        <v>0</v>
      </c>
      <c r="DK16" s="73">
        <f t="shared" ca="1" si="19"/>
        <v>0</v>
      </c>
      <c r="DL16" s="73">
        <f t="shared" ca="1" si="19"/>
        <v>0</v>
      </c>
      <c r="DM16" s="73">
        <f t="shared" ca="1" si="19"/>
        <v>0</v>
      </c>
      <c r="DN16" s="73">
        <f t="shared" ca="1" si="19"/>
        <v>0</v>
      </c>
      <c r="DO16" s="73">
        <f t="shared" ca="1" si="19"/>
        <v>0</v>
      </c>
      <c r="DP16" s="73">
        <f t="shared" ca="1" si="19"/>
        <v>0</v>
      </c>
      <c r="DQ16" s="73">
        <f t="shared" ca="1" si="19"/>
        <v>0</v>
      </c>
      <c r="DR16" s="73">
        <f t="shared" ca="1" si="19"/>
        <v>0</v>
      </c>
      <c r="DS16" s="73">
        <f t="shared" ca="1" si="19"/>
        <v>0</v>
      </c>
      <c r="DT16" s="73">
        <f t="shared" ca="1" si="19"/>
        <v>0</v>
      </c>
      <c r="DU16" s="73">
        <f t="shared" ca="1" si="19"/>
        <v>0</v>
      </c>
      <c r="DV16" s="73">
        <f t="shared" ca="1" si="19"/>
        <v>0</v>
      </c>
      <c r="DW16" s="73">
        <f t="shared" ca="1" si="19"/>
        <v>0</v>
      </c>
      <c r="DX16" s="73">
        <f t="shared" ca="1" si="19"/>
        <v>0</v>
      </c>
      <c r="DY16" s="73">
        <f t="shared" ca="1" si="19"/>
        <v>0</v>
      </c>
      <c r="DZ16" s="73">
        <f ca="1">IF(AND(DZ$29=1,DZ15&gt;0),DZ15,0)</f>
        <v>0</v>
      </c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</row>
    <row r="17" spans="1:256" s="74" customFormat="1" x14ac:dyDescent="0.3">
      <c r="B17" s="75">
        <f ca="1">SUMPRODUCT($B16:$IV16,INDIRECT(B$27):INDIRECT(B$28))-B5</f>
        <v>0</v>
      </c>
      <c r="C17" s="75">
        <f ca="1">SUMPRODUCT($B16:$IV16,INDIRECT(C$27):INDIRECT(C$28))-C5</f>
        <v>0</v>
      </c>
      <c r="D17" s="75">
        <f ca="1">SUMPRODUCT($B16:$IV16,INDIRECT(D$27):INDIRECT(D$28))-D5</f>
        <v>0</v>
      </c>
      <c r="E17" s="75">
        <f ca="1">SUMPRODUCT($B16:$IV16,INDIRECT(E$27):INDIRECT(E$28))-E5</f>
        <v>0</v>
      </c>
      <c r="F17" s="75">
        <f ca="1">SUMPRODUCT($B16:$IV16,INDIRECT(F$27):INDIRECT(F$28))-F5</f>
        <v>0</v>
      </c>
      <c r="G17" s="75">
        <f ca="1">SUMPRODUCT($B16:$IV16,INDIRECT(G$27):INDIRECT(G$28))-G5</f>
        <v>0</v>
      </c>
      <c r="H17" s="75">
        <f ca="1">SUMPRODUCT($B16:$IV16,INDIRECT(H$27):INDIRECT(H$28))-H5</f>
        <v>0</v>
      </c>
      <c r="I17" s="75">
        <f ca="1">SUMPRODUCT($B16:$IV16,INDIRECT(I$27):INDIRECT(I$28))-I5</f>
        <v>0</v>
      </c>
      <c r="J17" s="75">
        <f ca="1">SUMPRODUCT($B16:$IV16,INDIRECT(J$27):INDIRECT(J$28))-J5</f>
        <v>0</v>
      </c>
      <c r="K17" s="75">
        <f ca="1">SUMPRODUCT($B16:$IV16,INDIRECT(K$27):INDIRECT(K$28))-K5</f>
        <v>0</v>
      </c>
      <c r="L17" s="75">
        <f ca="1">SUMPRODUCT($B16:$IV16,INDIRECT(L$27):INDIRECT(L$28))-L5</f>
        <v>0</v>
      </c>
      <c r="M17" s="75">
        <f ca="1">SUMPRODUCT($B16:$IV16,INDIRECT(M$27):INDIRECT(M$28))-M5</f>
        <v>0</v>
      </c>
      <c r="N17" s="75">
        <f ca="1">SUMPRODUCT($B16:$IV16,INDIRECT(N$27):INDIRECT(N$28))-N5</f>
        <v>0</v>
      </c>
      <c r="O17" s="75">
        <f ca="1">SUMPRODUCT($B16:$IV16,INDIRECT(O$27):INDIRECT(O$28))-O5</f>
        <v>0</v>
      </c>
      <c r="P17" s="75">
        <f ca="1">SUMPRODUCT($B16:$IV16,INDIRECT(P$27):INDIRECT(P$28))-P5</f>
        <v>0</v>
      </c>
      <c r="Q17" s="75">
        <f ca="1">SUMPRODUCT($B16:$IV16,INDIRECT(Q$27):INDIRECT(Q$28))-Q5</f>
        <v>0</v>
      </c>
      <c r="R17" s="75">
        <f ca="1">SUMPRODUCT($B16:$IV16,INDIRECT(R$27):INDIRECT(R$28))-R5</f>
        <v>0</v>
      </c>
      <c r="S17" s="75">
        <f ca="1">SUMPRODUCT($B16:$IV16,INDIRECT(S$27):INDIRECT(S$28))-S5</f>
        <v>0</v>
      </c>
      <c r="T17" s="75">
        <f ca="1">SUMPRODUCT($B16:$IV16,INDIRECT(T$27):INDIRECT(T$28))-T5</f>
        <v>0</v>
      </c>
      <c r="U17" s="75">
        <f ca="1">SUMPRODUCT($B16:$IV16,INDIRECT(U$27):INDIRECT(U$28))-U5</f>
        <v>0</v>
      </c>
      <c r="V17" s="75">
        <f ca="1">SUMPRODUCT($B16:$IV16,INDIRECT(V$27):INDIRECT(V$28))-V5</f>
        <v>0</v>
      </c>
      <c r="W17" s="75">
        <f ca="1">SUMPRODUCT($B16:$IV16,INDIRECT(W$27):INDIRECT(W$28))-W5</f>
        <v>0</v>
      </c>
      <c r="X17" s="75">
        <f ca="1">SUMPRODUCT($B16:$IV16,INDIRECT(X$27):INDIRECT(X$28))-X5</f>
        <v>0</v>
      </c>
      <c r="Y17" s="75">
        <f ca="1">SUMPRODUCT($B16:$IV16,INDIRECT(Y$27):INDIRECT(Y$28))-Y5</f>
        <v>0</v>
      </c>
      <c r="Z17" s="75">
        <f ca="1">SUMPRODUCT($B16:$IV16,INDIRECT(Z$27):INDIRECT(Z$28))-Z5</f>
        <v>0</v>
      </c>
      <c r="AA17" s="75">
        <f ca="1">SUMPRODUCT($B16:$IV16,INDIRECT(AA$27):INDIRECT(AA$28))-AA5</f>
        <v>0</v>
      </c>
      <c r="AB17" s="75">
        <f ca="1">SUMPRODUCT($B16:$IV16,INDIRECT(AB$27):INDIRECT(AB$28))-AB5</f>
        <v>0</v>
      </c>
      <c r="AC17" s="75">
        <f ca="1">SUMPRODUCT($B16:$IV16,INDIRECT(AC$27):INDIRECT(AC$28))-AC5</f>
        <v>0</v>
      </c>
      <c r="AD17" s="75">
        <f ca="1">SUMPRODUCT($B16:$IV16,INDIRECT(AD$27):INDIRECT(AD$28))-AD5</f>
        <v>0</v>
      </c>
      <c r="AE17" s="75">
        <f ca="1">SUMPRODUCT($B16:$IV16,INDIRECT(AE$27):INDIRECT(AE$28))-AE5</f>
        <v>0</v>
      </c>
      <c r="AF17" s="75">
        <f ca="1">SUMPRODUCT($B16:$IV16,INDIRECT(AF$27):INDIRECT(AF$28))-AF5</f>
        <v>0</v>
      </c>
      <c r="AG17" s="75">
        <f ca="1">SUMPRODUCT($B16:$IV16,INDIRECT(AG$27):INDIRECT(AG$28))-AG5</f>
        <v>0</v>
      </c>
      <c r="AH17" s="75">
        <f ca="1">SUMPRODUCT($B16:$IV16,INDIRECT(AH$27):INDIRECT(AH$28))-AH5</f>
        <v>0</v>
      </c>
      <c r="AI17" s="75">
        <f ca="1">SUMPRODUCT($B16:$IV16,INDIRECT(AI$27):INDIRECT(AI$28))-AI5</f>
        <v>0</v>
      </c>
      <c r="AJ17" s="75">
        <f ca="1">SUMPRODUCT($B16:$IV16,INDIRECT(AJ$27):INDIRECT(AJ$28))-AJ5</f>
        <v>0</v>
      </c>
      <c r="AK17" s="75">
        <f ca="1">SUMPRODUCT($B16:$IV16,INDIRECT(AK$27):INDIRECT(AK$28))-AK5</f>
        <v>0</v>
      </c>
      <c r="AL17" s="75">
        <f ca="1">SUMPRODUCT($B16:$IV16,INDIRECT(AL$27):INDIRECT(AL$28))-AL5</f>
        <v>0</v>
      </c>
      <c r="AM17" s="75">
        <f ca="1">SUMPRODUCT($B16:$IV16,INDIRECT(AM$27):INDIRECT(AM$28))-AM5</f>
        <v>0</v>
      </c>
      <c r="AN17" s="75">
        <f ca="1">SUMPRODUCT($B16:$IV16,INDIRECT(AN$27):INDIRECT(AN$28))-AN5</f>
        <v>0</v>
      </c>
      <c r="AO17" s="75">
        <f ca="1">SUMPRODUCT($B16:$IV16,INDIRECT(AO$27):INDIRECT(AO$28))-AO5</f>
        <v>0</v>
      </c>
      <c r="AP17" s="75">
        <f ca="1">SUMPRODUCT($B16:$IV16,INDIRECT(AP$27):INDIRECT(AP$28))-AP5</f>
        <v>0</v>
      </c>
      <c r="AQ17" s="75">
        <f ca="1">SUMPRODUCT($B16:$IV16,INDIRECT(AQ$27):INDIRECT(AQ$28))-AQ5</f>
        <v>0</v>
      </c>
      <c r="AR17" s="75">
        <f ca="1">SUMPRODUCT($B16:$IV16,INDIRECT(AR$27):INDIRECT(AR$28))-AR5</f>
        <v>0</v>
      </c>
      <c r="AS17" s="75">
        <f ca="1">SUMPRODUCT($B16:$IV16,INDIRECT(AS$27):INDIRECT(AS$28))-AS5</f>
        <v>0</v>
      </c>
      <c r="AT17" s="75">
        <f ca="1">SUMPRODUCT($B16:$IV16,INDIRECT(AT$27):INDIRECT(AT$28))-AT5</f>
        <v>0</v>
      </c>
      <c r="AU17" s="75">
        <f ca="1">SUMPRODUCT($B16:$IV16,INDIRECT(AU$27):INDIRECT(AU$28))-AU5</f>
        <v>0</v>
      </c>
      <c r="AV17" s="75">
        <f ca="1">SUMPRODUCT($B16:$IV16,INDIRECT(AV$27):INDIRECT(AV$28))-AV5</f>
        <v>0</v>
      </c>
      <c r="AW17" s="75">
        <f ca="1">SUMPRODUCT($B16:$IV16,INDIRECT(AW$27):INDIRECT(AW$28))-AW5</f>
        <v>0</v>
      </c>
      <c r="AX17" s="75">
        <f ca="1">SUMPRODUCT($B16:$IV16,INDIRECT(AX$27):INDIRECT(AX$28))-AX5</f>
        <v>0</v>
      </c>
      <c r="AY17" s="75">
        <f ca="1">SUMPRODUCT($B16:$IV16,INDIRECT(AY$27):INDIRECT(AY$28))-AY5</f>
        <v>0</v>
      </c>
      <c r="AZ17" s="75">
        <f ca="1">SUMPRODUCT($B16:$IV16,INDIRECT(AZ$27):INDIRECT(AZ$28))-AZ5</f>
        <v>0</v>
      </c>
      <c r="BA17" s="75">
        <f ca="1">SUMPRODUCT($B16:$IV16,INDIRECT(BA$27):INDIRECT(BA$28))-BA5</f>
        <v>0</v>
      </c>
      <c r="BB17" s="75">
        <f ca="1">SUMPRODUCT($B16:$IV16,INDIRECT(BB$27):INDIRECT(BB$28))-BB5</f>
        <v>0</v>
      </c>
      <c r="BC17" s="75">
        <f ca="1">SUMPRODUCT($B16:$IV16,INDIRECT(BC$27):INDIRECT(BC$28))-BC5</f>
        <v>0</v>
      </c>
      <c r="BD17" s="75">
        <f ca="1">SUMPRODUCT($B16:$IV16,INDIRECT(BD$27):INDIRECT(BD$28))-BD5</f>
        <v>0</v>
      </c>
      <c r="BE17" s="75">
        <f ca="1">SUMPRODUCT($B16:$IV16,INDIRECT(BE$27):INDIRECT(BE$28))-BE5</f>
        <v>0</v>
      </c>
      <c r="BF17" s="75">
        <f ca="1">SUMPRODUCT($B16:$IV16,INDIRECT(BF$27):INDIRECT(BF$28))-BF5</f>
        <v>0</v>
      </c>
      <c r="BG17" s="75">
        <f ca="1">SUMPRODUCT($B16:$IV16,INDIRECT(BG$27):INDIRECT(BG$28))-BG5</f>
        <v>0</v>
      </c>
      <c r="BH17" s="75">
        <f ca="1">SUMPRODUCT($B16:$IV16,INDIRECT(BH$27):INDIRECT(BH$28))-BH5</f>
        <v>0</v>
      </c>
      <c r="BI17" s="75">
        <f ca="1">SUMPRODUCT($B16:$IV16,INDIRECT(BI$27):INDIRECT(BI$28))-BI5</f>
        <v>0</v>
      </c>
      <c r="BJ17" s="75">
        <f ca="1">SUMPRODUCT($B16:$IV16,INDIRECT(BJ$27):INDIRECT(BJ$28))-BJ5</f>
        <v>0</v>
      </c>
      <c r="BK17" s="75">
        <f ca="1">SUMPRODUCT($B16:$IV16,INDIRECT(BK$27):INDIRECT(BK$28))-BK5</f>
        <v>0</v>
      </c>
      <c r="BL17" s="75">
        <f ca="1">SUMPRODUCT($B16:$IV16,INDIRECT(BL$27):INDIRECT(BL$28))-BL5</f>
        <v>0</v>
      </c>
      <c r="BM17" s="75">
        <f ca="1">SUMPRODUCT($B16:$IV16,INDIRECT(BM$27):INDIRECT(BM$28))-BM5</f>
        <v>0</v>
      </c>
      <c r="BN17" s="75">
        <f ca="1">SUMPRODUCT($B16:$IV16,INDIRECT(BN$27):INDIRECT(BN$28))-BN5</f>
        <v>0</v>
      </c>
      <c r="BO17" s="75">
        <f ca="1">SUMPRODUCT($B16:$IV16,INDIRECT(BO$27):INDIRECT(BO$28))-BO5</f>
        <v>0</v>
      </c>
      <c r="BP17" s="75">
        <f ca="1">SUMPRODUCT($B16:$IV16,INDIRECT(BP$27):INDIRECT(BP$28))-BP5</f>
        <v>0</v>
      </c>
      <c r="BQ17" s="75">
        <f ca="1">SUMPRODUCT($B16:$IV16,INDIRECT(BQ$27):INDIRECT(BQ$28))-BQ5</f>
        <v>0</v>
      </c>
      <c r="BR17" s="75">
        <f ca="1">SUMPRODUCT($B16:$IV16,INDIRECT(BR$27):INDIRECT(BR$28))-BR5</f>
        <v>0</v>
      </c>
      <c r="BS17" s="75">
        <f ca="1">SUMPRODUCT($B16:$IV16,INDIRECT(BS$27):INDIRECT(BS$28))-BS5</f>
        <v>0</v>
      </c>
      <c r="BT17" s="75">
        <f ca="1">SUMPRODUCT($B16:$IV16,INDIRECT(BT$27):INDIRECT(BT$28))-BT5</f>
        <v>0</v>
      </c>
      <c r="BU17" s="75">
        <f ca="1">SUMPRODUCT($B16:$IV16,INDIRECT(BU$27):INDIRECT(BU$28))-BU5</f>
        <v>0</v>
      </c>
      <c r="BV17" s="75">
        <f ca="1">SUMPRODUCT($B16:$IV16,INDIRECT(BV$27):INDIRECT(BV$28))-BV5</f>
        <v>0</v>
      </c>
      <c r="BW17" s="75">
        <f ca="1">SUMPRODUCT($B16:$IV16,INDIRECT(BW$27):INDIRECT(BW$28))-BW5</f>
        <v>0</v>
      </c>
      <c r="BX17" s="75">
        <f ca="1">SUMPRODUCT($B16:$IV16,INDIRECT(BX$27):INDIRECT(BX$28))-BX5</f>
        <v>0</v>
      </c>
      <c r="BY17" s="75">
        <f ca="1">SUMPRODUCT($B16:$IV16,INDIRECT(BY$27):INDIRECT(BY$28))-BY5</f>
        <v>0</v>
      </c>
      <c r="BZ17" s="75">
        <f ca="1">SUMPRODUCT($B16:$IV16,INDIRECT(BZ$27):INDIRECT(BZ$28))-BZ5</f>
        <v>0</v>
      </c>
      <c r="CA17" s="75">
        <f ca="1">SUMPRODUCT($B16:$IV16,INDIRECT(CA$27):INDIRECT(CA$28))-CA5</f>
        <v>0</v>
      </c>
      <c r="CB17" s="75">
        <f ca="1">SUMPRODUCT($B16:$IV16,INDIRECT(CB$27):INDIRECT(CB$28))-CB5</f>
        <v>0</v>
      </c>
      <c r="CC17" s="75">
        <f ca="1">SUMPRODUCT($B16:$IV16,INDIRECT(CC$27):INDIRECT(CC$28))-CC5</f>
        <v>0</v>
      </c>
      <c r="CD17" s="75">
        <f ca="1">SUMPRODUCT($B16:$IV16,INDIRECT(CD$27):INDIRECT(CD$28))-CD5</f>
        <v>0</v>
      </c>
      <c r="CE17" s="75">
        <f ca="1">SUMPRODUCT($B16:$IV16,INDIRECT(CE$27):INDIRECT(CE$28))-CE5</f>
        <v>0</v>
      </c>
      <c r="CF17" s="75">
        <f ca="1">SUMPRODUCT($B16:$IV16,INDIRECT(CF$27):INDIRECT(CF$28))-CF5</f>
        <v>0</v>
      </c>
      <c r="CG17" s="75">
        <f ca="1">SUMPRODUCT($B16:$IV16,INDIRECT(CG$27):INDIRECT(CG$28))-CG5</f>
        <v>0</v>
      </c>
      <c r="CH17" s="75">
        <f ca="1">SUMPRODUCT($B16:$IV16,INDIRECT(CH$27):INDIRECT(CH$28))-CH5</f>
        <v>0</v>
      </c>
      <c r="CI17" s="75">
        <f ca="1">SUMPRODUCT($B16:$IV16,INDIRECT(CI$27):INDIRECT(CI$28))-CI5</f>
        <v>0</v>
      </c>
      <c r="CJ17" s="75">
        <f ca="1">SUMPRODUCT($B16:$IV16,INDIRECT(CJ$27):INDIRECT(CJ$28))-CJ5</f>
        <v>0</v>
      </c>
      <c r="CK17" s="75">
        <f ca="1">SUMPRODUCT($B16:$IV16,INDIRECT(CK$27):INDIRECT(CK$28))-CK5</f>
        <v>0</v>
      </c>
      <c r="CL17" s="75">
        <f ca="1">SUMPRODUCT($B16:$IV16,INDIRECT(CL$27):INDIRECT(CL$28))-CL5</f>
        <v>0</v>
      </c>
      <c r="CM17" s="75">
        <f ca="1">SUMPRODUCT($B16:$IV16,INDIRECT(CM$27):INDIRECT(CM$28))-CM5</f>
        <v>0</v>
      </c>
      <c r="CN17" s="75">
        <f ca="1">SUMPRODUCT($B16:$IV16,INDIRECT(CN$27):INDIRECT(CN$28))-CN5</f>
        <v>0</v>
      </c>
      <c r="CO17" s="75">
        <f ca="1">SUMPRODUCT($B16:$IV16,INDIRECT(CO$27):INDIRECT(CO$28))-CO5</f>
        <v>0</v>
      </c>
      <c r="CP17" s="75">
        <f ca="1">SUMPRODUCT($B16:$IV16,INDIRECT(CP$27):INDIRECT(CP$28))-CP5</f>
        <v>0</v>
      </c>
      <c r="CQ17" s="75">
        <f ca="1">SUMPRODUCT($B16:$IV16,INDIRECT(CQ$27):INDIRECT(CQ$28))-CQ5</f>
        <v>0</v>
      </c>
      <c r="CR17" s="75">
        <f ca="1">SUMPRODUCT($B16:$IV16,INDIRECT(CR$27):INDIRECT(CR$28))-CR5</f>
        <v>0</v>
      </c>
      <c r="CS17" s="75">
        <f ca="1">SUMPRODUCT($B16:$IV16,INDIRECT(CS$27):INDIRECT(CS$28))-CS5</f>
        <v>0</v>
      </c>
      <c r="CT17" s="75">
        <f ca="1">SUMPRODUCT($B16:$IV16,INDIRECT(CT$27):INDIRECT(CT$28))-CT5</f>
        <v>0</v>
      </c>
      <c r="CU17" s="75">
        <f ca="1">SUMPRODUCT($B16:$IV16,INDIRECT(CU$27):INDIRECT(CU$28))-CU5</f>
        <v>0</v>
      </c>
      <c r="CV17" s="75">
        <f ca="1">SUMPRODUCT($B16:$IV16,INDIRECT(CV$27):INDIRECT(CV$28))-CV5</f>
        <v>0</v>
      </c>
      <c r="CW17" s="75">
        <f ca="1">SUMPRODUCT($B16:$IV16,INDIRECT(CW$27):INDIRECT(CW$28))-CW5</f>
        <v>0</v>
      </c>
      <c r="CX17" s="75">
        <f ca="1">SUMPRODUCT($B16:$IV16,INDIRECT(CX$27):INDIRECT(CX$28))-CX5</f>
        <v>0</v>
      </c>
      <c r="CY17" s="75">
        <f ca="1">SUMPRODUCT($B16:$IV16,INDIRECT(CY$27):INDIRECT(CY$28))-CY5</f>
        <v>0</v>
      </c>
      <c r="CZ17" s="75">
        <f ca="1">SUMPRODUCT($B16:$IV16,INDIRECT(CZ$27):INDIRECT(CZ$28))-CZ5</f>
        <v>0</v>
      </c>
      <c r="DA17" s="75">
        <f ca="1">SUMPRODUCT($B16:$IV16,INDIRECT(DA$27):INDIRECT(DA$28))-DA5</f>
        <v>0</v>
      </c>
      <c r="DB17" s="75">
        <f ca="1">SUMPRODUCT($B16:$IV16,INDIRECT(DB$27):INDIRECT(DB$28))-DB5</f>
        <v>0</v>
      </c>
      <c r="DC17" s="75">
        <f ca="1">SUMPRODUCT($B16:$IV16,INDIRECT(DC$27):INDIRECT(DC$28))-DC5</f>
        <v>0</v>
      </c>
      <c r="DD17" s="75">
        <f ca="1">SUMPRODUCT($B16:$IV16,INDIRECT(DD$27):INDIRECT(DD$28))-DD5</f>
        <v>0</v>
      </c>
      <c r="DE17" s="75">
        <f ca="1">SUMPRODUCT($B16:$IV16,INDIRECT(DE$27):INDIRECT(DE$28))-DE5</f>
        <v>0</v>
      </c>
      <c r="DF17" s="75">
        <f ca="1">SUMPRODUCT($B16:$IV16,INDIRECT(DF$27):INDIRECT(DF$28))-DF5</f>
        <v>0</v>
      </c>
      <c r="DG17" s="75">
        <f ca="1">SUMPRODUCT($B16:$IV16,INDIRECT(DG$27):INDIRECT(DG$28))-DG5</f>
        <v>0</v>
      </c>
      <c r="DH17" s="75">
        <f ca="1">SUMPRODUCT($B16:$IV16,INDIRECT(DH$27):INDIRECT(DH$28))-DH5</f>
        <v>0</v>
      </c>
      <c r="DI17" s="75">
        <f ca="1">SUMPRODUCT($B16:$IV16,INDIRECT(DI$27):INDIRECT(DI$28))-DI5</f>
        <v>0</v>
      </c>
      <c r="DJ17" s="75">
        <f ca="1">SUMPRODUCT($B16:$IV16,INDIRECT(DJ$27):INDIRECT(DJ$28))-DJ5</f>
        <v>0</v>
      </c>
      <c r="DK17" s="75">
        <f ca="1">SUMPRODUCT($B16:$IV16,INDIRECT(DK$27):INDIRECT(DK$28))-DK5</f>
        <v>0</v>
      </c>
      <c r="DL17" s="75">
        <f ca="1">SUMPRODUCT($B16:$IV16,INDIRECT(DL$27):INDIRECT(DL$28))-DL5</f>
        <v>0</v>
      </c>
      <c r="DM17" s="75">
        <f ca="1">SUMPRODUCT($B16:$IV16,INDIRECT(DM$27):INDIRECT(DM$28))-DM5</f>
        <v>0</v>
      </c>
      <c r="DN17" s="75">
        <f ca="1">SUMPRODUCT($B16:$IV16,INDIRECT(DN$27):INDIRECT(DN$28))-DN5</f>
        <v>0</v>
      </c>
      <c r="DO17" s="75">
        <f ca="1">SUMPRODUCT($B16:$IV16,INDIRECT(DO$27):INDIRECT(DO$28))-DO5</f>
        <v>0</v>
      </c>
      <c r="DP17" s="75">
        <f ca="1">SUMPRODUCT($B16:$IV16,INDIRECT(DP$27):INDIRECT(DP$28))-DP5</f>
        <v>0</v>
      </c>
      <c r="DQ17" s="75">
        <f ca="1">SUMPRODUCT($B16:$IV16,INDIRECT(DQ$27):INDIRECT(DQ$28))-DQ5</f>
        <v>0</v>
      </c>
      <c r="DR17" s="75">
        <f ca="1">SUMPRODUCT($B16:$IV16,INDIRECT(DR$27):INDIRECT(DR$28))-DR5</f>
        <v>0</v>
      </c>
      <c r="DS17" s="75">
        <f ca="1">SUMPRODUCT($B16:$IV16,INDIRECT(DS$27):INDIRECT(DS$28))-DS5</f>
        <v>0</v>
      </c>
      <c r="DT17" s="75">
        <f ca="1">SUMPRODUCT($B16:$IV16,INDIRECT(DT$27):INDIRECT(DT$28))-DT5</f>
        <v>0</v>
      </c>
      <c r="DU17" s="75">
        <f ca="1">SUMPRODUCT($B16:$IV16,INDIRECT(DU$27):INDIRECT(DU$28))-DU5</f>
        <v>0</v>
      </c>
      <c r="DV17" s="75">
        <f ca="1">SUMPRODUCT($B16:$IV16,INDIRECT(DV$27):INDIRECT(DV$28))-DV5</f>
        <v>0</v>
      </c>
      <c r="DW17" s="75">
        <f ca="1">SUMPRODUCT($B16:$IV16,INDIRECT(DW$27):INDIRECT(DW$28))-DW5</f>
        <v>0</v>
      </c>
      <c r="DX17" s="75">
        <f ca="1">SUMPRODUCT($B16:$IV16,INDIRECT(DX$27):INDIRECT(DX$28))-DX5</f>
        <v>0</v>
      </c>
      <c r="DY17" s="75">
        <f ca="1">SUMPRODUCT($B16:$IV16,INDIRECT(DY$27):INDIRECT(DY$28))-DY5</f>
        <v>0</v>
      </c>
      <c r="DZ17" s="75">
        <f ca="1">SUMPRODUCT($B16:$IV16,INDIRECT(DZ$27):INDIRECT(DZ$28))-DZ5</f>
        <v>0</v>
      </c>
    </row>
    <row r="18" spans="1:256" x14ac:dyDescent="0.3">
      <c r="A18" s="147" t="s">
        <v>1064</v>
      </c>
      <c r="B18" s="76">
        <f ca="1">IF(INDEX(data!$D:$E,MATCH(B$30,data!$D:$D,0),2)=0,VLOOKUP(B$30,data!$D:$O,4,FALSE),0)*B6</f>
        <v>0</v>
      </c>
      <c r="C18" s="76">
        <f ca="1">IF(INDEX(data!$D:$E,MATCH(C$30,data!$D:$D,0),2)=0,VLOOKUP(C$30,data!$D:$O,4,FALSE),0)*C6</f>
        <v>0</v>
      </c>
      <c r="D18" s="76">
        <f ca="1">IF(INDEX(data!$D:$E,MATCH(D$30,data!$D:$D,0),2)=0,VLOOKUP(D$30,data!$D:$O,4,FALSE),0)*D6</f>
        <v>0</v>
      </c>
      <c r="E18" s="76">
        <f>IF(INDEX(data!$D:$E,MATCH(E$30,data!$D:$D,0),2)=0,VLOOKUP(E$30,data!$D:$O,4,FALSE),0)*E6</f>
        <v>0</v>
      </c>
      <c r="F18" s="76">
        <f>IF(INDEX(data!$D:$E,MATCH(F$30,data!$D:$D,0),2)=0,VLOOKUP(F$30,data!$D:$O,4,FALSE),0)*F6</f>
        <v>0</v>
      </c>
      <c r="G18" s="76">
        <f ca="1">IF(INDEX(data!$D:$E,MATCH(G$30,data!$D:$D,0),2)=0,VLOOKUP(G$30,data!$D:$O,4,FALSE),0)*G6</f>
        <v>0</v>
      </c>
      <c r="H18" s="76">
        <f ca="1">IF(INDEX(data!$D:$E,MATCH(H$30,data!$D:$D,0),2)=0,VLOOKUP(H$30,data!$D:$O,4,FALSE),0)*H6</f>
        <v>0</v>
      </c>
      <c r="I18" s="76">
        <f ca="1">IF(INDEX(data!$D:$E,MATCH(I$30,data!$D:$D,0),2)=0,VLOOKUP(I$30,data!$D:$O,4,FALSE),0)*I6</f>
        <v>0</v>
      </c>
      <c r="J18" s="76">
        <f ca="1">IF(INDEX(data!$D:$E,MATCH(J$30,data!$D:$D,0),2)=0,VLOOKUP(J$30,data!$D:$O,4,FALSE),0)*J6</f>
        <v>0</v>
      </c>
      <c r="K18" s="76">
        <f ca="1">IF(INDEX(data!$D:$E,MATCH(K$30,data!$D:$D,0),2)=0,VLOOKUP(K$30,data!$D:$O,4,FALSE),0)*K6</f>
        <v>0</v>
      </c>
      <c r="L18" s="76">
        <f>IF(INDEX(data!$D:$E,MATCH(L$30,data!$D:$D,0),2)=0,VLOOKUP(L$30,data!$D:$O,4,FALSE),0)*L6</f>
        <v>0</v>
      </c>
      <c r="M18" s="76">
        <f>IF(INDEX(data!$D:$E,MATCH(M$30,data!$D:$D,0),2)=0,VLOOKUP(M$30,data!$D:$O,4,FALSE),0)*M6</f>
        <v>0</v>
      </c>
      <c r="N18" s="76">
        <f>IF(INDEX(data!$D:$E,MATCH(N$30,data!$D:$D,0),2)=0,VLOOKUP(N$30,data!$D:$O,4,FALSE),0)*N6</f>
        <v>0</v>
      </c>
      <c r="O18" s="76">
        <f>IF(INDEX(data!$D:$E,MATCH(O$30,data!$D:$D,0),2)=0,VLOOKUP(O$30,data!$D:$O,4,FALSE),0)*O6</f>
        <v>0</v>
      </c>
      <c r="P18" s="76">
        <f>IF(INDEX(data!$D:$E,MATCH(P$30,data!$D:$D,0),2)=0,VLOOKUP(P$30,data!$D:$O,4,FALSE),0)*P6</f>
        <v>0</v>
      </c>
      <c r="Q18" s="76">
        <f ca="1">IF(INDEX(data!$D:$E,MATCH(Q$30,data!$D:$D,0),2)=0,VLOOKUP(Q$30,data!$D:$O,4,FALSE),0)*Q6</f>
        <v>0</v>
      </c>
      <c r="R18" s="76">
        <f ca="1">IF(INDEX(data!$D:$E,MATCH(R$30,data!$D:$D,0),2)=0,VLOOKUP(R$30,data!$D:$O,4,FALSE),0)*R6</f>
        <v>0</v>
      </c>
      <c r="S18" s="76">
        <f ca="1">IF(INDEX(data!$D:$E,MATCH(S$30,data!$D:$D,0),2)=0,VLOOKUP(S$30,data!$D:$O,4,FALSE),0)*S6</f>
        <v>0</v>
      </c>
      <c r="T18" s="76">
        <f ca="1">IF(INDEX(data!$D:$E,MATCH(T$30,data!$D:$D,0),2)=0,VLOOKUP(T$30,data!$D:$O,4,FALSE),0)*T6</f>
        <v>0</v>
      </c>
      <c r="U18" s="76">
        <f ca="1">IF(INDEX(data!$D:$E,MATCH(U$30,data!$D:$D,0),2)=0,VLOOKUP(U$30,data!$D:$O,4,FALSE),0)*U6</f>
        <v>0</v>
      </c>
      <c r="V18" s="76">
        <f>IF(INDEX(data!$D:$E,MATCH(V$30,data!$D:$D,0),2)=0,VLOOKUP(V$30,data!$D:$O,4,FALSE),0)*V6</f>
        <v>0</v>
      </c>
      <c r="W18" s="76">
        <f>IF(INDEX(data!$D:$E,MATCH(W$30,data!$D:$D,0),2)=0,VLOOKUP(W$30,data!$D:$O,4,FALSE),0)*W6</f>
        <v>0</v>
      </c>
      <c r="X18" s="76">
        <f ca="1">IF(INDEX(data!$D:$E,MATCH(X$30,data!$D:$D,0),2)=0,VLOOKUP(X$30,data!$D:$O,4,FALSE),0)*X6</f>
        <v>0</v>
      </c>
      <c r="Y18" s="76">
        <f ca="1">IF(INDEX(data!$D:$E,MATCH(Y$30,data!$D:$D,0),2)=0,VLOOKUP(Y$30,data!$D:$O,4,FALSE),0)*Y6</f>
        <v>0</v>
      </c>
      <c r="Z18" s="76">
        <f ca="1">IF(INDEX(data!$D:$E,MATCH(Z$30,data!$D:$D,0),2)=0,VLOOKUP(Z$30,data!$D:$O,4,FALSE),0)*Z6</f>
        <v>0</v>
      </c>
      <c r="AA18" s="76">
        <f>IF(INDEX(data!$D:$E,MATCH(AA$30,data!$D:$D,0),2)=0,VLOOKUP(AA$30,data!$D:$O,4,FALSE),0)*AA6</f>
        <v>0</v>
      </c>
      <c r="AB18" s="76">
        <f>IF(INDEX(data!$D:$E,MATCH(AB$30,data!$D:$D,0),2)=0,VLOOKUP(AB$30,data!$D:$O,4,FALSE),0)*AB6</f>
        <v>0</v>
      </c>
      <c r="AC18" s="76">
        <f>IF(INDEX(data!$D:$E,MATCH(AC$30,data!$D:$D,0),2)=0,VLOOKUP(AC$30,data!$D:$O,4,FALSE),0)*AC6</f>
        <v>0</v>
      </c>
      <c r="AD18" s="76">
        <f>IF(INDEX(data!$D:$E,MATCH(AD$30,data!$D:$D,0),2)=0,VLOOKUP(AD$30,data!$D:$O,4,FALSE),0)*AD6</f>
        <v>0</v>
      </c>
      <c r="AE18" s="76">
        <f>IF(INDEX(data!$D:$E,MATCH(AE$30,data!$D:$D,0),2)=0,VLOOKUP(AE$30,data!$D:$O,4,FALSE),0)*AE6</f>
        <v>0</v>
      </c>
      <c r="AF18" s="76">
        <f ca="1">IF(INDEX(data!$D:$E,MATCH(AF$30,data!$D:$D,0),2)=0,VLOOKUP(AF$30,data!$D:$O,4,FALSE),0)*AF6</f>
        <v>0</v>
      </c>
      <c r="AG18" s="76">
        <f ca="1">IF(INDEX(data!$D:$E,MATCH(AG$30,data!$D:$D,0),2)=0,VLOOKUP(AG$30,data!$D:$O,4,FALSE),0)*AG6</f>
        <v>0</v>
      </c>
      <c r="AH18" s="76">
        <f ca="1">IF(INDEX(data!$D:$E,MATCH(AH$30,data!$D:$D,0),2)=0,VLOOKUP(AH$30,data!$D:$O,4,FALSE),0)*AH6</f>
        <v>0</v>
      </c>
      <c r="AI18" s="76">
        <f ca="1">IF(INDEX(data!$D:$E,MATCH(AI$30,data!$D:$D,0),2)=0,VLOOKUP(AI$30,data!$D:$O,4,FALSE),0)*AI6</f>
        <v>0</v>
      </c>
      <c r="AJ18" s="76">
        <f ca="1">IF(INDEX(data!$D:$E,MATCH(AJ$30,data!$D:$D,0),2)=0,VLOOKUP(AJ$30,data!$D:$O,4,FALSE),0)*AJ6</f>
        <v>0</v>
      </c>
      <c r="AK18" s="76">
        <f ca="1">IF(INDEX(data!$D:$E,MATCH(AK$30,data!$D:$D,0),2)=0,VLOOKUP(AK$30,data!$D:$O,4,FALSE),0)*AK6</f>
        <v>0</v>
      </c>
      <c r="AL18" s="76">
        <f>IF(INDEX(data!$D:$E,MATCH(AL$30,data!$D:$D,0),2)=0,VLOOKUP(AL$30,data!$D:$O,4,FALSE),0)*AL6</f>
        <v>0</v>
      </c>
      <c r="AM18" s="76">
        <f>IF(INDEX(data!$D:$E,MATCH(AM$30,data!$D:$D,0),2)=0,VLOOKUP(AM$30,data!$D:$O,4,FALSE),0)*AM6</f>
        <v>0</v>
      </c>
      <c r="AN18" s="76">
        <f ca="1">IF(INDEX(data!$D:$E,MATCH(AN$30,data!$D:$D,0),2)=0,VLOOKUP(AN$30,data!$D:$O,4,FALSE),0)*AN6</f>
        <v>0</v>
      </c>
      <c r="AO18" s="76">
        <f ca="1">IF(INDEX(data!$D:$E,MATCH(AO$30,data!$D:$D,0),2)=0,VLOOKUP(AO$30,data!$D:$O,4,FALSE),0)*AO6</f>
        <v>0</v>
      </c>
      <c r="AP18" s="76">
        <f ca="1">IF(INDEX(data!$D:$E,MATCH(AP$30,data!$D:$D,0),2)=0,VLOOKUP(AP$30,data!$D:$O,4,FALSE),0)*AP6</f>
        <v>0</v>
      </c>
      <c r="AQ18" s="76">
        <f>IF(INDEX(data!$D:$E,MATCH(AQ$30,data!$D:$D,0),2)=0,VLOOKUP(AQ$30,data!$D:$O,4,FALSE),0)*AQ6</f>
        <v>0</v>
      </c>
      <c r="AR18" s="76">
        <f>IF(INDEX(data!$D:$E,MATCH(AR$30,data!$D:$D,0),2)=0,VLOOKUP(AR$30,data!$D:$O,4,FALSE),0)*AR6</f>
        <v>0</v>
      </c>
      <c r="AS18" s="76">
        <f>IF(INDEX(data!$D:$E,MATCH(AS$30,data!$D:$D,0),2)=0,VLOOKUP(AS$30,data!$D:$O,4,FALSE),0)*AS6</f>
        <v>0</v>
      </c>
      <c r="AT18" s="76">
        <f>IF(INDEX(data!$D:$E,MATCH(AT$30,data!$D:$D,0),2)=0,VLOOKUP(AT$30,data!$D:$O,4,FALSE),0)*AT6</f>
        <v>0</v>
      </c>
      <c r="AU18" s="76">
        <f>IF(INDEX(data!$D:$E,MATCH(AU$30,data!$D:$D,0),2)=0,VLOOKUP(AU$30,data!$D:$O,4,FALSE),0)*AU6</f>
        <v>0</v>
      </c>
      <c r="AV18" s="76">
        <f>IF(INDEX(data!$D:$E,MATCH(AV$30,data!$D:$D,0),2)=0,VLOOKUP(AV$30,data!$D:$O,4,FALSE),0)*AV6</f>
        <v>0</v>
      </c>
      <c r="AW18" s="76">
        <f ca="1">IF(INDEX(data!$D:$E,MATCH(AW$30,data!$D:$D,0),2)=0,VLOOKUP(AW$30,data!$D:$O,4,FALSE),0)*AW6</f>
        <v>0</v>
      </c>
      <c r="AX18" s="76">
        <f ca="1">IF(INDEX(data!$D:$E,MATCH(AX$30,data!$D:$D,0),2)=0,VLOOKUP(AX$30,data!$D:$O,4,FALSE),0)*AX6</f>
        <v>0</v>
      </c>
      <c r="AY18" s="76">
        <f ca="1">IF(INDEX(data!$D:$E,MATCH(AY$30,data!$D:$D,0),2)=0,VLOOKUP(AY$30,data!$D:$O,4,FALSE),0)*AY6</f>
        <v>0</v>
      </c>
      <c r="AZ18" s="76">
        <f>IF(INDEX(data!$D:$E,MATCH(AZ$30,data!$D:$D,0),2)=0,VLOOKUP(AZ$30,data!$D:$O,4,FALSE),0)*AZ6</f>
        <v>0</v>
      </c>
      <c r="BA18" s="76">
        <f>IF(INDEX(data!$D:$E,MATCH(BA$30,data!$D:$D,0),2)=0,VLOOKUP(BA$30,data!$D:$O,4,FALSE),0)*BA6</f>
        <v>0</v>
      </c>
      <c r="BB18" s="76">
        <f ca="1">IF(INDEX(data!$D:$E,MATCH(BB$30,data!$D:$D,0),2)=0,VLOOKUP(BB$30,data!$D:$O,4,FALSE),0)*BB6</f>
        <v>0</v>
      </c>
      <c r="BC18" s="76">
        <f ca="1">IF(INDEX(data!$D:$E,MATCH(BC$30,data!$D:$D,0),2)=0,VLOOKUP(BC$30,data!$D:$O,4,FALSE),0)*BC6</f>
        <v>0</v>
      </c>
      <c r="BD18" s="76">
        <f ca="1">IF(INDEX(data!$D:$E,MATCH(BD$30,data!$D:$D,0),2)=0,VLOOKUP(BD$30,data!$D:$O,4,FALSE),0)*BD6</f>
        <v>0</v>
      </c>
      <c r="BE18" s="76">
        <f ca="1">IF(INDEX(data!$D:$E,MATCH(BE$30,data!$D:$D,0),2)=0,VLOOKUP(BE$30,data!$D:$O,4,FALSE),0)*BE6</f>
        <v>0</v>
      </c>
      <c r="BF18" s="76">
        <f>IF(INDEX(data!$D:$E,MATCH(BF$30,data!$D:$D,0),2)=0,VLOOKUP(BF$30,data!$D:$O,4,FALSE),0)*BF6</f>
        <v>0</v>
      </c>
      <c r="BG18" s="76">
        <f>IF(INDEX(data!$D:$E,MATCH(BG$30,data!$D:$D,0),2)=0,VLOOKUP(BG$30,data!$D:$O,4,FALSE),0)*BG6</f>
        <v>0</v>
      </c>
      <c r="BH18" s="76">
        <f>IF(INDEX(data!$D:$E,MATCH(BH$30,data!$D:$D,0),2)=0,VLOOKUP(BH$30,data!$D:$O,4,FALSE),0)*BH6</f>
        <v>0</v>
      </c>
      <c r="BI18" s="76">
        <f ca="1">IF(INDEX(data!$D:$E,MATCH(BI$30,data!$D:$D,0),2)=0,VLOOKUP(BI$30,data!$D:$O,4,FALSE),0)*BI6</f>
        <v>0</v>
      </c>
      <c r="BJ18" s="76">
        <f ca="1">IF(INDEX(data!$D:$E,MATCH(BJ$30,data!$D:$D,0),2)=0,VLOOKUP(BJ$30,data!$D:$O,4,FALSE),0)*BJ6</f>
        <v>0</v>
      </c>
      <c r="BK18" s="76">
        <f ca="1">IF(INDEX(data!$D:$E,MATCH(BK$30,data!$D:$D,0),2)=0,VLOOKUP(BK$30,data!$D:$O,4,FALSE),0)*BK6</f>
        <v>0</v>
      </c>
      <c r="BL18" s="76">
        <f ca="1">IF(INDEX(data!$D:$E,MATCH(BL$30,data!$D:$D,0),2)=0,VLOOKUP(BL$30,data!$D:$O,4,FALSE),0)*BL6</f>
        <v>0</v>
      </c>
      <c r="BM18" s="76">
        <f ca="1">IF(INDEX(data!$D:$E,MATCH(BM$30,data!$D:$D,0),2)=0,VLOOKUP(BM$30,data!$D:$O,4,FALSE),0)*BM6</f>
        <v>0</v>
      </c>
      <c r="BN18" s="76">
        <f ca="1">IF(INDEX(data!$D:$E,MATCH(BN$30,data!$D:$D,0),2)=0,VLOOKUP(BN$30,data!$D:$O,4,FALSE),0)*BN6</f>
        <v>0</v>
      </c>
      <c r="BO18" s="76">
        <f>IF(INDEX(data!$D:$E,MATCH(BO$30,data!$D:$D,0),2)=0,VLOOKUP(BO$30,data!$D:$O,4,FALSE),0)*BO6</f>
        <v>0</v>
      </c>
      <c r="BP18" s="76">
        <f>IF(INDEX(data!$D:$E,MATCH(BP$30,data!$D:$D,0),2)=0,VLOOKUP(BP$30,data!$D:$O,4,FALSE),0)*BP6</f>
        <v>0</v>
      </c>
      <c r="BQ18" s="76">
        <f ca="1">IF(INDEX(data!$D:$E,MATCH(BQ$30,data!$D:$D,0),2)=0,VLOOKUP(BQ$30,data!$D:$O,4,FALSE),0)*BQ6</f>
        <v>0</v>
      </c>
      <c r="BR18" s="76">
        <f ca="1">IF(INDEX(data!$D:$E,MATCH(BR$30,data!$D:$D,0),2)=0,VLOOKUP(BR$30,data!$D:$O,4,FALSE),0)*BR6</f>
        <v>0</v>
      </c>
      <c r="BS18" s="76">
        <f ca="1">IF(INDEX(data!$D:$E,MATCH(BS$30,data!$D:$D,0),2)=0,VLOOKUP(BS$30,data!$D:$O,4,FALSE),0)*BS6</f>
        <v>0</v>
      </c>
      <c r="BT18" s="76">
        <f>IF(INDEX(data!$D:$E,MATCH(BT$30,data!$D:$D,0),2)=0,VLOOKUP(BT$30,data!$D:$O,4,FALSE),0)*BT6</f>
        <v>0</v>
      </c>
      <c r="BU18" s="76">
        <f>IF(INDEX(data!$D:$E,MATCH(BU$30,data!$D:$D,0),2)=0,VLOOKUP(BU$30,data!$D:$O,4,FALSE),0)*BU6</f>
        <v>0</v>
      </c>
      <c r="BV18" s="76">
        <f>IF(INDEX(data!$D:$E,MATCH(BV$30,data!$D:$D,0),2)=0,VLOOKUP(BV$30,data!$D:$O,4,FALSE),0)*BV6</f>
        <v>0</v>
      </c>
      <c r="BW18" s="76">
        <f>IF(INDEX(data!$D:$E,MATCH(BW$30,data!$D:$D,0),2)=0,VLOOKUP(BW$30,data!$D:$O,4,FALSE),0)*BW6</f>
        <v>0</v>
      </c>
      <c r="BX18" s="76">
        <f>IF(INDEX(data!$D:$E,MATCH(BX$30,data!$D:$D,0),2)=0,VLOOKUP(BX$30,data!$D:$O,4,FALSE),0)*BX6</f>
        <v>0</v>
      </c>
      <c r="BY18" s="76">
        <f ca="1">IF(INDEX(data!$D:$E,MATCH(BY$30,data!$D:$D,0),2)=0,VLOOKUP(BY$30,data!$D:$O,4,FALSE),0)*BY6</f>
        <v>0</v>
      </c>
      <c r="BZ18" s="76">
        <f ca="1">IF(INDEX(data!$D:$E,MATCH(BZ$30,data!$D:$D,0),2)=0,VLOOKUP(BZ$30,data!$D:$O,4,FALSE),0)*BZ6</f>
        <v>0</v>
      </c>
      <c r="CA18" s="76">
        <f ca="1">IF(INDEX(data!$D:$E,MATCH(CA$30,data!$D:$D,0),2)=0,VLOOKUP(CA$30,data!$D:$O,4,FALSE),0)*CA6</f>
        <v>0</v>
      </c>
      <c r="CB18" s="76">
        <f ca="1">IF(INDEX(data!$D:$E,MATCH(CB$30,data!$D:$D,0),2)=0,VLOOKUP(CB$30,data!$D:$O,4,FALSE),0)*CB6</f>
        <v>0</v>
      </c>
      <c r="CC18" s="76">
        <f ca="1">IF(INDEX(data!$D:$E,MATCH(CC$30,data!$D:$D,0),2)=0,VLOOKUP(CC$30,data!$D:$O,4,FALSE),0)*CC6</f>
        <v>0</v>
      </c>
      <c r="CD18" s="76">
        <f ca="1">IF(INDEX(data!$D:$E,MATCH(CD$30,data!$D:$D,0),2)=0,VLOOKUP(CD$30,data!$D:$O,4,FALSE),0)*CD6</f>
        <v>0</v>
      </c>
      <c r="CE18" s="76">
        <f ca="1">IF(INDEX(data!$D:$E,MATCH(CE$30,data!$D:$D,0),2)=0,VLOOKUP(CE$30,data!$D:$O,4,FALSE),0)*CE6</f>
        <v>0</v>
      </c>
      <c r="CF18" s="76">
        <f>IF(INDEX(data!$D:$E,MATCH(CF$30,data!$D:$D,0),2)=0,VLOOKUP(CF$30,data!$D:$O,4,FALSE),0)*CF6</f>
        <v>0</v>
      </c>
      <c r="CG18" s="76">
        <f>IF(INDEX(data!$D:$E,MATCH(CG$30,data!$D:$D,0),2)=0,VLOOKUP(CG$30,data!$D:$O,4,FALSE),0)*CG6</f>
        <v>0</v>
      </c>
      <c r="CH18" s="76">
        <f ca="1">IF(INDEX(data!$D:$E,MATCH(CH$30,data!$D:$D,0),2)=0,VLOOKUP(CH$30,data!$D:$O,4,FALSE),0)*CH6</f>
        <v>0</v>
      </c>
      <c r="CI18" s="76">
        <f ca="1">IF(INDEX(data!$D:$E,MATCH(CI$30,data!$D:$D,0),2)=0,VLOOKUP(CI$30,data!$D:$O,4,FALSE),0)*CI6</f>
        <v>0</v>
      </c>
      <c r="CJ18" s="76">
        <f>IF(INDEX(data!$D:$E,MATCH(CJ$30,data!$D:$D,0),2)=0,VLOOKUP(CJ$30,data!$D:$O,4,FALSE),0)*CJ6</f>
        <v>0</v>
      </c>
      <c r="CK18" s="76">
        <f>IF(INDEX(data!$D:$E,MATCH(CK$30,data!$D:$D,0),2)=0,VLOOKUP(CK$30,data!$D:$O,4,FALSE),0)*CK6</f>
        <v>0</v>
      </c>
      <c r="CL18" s="76">
        <f>IF(INDEX(data!$D:$E,MATCH(CL$30,data!$D:$D,0),2)=0,VLOOKUP(CL$30,data!$D:$O,4,FALSE),0)*CL6</f>
        <v>0</v>
      </c>
      <c r="CM18" s="76">
        <f>IF(INDEX(data!$D:$E,MATCH(CM$30,data!$D:$D,0),2)=0,VLOOKUP(CM$30,data!$D:$O,4,FALSE),0)*CM6</f>
        <v>0</v>
      </c>
      <c r="CN18" s="76">
        <f>IF(INDEX(data!$D:$E,MATCH(CN$30,data!$D:$D,0),2)=0,VLOOKUP(CN$30,data!$D:$O,4,FALSE),0)*CN6</f>
        <v>0</v>
      </c>
      <c r="CO18" s="76">
        <f>IF(INDEX(data!$D:$E,MATCH(CO$30,data!$D:$D,0),2)=0,VLOOKUP(CO$30,data!$D:$O,4,FALSE),0)*CO6</f>
        <v>0</v>
      </c>
      <c r="CP18" s="76">
        <f ca="1">IF(INDEX(data!$D:$E,MATCH(CP$30,data!$D:$D,0),2)=0,VLOOKUP(CP$30,data!$D:$O,4,FALSE),0)*CP6</f>
        <v>0</v>
      </c>
      <c r="CQ18" s="76">
        <f ca="1">IF(INDEX(data!$D:$E,MATCH(CQ$30,data!$D:$D,0),2)=0,VLOOKUP(CQ$30,data!$D:$O,4,FALSE),0)*CQ6</f>
        <v>0</v>
      </c>
      <c r="CR18" s="76">
        <f ca="1">IF(INDEX(data!$D:$E,MATCH(CR$30,data!$D:$D,0),2)=0,VLOOKUP(CR$30,data!$D:$O,4,FALSE),0)*CR6</f>
        <v>0</v>
      </c>
      <c r="CS18" s="76">
        <f ca="1">IF(INDEX(data!$D:$E,MATCH(CS$30,data!$D:$D,0),2)=0,VLOOKUP(CS$30,data!$D:$O,4,FALSE),0)*CS6</f>
        <v>0</v>
      </c>
      <c r="CT18" s="76">
        <f ca="1">IF(INDEX(data!$D:$E,MATCH(CT$30,data!$D:$D,0),2)=0,VLOOKUP(CT$30,data!$D:$O,4,FALSE),0)*CT6</f>
        <v>0</v>
      </c>
      <c r="CU18" s="76">
        <f>IF(INDEX(data!$D:$E,MATCH(CU$30,data!$D:$D,0),2)=0,VLOOKUP(CU$30,data!$D:$O,4,FALSE),0)*CU6</f>
        <v>0</v>
      </c>
      <c r="CV18" s="76">
        <f>IF(INDEX(data!$D:$E,MATCH(CV$30,data!$D:$D,0),2)=0,VLOOKUP(CV$30,data!$D:$O,4,FALSE),0)*CV6</f>
        <v>0</v>
      </c>
      <c r="CW18" s="76">
        <f ca="1">IF(INDEX(data!$D:$E,MATCH(CW$30,data!$D:$D,0),2)=0,VLOOKUP(CW$30,data!$D:$O,4,FALSE),0)*CW6</f>
        <v>0</v>
      </c>
      <c r="CX18" s="76">
        <f ca="1">IF(INDEX(data!$D:$E,MATCH(CX$30,data!$D:$D,0),2)=0,VLOOKUP(CX$30,data!$D:$O,4,FALSE),0)*CX6</f>
        <v>0</v>
      </c>
      <c r="CY18" s="76">
        <f ca="1">IF(INDEX(data!$D:$E,MATCH(CY$30,data!$D:$D,0),2)=0,VLOOKUP(CY$30,data!$D:$O,4,FALSE),0)*CY6</f>
        <v>0</v>
      </c>
      <c r="CZ18" s="76">
        <f>IF(INDEX(data!$D:$E,MATCH(CZ$30,data!$D:$D,0),2)=0,VLOOKUP(CZ$30,data!$D:$O,4,FALSE),0)*CZ6</f>
        <v>0</v>
      </c>
      <c r="DA18" s="76">
        <f>IF(INDEX(data!$D:$E,MATCH(DA$30,data!$D:$D,0),2)=0,VLOOKUP(DA$30,data!$D:$O,4,FALSE),0)*DA6</f>
        <v>0</v>
      </c>
      <c r="DB18" s="76">
        <f>IF(INDEX(data!$D:$E,MATCH(DB$30,data!$D:$D,0),2)=0,VLOOKUP(DB$30,data!$D:$O,4,FALSE),0)*DB6</f>
        <v>0</v>
      </c>
      <c r="DC18" s="76">
        <f>IF(INDEX(data!$D:$E,MATCH(DC$30,data!$D:$D,0),2)=0,VLOOKUP(DC$30,data!$D:$O,4,FALSE),0)*DC6</f>
        <v>0</v>
      </c>
      <c r="DD18" s="76">
        <f>IF(INDEX(data!$D:$E,MATCH(DD$30,data!$D:$D,0),2)=0,VLOOKUP(DD$30,data!$D:$O,4,FALSE),0)*DD6</f>
        <v>0</v>
      </c>
      <c r="DE18" s="76">
        <f ca="1">IF(INDEX(data!$D:$E,MATCH(DE$30,data!$D:$D,0),2)=0,VLOOKUP(DE$30,data!$D:$O,4,FALSE),0)*DE6</f>
        <v>0</v>
      </c>
      <c r="DF18" s="76">
        <f ca="1">IF(INDEX(data!$D:$E,MATCH(DF$30,data!$D:$D,0),2)=0,VLOOKUP(DF$30,data!$D:$O,4,FALSE),0)*DF6</f>
        <v>0</v>
      </c>
      <c r="DG18" s="76">
        <f>IF(INDEX(data!$D:$E,MATCH(DG$30,data!$D:$D,0),2)=0,VLOOKUP(DG$30,data!$D:$O,4,FALSE),0)*DG6</f>
        <v>0</v>
      </c>
      <c r="DH18" s="76">
        <f>IF(INDEX(data!$D:$E,MATCH(DH$30,data!$D:$D,0),2)=0,VLOOKUP(DH$30,data!$D:$O,4,FALSE),0)*DH6</f>
        <v>0</v>
      </c>
      <c r="DI18" s="76">
        <f>IF(INDEX(data!$D:$E,MATCH(DI$30,data!$D:$D,0),2)=0,VLOOKUP(DI$30,data!$D:$O,4,FALSE),0)*DI6</f>
        <v>0</v>
      </c>
      <c r="DJ18" s="76">
        <f ca="1">IF(INDEX(data!$D:$E,MATCH(DJ$30,data!$D:$D,0),2)=0,VLOOKUP(DJ$30,data!$D:$O,4,FALSE),0)*DJ6</f>
        <v>0</v>
      </c>
      <c r="DK18" s="76">
        <f ca="1">IF(INDEX(data!$D:$E,MATCH(DK$30,data!$D:$D,0),2)=0,VLOOKUP(DK$30,data!$D:$O,4,FALSE),0)*DK6</f>
        <v>0</v>
      </c>
      <c r="DL18" s="76">
        <f ca="1">IF(INDEX(data!$D:$E,MATCH(DL$30,data!$D:$D,0),2)=0,VLOOKUP(DL$30,data!$D:$O,4,FALSE),0)*DL6</f>
        <v>0</v>
      </c>
      <c r="DM18" s="76">
        <f ca="1">IF(INDEX(data!$D:$E,MATCH(DM$30,data!$D:$D,0),2)=0,VLOOKUP(DM$30,data!$D:$O,4,FALSE),0)*DM6</f>
        <v>0</v>
      </c>
      <c r="DN18" s="76">
        <f>IF(INDEX(data!$D:$E,MATCH(DN$30,data!$D:$D,0),2)=0,VLOOKUP(DN$30,data!$D:$O,4,FALSE),0)*DN6</f>
        <v>0</v>
      </c>
      <c r="DO18" s="76">
        <f>IF(INDEX(data!$D:$E,MATCH(DO$30,data!$D:$D,0),2)=0,VLOOKUP(DO$30,data!$D:$O,4,FALSE),0)*DO6</f>
        <v>0</v>
      </c>
      <c r="DP18" s="76">
        <f ca="1">IF(INDEX(data!$D:$E,MATCH(DP$30,data!$D:$D,0),2)=0,VLOOKUP(DP$30,data!$D:$O,4,FALSE),0)*DP6</f>
        <v>0</v>
      </c>
      <c r="DQ18" s="76">
        <f ca="1">IF(INDEX(data!$D:$E,MATCH(DQ$30,data!$D:$D,0),2)=0,VLOOKUP(DQ$30,data!$D:$O,4,FALSE),0)*DQ6</f>
        <v>0</v>
      </c>
      <c r="DR18" s="76">
        <f>IF(INDEX(data!$D:$E,MATCH(DR$30,data!$D:$D,0),2)=0,VLOOKUP(DR$30,data!$D:$O,4,FALSE),0)*DR6</f>
        <v>0</v>
      </c>
      <c r="DS18" s="76">
        <f ca="1">IF(INDEX(data!$D:$E,MATCH(DS$30,data!$D:$D,0),2)=0,VLOOKUP(DS$30,data!$D:$O,4,FALSE),0)*DS6</f>
        <v>0</v>
      </c>
      <c r="DT18" s="76">
        <f>IF(INDEX(data!$D:$E,MATCH(DT$30,data!$D:$D,0),2)=0,VLOOKUP(DT$30,data!$D:$O,4,FALSE),0)*DT6</f>
        <v>0</v>
      </c>
      <c r="DU18" s="76">
        <f>IF(INDEX(data!$D:$E,MATCH(DU$30,data!$D:$D,0),2)=0,VLOOKUP(DU$30,data!$D:$O,4,FALSE),0)*DU6</f>
        <v>0</v>
      </c>
      <c r="DV18" s="76">
        <f ca="1">IF(INDEX(data!$D:$E,MATCH(DV$30,data!$D:$D,0),2)=0,VLOOKUP(DV$30,data!$D:$O,4,FALSE),0)*DV6</f>
        <v>0</v>
      </c>
      <c r="DW18" s="76">
        <f>IF(INDEX(data!$D:$E,MATCH(DW$30,data!$D:$D,0),2)=0,VLOOKUP(DW$30,data!$D:$O,4,FALSE),0)*DW6</f>
        <v>0</v>
      </c>
      <c r="DX18" s="76">
        <f>IF(INDEX(data!$D:$E,MATCH(DX$30,data!$D:$D,0),2)=0,VLOOKUP(DX$30,data!$D:$O,4,FALSE),0)*DX6</f>
        <v>0</v>
      </c>
      <c r="DY18" s="76">
        <f>IF(INDEX(data!$D:$E,MATCH(DY$30,data!$D:$D,0),2)=0,VLOOKUP(DY$30,data!$D:$O,4,FALSE),0)*DY6</f>
        <v>0</v>
      </c>
      <c r="DZ18" s="76">
        <f ca="1">IF(INDEX(data!$D:$E,MATCH(DZ$30,data!$D:$D,0),2)=0,VLOOKUP(DZ$30,data!$D:$O,4,FALSE),0)*DZ6</f>
        <v>0</v>
      </c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pans="1:256" x14ac:dyDescent="0.3">
      <c r="A19" s="77" t="s">
        <v>1065</v>
      </c>
      <c r="B19" s="76">
        <f ca="1">IF(INDEX(data!$D:$E,MATCH(B$30,data!$D:$D,0),2)=0,VLOOKUP(B$30,data!$D:$O,5,FALSE),0)*B6</f>
        <v>0</v>
      </c>
      <c r="C19" s="76">
        <f ca="1">IF(INDEX(data!$D:$E,MATCH(C$30,data!$D:$D,0),2)=0,VLOOKUP(C$30,data!$D:$O,5,FALSE),0)*C6</f>
        <v>0</v>
      </c>
      <c r="D19" s="76">
        <f ca="1">IF(INDEX(data!$D:$E,MATCH(D$30,data!$D:$D,0),2)=0,VLOOKUP(D$30,data!$D:$O,5,FALSE),0)*D6</f>
        <v>0</v>
      </c>
      <c r="E19" s="76">
        <f>IF(INDEX(data!$D:$E,MATCH(E$30,data!$D:$D,0),2)=0,VLOOKUP(E$30,data!$D:$O,5,FALSE),0)*E6</f>
        <v>0</v>
      </c>
      <c r="F19" s="76">
        <f>IF(INDEX(data!$D:$E,MATCH(F$30,data!$D:$D,0),2)=0,VLOOKUP(F$30,data!$D:$O,5,FALSE),0)*F6</f>
        <v>0</v>
      </c>
      <c r="G19" s="76">
        <f ca="1">IF(INDEX(data!$D:$E,MATCH(G$30,data!$D:$D,0),2)=0,VLOOKUP(G$30,data!$D:$O,5,FALSE),0)*G6</f>
        <v>0</v>
      </c>
      <c r="H19" s="76">
        <f ca="1">IF(INDEX(data!$D:$E,MATCH(H$30,data!$D:$D,0),2)=0,VLOOKUP(H$30,data!$D:$O,5,FALSE),0)*H6</f>
        <v>0</v>
      </c>
      <c r="I19" s="76">
        <f ca="1">IF(INDEX(data!$D:$E,MATCH(I$30,data!$D:$D,0),2)=0,VLOOKUP(I$30,data!$D:$O,5,FALSE),0)*I6</f>
        <v>0</v>
      </c>
      <c r="J19" s="76">
        <f ca="1">IF(INDEX(data!$D:$E,MATCH(J$30,data!$D:$D,0),2)=0,VLOOKUP(J$30,data!$D:$O,5,FALSE),0)*J6</f>
        <v>0</v>
      </c>
      <c r="K19" s="76">
        <f ca="1">IF(INDEX(data!$D:$E,MATCH(K$30,data!$D:$D,0),2)=0,VLOOKUP(K$30,data!$D:$O,5,FALSE),0)*K6</f>
        <v>0</v>
      </c>
      <c r="L19" s="76">
        <f>IF(INDEX(data!$D:$E,MATCH(L$30,data!$D:$D,0),2)=0,VLOOKUP(L$30,data!$D:$O,5,FALSE),0)*L6</f>
        <v>0</v>
      </c>
      <c r="M19" s="76">
        <f>IF(INDEX(data!$D:$E,MATCH(M$30,data!$D:$D,0),2)=0,VLOOKUP(M$30,data!$D:$O,5,FALSE),0)*M6</f>
        <v>0</v>
      </c>
      <c r="N19" s="76">
        <f>IF(INDEX(data!$D:$E,MATCH(N$30,data!$D:$D,0),2)=0,VLOOKUP(N$30,data!$D:$O,5,FALSE),0)*N6</f>
        <v>0</v>
      </c>
      <c r="O19" s="76">
        <f>IF(INDEX(data!$D:$E,MATCH(O$30,data!$D:$D,0),2)=0,VLOOKUP(O$30,data!$D:$O,5,FALSE),0)*O6</f>
        <v>0</v>
      </c>
      <c r="P19" s="76">
        <f>IF(INDEX(data!$D:$E,MATCH(P$30,data!$D:$D,0),2)=0,VLOOKUP(P$30,data!$D:$O,5,FALSE),0)*P6</f>
        <v>0</v>
      </c>
      <c r="Q19" s="76">
        <f ca="1">IF(INDEX(data!$D:$E,MATCH(Q$30,data!$D:$D,0),2)=0,VLOOKUP(Q$30,data!$D:$O,5,FALSE),0)*Q6</f>
        <v>0</v>
      </c>
      <c r="R19" s="76">
        <f ca="1">IF(INDEX(data!$D:$E,MATCH(R$30,data!$D:$D,0),2)=0,VLOOKUP(R$30,data!$D:$O,5,FALSE),0)*R6</f>
        <v>0</v>
      </c>
      <c r="S19" s="76">
        <f ca="1">IF(INDEX(data!$D:$E,MATCH(S$30,data!$D:$D,0),2)=0,VLOOKUP(S$30,data!$D:$O,5,FALSE),0)*S6</f>
        <v>0</v>
      </c>
      <c r="T19" s="76">
        <f ca="1">IF(INDEX(data!$D:$E,MATCH(T$30,data!$D:$D,0),2)=0,VLOOKUP(T$30,data!$D:$O,5,FALSE),0)*T6</f>
        <v>0</v>
      </c>
      <c r="U19" s="76">
        <f ca="1">IF(INDEX(data!$D:$E,MATCH(U$30,data!$D:$D,0),2)=0,VLOOKUP(U$30,data!$D:$O,5,FALSE),0)*U6</f>
        <v>0</v>
      </c>
      <c r="V19" s="76">
        <f>IF(INDEX(data!$D:$E,MATCH(V$30,data!$D:$D,0),2)=0,VLOOKUP(V$30,data!$D:$O,5,FALSE),0)*V6</f>
        <v>0</v>
      </c>
      <c r="W19" s="76">
        <f>IF(INDEX(data!$D:$E,MATCH(W$30,data!$D:$D,0),2)=0,VLOOKUP(W$30,data!$D:$O,5,FALSE),0)*W6</f>
        <v>0</v>
      </c>
      <c r="X19" s="76">
        <f ca="1">IF(INDEX(data!$D:$E,MATCH(X$30,data!$D:$D,0),2)=0,VLOOKUP(X$30,data!$D:$O,5,FALSE),0)*X6</f>
        <v>0</v>
      </c>
      <c r="Y19" s="76">
        <f ca="1">IF(INDEX(data!$D:$E,MATCH(Y$30,data!$D:$D,0),2)=0,VLOOKUP(Y$30,data!$D:$O,5,FALSE),0)*Y6</f>
        <v>0</v>
      </c>
      <c r="Z19" s="76">
        <f ca="1">IF(INDEX(data!$D:$E,MATCH(Z$30,data!$D:$D,0),2)=0,VLOOKUP(Z$30,data!$D:$O,5,FALSE),0)*Z6</f>
        <v>0</v>
      </c>
      <c r="AA19" s="76">
        <f>IF(INDEX(data!$D:$E,MATCH(AA$30,data!$D:$D,0),2)=0,VLOOKUP(AA$30,data!$D:$O,5,FALSE),0)*AA6</f>
        <v>0</v>
      </c>
      <c r="AB19" s="76">
        <f>IF(INDEX(data!$D:$E,MATCH(AB$30,data!$D:$D,0),2)=0,VLOOKUP(AB$30,data!$D:$O,5,FALSE),0)*AB6</f>
        <v>0</v>
      </c>
      <c r="AC19" s="76">
        <f>IF(INDEX(data!$D:$E,MATCH(AC$30,data!$D:$D,0),2)=0,VLOOKUP(AC$30,data!$D:$O,5,FALSE),0)*AC6</f>
        <v>0</v>
      </c>
      <c r="AD19" s="76">
        <f>IF(INDEX(data!$D:$E,MATCH(AD$30,data!$D:$D,0),2)=0,VLOOKUP(AD$30,data!$D:$O,5,FALSE),0)*AD6</f>
        <v>0</v>
      </c>
      <c r="AE19" s="76">
        <f>IF(INDEX(data!$D:$E,MATCH(AE$30,data!$D:$D,0),2)=0,VLOOKUP(AE$30,data!$D:$O,5,FALSE),0)*AE6</f>
        <v>0</v>
      </c>
      <c r="AF19" s="76">
        <f ca="1">IF(INDEX(data!$D:$E,MATCH(AF$30,data!$D:$D,0),2)=0,VLOOKUP(AF$30,data!$D:$O,5,FALSE),0)*AF6</f>
        <v>0</v>
      </c>
      <c r="AG19" s="76">
        <f ca="1">IF(INDEX(data!$D:$E,MATCH(AG$30,data!$D:$D,0),2)=0,VLOOKUP(AG$30,data!$D:$O,5,FALSE),0)*AG6</f>
        <v>0</v>
      </c>
      <c r="AH19" s="76">
        <f ca="1">IF(INDEX(data!$D:$E,MATCH(AH$30,data!$D:$D,0),2)=0,VLOOKUP(AH$30,data!$D:$O,5,FALSE),0)*AH6</f>
        <v>0</v>
      </c>
      <c r="AI19" s="76">
        <f ca="1">IF(INDEX(data!$D:$E,MATCH(AI$30,data!$D:$D,0),2)=0,VLOOKUP(AI$30,data!$D:$O,5,FALSE),0)*AI6</f>
        <v>0</v>
      </c>
      <c r="AJ19" s="76">
        <f ca="1">IF(INDEX(data!$D:$E,MATCH(AJ$30,data!$D:$D,0),2)=0,VLOOKUP(AJ$30,data!$D:$O,5,FALSE),0)*AJ6</f>
        <v>0</v>
      </c>
      <c r="AK19" s="76">
        <f ca="1">IF(INDEX(data!$D:$E,MATCH(AK$30,data!$D:$D,0),2)=0,VLOOKUP(AK$30,data!$D:$O,5,FALSE),0)*AK6</f>
        <v>0</v>
      </c>
      <c r="AL19" s="76">
        <f>IF(INDEX(data!$D:$E,MATCH(AL$30,data!$D:$D,0),2)=0,VLOOKUP(AL$30,data!$D:$O,5,FALSE),0)*AL6</f>
        <v>0</v>
      </c>
      <c r="AM19" s="76">
        <f>IF(INDEX(data!$D:$E,MATCH(AM$30,data!$D:$D,0),2)=0,VLOOKUP(AM$30,data!$D:$O,5,FALSE),0)*AM6</f>
        <v>0</v>
      </c>
      <c r="AN19" s="76">
        <f ca="1">IF(INDEX(data!$D:$E,MATCH(AN$30,data!$D:$D,0),2)=0,VLOOKUP(AN$30,data!$D:$O,5,FALSE),0)*AN6</f>
        <v>0</v>
      </c>
      <c r="AO19" s="76">
        <f ca="1">IF(INDEX(data!$D:$E,MATCH(AO$30,data!$D:$D,0),2)=0,VLOOKUP(AO$30,data!$D:$O,5,FALSE),0)*AO6</f>
        <v>0</v>
      </c>
      <c r="AP19" s="76">
        <f ca="1">IF(INDEX(data!$D:$E,MATCH(AP$30,data!$D:$D,0),2)=0,VLOOKUP(AP$30,data!$D:$O,5,FALSE),0)*AP6</f>
        <v>0</v>
      </c>
      <c r="AQ19" s="76">
        <f>IF(INDEX(data!$D:$E,MATCH(AQ$30,data!$D:$D,0),2)=0,VLOOKUP(AQ$30,data!$D:$O,5,FALSE),0)*AQ6</f>
        <v>0</v>
      </c>
      <c r="AR19" s="76">
        <f>IF(INDEX(data!$D:$E,MATCH(AR$30,data!$D:$D,0),2)=0,VLOOKUP(AR$30,data!$D:$O,5,FALSE),0)*AR6</f>
        <v>0</v>
      </c>
      <c r="AS19" s="76">
        <f>IF(INDEX(data!$D:$E,MATCH(AS$30,data!$D:$D,0),2)=0,VLOOKUP(AS$30,data!$D:$O,5,FALSE),0)*AS6</f>
        <v>0</v>
      </c>
      <c r="AT19" s="76">
        <f>IF(INDEX(data!$D:$E,MATCH(AT$30,data!$D:$D,0),2)=0,VLOOKUP(AT$30,data!$D:$O,5,FALSE),0)*AT6</f>
        <v>0</v>
      </c>
      <c r="AU19" s="76">
        <f>IF(INDEX(data!$D:$E,MATCH(AU$30,data!$D:$D,0),2)=0,VLOOKUP(AU$30,data!$D:$O,5,FALSE),0)*AU6</f>
        <v>0</v>
      </c>
      <c r="AV19" s="76">
        <f>IF(INDEX(data!$D:$E,MATCH(AV$30,data!$D:$D,0),2)=0,VLOOKUP(AV$30,data!$D:$O,5,FALSE),0)*AV6</f>
        <v>0</v>
      </c>
      <c r="AW19" s="76">
        <f ca="1">IF(INDEX(data!$D:$E,MATCH(AW$30,data!$D:$D,0),2)=0,VLOOKUP(AW$30,data!$D:$O,5,FALSE),0)*AW6</f>
        <v>0</v>
      </c>
      <c r="AX19" s="76">
        <f ca="1">IF(INDEX(data!$D:$E,MATCH(AX$30,data!$D:$D,0),2)=0,VLOOKUP(AX$30,data!$D:$O,5,FALSE),0)*AX6</f>
        <v>0</v>
      </c>
      <c r="AY19" s="76">
        <f ca="1">IF(INDEX(data!$D:$E,MATCH(AY$30,data!$D:$D,0),2)=0,VLOOKUP(AY$30,data!$D:$O,5,FALSE),0)*AY6</f>
        <v>0</v>
      </c>
      <c r="AZ19" s="76">
        <f>IF(INDEX(data!$D:$E,MATCH(AZ$30,data!$D:$D,0),2)=0,VLOOKUP(AZ$30,data!$D:$O,5,FALSE),0)*AZ6</f>
        <v>0</v>
      </c>
      <c r="BA19" s="76">
        <f>IF(INDEX(data!$D:$E,MATCH(BA$30,data!$D:$D,0),2)=0,VLOOKUP(BA$30,data!$D:$O,5,FALSE),0)*BA6</f>
        <v>0</v>
      </c>
      <c r="BB19" s="76">
        <f ca="1">IF(INDEX(data!$D:$E,MATCH(BB$30,data!$D:$D,0),2)=0,VLOOKUP(BB$30,data!$D:$O,5,FALSE),0)*BB6</f>
        <v>0</v>
      </c>
      <c r="BC19" s="76">
        <f ca="1">IF(INDEX(data!$D:$E,MATCH(BC$30,data!$D:$D,0),2)=0,VLOOKUP(BC$30,data!$D:$O,5,FALSE),0)*BC6</f>
        <v>0</v>
      </c>
      <c r="BD19" s="76">
        <f ca="1">IF(INDEX(data!$D:$E,MATCH(BD$30,data!$D:$D,0),2)=0,VLOOKUP(BD$30,data!$D:$O,5,FALSE),0)*BD6</f>
        <v>0</v>
      </c>
      <c r="BE19" s="76">
        <f ca="1">IF(INDEX(data!$D:$E,MATCH(BE$30,data!$D:$D,0),2)=0,VLOOKUP(BE$30,data!$D:$O,5,FALSE),0)*BE6</f>
        <v>0</v>
      </c>
      <c r="BF19" s="76">
        <f>IF(INDEX(data!$D:$E,MATCH(BF$30,data!$D:$D,0),2)=0,VLOOKUP(BF$30,data!$D:$O,5,FALSE),0)*BF6</f>
        <v>0</v>
      </c>
      <c r="BG19" s="76">
        <f>IF(INDEX(data!$D:$E,MATCH(BG$30,data!$D:$D,0),2)=0,VLOOKUP(BG$30,data!$D:$O,5,FALSE),0)*BG6</f>
        <v>0</v>
      </c>
      <c r="BH19" s="76">
        <f>IF(INDEX(data!$D:$E,MATCH(BH$30,data!$D:$D,0),2)=0,VLOOKUP(BH$30,data!$D:$O,5,FALSE),0)*BH6</f>
        <v>0</v>
      </c>
      <c r="BI19" s="76">
        <f ca="1">IF(INDEX(data!$D:$E,MATCH(BI$30,data!$D:$D,0),2)=0,VLOOKUP(BI$30,data!$D:$O,5,FALSE),0)*BI6</f>
        <v>0</v>
      </c>
      <c r="BJ19" s="76">
        <f ca="1">IF(INDEX(data!$D:$E,MATCH(BJ$30,data!$D:$D,0),2)=0,VLOOKUP(BJ$30,data!$D:$O,5,FALSE),0)*BJ6</f>
        <v>0</v>
      </c>
      <c r="BK19" s="76">
        <f ca="1">IF(INDEX(data!$D:$E,MATCH(BK$30,data!$D:$D,0),2)=0,VLOOKUP(BK$30,data!$D:$O,5,FALSE),0)*BK6</f>
        <v>0</v>
      </c>
      <c r="BL19" s="76">
        <f ca="1">IF(INDEX(data!$D:$E,MATCH(BL$30,data!$D:$D,0),2)=0,VLOOKUP(BL$30,data!$D:$O,5,FALSE),0)*BL6</f>
        <v>0</v>
      </c>
      <c r="BM19" s="76">
        <f ca="1">IF(INDEX(data!$D:$E,MATCH(BM$30,data!$D:$D,0),2)=0,VLOOKUP(BM$30,data!$D:$O,5,FALSE),0)*BM6</f>
        <v>0</v>
      </c>
      <c r="BN19" s="76">
        <f ca="1">IF(INDEX(data!$D:$E,MATCH(BN$30,data!$D:$D,0),2)=0,VLOOKUP(BN$30,data!$D:$O,5,FALSE),0)*BN6</f>
        <v>0</v>
      </c>
      <c r="BO19" s="76">
        <f>IF(INDEX(data!$D:$E,MATCH(BO$30,data!$D:$D,0),2)=0,VLOOKUP(BO$30,data!$D:$O,5,FALSE),0)*BO6</f>
        <v>0</v>
      </c>
      <c r="BP19" s="76">
        <f>IF(INDEX(data!$D:$E,MATCH(BP$30,data!$D:$D,0),2)=0,VLOOKUP(BP$30,data!$D:$O,5,FALSE),0)*BP6</f>
        <v>0</v>
      </c>
      <c r="BQ19" s="76">
        <f ca="1">IF(INDEX(data!$D:$E,MATCH(BQ$30,data!$D:$D,0),2)=0,VLOOKUP(BQ$30,data!$D:$O,5,FALSE),0)*BQ6</f>
        <v>0</v>
      </c>
      <c r="BR19" s="76">
        <f ca="1">IF(INDEX(data!$D:$E,MATCH(BR$30,data!$D:$D,0),2)=0,VLOOKUP(BR$30,data!$D:$O,5,FALSE),0)*BR6</f>
        <v>0</v>
      </c>
      <c r="BS19" s="76">
        <f ca="1">IF(INDEX(data!$D:$E,MATCH(BS$30,data!$D:$D,0),2)=0,VLOOKUP(BS$30,data!$D:$O,5,FALSE),0)*BS6</f>
        <v>0</v>
      </c>
      <c r="BT19" s="76">
        <f>IF(INDEX(data!$D:$E,MATCH(BT$30,data!$D:$D,0),2)=0,VLOOKUP(BT$30,data!$D:$O,5,FALSE),0)*BT6</f>
        <v>0</v>
      </c>
      <c r="BU19" s="76">
        <f>IF(INDEX(data!$D:$E,MATCH(BU$30,data!$D:$D,0),2)=0,VLOOKUP(BU$30,data!$D:$O,5,FALSE),0)*BU6</f>
        <v>0</v>
      </c>
      <c r="BV19" s="76">
        <f>IF(INDEX(data!$D:$E,MATCH(BV$30,data!$D:$D,0),2)=0,VLOOKUP(BV$30,data!$D:$O,5,FALSE),0)*BV6</f>
        <v>0</v>
      </c>
      <c r="BW19" s="76">
        <f>IF(INDEX(data!$D:$E,MATCH(BW$30,data!$D:$D,0),2)=0,VLOOKUP(BW$30,data!$D:$O,5,FALSE),0)*BW6</f>
        <v>0</v>
      </c>
      <c r="BX19" s="76">
        <f>IF(INDEX(data!$D:$E,MATCH(BX$30,data!$D:$D,0),2)=0,VLOOKUP(BX$30,data!$D:$O,5,FALSE),0)*BX6</f>
        <v>0</v>
      </c>
      <c r="BY19" s="76">
        <f ca="1">IF(INDEX(data!$D:$E,MATCH(BY$30,data!$D:$D,0),2)=0,VLOOKUP(BY$30,data!$D:$O,5,FALSE),0)*BY6</f>
        <v>0</v>
      </c>
      <c r="BZ19" s="76">
        <f ca="1">IF(INDEX(data!$D:$E,MATCH(BZ$30,data!$D:$D,0),2)=0,VLOOKUP(BZ$30,data!$D:$O,5,FALSE),0)*BZ6</f>
        <v>0</v>
      </c>
      <c r="CA19" s="76">
        <f ca="1">IF(INDEX(data!$D:$E,MATCH(CA$30,data!$D:$D,0),2)=0,VLOOKUP(CA$30,data!$D:$O,5,FALSE),0)*CA6</f>
        <v>0</v>
      </c>
      <c r="CB19" s="76">
        <f ca="1">IF(INDEX(data!$D:$E,MATCH(CB$30,data!$D:$D,0),2)=0,VLOOKUP(CB$30,data!$D:$O,5,FALSE),0)*CB6</f>
        <v>0</v>
      </c>
      <c r="CC19" s="76">
        <f ca="1">IF(INDEX(data!$D:$E,MATCH(CC$30,data!$D:$D,0),2)=0,VLOOKUP(CC$30,data!$D:$O,5,FALSE),0)*CC6</f>
        <v>0</v>
      </c>
      <c r="CD19" s="76">
        <f ca="1">IF(INDEX(data!$D:$E,MATCH(CD$30,data!$D:$D,0),2)=0,VLOOKUP(CD$30,data!$D:$O,5,FALSE),0)*CD6</f>
        <v>0</v>
      </c>
      <c r="CE19" s="76">
        <f ca="1">IF(INDEX(data!$D:$E,MATCH(CE$30,data!$D:$D,0),2)=0,VLOOKUP(CE$30,data!$D:$O,5,FALSE),0)*CE6</f>
        <v>0</v>
      </c>
      <c r="CF19" s="76">
        <f>IF(INDEX(data!$D:$E,MATCH(CF$30,data!$D:$D,0),2)=0,VLOOKUP(CF$30,data!$D:$O,5,FALSE),0)*CF6</f>
        <v>0</v>
      </c>
      <c r="CG19" s="76">
        <f>IF(INDEX(data!$D:$E,MATCH(CG$30,data!$D:$D,0),2)=0,VLOOKUP(CG$30,data!$D:$O,5,FALSE),0)*CG6</f>
        <v>0</v>
      </c>
      <c r="CH19" s="76">
        <f ca="1">IF(INDEX(data!$D:$E,MATCH(CH$30,data!$D:$D,0),2)=0,VLOOKUP(CH$30,data!$D:$O,5,FALSE),0)*CH6</f>
        <v>0</v>
      </c>
      <c r="CI19" s="76">
        <f ca="1">IF(INDEX(data!$D:$E,MATCH(CI$30,data!$D:$D,0),2)=0,VLOOKUP(CI$30,data!$D:$O,5,FALSE),0)*CI6</f>
        <v>0</v>
      </c>
      <c r="CJ19" s="76">
        <f>IF(INDEX(data!$D:$E,MATCH(CJ$30,data!$D:$D,0),2)=0,VLOOKUP(CJ$30,data!$D:$O,5,FALSE),0)*CJ6</f>
        <v>0</v>
      </c>
      <c r="CK19" s="76">
        <f>IF(INDEX(data!$D:$E,MATCH(CK$30,data!$D:$D,0),2)=0,VLOOKUP(CK$30,data!$D:$O,5,FALSE),0)*CK6</f>
        <v>0</v>
      </c>
      <c r="CL19" s="76">
        <f>IF(INDEX(data!$D:$E,MATCH(CL$30,data!$D:$D,0),2)=0,VLOOKUP(CL$30,data!$D:$O,5,FALSE),0)*CL6</f>
        <v>0</v>
      </c>
      <c r="CM19" s="76">
        <f>IF(INDEX(data!$D:$E,MATCH(CM$30,data!$D:$D,0),2)=0,VLOOKUP(CM$30,data!$D:$O,5,FALSE),0)*CM6</f>
        <v>0</v>
      </c>
      <c r="CN19" s="76">
        <f>IF(INDEX(data!$D:$E,MATCH(CN$30,data!$D:$D,0),2)=0,VLOOKUP(CN$30,data!$D:$O,5,FALSE),0)*CN6</f>
        <v>0</v>
      </c>
      <c r="CO19" s="76">
        <f>IF(INDEX(data!$D:$E,MATCH(CO$30,data!$D:$D,0),2)=0,VLOOKUP(CO$30,data!$D:$O,5,FALSE),0)*CO6</f>
        <v>0</v>
      </c>
      <c r="CP19" s="76">
        <f ca="1">IF(INDEX(data!$D:$E,MATCH(CP$30,data!$D:$D,0),2)=0,VLOOKUP(CP$30,data!$D:$O,5,FALSE),0)*CP6</f>
        <v>0</v>
      </c>
      <c r="CQ19" s="76">
        <f ca="1">IF(INDEX(data!$D:$E,MATCH(CQ$30,data!$D:$D,0),2)=0,VLOOKUP(CQ$30,data!$D:$O,5,FALSE),0)*CQ6</f>
        <v>0</v>
      </c>
      <c r="CR19" s="76">
        <f ca="1">IF(INDEX(data!$D:$E,MATCH(CR$30,data!$D:$D,0),2)=0,VLOOKUP(CR$30,data!$D:$O,5,FALSE),0)*CR6</f>
        <v>0</v>
      </c>
      <c r="CS19" s="76">
        <f ca="1">IF(INDEX(data!$D:$E,MATCH(CS$30,data!$D:$D,0),2)=0,VLOOKUP(CS$30,data!$D:$O,5,FALSE),0)*CS6</f>
        <v>0</v>
      </c>
      <c r="CT19" s="76">
        <f ca="1">IF(INDEX(data!$D:$E,MATCH(CT$30,data!$D:$D,0),2)=0,VLOOKUP(CT$30,data!$D:$O,5,FALSE),0)*CT6</f>
        <v>0</v>
      </c>
      <c r="CU19" s="76">
        <f>IF(INDEX(data!$D:$E,MATCH(CU$30,data!$D:$D,0),2)=0,VLOOKUP(CU$30,data!$D:$O,5,FALSE),0)*CU6</f>
        <v>0</v>
      </c>
      <c r="CV19" s="76">
        <f>IF(INDEX(data!$D:$E,MATCH(CV$30,data!$D:$D,0),2)=0,VLOOKUP(CV$30,data!$D:$O,5,FALSE),0)*CV6</f>
        <v>0</v>
      </c>
      <c r="CW19" s="76">
        <f ca="1">IF(INDEX(data!$D:$E,MATCH(CW$30,data!$D:$D,0),2)=0,VLOOKUP(CW$30,data!$D:$O,5,FALSE),0)*CW6</f>
        <v>0</v>
      </c>
      <c r="CX19" s="76">
        <f ca="1">IF(INDEX(data!$D:$E,MATCH(CX$30,data!$D:$D,0),2)=0,VLOOKUP(CX$30,data!$D:$O,5,FALSE),0)*CX6</f>
        <v>0</v>
      </c>
      <c r="CY19" s="76">
        <f ca="1">IF(INDEX(data!$D:$E,MATCH(CY$30,data!$D:$D,0),2)=0,VLOOKUP(CY$30,data!$D:$O,5,FALSE),0)*CY6</f>
        <v>0</v>
      </c>
      <c r="CZ19" s="76">
        <f>IF(INDEX(data!$D:$E,MATCH(CZ$30,data!$D:$D,0),2)=0,VLOOKUP(CZ$30,data!$D:$O,5,FALSE),0)*CZ6</f>
        <v>0</v>
      </c>
      <c r="DA19" s="76">
        <f>IF(INDEX(data!$D:$E,MATCH(DA$30,data!$D:$D,0),2)=0,VLOOKUP(DA$30,data!$D:$O,5,FALSE),0)*DA6</f>
        <v>0</v>
      </c>
      <c r="DB19" s="76">
        <f>IF(INDEX(data!$D:$E,MATCH(DB$30,data!$D:$D,0),2)=0,VLOOKUP(DB$30,data!$D:$O,5,FALSE),0)*DB6</f>
        <v>0</v>
      </c>
      <c r="DC19" s="76">
        <f>IF(INDEX(data!$D:$E,MATCH(DC$30,data!$D:$D,0),2)=0,VLOOKUP(DC$30,data!$D:$O,5,FALSE),0)*DC6</f>
        <v>0</v>
      </c>
      <c r="DD19" s="76">
        <f>IF(INDEX(data!$D:$E,MATCH(DD$30,data!$D:$D,0),2)=0,VLOOKUP(DD$30,data!$D:$O,5,FALSE),0)*DD6</f>
        <v>0</v>
      </c>
      <c r="DE19" s="76">
        <f ca="1">IF(INDEX(data!$D:$E,MATCH(DE$30,data!$D:$D,0),2)=0,VLOOKUP(DE$30,data!$D:$O,5,FALSE),0)*DE6</f>
        <v>0</v>
      </c>
      <c r="DF19" s="76">
        <f ca="1">IF(INDEX(data!$D:$E,MATCH(DF$30,data!$D:$D,0),2)=0,VLOOKUP(DF$30,data!$D:$O,5,FALSE),0)*DF6</f>
        <v>0</v>
      </c>
      <c r="DG19" s="76">
        <f>IF(INDEX(data!$D:$E,MATCH(DG$30,data!$D:$D,0),2)=0,VLOOKUP(DG$30,data!$D:$O,5,FALSE),0)*DG6</f>
        <v>0</v>
      </c>
      <c r="DH19" s="76">
        <f>IF(INDEX(data!$D:$E,MATCH(DH$30,data!$D:$D,0),2)=0,VLOOKUP(DH$30,data!$D:$O,5,FALSE),0)*DH6</f>
        <v>0</v>
      </c>
      <c r="DI19" s="76">
        <f>IF(INDEX(data!$D:$E,MATCH(DI$30,data!$D:$D,0),2)=0,VLOOKUP(DI$30,data!$D:$O,5,FALSE),0)*DI6</f>
        <v>0</v>
      </c>
      <c r="DJ19" s="76">
        <f ca="1">IF(INDEX(data!$D:$E,MATCH(DJ$30,data!$D:$D,0),2)=0,VLOOKUP(DJ$30,data!$D:$O,5,FALSE),0)*DJ6</f>
        <v>0</v>
      </c>
      <c r="DK19" s="76">
        <f ca="1">IF(INDEX(data!$D:$E,MATCH(DK$30,data!$D:$D,0),2)=0,VLOOKUP(DK$30,data!$D:$O,5,FALSE),0)*DK6</f>
        <v>0</v>
      </c>
      <c r="DL19" s="76">
        <f ca="1">IF(INDEX(data!$D:$E,MATCH(DL$30,data!$D:$D,0),2)=0,VLOOKUP(DL$30,data!$D:$O,5,FALSE),0)*DL6</f>
        <v>0</v>
      </c>
      <c r="DM19" s="76">
        <f ca="1">IF(INDEX(data!$D:$E,MATCH(DM$30,data!$D:$D,0),2)=0,VLOOKUP(DM$30,data!$D:$O,5,FALSE),0)*DM6</f>
        <v>0</v>
      </c>
      <c r="DN19" s="76">
        <f>IF(INDEX(data!$D:$E,MATCH(DN$30,data!$D:$D,0),2)=0,VLOOKUP(DN$30,data!$D:$O,5,FALSE),0)*DN6</f>
        <v>0</v>
      </c>
      <c r="DO19" s="76">
        <f>IF(INDEX(data!$D:$E,MATCH(DO$30,data!$D:$D,0),2)=0,VLOOKUP(DO$30,data!$D:$O,5,FALSE),0)*DO6</f>
        <v>0</v>
      </c>
      <c r="DP19" s="76">
        <f ca="1">IF(INDEX(data!$D:$E,MATCH(DP$30,data!$D:$D,0),2)=0,VLOOKUP(DP$30,data!$D:$O,5,FALSE),0)*DP6</f>
        <v>0</v>
      </c>
      <c r="DQ19" s="76">
        <f ca="1">IF(INDEX(data!$D:$E,MATCH(DQ$30,data!$D:$D,0),2)=0,VLOOKUP(DQ$30,data!$D:$O,5,FALSE),0)*DQ6</f>
        <v>0</v>
      </c>
      <c r="DR19" s="76">
        <f>IF(INDEX(data!$D:$E,MATCH(DR$30,data!$D:$D,0),2)=0,VLOOKUP(DR$30,data!$D:$O,5,FALSE),0)*DR6</f>
        <v>0</v>
      </c>
      <c r="DS19" s="76">
        <f ca="1">IF(INDEX(data!$D:$E,MATCH(DS$30,data!$D:$D,0),2)=0,VLOOKUP(DS$30,data!$D:$O,5,FALSE),0)*DS6</f>
        <v>0</v>
      </c>
      <c r="DT19" s="76">
        <f>IF(INDEX(data!$D:$E,MATCH(DT$30,data!$D:$D,0),2)=0,VLOOKUP(DT$30,data!$D:$O,5,FALSE),0)*DT6</f>
        <v>0</v>
      </c>
      <c r="DU19" s="76">
        <f>IF(INDEX(data!$D:$E,MATCH(DU$30,data!$D:$D,0),2)=0,VLOOKUP(DU$30,data!$D:$O,5,FALSE),0)*DU6</f>
        <v>0</v>
      </c>
      <c r="DV19" s="76">
        <f ca="1">IF(INDEX(data!$D:$E,MATCH(DV$30,data!$D:$D,0),2)=0,VLOOKUP(DV$30,data!$D:$O,5,FALSE),0)*DV6</f>
        <v>0</v>
      </c>
      <c r="DW19" s="76">
        <f>IF(INDEX(data!$D:$E,MATCH(DW$30,data!$D:$D,0),2)=0,VLOOKUP(DW$30,data!$D:$O,5,FALSE),0)*DW6</f>
        <v>0</v>
      </c>
      <c r="DX19" s="76">
        <f>IF(INDEX(data!$D:$E,MATCH(DX$30,data!$D:$D,0),2)=0,VLOOKUP(DX$30,data!$D:$O,5,FALSE),0)*DX6</f>
        <v>0</v>
      </c>
      <c r="DY19" s="76">
        <f>IF(INDEX(data!$D:$E,MATCH(DY$30,data!$D:$D,0),2)=0,VLOOKUP(DY$30,data!$D:$O,5,FALSE),0)*DY6</f>
        <v>0</v>
      </c>
      <c r="DZ19" s="76">
        <f ca="1">IF(INDEX(data!$D:$E,MATCH(DZ$30,data!$D:$D,0),2)=0,VLOOKUP(DZ$30,data!$D:$O,5,FALSE),0)*DZ6</f>
        <v>0</v>
      </c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pans="1:256" x14ac:dyDescent="0.3">
      <c r="A20" s="77" t="s">
        <v>1066</v>
      </c>
      <c r="B20" s="76">
        <f ca="1">IF(INDEX(data!$D:$E,MATCH(B$30,data!$D:$D,0),2)=0,VLOOKUP(B$30,data!$D:$O,6,FALSE),0)*B6</f>
        <v>0</v>
      </c>
      <c r="C20" s="76">
        <f ca="1">IF(INDEX(data!$D:$E,MATCH(C$30,data!$D:$D,0),2)=0,VLOOKUP(C$30,data!$D:$O,6,FALSE),0)*C6</f>
        <v>0</v>
      </c>
      <c r="D20" s="76">
        <f ca="1">IF(INDEX(data!$D:$E,MATCH(D$30,data!$D:$D,0),2)=0,VLOOKUP(D$30,data!$D:$O,6,FALSE),0)*D6</f>
        <v>0</v>
      </c>
      <c r="E20" s="76">
        <f>IF(INDEX(data!$D:$E,MATCH(E$30,data!$D:$D,0),2)=0,VLOOKUP(E$30,data!$D:$O,6,FALSE),0)*E6</f>
        <v>0</v>
      </c>
      <c r="F20" s="76">
        <f>IF(INDEX(data!$D:$E,MATCH(F$30,data!$D:$D,0),2)=0,VLOOKUP(F$30,data!$D:$O,6,FALSE),0)*F6</f>
        <v>0</v>
      </c>
      <c r="G20" s="76">
        <f ca="1">IF(INDEX(data!$D:$E,MATCH(G$30,data!$D:$D,0),2)=0,VLOOKUP(G$30,data!$D:$O,6,FALSE),0)*G6</f>
        <v>0</v>
      </c>
      <c r="H20" s="76">
        <f ca="1">IF(INDEX(data!$D:$E,MATCH(H$30,data!$D:$D,0),2)=0,VLOOKUP(H$30,data!$D:$O,6,FALSE),0)*H6</f>
        <v>0</v>
      </c>
      <c r="I20" s="76">
        <f ca="1">IF(INDEX(data!$D:$E,MATCH(I$30,data!$D:$D,0),2)=0,VLOOKUP(I$30,data!$D:$O,6,FALSE),0)*I6</f>
        <v>0</v>
      </c>
      <c r="J20" s="76">
        <f ca="1">IF(INDEX(data!$D:$E,MATCH(J$30,data!$D:$D,0),2)=0,VLOOKUP(J$30,data!$D:$O,6,FALSE),0)*J6</f>
        <v>0</v>
      </c>
      <c r="K20" s="76">
        <f ca="1">IF(INDEX(data!$D:$E,MATCH(K$30,data!$D:$D,0),2)=0,VLOOKUP(K$30,data!$D:$O,6,FALSE),0)*K6</f>
        <v>0</v>
      </c>
      <c r="L20" s="76">
        <f>IF(INDEX(data!$D:$E,MATCH(L$30,data!$D:$D,0),2)=0,VLOOKUP(L$30,data!$D:$O,6,FALSE),0)*L6</f>
        <v>0</v>
      </c>
      <c r="M20" s="76">
        <f>IF(INDEX(data!$D:$E,MATCH(M$30,data!$D:$D,0),2)=0,VLOOKUP(M$30,data!$D:$O,6,FALSE),0)*M6</f>
        <v>0</v>
      </c>
      <c r="N20" s="76">
        <f>IF(INDEX(data!$D:$E,MATCH(N$30,data!$D:$D,0),2)=0,VLOOKUP(N$30,data!$D:$O,6,FALSE),0)*N6</f>
        <v>0</v>
      </c>
      <c r="O20" s="76">
        <f>IF(INDEX(data!$D:$E,MATCH(O$30,data!$D:$D,0),2)=0,VLOOKUP(O$30,data!$D:$O,6,FALSE),0)*O6</f>
        <v>0</v>
      </c>
      <c r="P20" s="76">
        <f>IF(INDEX(data!$D:$E,MATCH(P$30,data!$D:$D,0),2)=0,VLOOKUP(P$30,data!$D:$O,6,FALSE),0)*P6</f>
        <v>0</v>
      </c>
      <c r="Q20" s="76">
        <f ca="1">IF(INDEX(data!$D:$E,MATCH(Q$30,data!$D:$D,0),2)=0,VLOOKUP(Q$30,data!$D:$O,6,FALSE),0)*Q6</f>
        <v>0</v>
      </c>
      <c r="R20" s="76">
        <f ca="1">IF(INDEX(data!$D:$E,MATCH(R$30,data!$D:$D,0),2)=0,VLOOKUP(R$30,data!$D:$O,6,FALSE),0)*R6</f>
        <v>0</v>
      </c>
      <c r="S20" s="76">
        <f ca="1">IF(INDEX(data!$D:$E,MATCH(S$30,data!$D:$D,0),2)=0,VLOOKUP(S$30,data!$D:$O,6,FALSE),0)*S6</f>
        <v>0</v>
      </c>
      <c r="T20" s="76">
        <f ca="1">IF(INDEX(data!$D:$E,MATCH(T$30,data!$D:$D,0),2)=0,VLOOKUP(T$30,data!$D:$O,6,FALSE),0)*T6</f>
        <v>0</v>
      </c>
      <c r="U20" s="76">
        <f ca="1">IF(INDEX(data!$D:$E,MATCH(U$30,data!$D:$D,0),2)=0,VLOOKUP(U$30,data!$D:$O,6,FALSE),0)*U6</f>
        <v>0</v>
      </c>
      <c r="V20" s="76">
        <f>IF(INDEX(data!$D:$E,MATCH(V$30,data!$D:$D,0),2)=0,VLOOKUP(V$30,data!$D:$O,6,FALSE),0)*V6</f>
        <v>0</v>
      </c>
      <c r="W20" s="76">
        <f>IF(INDEX(data!$D:$E,MATCH(W$30,data!$D:$D,0),2)=0,VLOOKUP(W$30,data!$D:$O,6,FALSE),0)*W6</f>
        <v>0</v>
      </c>
      <c r="X20" s="76">
        <f ca="1">IF(INDEX(data!$D:$E,MATCH(X$30,data!$D:$D,0),2)=0,VLOOKUP(X$30,data!$D:$O,6,FALSE),0)*X6</f>
        <v>0</v>
      </c>
      <c r="Y20" s="76">
        <f ca="1">IF(INDEX(data!$D:$E,MATCH(Y$30,data!$D:$D,0),2)=0,VLOOKUP(Y$30,data!$D:$O,6,FALSE),0)*Y6</f>
        <v>0</v>
      </c>
      <c r="Z20" s="76">
        <f ca="1">IF(INDEX(data!$D:$E,MATCH(Z$30,data!$D:$D,0),2)=0,VLOOKUP(Z$30,data!$D:$O,6,FALSE),0)*Z6</f>
        <v>0</v>
      </c>
      <c r="AA20" s="76">
        <f>IF(INDEX(data!$D:$E,MATCH(AA$30,data!$D:$D,0),2)=0,VLOOKUP(AA$30,data!$D:$O,6,FALSE),0)*AA6</f>
        <v>0</v>
      </c>
      <c r="AB20" s="76">
        <f>IF(INDEX(data!$D:$E,MATCH(AB$30,data!$D:$D,0),2)=0,VLOOKUP(AB$30,data!$D:$O,6,FALSE),0)*AB6</f>
        <v>0</v>
      </c>
      <c r="AC20" s="76">
        <f>IF(INDEX(data!$D:$E,MATCH(AC$30,data!$D:$D,0),2)=0,VLOOKUP(AC$30,data!$D:$O,6,FALSE),0)*AC6</f>
        <v>0</v>
      </c>
      <c r="AD20" s="76">
        <f>IF(INDEX(data!$D:$E,MATCH(AD$30,data!$D:$D,0),2)=0,VLOOKUP(AD$30,data!$D:$O,6,FALSE),0)*AD6</f>
        <v>0</v>
      </c>
      <c r="AE20" s="76">
        <f>IF(INDEX(data!$D:$E,MATCH(AE$30,data!$D:$D,0),2)=0,VLOOKUP(AE$30,data!$D:$O,6,FALSE),0)*AE6</f>
        <v>0</v>
      </c>
      <c r="AF20" s="76">
        <f ca="1">IF(INDEX(data!$D:$E,MATCH(AF$30,data!$D:$D,0),2)=0,VLOOKUP(AF$30,data!$D:$O,6,FALSE),0)*AF6</f>
        <v>0</v>
      </c>
      <c r="AG20" s="76">
        <f ca="1">IF(INDEX(data!$D:$E,MATCH(AG$30,data!$D:$D,0),2)=0,VLOOKUP(AG$30,data!$D:$O,6,FALSE),0)*AG6</f>
        <v>0</v>
      </c>
      <c r="AH20" s="76">
        <f ca="1">IF(INDEX(data!$D:$E,MATCH(AH$30,data!$D:$D,0),2)=0,VLOOKUP(AH$30,data!$D:$O,6,FALSE),0)*AH6</f>
        <v>0</v>
      </c>
      <c r="AI20" s="76">
        <f ca="1">IF(INDEX(data!$D:$E,MATCH(AI$30,data!$D:$D,0),2)=0,VLOOKUP(AI$30,data!$D:$O,6,FALSE),0)*AI6</f>
        <v>0</v>
      </c>
      <c r="AJ20" s="76">
        <f ca="1">IF(INDEX(data!$D:$E,MATCH(AJ$30,data!$D:$D,0),2)=0,VLOOKUP(AJ$30,data!$D:$O,6,FALSE),0)*AJ6</f>
        <v>0</v>
      </c>
      <c r="AK20" s="76">
        <f ca="1">IF(INDEX(data!$D:$E,MATCH(AK$30,data!$D:$D,0),2)=0,VLOOKUP(AK$30,data!$D:$O,6,FALSE),0)*AK6</f>
        <v>0</v>
      </c>
      <c r="AL20" s="76">
        <f>IF(INDEX(data!$D:$E,MATCH(AL$30,data!$D:$D,0),2)=0,VLOOKUP(AL$30,data!$D:$O,6,FALSE),0)*AL6</f>
        <v>0</v>
      </c>
      <c r="AM20" s="76">
        <f>IF(INDEX(data!$D:$E,MATCH(AM$30,data!$D:$D,0),2)=0,VLOOKUP(AM$30,data!$D:$O,6,FALSE),0)*AM6</f>
        <v>0</v>
      </c>
      <c r="AN20" s="76">
        <f ca="1">IF(INDEX(data!$D:$E,MATCH(AN$30,data!$D:$D,0),2)=0,VLOOKUP(AN$30,data!$D:$O,6,FALSE),0)*AN6</f>
        <v>0</v>
      </c>
      <c r="AO20" s="76">
        <f ca="1">IF(INDEX(data!$D:$E,MATCH(AO$30,data!$D:$D,0),2)=0,VLOOKUP(AO$30,data!$D:$O,6,FALSE),0)*AO6</f>
        <v>0</v>
      </c>
      <c r="AP20" s="76">
        <f ca="1">IF(INDEX(data!$D:$E,MATCH(AP$30,data!$D:$D,0),2)=0,VLOOKUP(AP$30,data!$D:$O,6,FALSE),0)*AP6</f>
        <v>0</v>
      </c>
      <c r="AQ20" s="76">
        <f>IF(INDEX(data!$D:$E,MATCH(AQ$30,data!$D:$D,0),2)=0,VLOOKUP(AQ$30,data!$D:$O,6,FALSE),0)*AQ6</f>
        <v>0</v>
      </c>
      <c r="AR20" s="76">
        <f>IF(INDEX(data!$D:$E,MATCH(AR$30,data!$D:$D,0),2)=0,VLOOKUP(AR$30,data!$D:$O,6,FALSE),0)*AR6</f>
        <v>0</v>
      </c>
      <c r="AS20" s="76">
        <f>IF(INDEX(data!$D:$E,MATCH(AS$30,data!$D:$D,0),2)=0,VLOOKUP(AS$30,data!$D:$O,6,FALSE),0)*AS6</f>
        <v>0</v>
      </c>
      <c r="AT20" s="76">
        <f>IF(INDEX(data!$D:$E,MATCH(AT$30,data!$D:$D,0),2)=0,VLOOKUP(AT$30,data!$D:$O,6,FALSE),0)*AT6</f>
        <v>0</v>
      </c>
      <c r="AU20" s="76">
        <f>IF(INDEX(data!$D:$E,MATCH(AU$30,data!$D:$D,0),2)=0,VLOOKUP(AU$30,data!$D:$O,6,FALSE),0)*AU6</f>
        <v>0</v>
      </c>
      <c r="AV20" s="76">
        <f>IF(INDEX(data!$D:$E,MATCH(AV$30,data!$D:$D,0),2)=0,VLOOKUP(AV$30,data!$D:$O,6,FALSE),0)*AV6</f>
        <v>0</v>
      </c>
      <c r="AW20" s="76">
        <f ca="1">IF(INDEX(data!$D:$E,MATCH(AW$30,data!$D:$D,0),2)=0,VLOOKUP(AW$30,data!$D:$O,6,FALSE),0)*AW6</f>
        <v>0</v>
      </c>
      <c r="AX20" s="76">
        <f ca="1">IF(INDEX(data!$D:$E,MATCH(AX$30,data!$D:$D,0),2)=0,VLOOKUP(AX$30,data!$D:$O,6,FALSE),0)*AX6</f>
        <v>0</v>
      </c>
      <c r="AY20" s="76">
        <f ca="1">IF(INDEX(data!$D:$E,MATCH(AY$30,data!$D:$D,0),2)=0,VLOOKUP(AY$30,data!$D:$O,6,FALSE),0)*AY6</f>
        <v>0</v>
      </c>
      <c r="AZ20" s="76">
        <f>IF(INDEX(data!$D:$E,MATCH(AZ$30,data!$D:$D,0),2)=0,VLOOKUP(AZ$30,data!$D:$O,6,FALSE),0)*AZ6</f>
        <v>0</v>
      </c>
      <c r="BA20" s="76">
        <f>IF(INDEX(data!$D:$E,MATCH(BA$30,data!$D:$D,0),2)=0,VLOOKUP(BA$30,data!$D:$O,6,FALSE),0)*BA6</f>
        <v>0</v>
      </c>
      <c r="BB20" s="76">
        <f ca="1">IF(INDEX(data!$D:$E,MATCH(BB$30,data!$D:$D,0),2)=0,VLOOKUP(BB$30,data!$D:$O,6,FALSE),0)*BB6</f>
        <v>0</v>
      </c>
      <c r="BC20" s="76">
        <f ca="1">IF(INDEX(data!$D:$E,MATCH(BC$30,data!$D:$D,0),2)=0,VLOOKUP(BC$30,data!$D:$O,6,FALSE),0)*BC6</f>
        <v>0</v>
      </c>
      <c r="BD20" s="76">
        <f ca="1">IF(INDEX(data!$D:$E,MATCH(BD$30,data!$D:$D,0),2)=0,VLOOKUP(BD$30,data!$D:$O,6,FALSE),0)*BD6</f>
        <v>0</v>
      </c>
      <c r="BE20" s="76">
        <f ca="1">IF(INDEX(data!$D:$E,MATCH(BE$30,data!$D:$D,0),2)=0,VLOOKUP(BE$30,data!$D:$O,6,FALSE),0)*BE6</f>
        <v>0</v>
      </c>
      <c r="BF20" s="76">
        <f>IF(INDEX(data!$D:$E,MATCH(BF$30,data!$D:$D,0),2)=0,VLOOKUP(BF$30,data!$D:$O,6,FALSE),0)*BF6</f>
        <v>0</v>
      </c>
      <c r="BG20" s="76">
        <f>IF(INDEX(data!$D:$E,MATCH(BG$30,data!$D:$D,0),2)=0,VLOOKUP(BG$30,data!$D:$O,6,FALSE),0)*BG6</f>
        <v>0</v>
      </c>
      <c r="BH20" s="76">
        <f>IF(INDEX(data!$D:$E,MATCH(BH$30,data!$D:$D,0),2)=0,VLOOKUP(BH$30,data!$D:$O,6,FALSE),0)*BH6</f>
        <v>0</v>
      </c>
      <c r="BI20" s="76">
        <f ca="1">IF(INDEX(data!$D:$E,MATCH(BI$30,data!$D:$D,0),2)=0,VLOOKUP(BI$30,data!$D:$O,6,FALSE),0)*BI6</f>
        <v>0</v>
      </c>
      <c r="BJ20" s="76">
        <f ca="1">IF(INDEX(data!$D:$E,MATCH(BJ$30,data!$D:$D,0),2)=0,VLOOKUP(BJ$30,data!$D:$O,6,FALSE),0)*BJ6</f>
        <v>0</v>
      </c>
      <c r="BK20" s="76">
        <f ca="1">IF(INDEX(data!$D:$E,MATCH(BK$30,data!$D:$D,0),2)=0,VLOOKUP(BK$30,data!$D:$O,6,FALSE),0)*BK6</f>
        <v>0</v>
      </c>
      <c r="BL20" s="76">
        <f ca="1">IF(INDEX(data!$D:$E,MATCH(BL$30,data!$D:$D,0),2)=0,VLOOKUP(BL$30,data!$D:$O,6,FALSE),0)*BL6</f>
        <v>0</v>
      </c>
      <c r="BM20" s="76">
        <f ca="1">IF(INDEX(data!$D:$E,MATCH(BM$30,data!$D:$D,0),2)=0,VLOOKUP(BM$30,data!$D:$O,6,FALSE),0)*BM6</f>
        <v>0</v>
      </c>
      <c r="BN20" s="76">
        <f ca="1">IF(INDEX(data!$D:$E,MATCH(BN$30,data!$D:$D,0),2)=0,VLOOKUP(BN$30,data!$D:$O,6,FALSE),0)*BN6</f>
        <v>0</v>
      </c>
      <c r="BO20" s="76">
        <f>IF(INDEX(data!$D:$E,MATCH(BO$30,data!$D:$D,0),2)=0,VLOOKUP(BO$30,data!$D:$O,6,FALSE),0)*BO6</f>
        <v>0</v>
      </c>
      <c r="BP20" s="76">
        <f>IF(INDEX(data!$D:$E,MATCH(BP$30,data!$D:$D,0),2)=0,VLOOKUP(BP$30,data!$D:$O,6,FALSE),0)*BP6</f>
        <v>0</v>
      </c>
      <c r="BQ20" s="76">
        <f ca="1">IF(INDEX(data!$D:$E,MATCH(BQ$30,data!$D:$D,0),2)=0,VLOOKUP(BQ$30,data!$D:$O,6,FALSE),0)*BQ6</f>
        <v>0</v>
      </c>
      <c r="BR20" s="76">
        <f ca="1">IF(INDEX(data!$D:$E,MATCH(BR$30,data!$D:$D,0),2)=0,VLOOKUP(BR$30,data!$D:$O,6,FALSE),0)*BR6</f>
        <v>0</v>
      </c>
      <c r="BS20" s="76">
        <f ca="1">IF(INDEX(data!$D:$E,MATCH(BS$30,data!$D:$D,0),2)=0,VLOOKUP(BS$30,data!$D:$O,6,FALSE),0)*BS6</f>
        <v>0</v>
      </c>
      <c r="BT20" s="76">
        <f>IF(INDEX(data!$D:$E,MATCH(BT$30,data!$D:$D,0),2)=0,VLOOKUP(BT$30,data!$D:$O,6,FALSE),0)*BT6</f>
        <v>0</v>
      </c>
      <c r="BU20" s="76">
        <f>IF(INDEX(data!$D:$E,MATCH(BU$30,data!$D:$D,0),2)=0,VLOOKUP(BU$30,data!$D:$O,6,FALSE),0)*BU6</f>
        <v>0</v>
      </c>
      <c r="BV20" s="76">
        <f>IF(INDEX(data!$D:$E,MATCH(BV$30,data!$D:$D,0),2)=0,VLOOKUP(BV$30,data!$D:$O,6,FALSE),0)*BV6</f>
        <v>0</v>
      </c>
      <c r="BW20" s="76">
        <f>IF(INDEX(data!$D:$E,MATCH(BW$30,data!$D:$D,0),2)=0,VLOOKUP(BW$30,data!$D:$O,6,FALSE),0)*BW6</f>
        <v>0</v>
      </c>
      <c r="BX20" s="76">
        <f>IF(INDEX(data!$D:$E,MATCH(BX$30,data!$D:$D,0),2)=0,VLOOKUP(BX$30,data!$D:$O,6,FALSE),0)*BX6</f>
        <v>0</v>
      </c>
      <c r="BY20" s="76">
        <f ca="1">IF(INDEX(data!$D:$E,MATCH(BY$30,data!$D:$D,0),2)=0,VLOOKUP(BY$30,data!$D:$O,6,FALSE),0)*BY6</f>
        <v>0</v>
      </c>
      <c r="BZ20" s="76">
        <f ca="1">IF(INDEX(data!$D:$E,MATCH(BZ$30,data!$D:$D,0),2)=0,VLOOKUP(BZ$30,data!$D:$O,6,FALSE),0)*BZ6</f>
        <v>0</v>
      </c>
      <c r="CA20" s="76">
        <f ca="1">IF(INDEX(data!$D:$E,MATCH(CA$30,data!$D:$D,0),2)=0,VLOOKUP(CA$30,data!$D:$O,6,FALSE),0)*CA6</f>
        <v>0</v>
      </c>
      <c r="CB20" s="76">
        <f ca="1">IF(INDEX(data!$D:$E,MATCH(CB$30,data!$D:$D,0),2)=0,VLOOKUP(CB$30,data!$D:$O,6,FALSE),0)*CB6</f>
        <v>0</v>
      </c>
      <c r="CC20" s="76">
        <f ca="1">IF(INDEX(data!$D:$E,MATCH(CC$30,data!$D:$D,0),2)=0,VLOOKUP(CC$30,data!$D:$O,6,FALSE),0)*CC6</f>
        <v>0</v>
      </c>
      <c r="CD20" s="76">
        <f ca="1">IF(INDEX(data!$D:$E,MATCH(CD$30,data!$D:$D,0),2)=0,VLOOKUP(CD$30,data!$D:$O,6,FALSE),0)*CD6</f>
        <v>0</v>
      </c>
      <c r="CE20" s="76">
        <f ca="1">IF(INDEX(data!$D:$E,MATCH(CE$30,data!$D:$D,0),2)=0,VLOOKUP(CE$30,data!$D:$O,6,FALSE),0)*CE6</f>
        <v>0</v>
      </c>
      <c r="CF20" s="76">
        <f>IF(INDEX(data!$D:$E,MATCH(CF$30,data!$D:$D,0),2)=0,VLOOKUP(CF$30,data!$D:$O,6,FALSE),0)*CF6</f>
        <v>0</v>
      </c>
      <c r="CG20" s="76">
        <f>IF(INDEX(data!$D:$E,MATCH(CG$30,data!$D:$D,0),2)=0,VLOOKUP(CG$30,data!$D:$O,6,FALSE),0)*CG6</f>
        <v>0</v>
      </c>
      <c r="CH20" s="76">
        <f ca="1">IF(INDEX(data!$D:$E,MATCH(CH$30,data!$D:$D,0),2)=0,VLOOKUP(CH$30,data!$D:$O,6,FALSE),0)*CH6</f>
        <v>0</v>
      </c>
      <c r="CI20" s="76">
        <f ca="1">IF(INDEX(data!$D:$E,MATCH(CI$30,data!$D:$D,0),2)=0,VLOOKUP(CI$30,data!$D:$O,6,FALSE),0)*CI6</f>
        <v>0</v>
      </c>
      <c r="CJ20" s="76">
        <f>IF(INDEX(data!$D:$E,MATCH(CJ$30,data!$D:$D,0),2)=0,VLOOKUP(CJ$30,data!$D:$O,6,FALSE),0)*CJ6</f>
        <v>0</v>
      </c>
      <c r="CK20" s="76">
        <f>IF(INDEX(data!$D:$E,MATCH(CK$30,data!$D:$D,0),2)=0,VLOOKUP(CK$30,data!$D:$O,6,FALSE),0)*CK6</f>
        <v>0</v>
      </c>
      <c r="CL20" s="76">
        <f>IF(INDEX(data!$D:$E,MATCH(CL$30,data!$D:$D,0),2)=0,VLOOKUP(CL$30,data!$D:$O,6,FALSE),0)*CL6</f>
        <v>0</v>
      </c>
      <c r="CM20" s="76">
        <f>IF(INDEX(data!$D:$E,MATCH(CM$30,data!$D:$D,0),2)=0,VLOOKUP(CM$30,data!$D:$O,6,FALSE),0)*CM6</f>
        <v>0</v>
      </c>
      <c r="CN20" s="76">
        <f>IF(INDEX(data!$D:$E,MATCH(CN$30,data!$D:$D,0),2)=0,VLOOKUP(CN$30,data!$D:$O,6,FALSE),0)*CN6</f>
        <v>0</v>
      </c>
      <c r="CO20" s="76">
        <f>IF(INDEX(data!$D:$E,MATCH(CO$30,data!$D:$D,0),2)=0,VLOOKUP(CO$30,data!$D:$O,6,FALSE),0)*CO6</f>
        <v>0</v>
      </c>
      <c r="CP20" s="76">
        <f ca="1">IF(INDEX(data!$D:$E,MATCH(CP$30,data!$D:$D,0),2)=0,VLOOKUP(CP$30,data!$D:$O,6,FALSE),0)*CP6</f>
        <v>0</v>
      </c>
      <c r="CQ20" s="76">
        <f ca="1">IF(INDEX(data!$D:$E,MATCH(CQ$30,data!$D:$D,0),2)=0,VLOOKUP(CQ$30,data!$D:$O,6,FALSE),0)*CQ6</f>
        <v>0</v>
      </c>
      <c r="CR20" s="76">
        <f ca="1">IF(INDEX(data!$D:$E,MATCH(CR$30,data!$D:$D,0),2)=0,VLOOKUP(CR$30,data!$D:$O,6,FALSE),0)*CR6</f>
        <v>0</v>
      </c>
      <c r="CS20" s="76">
        <f ca="1">IF(INDEX(data!$D:$E,MATCH(CS$30,data!$D:$D,0),2)=0,VLOOKUP(CS$30,data!$D:$O,6,FALSE),0)*CS6</f>
        <v>0</v>
      </c>
      <c r="CT20" s="76">
        <f ca="1">IF(INDEX(data!$D:$E,MATCH(CT$30,data!$D:$D,0),2)=0,VLOOKUP(CT$30,data!$D:$O,6,FALSE),0)*CT6</f>
        <v>0</v>
      </c>
      <c r="CU20" s="76">
        <f>IF(INDEX(data!$D:$E,MATCH(CU$30,data!$D:$D,0),2)=0,VLOOKUP(CU$30,data!$D:$O,6,FALSE),0)*CU6</f>
        <v>0</v>
      </c>
      <c r="CV20" s="76">
        <f>IF(INDEX(data!$D:$E,MATCH(CV$30,data!$D:$D,0),2)=0,VLOOKUP(CV$30,data!$D:$O,6,FALSE),0)*CV6</f>
        <v>0</v>
      </c>
      <c r="CW20" s="76">
        <f ca="1">IF(INDEX(data!$D:$E,MATCH(CW$30,data!$D:$D,0),2)=0,VLOOKUP(CW$30,data!$D:$O,6,FALSE),0)*CW6</f>
        <v>0</v>
      </c>
      <c r="CX20" s="76">
        <f ca="1">IF(INDEX(data!$D:$E,MATCH(CX$30,data!$D:$D,0),2)=0,VLOOKUP(CX$30,data!$D:$O,6,FALSE),0)*CX6</f>
        <v>0</v>
      </c>
      <c r="CY20" s="76">
        <f ca="1">IF(INDEX(data!$D:$E,MATCH(CY$30,data!$D:$D,0),2)=0,VLOOKUP(CY$30,data!$D:$O,6,FALSE),0)*CY6</f>
        <v>0</v>
      </c>
      <c r="CZ20" s="76">
        <f>IF(INDEX(data!$D:$E,MATCH(CZ$30,data!$D:$D,0),2)=0,VLOOKUP(CZ$30,data!$D:$O,6,FALSE),0)*CZ6</f>
        <v>0</v>
      </c>
      <c r="DA20" s="76">
        <f>IF(INDEX(data!$D:$E,MATCH(DA$30,data!$D:$D,0),2)=0,VLOOKUP(DA$30,data!$D:$O,6,FALSE),0)*DA6</f>
        <v>0</v>
      </c>
      <c r="DB20" s="76">
        <f>IF(INDEX(data!$D:$E,MATCH(DB$30,data!$D:$D,0),2)=0,VLOOKUP(DB$30,data!$D:$O,6,FALSE),0)*DB6</f>
        <v>0</v>
      </c>
      <c r="DC20" s="76">
        <f>IF(INDEX(data!$D:$E,MATCH(DC$30,data!$D:$D,0),2)=0,VLOOKUP(DC$30,data!$D:$O,6,FALSE),0)*DC6</f>
        <v>0</v>
      </c>
      <c r="DD20" s="76">
        <f>IF(INDEX(data!$D:$E,MATCH(DD$30,data!$D:$D,0),2)=0,VLOOKUP(DD$30,data!$D:$O,6,FALSE),0)*DD6</f>
        <v>0</v>
      </c>
      <c r="DE20" s="76">
        <f ca="1">IF(INDEX(data!$D:$E,MATCH(DE$30,data!$D:$D,0),2)=0,VLOOKUP(DE$30,data!$D:$O,6,FALSE),0)*DE6</f>
        <v>0</v>
      </c>
      <c r="DF20" s="76">
        <f ca="1">IF(INDEX(data!$D:$E,MATCH(DF$30,data!$D:$D,0),2)=0,VLOOKUP(DF$30,data!$D:$O,6,FALSE),0)*DF6</f>
        <v>0</v>
      </c>
      <c r="DG20" s="76">
        <f>IF(INDEX(data!$D:$E,MATCH(DG$30,data!$D:$D,0),2)=0,VLOOKUP(DG$30,data!$D:$O,6,FALSE),0)*DG6</f>
        <v>0</v>
      </c>
      <c r="DH20" s="76">
        <f>IF(INDEX(data!$D:$E,MATCH(DH$30,data!$D:$D,0),2)=0,VLOOKUP(DH$30,data!$D:$O,6,FALSE),0)*DH6</f>
        <v>0</v>
      </c>
      <c r="DI20" s="76">
        <f>IF(INDEX(data!$D:$E,MATCH(DI$30,data!$D:$D,0),2)=0,VLOOKUP(DI$30,data!$D:$O,6,FALSE),0)*DI6</f>
        <v>0</v>
      </c>
      <c r="DJ20" s="76">
        <f ca="1">IF(INDEX(data!$D:$E,MATCH(DJ$30,data!$D:$D,0),2)=0,VLOOKUP(DJ$30,data!$D:$O,6,FALSE),0)*DJ6</f>
        <v>0</v>
      </c>
      <c r="DK20" s="76">
        <f ca="1">IF(INDEX(data!$D:$E,MATCH(DK$30,data!$D:$D,0),2)=0,VLOOKUP(DK$30,data!$D:$O,6,FALSE),0)*DK6</f>
        <v>0</v>
      </c>
      <c r="DL20" s="76">
        <f ca="1">IF(INDEX(data!$D:$E,MATCH(DL$30,data!$D:$D,0),2)=0,VLOOKUP(DL$30,data!$D:$O,6,FALSE),0)*DL6</f>
        <v>0</v>
      </c>
      <c r="DM20" s="76">
        <f ca="1">IF(INDEX(data!$D:$E,MATCH(DM$30,data!$D:$D,0),2)=0,VLOOKUP(DM$30,data!$D:$O,6,FALSE),0)*DM6</f>
        <v>0</v>
      </c>
      <c r="DN20" s="76">
        <f>IF(INDEX(data!$D:$E,MATCH(DN$30,data!$D:$D,0),2)=0,VLOOKUP(DN$30,data!$D:$O,6,FALSE),0)*DN6</f>
        <v>0</v>
      </c>
      <c r="DO20" s="76">
        <f>IF(INDEX(data!$D:$E,MATCH(DO$30,data!$D:$D,0),2)=0,VLOOKUP(DO$30,data!$D:$O,6,FALSE),0)*DO6</f>
        <v>0</v>
      </c>
      <c r="DP20" s="76">
        <f ca="1">IF(INDEX(data!$D:$E,MATCH(DP$30,data!$D:$D,0),2)=0,VLOOKUP(DP$30,data!$D:$O,6,FALSE),0)*DP6</f>
        <v>0</v>
      </c>
      <c r="DQ20" s="76">
        <f ca="1">IF(INDEX(data!$D:$E,MATCH(DQ$30,data!$D:$D,0),2)=0,VLOOKUP(DQ$30,data!$D:$O,6,FALSE),0)*DQ6</f>
        <v>0</v>
      </c>
      <c r="DR20" s="76">
        <f>IF(INDEX(data!$D:$E,MATCH(DR$30,data!$D:$D,0),2)=0,VLOOKUP(DR$30,data!$D:$O,6,FALSE),0)*DR6</f>
        <v>0</v>
      </c>
      <c r="DS20" s="76">
        <f ca="1">IF(INDEX(data!$D:$E,MATCH(DS$30,data!$D:$D,0),2)=0,VLOOKUP(DS$30,data!$D:$O,6,FALSE),0)*DS6</f>
        <v>0</v>
      </c>
      <c r="DT20" s="76">
        <f>IF(INDEX(data!$D:$E,MATCH(DT$30,data!$D:$D,0),2)=0,VLOOKUP(DT$30,data!$D:$O,6,FALSE),0)*DT6</f>
        <v>0</v>
      </c>
      <c r="DU20" s="76">
        <f>IF(INDEX(data!$D:$E,MATCH(DU$30,data!$D:$D,0),2)=0,VLOOKUP(DU$30,data!$D:$O,6,FALSE),0)*DU6</f>
        <v>0</v>
      </c>
      <c r="DV20" s="76">
        <f ca="1">IF(INDEX(data!$D:$E,MATCH(DV$30,data!$D:$D,0),2)=0,VLOOKUP(DV$30,data!$D:$O,6,FALSE),0)*DV6</f>
        <v>0</v>
      </c>
      <c r="DW20" s="76">
        <f>IF(INDEX(data!$D:$E,MATCH(DW$30,data!$D:$D,0),2)=0,VLOOKUP(DW$30,data!$D:$O,6,FALSE),0)*DW6</f>
        <v>0</v>
      </c>
      <c r="DX20" s="76">
        <f>IF(INDEX(data!$D:$E,MATCH(DX$30,data!$D:$D,0),2)=0,VLOOKUP(DX$30,data!$D:$O,6,FALSE),0)*DX6</f>
        <v>0</v>
      </c>
      <c r="DY20" s="76">
        <f>IF(INDEX(data!$D:$E,MATCH(DY$30,data!$D:$D,0),2)=0,VLOOKUP(DY$30,data!$D:$O,6,FALSE),0)*DY6</f>
        <v>0</v>
      </c>
      <c r="DZ20" s="76">
        <f ca="1">IF(INDEX(data!$D:$E,MATCH(DZ$30,data!$D:$D,0),2)=0,VLOOKUP(DZ$30,data!$D:$O,6,FALSE),0)*DZ6</f>
        <v>0</v>
      </c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pans="1:256" x14ac:dyDescent="0.3">
      <c r="A21" s="77" t="s">
        <v>1067</v>
      </c>
      <c r="B21" s="76">
        <f ca="1">IF(INDEX(data!$D:$E,MATCH(B$30,data!$D:$D,0),2)=0,VLOOKUP(B$30,data!$D:$O,7,FALSE),0)*B6</f>
        <v>0</v>
      </c>
      <c r="C21" s="76">
        <f ca="1">IF(INDEX(data!$D:$E,MATCH(C$30,data!$D:$D,0),2)=0,VLOOKUP(C$30,data!$D:$O,7,FALSE),0)*C6</f>
        <v>0</v>
      </c>
      <c r="D21" s="76">
        <f ca="1">IF(INDEX(data!$D:$E,MATCH(D$30,data!$D:$D,0),2)=0,VLOOKUP(D$30,data!$D:$O,7,FALSE),0)*D6</f>
        <v>0</v>
      </c>
      <c r="E21" s="76">
        <f>IF(INDEX(data!$D:$E,MATCH(E$30,data!$D:$D,0),2)=0,VLOOKUP(E$30,data!$D:$O,7,FALSE),0)*E6</f>
        <v>0</v>
      </c>
      <c r="F21" s="76">
        <f>IF(INDEX(data!$D:$E,MATCH(F$30,data!$D:$D,0),2)=0,VLOOKUP(F$30,data!$D:$O,7,FALSE),0)*F6</f>
        <v>0</v>
      </c>
      <c r="G21" s="76">
        <f ca="1">IF(INDEX(data!$D:$E,MATCH(G$30,data!$D:$D,0),2)=0,VLOOKUP(G$30,data!$D:$O,7,FALSE),0)*G6</f>
        <v>0</v>
      </c>
      <c r="H21" s="76">
        <f ca="1">IF(INDEX(data!$D:$E,MATCH(H$30,data!$D:$D,0),2)=0,VLOOKUP(H$30,data!$D:$O,7,FALSE),0)*H6</f>
        <v>0</v>
      </c>
      <c r="I21" s="76">
        <f ca="1">IF(INDEX(data!$D:$E,MATCH(I$30,data!$D:$D,0),2)=0,VLOOKUP(I$30,data!$D:$O,7,FALSE),0)*I6</f>
        <v>0</v>
      </c>
      <c r="J21" s="76">
        <f ca="1">IF(INDEX(data!$D:$E,MATCH(J$30,data!$D:$D,0),2)=0,VLOOKUP(J$30,data!$D:$O,7,FALSE),0)*J6</f>
        <v>0</v>
      </c>
      <c r="K21" s="76">
        <f ca="1">IF(INDEX(data!$D:$E,MATCH(K$30,data!$D:$D,0),2)=0,VLOOKUP(K$30,data!$D:$O,7,FALSE),0)*K6</f>
        <v>0</v>
      </c>
      <c r="L21" s="76">
        <f>IF(INDEX(data!$D:$E,MATCH(L$30,data!$D:$D,0),2)=0,VLOOKUP(L$30,data!$D:$O,7,FALSE),0)*L6</f>
        <v>0</v>
      </c>
      <c r="M21" s="76">
        <f>IF(INDEX(data!$D:$E,MATCH(M$30,data!$D:$D,0),2)=0,VLOOKUP(M$30,data!$D:$O,7,FALSE),0)*M6</f>
        <v>0</v>
      </c>
      <c r="N21" s="76">
        <f>IF(INDEX(data!$D:$E,MATCH(N$30,data!$D:$D,0),2)=0,VLOOKUP(N$30,data!$D:$O,7,FALSE),0)*N6</f>
        <v>0</v>
      </c>
      <c r="O21" s="76">
        <f>IF(INDEX(data!$D:$E,MATCH(O$30,data!$D:$D,0),2)=0,VLOOKUP(O$30,data!$D:$O,7,FALSE),0)*O6</f>
        <v>0</v>
      </c>
      <c r="P21" s="76">
        <f>IF(INDEX(data!$D:$E,MATCH(P$30,data!$D:$D,0),2)=0,VLOOKUP(P$30,data!$D:$O,7,FALSE),0)*P6</f>
        <v>0</v>
      </c>
      <c r="Q21" s="76">
        <f ca="1">IF(INDEX(data!$D:$E,MATCH(Q$30,data!$D:$D,0),2)=0,VLOOKUP(Q$30,data!$D:$O,7,FALSE),0)*Q6</f>
        <v>0</v>
      </c>
      <c r="R21" s="76">
        <f ca="1">IF(INDEX(data!$D:$E,MATCH(R$30,data!$D:$D,0),2)=0,VLOOKUP(R$30,data!$D:$O,7,FALSE),0)*R6</f>
        <v>0</v>
      </c>
      <c r="S21" s="76">
        <f ca="1">IF(INDEX(data!$D:$E,MATCH(S$30,data!$D:$D,0),2)=0,VLOOKUP(S$30,data!$D:$O,7,FALSE),0)*S6</f>
        <v>0</v>
      </c>
      <c r="T21" s="76">
        <f ca="1">IF(INDEX(data!$D:$E,MATCH(T$30,data!$D:$D,0),2)=0,VLOOKUP(T$30,data!$D:$O,7,FALSE),0)*T6</f>
        <v>0</v>
      </c>
      <c r="U21" s="76">
        <f ca="1">IF(INDEX(data!$D:$E,MATCH(U$30,data!$D:$D,0),2)=0,VLOOKUP(U$30,data!$D:$O,7,FALSE),0)*U6</f>
        <v>0</v>
      </c>
      <c r="V21" s="76">
        <f>IF(INDEX(data!$D:$E,MATCH(V$30,data!$D:$D,0),2)=0,VLOOKUP(V$30,data!$D:$O,7,FALSE),0)*V6</f>
        <v>0</v>
      </c>
      <c r="W21" s="76">
        <f>IF(INDEX(data!$D:$E,MATCH(W$30,data!$D:$D,0),2)=0,VLOOKUP(W$30,data!$D:$O,7,FALSE),0)*W6</f>
        <v>0</v>
      </c>
      <c r="X21" s="76">
        <f ca="1">IF(INDEX(data!$D:$E,MATCH(X$30,data!$D:$D,0),2)=0,VLOOKUP(X$30,data!$D:$O,7,FALSE),0)*X6</f>
        <v>0</v>
      </c>
      <c r="Y21" s="76">
        <f ca="1">IF(INDEX(data!$D:$E,MATCH(Y$30,data!$D:$D,0),2)=0,VLOOKUP(Y$30,data!$D:$O,7,FALSE),0)*Y6</f>
        <v>0</v>
      </c>
      <c r="Z21" s="76">
        <f ca="1">IF(INDEX(data!$D:$E,MATCH(Z$30,data!$D:$D,0),2)=0,VLOOKUP(Z$30,data!$D:$O,7,FALSE),0)*Z6</f>
        <v>0</v>
      </c>
      <c r="AA21" s="76">
        <f>IF(INDEX(data!$D:$E,MATCH(AA$30,data!$D:$D,0),2)=0,VLOOKUP(AA$30,data!$D:$O,7,FALSE),0)*AA6</f>
        <v>0</v>
      </c>
      <c r="AB21" s="76">
        <f>IF(INDEX(data!$D:$E,MATCH(AB$30,data!$D:$D,0),2)=0,VLOOKUP(AB$30,data!$D:$O,7,FALSE),0)*AB6</f>
        <v>0</v>
      </c>
      <c r="AC21" s="76">
        <f>IF(INDEX(data!$D:$E,MATCH(AC$30,data!$D:$D,0),2)=0,VLOOKUP(AC$30,data!$D:$O,7,FALSE),0)*AC6</f>
        <v>0</v>
      </c>
      <c r="AD21" s="76">
        <f>IF(INDEX(data!$D:$E,MATCH(AD$30,data!$D:$D,0),2)=0,VLOOKUP(AD$30,data!$D:$O,7,FALSE),0)*AD6</f>
        <v>0</v>
      </c>
      <c r="AE21" s="76">
        <f>IF(INDEX(data!$D:$E,MATCH(AE$30,data!$D:$D,0),2)=0,VLOOKUP(AE$30,data!$D:$O,7,FALSE),0)*AE6</f>
        <v>0</v>
      </c>
      <c r="AF21" s="76">
        <f ca="1">IF(INDEX(data!$D:$E,MATCH(AF$30,data!$D:$D,0),2)=0,VLOOKUP(AF$30,data!$D:$O,7,FALSE),0)*AF6</f>
        <v>0</v>
      </c>
      <c r="AG21" s="76">
        <f ca="1">IF(INDEX(data!$D:$E,MATCH(AG$30,data!$D:$D,0),2)=0,VLOOKUP(AG$30,data!$D:$O,7,FALSE),0)*AG6</f>
        <v>0</v>
      </c>
      <c r="AH21" s="76">
        <f ca="1">IF(INDEX(data!$D:$E,MATCH(AH$30,data!$D:$D,0),2)=0,VLOOKUP(AH$30,data!$D:$O,7,FALSE),0)*AH6</f>
        <v>0</v>
      </c>
      <c r="AI21" s="76">
        <f ca="1">IF(INDEX(data!$D:$E,MATCH(AI$30,data!$D:$D,0),2)=0,VLOOKUP(AI$30,data!$D:$O,7,FALSE),0)*AI6</f>
        <v>0</v>
      </c>
      <c r="AJ21" s="76">
        <f ca="1">IF(INDEX(data!$D:$E,MATCH(AJ$30,data!$D:$D,0),2)=0,VLOOKUP(AJ$30,data!$D:$O,7,FALSE),0)*AJ6</f>
        <v>0</v>
      </c>
      <c r="AK21" s="76">
        <f ca="1">IF(INDEX(data!$D:$E,MATCH(AK$30,data!$D:$D,0),2)=0,VLOOKUP(AK$30,data!$D:$O,7,FALSE),0)*AK6</f>
        <v>0</v>
      </c>
      <c r="AL21" s="76">
        <f>IF(INDEX(data!$D:$E,MATCH(AL$30,data!$D:$D,0),2)=0,VLOOKUP(AL$30,data!$D:$O,7,FALSE),0)*AL6</f>
        <v>0</v>
      </c>
      <c r="AM21" s="76">
        <f>IF(INDEX(data!$D:$E,MATCH(AM$30,data!$D:$D,0),2)=0,VLOOKUP(AM$30,data!$D:$O,7,FALSE),0)*AM6</f>
        <v>0</v>
      </c>
      <c r="AN21" s="76">
        <f ca="1">IF(INDEX(data!$D:$E,MATCH(AN$30,data!$D:$D,0),2)=0,VLOOKUP(AN$30,data!$D:$O,7,FALSE),0)*AN6</f>
        <v>0</v>
      </c>
      <c r="AO21" s="76">
        <f ca="1">IF(INDEX(data!$D:$E,MATCH(AO$30,data!$D:$D,0),2)=0,VLOOKUP(AO$30,data!$D:$O,7,FALSE),0)*AO6</f>
        <v>0</v>
      </c>
      <c r="AP21" s="76">
        <f ca="1">IF(INDEX(data!$D:$E,MATCH(AP$30,data!$D:$D,0),2)=0,VLOOKUP(AP$30,data!$D:$O,7,FALSE),0)*AP6</f>
        <v>0</v>
      </c>
      <c r="AQ21" s="76">
        <f>IF(INDEX(data!$D:$E,MATCH(AQ$30,data!$D:$D,0),2)=0,VLOOKUP(AQ$30,data!$D:$O,7,FALSE),0)*AQ6</f>
        <v>0</v>
      </c>
      <c r="AR21" s="76">
        <f>IF(INDEX(data!$D:$E,MATCH(AR$30,data!$D:$D,0),2)=0,VLOOKUP(AR$30,data!$D:$O,7,FALSE),0)*AR6</f>
        <v>0</v>
      </c>
      <c r="AS21" s="76">
        <f>IF(INDEX(data!$D:$E,MATCH(AS$30,data!$D:$D,0),2)=0,VLOOKUP(AS$30,data!$D:$O,7,FALSE),0)*AS6</f>
        <v>0</v>
      </c>
      <c r="AT21" s="76">
        <f>IF(INDEX(data!$D:$E,MATCH(AT$30,data!$D:$D,0),2)=0,VLOOKUP(AT$30,data!$D:$O,7,FALSE),0)*AT6</f>
        <v>0</v>
      </c>
      <c r="AU21" s="76">
        <f>IF(INDEX(data!$D:$E,MATCH(AU$30,data!$D:$D,0),2)=0,VLOOKUP(AU$30,data!$D:$O,7,FALSE),0)*AU6</f>
        <v>0</v>
      </c>
      <c r="AV21" s="76">
        <f>IF(INDEX(data!$D:$E,MATCH(AV$30,data!$D:$D,0),2)=0,VLOOKUP(AV$30,data!$D:$O,7,FALSE),0)*AV6</f>
        <v>0</v>
      </c>
      <c r="AW21" s="76">
        <f ca="1">IF(INDEX(data!$D:$E,MATCH(AW$30,data!$D:$D,0),2)=0,VLOOKUP(AW$30,data!$D:$O,7,FALSE),0)*AW6</f>
        <v>0</v>
      </c>
      <c r="AX21" s="76">
        <f ca="1">IF(INDEX(data!$D:$E,MATCH(AX$30,data!$D:$D,0),2)=0,VLOOKUP(AX$30,data!$D:$O,7,FALSE),0)*AX6</f>
        <v>0</v>
      </c>
      <c r="AY21" s="76">
        <f ca="1">IF(INDEX(data!$D:$E,MATCH(AY$30,data!$D:$D,0),2)=0,VLOOKUP(AY$30,data!$D:$O,7,FALSE),0)*AY6</f>
        <v>0</v>
      </c>
      <c r="AZ21" s="76">
        <f>IF(INDEX(data!$D:$E,MATCH(AZ$30,data!$D:$D,0),2)=0,VLOOKUP(AZ$30,data!$D:$O,7,FALSE),0)*AZ6</f>
        <v>0</v>
      </c>
      <c r="BA21" s="76">
        <f>IF(INDEX(data!$D:$E,MATCH(BA$30,data!$D:$D,0),2)=0,VLOOKUP(BA$30,data!$D:$O,7,FALSE),0)*BA6</f>
        <v>0</v>
      </c>
      <c r="BB21" s="76">
        <f ca="1">IF(INDEX(data!$D:$E,MATCH(BB$30,data!$D:$D,0),2)=0,VLOOKUP(BB$30,data!$D:$O,7,FALSE),0)*BB6</f>
        <v>0</v>
      </c>
      <c r="BC21" s="76">
        <f ca="1">IF(INDEX(data!$D:$E,MATCH(BC$30,data!$D:$D,0),2)=0,VLOOKUP(BC$30,data!$D:$O,7,FALSE),0)*BC6</f>
        <v>0</v>
      </c>
      <c r="BD21" s="76">
        <f ca="1">IF(INDEX(data!$D:$E,MATCH(BD$30,data!$D:$D,0),2)=0,VLOOKUP(BD$30,data!$D:$O,7,FALSE),0)*BD6</f>
        <v>0</v>
      </c>
      <c r="BE21" s="76">
        <f ca="1">IF(INDEX(data!$D:$E,MATCH(BE$30,data!$D:$D,0),2)=0,VLOOKUP(BE$30,data!$D:$O,7,FALSE),0)*BE6</f>
        <v>0</v>
      </c>
      <c r="BF21" s="76">
        <f>IF(INDEX(data!$D:$E,MATCH(BF$30,data!$D:$D,0),2)=0,VLOOKUP(BF$30,data!$D:$O,7,FALSE),0)*BF6</f>
        <v>0</v>
      </c>
      <c r="BG21" s="76">
        <f>IF(INDEX(data!$D:$E,MATCH(BG$30,data!$D:$D,0),2)=0,VLOOKUP(BG$30,data!$D:$O,7,FALSE),0)*BG6</f>
        <v>0</v>
      </c>
      <c r="BH21" s="76">
        <f>IF(INDEX(data!$D:$E,MATCH(BH$30,data!$D:$D,0),2)=0,VLOOKUP(BH$30,data!$D:$O,7,FALSE),0)*BH6</f>
        <v>0</v>
      </c>
      <c r="BI21" s="76">
        <f ca="1">IF(INDEX(data!$D:$E,MATCH(BI$30,data!$D:$D,0),2)=0,VLOOKUP(BI$30,data!$D:$O,7,FALSE),0)*BI6</f>
        <v>0</v>
      </c>
      <c r="BJ21" s="76">
        <f ca="1">IF(INDEX(data!$D:$E,MATCH(BJ$30,data!$D:$D,0),2)=0,VLOOKUP(BJ$30,data!$D:$O,7,FALSE),0)*BJ6</f>
        <v>0</v>
      </c>
      <c r="BK21" s="76">
        <f ca="1">IF(INDEX(data!$D:$E,MATCH(BK$30,data!$D:$D,0),2)=0,VLOOKUP(BK$30,data!$D:$O,7,FALSE),0)*BK6</f>
        <v>0</v>
      </c>
      <c r="BL21" s="76">
        <f ca="1">IF(INDEX(data!$D:$E,MATCH(BL$30,data!$D:$D,0),2)=0,VLOOKUP(BL$30,data!$D:$O,7,FALSE),0)*BL6</f>
        <v>0</v>
      </c>
      <c r="BM21" s="76">
        <f ca="1">IF(INDEX(data!$D:$E,MATCH(BM$30,data!$D:$D,0),2)=0,VLOOKUP(BM$30,data!$D:$O,7,FALSE),0)*BM6</f>
        <v>0</v>
      </c>
      <c r="BN21" s="76">
        <f ca="1">IF(INDEX(data!$D:$E,MATCH(BN$30,data!$D:$D,0),2)=0,VLOOKUP(BN$30,data!$D:$O,7,FALSE),0)*BN6</f>
        <v>0</v>
      </c>
      <c r="BO21" s="76">
        <f>IF(INDEX(data!$D:$E,MATCH(BO$30,data!$D:$D,0),2)=0,VLOOKUP(BO$30,data!$D:$O,7,FALSE),0)*BO6</f>
        <v>0</v>
      </c>
      <c r="BP21" s="76">
        <f>IF(INDEX(data!$D:$E,MATCH(BP$30,data!$D:$D,0),2)=0,VLOOKUP(BP$30,data!$D:$O,7,FALSE),0)*BP6</f>
        <v>0</v>
      </c>
      <c r="BQ21" s="76">
        <f ca="1">IF(INDEX(data!$D:$E,MATCH(BQ$30,data!$D:$D,0),2)=0,VLOOKUP(BQ$30,data!$D:$O,7,FALSE),0)*BQ6</f>
        <v>0</v>
      </c>
      <c r="BR21" s="76">
        <f ca="1">IF(INDEX(data!$D:$E,MATCH(BR$30,data!$D:$D,0),2)=0,VLOOKUP(BR$30,data!$D:$O,7,FALSE),0)*BR6</f>
        <v>0</v>
      </c>
      <c r="BS21" s="76">
        <f ca="1">IF(INDEX(data!$D:$E,MATCH(BS$30,data!$D:$D,0),2)=0,VLOOKUP(BS$30,data!$D:$O,7,FALSE),0)*BS6</f>
        <v>0</v>
      </c>
      <c r="BT21" s="76">
        <f>IF(INDEX(data!$D:$E,MATCH(BT$30,data!$D:$D,0),2)=0,VLOOKUP(BT$30,data!$D:$O,7,FALSE),0)*BT6</f>
        <v>0</v>
      </c>
      <c r="BU21" s="76">
        <f>IF(INDEX(data!$D:$E,MATCH(BU$30,data!$D:$D,0),2)=0,VLOOKUP(BU$30,data!$D:$O,7,FALSE),0)*BU6</f>
        <v>0</v>
      </c>
      <c r="BV21" s="76">
        <f>IF(INDEX(data!$D:$E,MATCH(BV$30,data!$D:$D,0),2)=0,VLOOKUP(BV$30,data!$D:$O,7,FALSE),0)*BV6</f>
        <v>0</v>
      </c>
      <c r="BW21" s="76">
        <f>IF(INDEX(data!$D:$E,MATCH(BW$30,data!$D:$D,0),2)=0,VLOOKUP(BW$30,data!$D:$O,7,FALSE),0)*BW6</f>
        <v>0</v>
      </c>
      <c r="BX21" s="76">
        <f>IF(INDEX(data!$D:$E,MATCH(BX$30,data!$D:$D,0),2)=0,VLOOKUP(BX$30,data!$D:$O,7,FALSE),0)*BX6</f>
        <v>0</v>
      </c>
      <c r="BY21" s="76">
        <f ca="1">IF(INDEX(data!$D:$E,MATCH(BY$30,data!$D:$D,0),2)=0,VLOOKUP(BY$30,data!$D:$O,7,FALSE),0)*BY6</f>
        <v>0</v>
      </c>
      <c r="BZ21" s="76">
        <f ca="1">IF(INDEX(data!$D:$E,MATCH(BZ$30,data!$D:$D,0),2)=0,VLOOKUP(BZ$30,data!$D:$O,7,FALSE),0)*BZ6</f>
        <v>0</v>
      </c>
      <c r="CA21" s="76">
        <f ca="1">IF(INDEX(data!$D:$E,MATCH(CA$30,data!$D:$D,0),2)=0,VLOOKUP(CA$30,data!$D:$O,7,FALSE),0)*CA6</f>
        <v>0</v>
      </c>
      <c r="CB21" s="76">
        <f ca="1">IF(INDEX(data!$D:$E,MATCH(CB$30,data!$D:$D,0),2)=0,VLOOKUP(CB$30,data!$D:$O,7,FALSE),0)*CB6</f>
        <v>0</v>
      </c>
      <c r="CC21" s="76">
        <f ca="1">IF(INDEX(data!$D:$E,MATCH(CC$30,data!$D:$D,0),2)=0,VLOOKUP(CC$30,data!$D:$O,7,FALSE),0)*CC6</f>
        <v>0</v>
      </c>
      <c r="CD21" s="76">
        <f ca="1">IF(INDEX(data!$D:$E,MATCH(CD$30,data!$D:$D,0),2)=0,VLOOKUP(CD$30,data!$D:$O,7,FALSE),0)*CD6</f>
        <v>0</v>
      </c>
      <c r="CE21" s="76">
        <f ca="1">IF(INDEX(data!$D:$E,MATCH(CE$30,data!$D:$D,0),2)=0,VLOOKUP(CE$30,data!$D:$O,7,FALSE),0)*CE6</f>
        <v>0</v>
      </c>
      <c r="CF21" s="76">
        <f>IF(INDEX(data!$D:$E,MATCH(CF$30,data!$D:$D,0),2)=0,VLOOKUP(CF$30,data!$D:$O,7,FALSE),0)*CF6</f>
        <v>0</v>
      </c>
      <c r="CG21" s="76">
        <f>IF(INDEX(data!$D:$E,MATCH(CG$30,data!$D:$D,0),2)=0,VLOOKUP(CG$30,data!$D:$O,7,FALSE),0)*CG6</f>
        <v>0</v>
      </c>
      <c r="CH21" s="76">
        <f ca="1">IF(INDEX(data!$D:$E,MATCH(CH$30,data!$D:$D,0),2)=0,VLOOKUP(CH$30,data!$D:$O,7,FALSE),0)*CH6</f>
        <v>0</v>
      </c>
      <c r="CI21" s="76">
        <f ca="1">IF(INDEX(data!$D:$E,MATCH(CI$30,data!$D:$D,0),2)=0,VLOOKUP(CI$30,data!$D:$O,7,FALSE),0)*CI6</f>
        <v>0</v>
      </c>
      <c r="CJ21" s="76">
        <f>IF(INDEX(data!$D:$E,MATCH(CJ$30,data!$D:$D,0),2)=0,VLOOKUP(CJ$30,data!$D:$O,7,FALSE),0)*CJ6</f>
        <v>0</v>
      </c>
      <c r="CK21" s="76">
        <f>IF(INDEX(data!$D:$E,MATCH(CK$30,data!$D:$D,0),2)=0,VLOOKUP(CK$30,data!$D:$O,7,FALSE),0)*CK6</f>
        <v>0</v>
      </c>
      <c r="CL21" s="76">
        <f>IF(INDEX(data!$D:$E,MATCH(CL$30,data!$D:$D,0),2)=0,VLOOKUP(CL$30,data!$D:$O,7,FALSE),0)*CL6</f>
        <v>0</v>
      </c>
      <c r="CM21" s="76">
        <f>IF(INDEX(data!$D:$E,MATCH(CM$30,data!$D:$D,0),2)=0,VLOOKUP(CM$30,data!$D:$O,7,FALSE),0)*CM6</f>
        <v>0</v>
      </c>
      <c r="CN21" s="76">
        <f>IF(INDEX(data!$D:$E,MATCH(CN$30,data!$D:$D,0),2)=0,VLOOKUP(CN$30,data!$D:$O,7,FALSE),0)*CN6</f>
        <v>0</v>
      </c>
      <c r="CO21" s="76">
        <f>IF(INDEX(data!$D:$E,MATCH(CO$30,data!$D:$D,0),2)=0,VLOOKUP(CO$30,data!$D:$O,7,FALSE),0)*CO6</f>
        <v>0</v>
      </c>
      <c r="CP21" s="76">
        <f ca="1">IF(INDEX(data!$D:$E,MATCH(CP$30,data!$D:$D,0),2)=0,VLOOKUP(CP$30,data!$D:$O,7,FALSE),0)*CP6</f>
        <v>0</v>
      </c>
      <c r="CQ21" s="76">
        <f ca="1">IF(INDEX(data!$D:$E,MATCH(CQ$30,data!$D:$D,0),2)=0,VLOOKUP(CQ$30,data!$D:$O,7,FALSE),0)*CQ6</f>
        <v>0</v>
      </c>
      <c r="CR21" s="76">
        <f ca="1">IF(INDEX(data!$D:$E,MATCH(CR$30,data!$D:$D,0),2)=0,VLOOKUP(CR$30,data!$D:$O,7,FALSE),0)*CR6</f>
        <v>0</v>
      </c>
      <c r="CS21" s="76">
        <f ca="1">IF(INDEX(data!$D:$E,MATCH(CS$30,data!$D:$D,0),2)=0,VLOOKUP(CS$30,data!$D:$O,7,FALSE),0)*CS6</f>
        <v>0</v>
      </c>
      <c r="CT21" s="76">
        <f ca="1">IF(INDEX(data!$D:$E,MATCH(CT$30,data!$D:$D,0),2)=0,VLOOKUP(CT$30,data!$D:$O,7,FALSE),0)*CT6</f>
        <v>0</v>
      </c>
      <c r="CU21" s="76">
        <f>IF(INDEX(data!$D:$E,MATCH(CU$30,data!$D:$D,0),2)=0,VLOOKUP(CU$30,data!$D:$O,7,FALSE),0)*CU6</f>
        <v>0</v>
      </c>
      <c r="CV21" s="76">
        <f>IF(INDEX(data!$D:$E,MATCH(CV$30,data!$D:$D,0),2)=0,VLOOKUP(CV$30,data!$D:$O,7,FALSE),0)*CV6</f>
        <v>0</v>
      </c>
      <c r="CW21" s="76">
        <f ca="1">IF(INDEX(data!$D:$E,MATCH(CW$30,data!$D:$D,0),2)=0,VLOOKUP(CW$30,data!$D:$O,7,FALSE),0)*CW6</f>
        <v>0</v>
      </c>
      <c r="CX21" s="76">
        <f ca="1">IF(INDEX(data!$D:$E,MATCH(CX$30,data!$D:$D,0),2)=0,VLOOKUP(CX$30,data!$D:$O,7,FALSE),0)*CX6</f>
        <v>0</v>
      </c>
      <c r="CY21" s="76">
        <f ca="1">IF(INDEX(data!$D:$E,MATCH(CY$30,data!$D:$D,0),2)=0,VLOOKUP(CY$30,data!$D:$O,7,FALSE),0)*CY6</f>
        <v>0</v>
      </c>
      <c r="CZ21" s="76">
        <f>IF(INDEX(data!$D:$E,MATCH(CZ$30,data!$D:$D,0),2)=0,VLOOKUP(CZ$30,data!$D:$O,7,FALSE),0)*CZ6</f>
        <v>0</v>
      </c>
      <c r="DA21" s="76">
        <f>IF(INDEX(data!$D:$E,MATCH(DA$30,data!$D:$D,0),2)=0,VLOOKUP(DA$30,data!$D:$O,7,FALSE),0)*DA6</f>
        <v>0</v>
      </c>
      <c r="DB21" s="76">
        <f>IF(INDEX(data!$D:$E,MATCH(DB$30,data!$D:$D,0),2)=0,VLOOKUP(DB$30,data!$D:$O,7,FALSE),0)*DB6</f>
        <v>0</v>
      </c>
      <c r="DC21" s="76">
        <f>IF(INDEX(data!$D:$E,MATCH(DC$30,data!$D:$D,0),2)=0,VLOOKUP(DC$30,data!$D:$O,7,FALSE),0)*DC6</f>
        <v>0</v>
      </c>
      <c r="DD21" s="76">
        <f>IF(INDEX(data!$D:$E,MATCH(DD$30,data!$D:$D,0),2)=0,VLOOKUP(DD$30,data!$D:$O,7,FALSE),0)*DD6</f>
        <v>0</v>
      </c>
      <c r="DE21" s="76">
        <f ca="1">IF(INDEX(data!$D:$E,MATCH(DE$30,data!$D:$D,0),2)=0,VLOOKUP(DE$30,data!$D:$O,7,FALSE),0)*DE6</f>
        <v>0</v>
      </c>
      <c r="DF21" s="76">
        <f ca="1">IF(INDEX(data!$D:$E,MATCH(DF$30,data!$D:$D,0),2)=0,VLOOKUP(DF$30,data!$D:$O,7,FALSE),0)*DF6</f>
        <v>0</v>
      </c>
      <c r="DG21" s="76">
        <f>IF(INDEX(data!$D:$E,MATCH(DG$30,data!$D:$D,0),2)=0,VLOOKUP(DG$30,data!$D:$O,7,FALSE),0)*DG6</f>
        <v>0</v>
      </c>
      <c r="DH21" s="76">
        <f>IF(INDEX(data!$D:$E,MATCH(DH$30,data!$D:$D,0),2)=0,VLOOKUP(DH$30,data!$D:$O,7,FALSE),0)*DH6</f>
        <v>0</v>
      </c>
      <c r="DI21" s="76">
        <f>IF(INDEX(data!$D:$E,MATCH(DI$30,data!$D:$D,0),2)=0,VLOOKUP(DI$30,data!$D:$O,7,FALSE),0)*DI6</f>
        <v>0</v>
      </c>
      <c r="DJ21" s="76">
        <f ca="1">IF(INDEX(data!$D:$E,MATCH(DJ$30,data!$D:$D,0),2)=0,VLOOKUP(DJ$30,data!$D:$O,7,FALSE),0)*DJ6</f>
        <v>0</v>
      </c>
      <c r="DK21" s="76">
        <f ca="1">IF(INDEX(data!$D:$E,MATCH(DK$30,data!$D:$D,0),2)=0,VLOOKUP(DK$30,data!$D:$O,7,FALSE),0)*DK6</f>
        <v>0</v>
      </c>
      <c r="DL21" s="76">
        <f ca="1">IF(INDEX(data!$D:$E,MATCH(DL$30,data!$D:$D,0),2)=0,VLOOKUP(DL$30,data!$D:$O,7,FALSE),0)*DL6</f>
        <v>0</v>
      </c>
      <c r="DM21" s="76">
        <f ca="1">IF(INDEX(data!$D:$E,MATCH(DM$30,data!$D:$D,0),2)=0,VLOOKUP(DM$30,data!$D:$O,7,FALSE),0)*DM6</f>
        <v>0</v>
      </c>
      <c r="DN21" s="76">
        <f>IF(INDEX(data!$D:$E,MATCH(DN$30,data!$D:$D,0),2)=0,VLOOKUP(DN$30,data!$D:$O,7,FALSE),0)*DN6</f>
        <v>0</v>
      </c>
      <c r="DO21" s="76">
        <f>IF(INDEX(data!$D:$E,MATCH(DO$30,data!$D:$D,0),2)=0,VLOOKUP(DO$30,data!$D:$O,7,FALSE),0)*DO6</f>
        <v>0</v>
      </c>
      <c r="DP21" s="76">
        <f ca="1">IF(INDEX(data!$D:$E,MATCH(DP$30,data!$D:$D,0),2)=0,VLOOKUP(DP$30,data!$D:$O,7,FALSE),0)*DP6</f>
        <v>0</v>
      </c>
      <c r="DQ21" s="76">
        <f ca="1">IF(INDEX(data!$D:$E,MATCH(DQ$30,data!$D:$D,0),2)=0,VLOOKUP(DQ$30,data!$D:$O,7,FALSE),0)*DQ6</f>
        <v>0</v>
      </c>
      <c r="DR21" s="76">
        <f>IF(INDEX(data!$D:$E,MATCH(DR$30,data!$D:$D,0),2)=0,VLOOKUP(DR$30,data!$D:$O,7,FALSE),0)*DR6</f>
        <v>0</v>
      </c>
      <c r="DS21" s="76">
        <f ca="1">IF(INDEX(data!$D:$E,MATCH(DS$30,data!$D:$D,0),2)=0,VLOOKUP(DS$30,data!$D:$O,7,FALSE),0)*DS6</f>
        <v>0</v>
      </c>
      <c r="DT21" s="76">
        <f>IF(INDEX(data!$D:$E,MATCH(DT$30,data!$D:$D,0),2)=0,VLOOKUP(DT$30,data!$D:$O,7,FALSE),0)*DT6</f>
        <v>0</v>
      </c>
      <c r="DU21" s="76">
        <f>IF(INDEX(data!$D:$E,MATCH(DU$30,data!$D:$D,0),2)=0,VLOOKUP(DU$30,data!$D:$O,7,FALSE),0)*DU6</f>
        <v>0</v>
      </c>
      <c r="DV21" s="76">
        <f ca="1">IF(INDEX(data!$D:$E,MATCH(DV$30,data!$D:$D,0),2)=0,VLOOKUP(DV$30,data!$D:$O,7,FALSE),0)*DV6</f>
        <v>0</v>
      </c>
      <c r="DW21" s="76">
        <f>IF(INDEX(data!$D:$E,MATCH(DW$30,data!$D:$D,0),2)=0,VLOOKUP(DW$30,data!$D:$O,7,FALSE),0)*DW6</f>
        <v>0</v>
      </c>
      <c r="DX21" s="76">
        <f>IF(INDEX(data!$D:$E,MATCH(DX$30,data!$D:$D,0),2)=0,VLOOKUP(DX$30,data!$D:$O,7,FALSE),0)*DX6</f>
        <v>0</v>
      </c>
      <c r="DY21" s="76">
        <f>IF(INDEX(data!$D:$E,MATCH(DY$30,data!$D:$D,0),2)=0,VLOOKUP(DY$30,data!$D:$O,7,FALSE),0)*DY6</f>
        <v>0</v>
      </c>
      <c r="DZ21" s="76">
        <f ca="1">IF(INDEX(data!$D:$E,MATCH(DZ$30,data!$D:$D,0),2)=0,VLOOKUP(DZ$30,data!$D:$O,7,FALSE),0)*DZ6</f>
        <v>0</v>
      </c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pans="1:256" x14ac:dyDescent="0.3">
      <c r="A22" s="77" t="s">
        <v>1068</v>
      </c>
      <c r="B22" s="76">
        <f ca="1">IF(INDEX(data!$D:$E,MATCH(B$30,data!$D:$D,0),2)=0,VLOOKUP(B$30,data!$D:$O,8,FALSE),0)*B6</f>
        <v>0</v>
      </c>
      <c r="C22" s="76">
        <f ca="1">IF(INDEX(data!$D:$E,MATCH(C$30,data!$D:$D,0),2)=0,VLOOKUP(C$30,data!$D:$O,8,FALSE),0)*C6</f>
        <v>0</v>
      </c>
      <c r="D22" s="76">
        <f ca="1">IF(INDEX(data!$D:$E,MATCH(D$30,data!$D:$D,0),2)=0,VLOOKUP(D$30,data!$D:$O,8,FALSE),0)*D6</f>
        <v>0</v>
      </c>
      <c r="E22" s="76">
        <f>IF(INDEX(data!$D:$E,MATCH(E$30,data!$D:$D,0),2)=0,VLOOKUP(E$30,data!$D:$O,8,FALSE),0)*E6</f>
        <v>0</v>
      </c>
      <c r="F22" s="76">
        <f>IF(INDEX(data!$D:$E,MATCH(F$30,data!$D:$D,0),2)=0,VLOOKUP(F$30,data!$D:$O,8,FALSE),0)*F6</f>
        <v>0</v>
      </c>
      <c r="G22" s="76">
        <f ca="1">IF(INDEX(data!$D:$E,MATCH(G$30,data!$D:$D,0),2)=0,VLOOKUP(G$30,data!$D:$O,8,FALSE),0)*G6</f>
        <v>0</v>
      </c>
      <c r="H22" s="76">
        <f ca="1">IF(INDEX(data!$D:$E,MATCH(H$30,data!$D:$D,0),2)=0,VLOOKUP(H$30,data!$D:$O,8,FALSE),0)*H6</f>
        <v>0</v>
      </c>
      <c r="I22" s="76">
        <f ca="1">IF(INDEX(data!$D:$E,MATCH(I$30,data!$D:$D,0),2)=0,VLOOKUP(I$30,data!$D:$O,8,FALSE),0)*I6</f>
        <v>0</v>
      </c>
      <c r="J22" s="76">
        <f ca="1">IF(INDEX(data!$D:$E,MATCH(J$30,data!$D:$D,0),2)=0,VLOOKUP(J$30,data!$D:$O,8,FALSE),0)*J6</f>
        <v>0</v>
      </c>
      <c r="K22" s="76">
        <f ca="1">IF(INDEX(data!$D:$E,MATCH(K$30,data!$D:$D,0),2)=0,VLOOKUP(K$30,data!$D:$O,8,FALSE),0)*K6</f>
        <v>0</v>
      </c>
      <c r="L22" s="76">
        <f>IF(INDEX(data!$D:$E,MATCH(L$30,data!$D:$D,0),2)=0,VLOOKUP(L$30,data!$D:$O,8,FALSE),0)*L6</f>
        <v>0</v>
      </c>
      <c r="M22" s="76">
        <f>IF(INDEX(data!$D:$E,MATCH(M$30,data!$D:$D,0),2)=0,VLOOKUP(M$30,data!$D:$O,8,FALSE),0)*M6</f>
        <v>0</v>
      </c>
      <c r="N22" s="76">
        <f>IF(INDEX(data!$D:$E,MATCH(N$30,data!$D:$D,0),2)=0,VLOOKUP(N$30,data!$D:$O,8,FALSE),0)*N6</f>
        <v>0</v>
      </c>
      <c r="O22" s="76">
        <f>IF(INDEX(data!$D:$E,MATCH(O$30,data!$D:$D,0),2)=0,VLOOKUP(O$30,data!$D:$O,8,FALSE),0)*O6</f>
        <v>0</v>
      </c>
      <c r="P22" s="76">
        <f>IF(INDEX(data!$D:$E,MATCH(P$30,data!$D:$D,0),2)=0,VLOOKUP(P$30,data!$D:$O,8,FALSE),0)*P6</f>
        <v>0</v>
      </c>
      <c r="Q22" s="76">
        <f ca="1">IF(INDEX(data!$D:$E,MATCH(Q$30,data!$D:$D,0),2)=0,VLOOKUP(Q$30,data!$D:$O,8,FALSE),0)*Q6</f>
        <v>0</v>
      </c>
      <c r="R22" s="76">
        <f ca="1">IF(INDEX(data!$D:$E,MATCH(R$30,data!$D:$D,0),2)=0,VLOOKUP(R$30,data!$D:$O,8,FALSE),0)*R6</f>
        <v>0</v>
      </c>
      <c r="S22" s="76">
        <f ca="1">IF(INDEX(data!$D:$E,MATCH(S$30,data!$D:$D,0),2)=0,VLOOKUP(S$30,data!$D:$O,8,FALSE),0)*S6</f>
        <v>0</v>
      </c>
      <c r="T22" s="76">
        <f ca="1">IF(INDEX(data!$D:$E,MATCH(T$30,data!$D:$D,0),2)=0,VLOOKUP(T$30,data!$D:$O,8,FALSE),0)*T6</f>
        <v>0</v>
      </c>
      <c r="U22" s="76">
        <f ca="1">IF(INDEX(data!$D:$E,MATCH(U$30,data!$D:$D,0),2)=0,VLOOKUP(U$30,data!$D:$O,8,FALSE),0)*U6</f>
        <v>0</v>
      </c>
      <c r="V22" s="76">
        <f>IF(INDEX(data!$D:$E,MATCH(V$30,data!$D:$D,0),2)=0,VLOOKUP(V$30,data!$D:$O,8,FALSE),0)*V6</f>
        <v>0</v>
      </c>
      <c r="W22" s="76">
        <f>IF(INDEX(data!$D:$E,MATCH(W$30,data!$D:$D,0),2)=0,VLOOKUP(W$30,data!$D:$O,8,FALSE),0)*W6</f>
        <v>0</v>
      </c>
      <c r="X22" s="76">
        <f ca="1">IF(INDEX(data!$D:$E,MATCH(X$30,data!$D:$D,0),2)=0,VLOOKUP(X$30,data!$D:$O,8,FALSE),0)*X6</f>
        <v>0</v>
      </c>
      <c r="Y22" s="76">
        <f ca="1">IF(INDEX(data!$D:$E,MATCH(Y$30,data!$D:$D,0),2)=0,VLOOKUP(Y$30,data!$D:$O,8,FALSE),0)*Y6</f>
        <v>0</v>
      </c>
      <c r="Z22" s="76">
        <f ca="1">IF(INDEX(data!$D:$E,MATCH(Z$30,data!$D:$D,0),2)=0,VLOOKUP(Z$30,data!$D:$O,8,FALSE),0)*Z6</f>
        <v>0</v>
      </c>
      <c r="AA22" s="76">
        <f>IF(INDEX(data!$D:$E,MATCH(AA$30,data!$D:$D,0),2)=0,VLOOKUP(AA$30,data!$D:$O,8,FALSE),0)*AA6</f>
        <v>0</v>
      </c>
      <c r="AB22" s="76">
        <f>IF(INDEX(data!$D:$E,MATCH(AB$30,data!$D:$D,0),2)=0,VLOOKUP(AB$30,data!$D:$O,8,FALSE),0)*AB6</f>
        <v>0</v>
      </c>
      <c r="AC22" s="76">
        <f>IF(INDEX(data!$D:$E,MATCH(AC$30,data!$D:$D,0),2)=0,VLOOKUP(AC$30,data!$D:$O,8,FALSE),0)*AC6</f>
        <v>0</v>
      </c>
      <c r="AD22" s="76">
        <f>IF(INDEX(data!$D:$E,MATCH(AD$30,data!$D:$D,0),2)=0,VLOOKUP(AD$30,data!$D:$O,8,FALSE),0)*AD6</f>
        <v>0</v>
      </c>
      <c r="AE22" s="76">
        <f>IF(INDEX(data!$D:$E,MATCH(AE$30,data!$D:$D,0),2)=0,VLOOKUP(AE$30,data!$D:$O,8,FALSE),0)*AE6</f>
        <v>0</v>
      </c>
      <c r="AF22" s="76">
        <f ca="1">IF(INDEX(data!$D:$E,MATCH(AF$30,data!$D:$D,0),2)=0,VLOOKUP(AF$30,data!$D:$O,8,FALSE),0)*AF6</f>
        <v>0</v>
      </c>
      <c r="AG22" s="76">
        <f ca="1">IF(INDEX(data!$D:$E,MATCH(AG$30,data!$D:$D,0),2)=0,VLOOKUP(AG$30,data!$D:$O,8,FALSE),0)*AG6</f>
        <v>0</v>
      </c>
      <c r="AH22" s="76">
        <f ca="1">IF(INDEX(data!$D:$E,MATCH(AH$30,data!$D:$D,0),2)=0,VLOOKUP(AH$30,data!$D:$O,8,FALSE),0)*AH6</f>
        <v>0</v>
      </c>
      <c r="AI22" s="76">
        <f ca="1">IF(INDEX(data!$D:$E,MATCH(AI$30,data!$D:$D,0),2)=0,VLOOKUP(AI$30,data!$D:$O,8,FALSE),0)*AI6</f>
        <v>0</v>
      </c>
      <c r="AJ22" s="76">
        <f ca="1">IF(INDEX(data!$D:$E,MATCH(AJ$30,data!$D:$D,0),2)=0,VLOOKUP(AJ$30,data!$D:$O,8,FALSE),0)*AJ6</f>
        <v>0</v>
      </c>
      <c r="AK22" s="76">
        <f ca="1">IF(INDEX(data!$D:$E,MATCH(AK$30,data!$D:$D,0),2)=0,VLOOKUP(AK$30,data!$D:$O,8,FALSE),0)*AK6</f>
        <v>0</v>
      </c>
      <c r="AL22" s="76">
        <f>IF(INDEX(data!$D:$E,MATCH(AL$30,data!$D:$D,0),2)=0,VLOOKUP(AL$30,data!$D:$O,8,FALSE),0)*AL6</f>
        <v>0</v>
      </c>
      <c r="AM22" s="76">
        <f>IF(INDEX(data!$D:$E,MATCH(AM$30,data!$D:$D,0),2)=0,VLOOKUP(AM$30,data!$D:$O,8,FALSE),0)*AM6</f>
        <v>0</v>
      </c>
      <c r="AN22" s="76">
        <f ca="1">IF(INDEX(data!$D:$E,MATCH(AN$30,data!$D:$D,0),2)=0,VLOOKUP(AN$30,data!$D:$O,8,FALSE),0)*AN6</f>
        <v>0</v>
      </c>
      <c r="AO22" s="76">
        <f ca="1">IF(INDEX(data!$D:$E,MATCH(AO$30,data!$D:$D,0),2)=0,VLOOKUP(AO$30,data!$D:$O,8,FALSE),0)*AO6</f>
        <v>0</v>
      </c>
      <c r="AP22" s="76">
        <f ca="1">IF(INDEX(data!$D:$E,MATCH(AP$30,data!$D:$D,0),2)=0,VLOOKUP(AP$30,data!$D:$O,8,FALSE),0)*AP6</f>
        <v>0</v>
      </c>
      <c r="AQ22" s="76">
        <f>IF(INDEX(data!$D:$E,MATCH(AQ$30,data!$D:$D,0),2)=0,VLOOKUP(AQ$30,data!$D:$O,8,FALSE),0)*AQ6</f>
        <v>0</v>
      </c>
      <c r="AR22" s="76">
        <f>IF(INDEX(data!$D:$E,MATCH(AR$30,data!$D:$D,0),2)=0,VLOOKUP(AR$30,data!$D:$O,8,FALSE),0)*AR6</f>
        <v>0</v>
      </c>
      <c r="AS22" s="76">
        <f>IF(INDEX(data!$D:$E,MATCH(AS$30,data!$D:$D,0),2)=0,VLOOKUP(AS$30,data!$D:$O,8,FALSE),0)*AS6</f>
        <v>0</v>
      </c>
      <c r="AT22" s="76">
        <f>IF(INDEX(data!$D:$E,MATCH(AT$30,data!$D:$D,0),2)=0,VLOOKUP(AT$30,data!$D:$O,8,FALSE),0)*AT6</f>
        <v>0</v>
      </c>
      <c r="AU22" s="76">
        <f>IF(INDEX(data!$D:$E,MATCH(AU$30,data!$D:$D,0),2)=0,VLOOKUP(AU$30,data!$D:$O,8,FALSE),0)*AU6</f>
        <v>0</v>
      </c>
      <c r="AV22" s="76">
        <f>IF(INDEX(data!$D:$E,MATCH(AV$30,data!$D:$D,0),2)=0,VLOOKUP(AV$30,data!$D:$O,8,FALSE),0)*AV6</f>
        <v>0</v>
      </c>
      <c r="AW22" s="76">
        <f ca="1">IF(INDEX(data!$D:$E,MATCH(AW$30,data!$D:$D,0),2)=0,VLOOKUP(AW$30,data!$D:$O,8,FALSE),0)*AW6</f>
        <v>0</v>
      </c>
      <c r="AX22" s="76">
        <f ca="1">IF(INDEX(data!$D:$E,MATCH(AX$30,data!$D:$D,0),2)=0,VLOOKUP(AX$30,data!$D:$O,8,FALSE),0)*AX6</f>
        <v>0</v>
      </c>
      <c r="AY22" s="76">
        <f ca="1">IF(INDEX(data!$D:$E,MATCH(AY$30,data!$D:$D,0),2)=0,VLOOKUP(AY$30,data!$D:$O,8,FALSE),0)*AY6</f>
        <v>0</v>
      </c>
      <c r="AZ22" s="76">
        <f>IF(INDEX(data!$D:$E,MATCH(AZ$30,data!$D:$D,0),2)=0,VLOOKUP(AZ$30,data!$D:$O,8,FALSE),0)*AZ6</f>
        <v>0</v>
      </c>
      <c r="BA22" s="76">
        <f>IF(INDEX(data!$D:$E,MATCH(BA$30,data!$D:$D,0),2)=0,VLOOKUP(BA$30,data!$D:$O,8,FALSE),0)*BA6</f>
        <v>0</v>
      </c>
      <c r="BB22" s="76">
        <f ca="1">IF(INDEX(data!$D:$E,MATCH(BB$30,data!$D:$D,0),2)=0,VLOOKUP(BB$30,data!$D:$O,8,FALSE),0)*BB6</f>
        <v>0</v>
      </c>
      <c r="BC22" s="76">
        <f ca="1">IF(INDEX(data!$D:$E,MATCH(BC$30,data!$D:$D,0),2)=0,VLOOKUP(BC$30,data!$D:$O,8,FALSE),0)*BC6</f>
        <v>0</v>
      </c>
      <c r="BD22" s="76">
        <f ca="1">IF(INDEX(data!$D:$E,MATCH(BD$30,data!$D:$D,0),2)=0,VLOOKUP(BD$30,data!$D:$O,8,FALSE),0)*BD6</f>
        <v>0</v>
      </c>
      <c r="BE22" s="76">
        <f ca="1">IF(INDEX(data!$D:$E,MATCH(BE$30,data!$D:$D,0),2)=0,VLOOKUP(BE$30,data!$D:$O,8,FALSE),0)*BE6</f>
        <v>0</v>
      </c>
      <c r="BF22" s="76">
        <f>IF(INDEX(data!$D:$E,MATCH(BF$30,data!$D:$D,0),2)=0,VLOOKUP(BF$30,data!$D:$O,8,FALSE),0)*BF6</f>
        <v>0</v>
      </c>
      <c r="BG22" s="76">
        <f>IF(INDEX(data!$D:$E,MATCH(BG$30,data!$D:$D,0),2)=0,VLOOKUP(BG$30,data!$D:$O,8,FALSE),0)*BG6</f>
        <v>0</v>
      </c>
      <c r="BH22" s="76">
        <f>IF(INDEX(data!$D:$E,MATCH(BH$30,data!$D:$D,0),2)=0,VLOOKUP(BH$30,data!$D:$O,8,FALSE),0)*BH6</f>
        <v>0</v>
      </c>
      <c r="BI22" s="76">
        <f ca="1">IF(INDEX(data!$D:$E,MATCH(BI$30,data!$D:$D,0),2)=0,VLOOKUP(BI$30,data!$D:$O,8,FALSE),0)*BI6</f>
        <v>0</v>
      </c>
      <c r="BJ22" s="76">
        <f ca="1">IF(INDEX(data!$D:$E,MATCH(BJ$30,data!$D:$D,0),2)=0,VLOOKUP(BJ$30,data!$D:$O,8,FALSE),0)*BJ6</f>
        <v>0</v>
      </c>
      <c r="BK22" s="76">
        <f ca="1">IF(INDEX(data!$D:$E,MATCH(BK$30,data!$D:$D,0),2)=0,VLOOKUP(BK$30,data!$D:$O,8,FALSE),0)*BK6</f>
        <v>0</v>
      </c>
      <c r="BL22" s="76">
        <f ca="1">IF(INDEX(data!$D:$E,MATCH(BL$30,data!$D:$D,0),2)=0,VLOOKUP(BL$30,data!$D:$O,8,FALSE),0)*BL6</f>
        <v>0</v>
      </c>
      <c r="BM22" s="76">
        <f ca="1">IF(INDEX(data!$D:$E,MATCH(BM$30,data!$D:$D,0),2)=0,VLOOKUP(BM$30,data!$D:$O,8,FALSE),0)*BM6</f>
        <v>0</v>
      </c>
      <c r="BN22" s="76">
        <f ca="1">IF(INDEX(data!$D:$E,MATCH(BN$30,data!$D:$D,0),2)=0,VLOOKUP(BN$30,data!$D:$O,8,FALSE),0)*BN6</f>
        <v>0</v>
      </c>
      <c r="BO22" s="76">
        <f>IF(INDEX(data!$D:$E,MATCH(BO$30,data!$D:$D,0),2)=0,VLOOKUP(BO$30,data!$D:$O,8,FALSE),0)*BO6</f>
        <v>0</v>
      </c>
      <c r="BP22" s="76">
        <f>IF(INDEX(data!$D:$E,MATCH(BP$30,data!$D:$D,0),2)=0,VLOOKUP(BP$30,data!$D:$O,8,FALSE),0)*BP6</f>
        <v>0</v>
      </c>
      <c r="BQ22" s="76">
        <f ca="1">IF(INDEX(data!$D:$E,MATCH(BQ$30,data!$D:$D,0),2)=0,VLOOKUP(BQ$30,data!$D:$O,8,FALSE),0)*BQ6</f>
        <v>0</v>
      </c>
      <c r="BR22" s="76">
        <f ca="1">IF(INDEX(data!$D:$E,MATCH(BR$30,data!$D:$D,0),2)=0,VLOOKUP(BR$30,data!$D:$O,8,FALSE),0)*BR6</f>
        <v>0</v>
      </c>
      <c r="BS22" s="76">
        <f ca="1">IF(INDEX(data!$D:$E,MATCH(BS$30,data!$D:$D,0),2)=0,VLOOKUP(BS$30,data!$D:$O,8,FALSE),0)*BS6</f>
        <v>0</v>
      </c>
      <c r="BT22" s="76">
        <f>IF(INDEX(data!$D:$E,MATCH(BT$30,data!$D:$D,0),2)=0,VLOOKUP(BT$30,data!$D:$O,8,FALSE),0)*BT6</f>
        <v>0</v>
      </c>
      <c r="BU22" s="76">
        <f>IF(INDEX(data!$D:$E,MATCH(BU$30,data!$D:$D,0),2)=0,VLOOKUP(BU$30,data!$D:$O,8,FALSE),0)*BU6</f>
        <v>0</v>
      </c>
      <c r="BV22" s="76">
        <f>IF(INDEX(data!$D:$E,MATCH(BV$30,data!$D:$D,0),2)=0,VLOOKUP(BV$30,data!$D:$O,8,FALSE),0)*BV6</f>
        <v>0</v>
      </c>
      <c r="BW22" s="76">
        <f>IF(INDEX(data!$D:$E,MATCH(BW$30,data!$D:$D,0),2)=0,VLOOKUP(BW$30,data!$D:$O,8,FALSE),0)*BW6</f>
        <v>0</v>
      </c>
      <c r="BX22" s="76">
        <f>IF(INDEX(data!$D:$E,MATCH(BX$30,data!$D:$D,0),2)=0,VLOOKUP(BX$30,data!$D:$O,8,FALSE),0)*BX6</f>
        <v>0</v>
      </c>
      <c r="BY22" s="76">
        <f ca="1">IF(INDEX(data!$D:$E,MATCH(BY$30,data!$D:$D,0),2)=0,VLOOKUP(BY$30,data!$D:$O,8,FALSE),0)*BY6</f>
        <v>0</v>
      </c>
      <c r="BZ22" s="76">
        <f ca="1">IF(INDEX(data!$D:$E,MATCH(BZ$30,data!$D:$D,0),2)=0,VLOOKUP(BZ$30,data!$D:$O,8,FALSE),0)*BZ6</f>
        <v>0</v>
      </c>
      <c r="CA22" s="76">
        <f ca="1">IF(INDEX(data!$D:$E,MATCH(CA$30,data!$D:$D,0),2)=0,VLOOKUP(CA$30,data!$D:$O,8,FALSE),0)*CA6</f>
        <v>0</v>
      </c>
      <c r="CB22" s="76">
        <f ca="1">IF(INDEX(data!$D:$E,MATCH(CB$30,data!$D:$D,0),2)=0,VLOOKUP(CB$30,data!$D:$O,8,FALSE),0)*CB6</f>
        <v>0</v>
      </c>
      <c r="CC22" s="76">
        <f ca="1">IF(INDEX(data!$D:$E,MATCH(CC$30,data!$D:$D,0),2)=0,VLOOKUP(CC$30,data!$D:$O,8,FALSE),0)*CC6</f>
        <v>0</v>
      </c>
      <c r="CD22" s="76">
        <f ca="1">IF(INDEX(data!$D:$E,MATCH(CD$30,data!$D:$D,0),2)=0,VLOOKUP(CD$30,data!$D:$O,8,FALSE),0)*CD6</f>
        <v>0</v>
      </c>
      <c r="CE22" s="76">
        <f ca="1">IF(INDEX(data!$D:$E,MATCH(CE$30,data!$D:$D,0),2)=0,VLOOKUP(CE$30,data!$D:$O,8,FALSE),0)*CE6</f>
        <v>0</v>
      </c>
      <c r="CF22" s="76">
        <f>IF(INDEX(data!$D:$E,MATCH(CF$30,data!$D:$D,0),2)=0,VLOOKUP(CF$30,data!$D:$O,8,FALSE),0)*CF6</f>
        <v>0</v>
      </c>
      <c r="CG22" s="76">
        <f>IF(INDEX(data!$D:$E,MATCH(CG$30,data!$D:$D,0),2)=0,VLOOKUP(CG$30,data!$D:$O,8,FALSE),0)*CG6</f>
        <v>0</v>
      </c>
      <c r="CH22" s="76">
        <f ca="1">IF(INDEX(data!$D:$E,MATCH(CH$30,data!$D:$D,0),2)=0,VLOOKUP(CH$30,data!$D:$O,8,FALSE),0)*CH6</f>
        <v>0</v>
      </c>
      <c r="CI22" s="76">
        <f ca="1">IF(INDEX(data!$D:$E,MATCH(CI$30,data!$D:$D,0),2)=0,VLOOKUP(CI$30,data!$D:$O,8,FALSE),0)*CI6</f>
        <v>0</v>
      </c>
      <c r="CJ22" s="76">
        <f>IF(INDEX(data!$D:$E,MATCH(CJ$30,data!$D:$D,0),2)=0,VLOOKUP(CJ$30,data!$D:$O,8,FALSE),0)*CJ6</f>
        <v>0</v>
      </c>
      <c r="CK22" s="76">
        <f>IF(INDEX(data!$D:$E,MATCH(CK$30,data!$D:$D,0),2)=0,VLOOKUP(CK$30,data!$D:$O,8,FALSE),0)*CK6</f>
        <v>0</v>
      </c>
      <c r="CL22" s="76">
        <f>IF(INDEX(data!$D:$E,MATCH(CL$30,data!$D:$D,0),2)=0,VLOOKUP(CL$30,data!$D:$O,8,FALSE),0)*CL6</f>
        <v>0</v>
      </c>
      <c r="CM22" s="76">
        <f>IF(INDEX(data!$D:$E,MATCH(CM$30,data!$D:$D,0),2)=0,VLOOKUP(CM$30,data!$D:$O,8,FALSE),0)*CM6</f>
        <v>0</v>
      </c>
      <c r="CN22" s="76">
        <f>IF(INDEX(data!$D:$E,MATCH(CN$30,data!$D:$D,0),2)=0,VLOOKUP(CN$30,data!$D:$O,8,FALSE),0)*CN6</f>
        <v>0</v>
      </c>
      <c r="CO22" s="76">
        <f>IF(INDEX(data!$D:$E,MATCH(CO$30,data!$D:$D,0),2)=0,VLOOKUP(CO$30,data!$D:$O,8,FALSE),0)*CO6</f>
        <v>0</v>
      </c>
      <c r="CP22" s="76">
        <f ca="1">IF(INDEX(data!$D:$E,MATCH(CP$30,data!$D:$D,0),2)=0,VLOOKUP(CP$30,data!$D:$O,8,FALSE),0)*CP6</f>
        <v>0</v>
      </c>
      <c r="CQ22" s="76">
        <f ca="1">IF(INDEX(data!$D:$E,MATCH(CQ$30,data!$D:$D,0),2)=0,VLOOKUP(CQ$30,data!$D:$O,8,FALSE),0)*CQ6</f>
        <v>0</v>
      </c>
      <c r="CR22" s="76">
        <f ca="1">IF(INDEX(data!$D:$E,MATCH(CR$30,data!$D:$D,0),2)=0,VLOOKUP(CR$30,data!$D:$O,8,FALSE),0)*CR6</f>
        <v>0</v>
      </c>
      <c r="CS22" s="76">
        <f ca="1">IF(INDEX(data!$D:$E,MATCH(CS$30,data!$D:$D,0),2)=0,VLOOKUP(CS$30,data!$D:$O,8,FALSE),0)*CS6</f>
        <v>0</v>
      </c>
      <c r="CT22" s="76">
        <f ca="1">IF(INDEX(data!$D:$E,MATCH(CT$30,data!$D:$D,0),2)=0,VLOOKUP(CT$30,data!$D:$O,8,FALSE),0)*CT6</f>
        <v>0</v>
      </c>
      <c r="CU22" s="76">
        <f>IF(INDEX(data!$D:$E,MATCH(CU$30,data!$D:$D,0),2)=0,VLOOKUP(CU$30,data!$D:$O,8,FALSE),0)*CU6</f>
        <v>0</v>
      </c>
      <c r="CV22" s="76">
        <f>IF(INDEX(data!$D:$E,MATCH(CV$30,data!$D:$D,0),2)=0,VLOOKUP(CV$30,data!$D:$O,8,FALSE),0)*CV6</f>
        <v>0</v>
      </c>
      <c r="CW22" s="76">
        <f ca="1">IF(INDEX(data!$D:$E,MATCH(CW$30,data!$D:$D,0),2)=0,VLOOKUP(CW$30,data!$D:$O,8,FALSE),0)*CW6</f>
        <v>0</v>
      </c>
      <c r="CX22" s="76">
        <f ca="1">IF(INDEX(data!$D:$E,MATCH(CX$30,data!$D:$D,0),2)=0,VLOOKUP(CX$30,data!$D:$O,8,FALSE),0)*CX6</f>
        <v>0</v>
      </c>
      <c r="CY22" s="76">
        <f ca="1">IF(INDEX(data!$D:$E,MATCH(CY$30,data!$D:$D,0),2)=0,VLOOKUP(CY$30,data!$D:$O,8,FALSE),0)*CY6</f>
        <v>0</v>
      </c>
      <c r="CZ22" s="76">
        <f>IF(INDEX(data!$D:$E,MATCH(CZ$30,data!$D:$D,0),2)=0,VLOOKUP(CZ$30,data!$D:$O,8,FALSE),0)*CZ6</f>
        <v>0</v>
      </c>
      <c r="DA22" s="76">
        <f>IF(INDEX(data!$D:$E,MATCH(DA$30,data!$D:$D,0),2)=0,VLOOKUP(DA$30,data!$D:$O,8,FALSE),0)*DA6</f>
        <v>0</v>
      </c>
      <c r="DB22" s="76">
        <f>IF(INDEX(data!$D:$E,MATCH(DB$30,data!$D:$D,0),2)=0,VLOOKUP(DB$30,data!$D:$O,8,FALSE),0)*DB6</f>
        <v>0</v>
      </c>
      <c r="DC22" s="76">
        <f>IF(INDEX(data!$D:$E,MATCH(DC$30,data!$D:$D,0),2)=0,VLOOKUP(DC$30,data!$D:$O,8,FALSE),0)*DC6</f>
        <v>0</v>
      </c>
      <c r="DD22" s="76">
        <f>IF(INDEX(data!$D:$E,MATCH(DD$30,data!$D:$D,0),2)=0,VLOOKUP(DD$30,data!$D:$O,8,FALSE),0)*DD6</f>
        <v>0</v>
      </c>
      <c r="DE22" s="76">
        <f ca="1">IF(INDEX(data!$D:$E,MATCH(DE$30,data!$D:$D,0),2)=0,VLOOKUP(DE$30,data!$D:$O,8,FALSE),0)*DE6</f>
        <v>0</v>
      </c>
      <c r="DF22" s="76">
        <f ca="1">IF(INDEX(data!$D:$E,MATCH(DF$30,data!$D:$D,0),2)=0,VLOOKUP(DF$30,data!$D:$O,8,FALSE),0)*DF6</f>
        <v>0</v>
      </c>
      <c r="DG22" s="76">
        <f>IF(INDEX(data!$D:$E,MATCH(DG$30,data!$D:$D,0),2)=0,VLOOKUP(DG$30,data!$D:$O,8,FALSE),0)*DG6</f>
        <v>0</v>
      </c>
      <c r="DH22" s="76">
        <f>IF(INDEX(data!$D:$E,MATCH(DH$30,data!$D:$D,0),2)=0,VLOOKUP(DH$30,data!$D:$O,8,FALSE),0)*DH6</f>
        <v>0</v>
      </c>
      <c r="DI22" s="76">
        <f>IF(INDEX(data!$D:$E,MATCH(DI$30,data!$D:$D,0),2)=0,VLOOKUP(DI$30,data!$D:$O,8,FALSE),0)*DI6</f>
        <v>0</v>
      </c>
      <c r="DJ22" s="76">
        <f ca="1">IF(INDEX(data!$D:$E,MATCH(DJ$30,data!$D:$D,0),2)=0,VLOOKUP(DJ$30,data!$D:$O,8,FALSE),0)*DJ6</f>
        <v>0</v>
      </c>
      <c r="DK22" s="76">
        <f ca="1">IF(INDEX(data!$D:$E,MATCH(DK$30,data!$D:$D,0),2)=0,VLOOKUP(DK$30,data!$D:$O,8,FALSE),0)*DK6</f>
        <v>0</v>
      </c>
      <c r="DL22" s="76">
        <f ca="1">IF(INDEX(data!$D:$E,MATCH(DL$30,data!$D:$D,0),2)=0,VLOOKUP(DL$30,data!$D:$O,8,FALSE),0)*DL6</f>
        <v>0</v>
      </c>
      <c r="DM22" s="76">
        <f ca="1">IF(INDEX(data!$D:$E,MATCH(DM$30,data!$D:$D,0),2)=0,VLOOKUP(DM$30,data!$D:$O,8,FALSE),0)*DM6</f>
        <v>0</v>
      </c>
      <c r="DN22" s="76">
        <f>IF(INDEX(data!$D:$E,MATCH(DN$30,data!$D:$D,0),2)=0,VLOOKUP(DN$30,data!$D:$O,8,FALSE),0)*DN6</f>
        <v>0</v>
      </c>
      <c r="DO22" s="76">
        <f>IF(INDEX(data!$D:$E,MATCH(DO$30,data!$D:$D,0),2)=0,VLOOKUP(DO$30,data!$D:$O,8,FALSE),0)*DO6</f>
        <v>0</v>
      </c>
      <c r="DP22" s="76">
        <f ca="1">IF(INDEX(data!$D:$E,MATCH(DP$30,data!$D:$D,0),2)=0,VLOOKUP(DP$30,data!$D:$O,8,FALSE),0)*DP6</f>
        <v>0</v>
      </c>
      <c r="DQ22" s="76">
        <f ca="1">IF(INDEX(data!$D:$E,MATCH(DQ$30,data!$D:$D,0),2)=0,VLOOKUP(DQ$30,data!$D:$O,8,FALSE),0)*DQ6</f>
        <v>0</v>
      </c>
      <c r="DR22" s="76">
        <f>IF(INDEX(data!$D:$E,MATCH(DR$30,data!$D:$D,0),2)=0,VLOOKUP(DR$30,data!$D:$O,8,FALSE),0)*DR6</f>
        <v>0</v>
      </c>
      <c r="DS22" s="76">
        <f ca="1">IF(INDEX(data!$D:$E,MATCH(DS$30,data!$D:$D,0),2)=0,VLOOKUP(DS$30,data!$D:$O,8,FALSE),0)*DS6</f>
        <v>0</v>
      </c>
      <c r="DT22" s="76">
        <f>IF(INDEX(data!$D:$E,MATCH(DT$30,data!$D:$D,0),2)=0,VLOOKUP(DT$30,data!$D:$O,8,FALSE),0)*DT6</f>
        <v>0</v>
      </c>
      <c r="DU22" s="76">
        <f>IF(INDEX(data!$D:$E,MATCH(DU$30,data!$D:$D,0),2)=0,VLOOKUP(DU$30,data!$D:$O,8,FALSE),0)*DU6</f>
        <v>0</v>
      </c>
      <c r="DV22" s="76">
        <f ca="1">IF(INDEX(data!$D:$E,MATCH(DV$30,data!$D:$D,0),2)=0,VLOOKUP(DV$30,data!$D:$O,8,FALSE),0)*DV6</f>
        <v>0</v>
      </c>
      <c r="DW22" s="76">
        <f>IF(INDEX(data!$D:$E,MATCH(DW$30,data!$D:$D,0),2)=0,VLOOKUP(DW$30,data!$D:$O,8,FALSE),0)*DW6</f>
        <v>0</v>
      </c>
      <c r="DX22" s="76">
        <f>IF(INDEX(data!$D:$E,MATCH(DX$30,data!$D:$D,0),2)=0,VLOOKUP(DX$30,data!$D:$O,8,FALSE),0)*DX6</f>
        <v>0</v>
      </c>
      <c r="DY22" s="76">
        <f>IF(INDEX(data!$D:$E,MATCH(DY$30,data!$D:$D,0),2)=0,VLOOKUP(DY$30,data!$D:$O,8,FALSE),0)*DY6</f>
        <v>0</v>
      </c>
      <c r="DZ22" s="76">
        <f ca="1">IF(INDEX(data!$D:$E,MATCH(DZ$30,data!$D:$D,0),2)=0,VLOOKUP(DZ$30,data!$D:$O,8,FALSE),0)*DZ6</f>
        <v>0</v>
      </c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pans="1:256" x14ac:dyDescent="0.3">
      <c r="A23" s="77" t="s">
        <v>1069</v>
      </c>
      <c r="B23" s="76">
        <f ca="1">IF(INDEX(data!$D:$E,MATCH(B$30,data!$D:$D,0),2)=0,VLOOKUP(B$30,data!$D:$O,9,FALSE),0)*B6</f>
        <v>0</v>
      </c>
      <c r="C23" s="76">
        <f ca="1">IF(INDEX(data!$D:$E,MATCH(C$30,data!$D:$D,0),2)=0,VLOOKUP(C$30,data!$D:$O,9,FALSE),0)*C6</f>
        <v>0</v>
      </c>
      <c r="D23" s="76">
        <f ca="1">IF(INDEX(data!$D:$E,MATCH(D$30,data!$D:$D,0),2)=0,VLOOKUP(D$30,data!$D:$O,9,FALSE),0)*D6</f>
        <v>0</v>
      </c>
      <c r="E23" s="76">
        <f>IF(INDEX(data!$D:$E,MATCH(E$30,data!$D:$D,0),2)=0,VLOOKUP(E$30,data!$D:$O,9,FALSE),0)*E6</f>
        <v>0</v>
      </c>
      <c r="F23" s="76">
        <f>IF(INDEX(data!$D:$E,MATCH(F$30,data!$D:$D,0),2)=0,VLOOKUP(F$30,data!$D:$O,9,FALSE),0)*F6</f>
        <v>0</v>
      </c>
      <c r="G23" s="76">
        <f ca="1">IF(INDEX(data!$D:$E,MATCH(G$30,data!$D:$D,0),2)=0,VLOOKUP(G$30,data!$D:$O,9,FALSE),0)*G6</f>
        <v>0</v>
      </c>
      <c r="H23" s="76">
        <f ca="1">IF(INDEX(data!$D:$E,MATCH(H$30,data!$D:$D,0),2)=0,VLOOKUP(H$30,data!$D:$O,9,FALSE),0)*H6</f>
        <v>0</v>
      </c>
      <c r="I23" s="76">
        <f ca="1">IF(INDEX(data!$D:$E,MATCH(I$30,data!$D:$D,0),2)=0,VLOOKUP(I$30,data!$D:$O,9,FALSE),0)*I6</f>
        <v>0</v>
      </c>
      <c r="J23" s="76">
        <f ca="1">IF(INDEX(data!$D:$E,MATCH(J$30,data!$D:$D,0),2)=0,VLOOKUP(J$30,data!$D:$O,9,FALSE),0)*J6</f>
        <v>0</v>
      </c>
      <c r="K23" s="76">
        <f ca="1">IF(INDEX(data!$D:$E,MATCH(K$30,data!$D:$D,0),2)=0,VLOOKUP(K$30,data!$D:$O,9,FALSE),0)*K6</f>
        <v>0</v>
      </c>
      <c r="L23" s="76">
        <f>IF(INDEX(data!$D:$E,MATCH(L$30,data!$D:$D,0),2)=0,VLOOKUP(L$30,data!$D:$O,9,FALSE),0)*L6</f>
        <v>0</v>
      </c>
      <c r="M23" s="76">
        <f>IF(INDEX(data!$D:$E,MATCH(M$30,data!$D:$D,0),2)=0,VLOOKUP(M$30,data!$D:$O,9,FALSE),0)*M6</f>
        <v>0</v>
      </c>
      <c r="N23" s="76">
        <f>IF(INDEX(data!$D:$E,MATCH(N$30,data!$D:$D,0),2)=0,VLOOKUP(N$30,data!$D:$O,9,FALSE),0)*N6</f>
        <v>0</v>
      </c>
      <c r="O23" s="76">
        <f>IF(INDEX(data!$D:$E,MATCH(O$30,data!$D:$D,0),2)=0,VLOOKUP(O$30,data!$D:$O,9,FALSE),0)*O6</f>
        <v>0</v>
      </c>
      <c r="P23" s="76">
        <f>IF(INDEX(data!$D:$E,MATCH(P$30,data!$D:$D,0),2)=0,VLOOKUP(P$30,data!$D:$O,9,FALSE),0)*P6</f>
        <v>0</v>
      </c>
      <c r="Q23" s="76">
        <f ca="1">IF(INDEX(data!$D:$E,MATCH(Q$30,data!$D:$D,0),2)=0,VLOOKUP(Q$30,data!$D:$O,9,FALSE),0)*Q6</f>
        <v>0</v>
      </c>
      <c r="R23" s="76">
        <f ca="1">IF(INDEX(data!$D:$E,MATCH(R$30,data!$D:$D,0),2)=0,VLOOKUP(R$30,data!$D:$O,9,FALSE),0)*R6</f>
        <v>0</v>
      </c>
      <c r="S23" s="76">
        <f ca="1">IF(INDEX(data!$D:$E,MATCH(S$30,data!$D:$D,0),2)=0,VLOOKUP(S$30,data!$D:$O,9,FALSE),0)*S6</f>
        <v>0</v>
      </c>
      <c r="T23" s="76">
        <f ca="1">IF(INDEX(data!$D:$E,MATCH(T$30,data!$D:$D,0),2)=0,VLOOKUP(T$30,data!$D:$O,9,FALSE),0)*T6</f>
        <v>0</v>
      </c>
      <c r="U23" s="76">
        <f ca="1">IF(INDEX(data!$D:$E,MATCH(U$30,data!$D:$D,0),2)=0,VLOOKUP(U$30,data!$D:$O,9,FALSE),0)*U6</f>
        <v>0</v>
      </c>
      <c r="V23" s="76">
        <f>IF(INDEX(data!$D:$E,MATCH(V$30,data!$D:$D,0),2)=0,VLOOKUP(V$30,data!$D:$O,9,FALSE),0)*V6</f>
        <v>0</v>
      </c>
      <c r="W23" s="76">
        <f>IF(INDEX(data!$D:$E,MATCH(W$30,data!$D:$D,0),2)=0,VLOOKUP(W$30,data!$D:$O,9,FALSE),0)*W6</f>
        <v>0</v>
      </c>
      <c r="X23" s="76">
        <f ca="1">IF(INDEX(data!$D:$E,MATCH(X$30,data!$D:$D,0),2)=0,VLOOKUP(X$30,data!$D:$O,9,FALSE),0)*X6</f>
        <v>0</v>
      </c>
      <c r="Y23" s="76">
        <f ca="1">IF(INDEX(data!$D:$E,MATCH(Y$30,data!$D:$D,0),2)=0,VLOOKUP(Y$30,data!$D:$O,9,FALSE),0)*Y6</f>
        <v>0</v>
      </c>
      <c r="Z23" s="76">
        <f ca="1">IF(INDEX(data!$D:$E,MATCH(Z$30,data!$D:$D,0),2)=0,VLOOKUP(Z$30,data!$D:$O,9,FALSE),0)*Z6</f>
        <v>0</v>
      </c>
      <c r="AA23" s="76">
        <f>IF(INDEX(data!$D:$E,MATCH(AA$30,data!$D:$D,0),2)=0,VLOOKUP(AA$30,data!$D:$O,9,FALSE),0)*AA6</f>
        <v>0</v>
      </c>
      <c r="AB23" s="76">
        <f>IF(INDEX(data!$D:$E,MATCH(AB$30,data!$D:$D,0),2)=0,VLOOKUP(AB$30,data!$D:$O,9,FALSE),0)*AB6</f>
        <v>0</v>
      </c>
      <c r="AC23" s="76">
        <f>IF(INDEX(data!$D:$E,MATCH(AC$30,data!$D:$D,0),2)=0,VLOOKUP(AC$30,data!$D:$O,9,FALSE),0)*AC6</f>
        <v>0</v>
      </c>
      <c r="AD23" s="76">
        <f>IF(INDEX(data!$D:$E,MATCH(AD$30,data!$D:$D,0),2)=0,VLOOKUP(AD$30,data!$D:$O,9,FALSE),0)*AD6</f>
        <v>0</v>
      </c>
      <c r="AE23" s="76">
        <f>IF(INDEX(data!$D:$E,MATCH(AE$30,data!$D:$D,0),2)=0,VLOOKUP(AE$30,data!$D:$O,9,FALSE),0)*AE6</f>
        <v>0</v>
      </c>
      <c r="AF23" s="76">
        <f ca="1">IF(INDEX(data!$D:$E,MATCH(AF$30,data!$D:$D,0),2)=0,VLOOKUP(AF$30,data!$D:$O,9,FALSE),0)*AF6</f>
        <v>0</v>
      </c>
      <c r="AG23" s="76">
        <f ca="1">IF(INDEX(data!$D:$E,MATCH(AG$30,data!$D:$D,0),2)=0,VLOOKUP(AG$30,data!$D:$O,9,FALSE),0)*AG6</f>
        <v>0</v>
      </c>
      <c r="AH23" s="76">
        <f ca="1">IF(INDEX(data!$D:$E,MATCH(AH$30,data!$D:$D,0),2)=0,VLOOKUP(AH$30,data!$D:$O,9,FALSE),0)*AH6</f>
        <v>0</v>
      </c>
      <c r="AI23" s="76">
        <f ca="1">IF(INDEX(data!$D:$E,MATCH(AI$30,data!$D:$D,0),2)=0,VLOOKUP(AI$30,data!$D:$O,9,FALSE),0)*AI6</f>
        <v>0</v>
      </c>
      <c r="AJ23" s="76">
        <f ca="1">IF(INDEX(data!$D:$E,MATCH(AJ$30,data!$D:$D,0),2)=0,VLOOKUP(AJ$30,data!$D:$O,9,FALSE),0)*AJ6</f>
        <v>0</v>
      </c>
      <c r="AK23" s="76">
        <f ca="1">IF(INDEX(data!$D:$E,MATCH(AK$30,data!$D:$D,0),2)=0,VLOOKUP(AK$30,data!$D:$O,9,FALSE),0)*AK6</f>
        <v>0</v>
      </c>
      <c r="AL23" s="76">
        <f>IF(INDEX(data!$D:$E,MATCH(AL$30,data!$D:$D,0),2)=0,VLOOKUP(AL$30,data!$D:$O,9,FALSE),0)*AL6</f>
        <v>0</v>
      </c>
      <c r="AM23" s="76">
        <f>IF(INDEX(data!$D:$E,MATCH(AM$30,data!$D:$D,0),2)=0,VLOOKUP(AM$30,data!$D:$O,9,FALSE),0)*AM6</f>
        <v>0</v>
      </c>
      <c r="AN23" s="76">
        <f ca="1">IF(INDEX(data!$D:$E,MATCH(AN$30,data!$D:$D,0),2)=0,VLOOKUP(AN$30,data!$D:$O,9,FALSE),0)*AN6</f>
        <v>0</v>
      </c>
      <c r="AO23" s="76">
        <f ca="1">IF(INDEX(data!$D:$E,MATCH(AO$30,data!$D:$D,0),2)=0,VLOOKUP(AO$30,data!$D:$O,9,FALSE),0)*AO6</f>
        <v>0</v>
      </c>
      <c r="AP23" s="76">
        <f ca="1">IF(INDEX(data!$D:$E,MATCH(AP$30,data!$D:$D,0),2)=0,VLOOKUP(AP$30,data!$D:$O,9,FALSE),0)*AP6</f>
        <v>0</v>
      </c>
      <c r="AQ23" s="76">
        <f>IF(INDEX(data!$D:$E,MATCH(AQ$30,data!$D:$D,0),2)=0,VLOOKUP(AQ$30,data!$D:$O,9,FALSE),0)*AQ6</f>
        <v>0</v>
      </c>
      <c r="AR23" s="76">
        <f>IF(INDEX(data!$D:$E,MATCH(AR$30,data!$D:$D,0),2)=0,VLOOKUP(AR$30,data!$D:$O,9,FALSE),0)*AR6</f>
        <v>0</v>
      </c>
      <c r="AS23" s="76">
        <f>IF(INDEX(data!$D:$E,MATCH(AS$30,data!$D:$D,0),2)=0,VLOOKUP(AS$30,data!$D:$O,9,FALSE),0)*AS6</f>
        <v>0</v>
      </c>
      <c r="AT23" s="76">
        <f>IF(INDEX(data!$D:$E,MATCH(AT$30,data!$D:$D,0),2)=0,VLOOKUP(AT$30,data!$D:$O,9,FALSE),0)*AT6</f>
        <v>0</v>
      </c>
      <c r="AU23" s="76">
        <f>IF(INDEX(data!$D:$E,MATCH(AU$30,data!$D:$D,0),2)=0,VLOOKUP(AU$30,data!$D:$O,9,FALSE),0)*AU6</f>
        <v>0</v>
      </c>
      <c r="AV23" s="76">
        <f>IF(INDEX(data!$D:$E,MATCH(AV$30,data!$D:$D,0),2)=0,VLOOKUP(AV$30,data!$D:$O,9,FALSE),0)*AV6</f>
        <v>0</v>
      </c>
      <c r="AW23" s="76">
        <f ca="1">IF(INDEX(data!$D:$E,MATCH(AW$30,data!$D:$D,0),2)=0,VLOOKUP(AW$30,data!$D:$O,9,FALSE),0)*AW6</f>
        <v>0</v>
      </c>
      <c r="AX23" s="76">
        <f ca="1">IF(INDEX(data!$D:$E,MATCH(AX$30,data!$D:$D,0),2)=0,VLOOKUP(AX$30,data!$D:$O,9,FALSE),0)*AX6</f>
        <v>0</v>
      </c>
      <c r="AY23" s="76">
        <f ca="1">IF(INDEX(data!$D:$E,MATCH(AY$30,data!$D:$D,0),2)=0,VLOOKUP(AY$30,data!$D:$O,9,FALSE),0)*AY6</f>
        <v>0</v>
      </c>
      <c r="AZ23" s="76">
        <f>IF(INDEX(data!$D:$E,MATCH(AZ$30,data!$D:$D,0),2)=0,VLOOKUP(AZ$30,data!$D:$O,9,FALSE),0)*AZ6</f>
        <v>0</v>
      </c>
      <c r="BA23" s="76">
        <f>IF(INDEX(data!$D:$E,MATCH(BA$30,data!$D:$D,0),2)=0,VLOOKUP(BA$30,data!$D:$O,9,FALSE),0)*BA6</f>
        <v>0</v>
      </c>
      <c r="BB23" s="76">
        <f ca="1">IF(INDEX(data!$D:$E,MATCH(BB$30,data!$D:$D,0),2)=0,VLOOKUP(BB$30,data!$D:$O,9,FALSE),0)*BB6</f>
        <v>0</v>
      </c>
      <c r="BC23" s="76">
        <f ca="1">IF(INDEX(data!$D:$E,MATCH(BC$30,data!$D:$D,0),2)=0,VLOOKUP(BC$30,data!$D:$O,9,FALSE),0)*BC6</f>
        <v>0</v>
      </c>
      <c r="BD23" s="76">
        <f ca="1">IF(INDEX(data!$D:$E,MATCH(BD$30,data!$D:$D,0),2)=0,VLOOKUP(BD$30,data!$D:$O,9,FALSE),0)*BD6</f>
        <v>0</v>
      </c>
      <c r="BE23" s="76">
        <f ca="1">IF(INDEX(data!$D:$E,MATCH(BE$30,data!$D:$D,0),2)=0,VLOOKUP(BE$30,data!$D:$O,9,FALSE),0)*BE6</f>
        <v>0</v>
      </c>
      <c r="BF23" s="76">
        <f>IF(INDEX(data!$D:$E,MATCH(BF$30,data!$D:$D,0),2)=0,VLOOKUP(BF$30,data!$D:$O,9,FALSE),0)*BF6</f>
        <v>0</v>
      </c>
      <c r="BG23" s="76">
        <f>IF(INDEX(data!$D:$E,MATCH(BG$30,data!$D:$D,0),2)=0,VLOOKUP(BG$30,data!$D:$O,9,FALSE),0)*BG6</f>
        <v>0</v>
      </c>
      <c r="BH23" s="76">
        <f>IF(INDEX(data!$D:$E,MATCH(BH$30,data!$D:$D,0),2)=0,VLOOKUP(BH$30,data!$D:$O,9,FALSE),0)*BH6</f>
        <v>0</v>
      </c>
      <c r="BI23" s="76">
        <f ca="1">IF(INDEX(data!$D:$E,MATCH(BI$30,data!$D:$D,0),2)=0,VLOOKUP(BI$30,data!$D:$O,9,FALSE),0)*BI6</f>
        <v>0</v>
      </c>
      <c r="BJ23" s="76">
        <f ca="1">IF(INDEX(data!$D:$E,MATCH(BJ$30,data!$D:$D,0),2)=0,VLOOKUP(BJ$30,data!$D:$O,9,FALSE),0)*BJ6</f>
        <v>0</v>
      </c>
      <c r="BK23" s="76">
        <f ca="1">IF(INDEX(data!$D:$E,MATCH(BK$30,data!$D:$D,0),2)=0,VLOOKUP(BK$30,data!$D:$O,9,FALSE),0)*BK6</f>
        <v>0</v>
      </c>
      <c r="BL23" s="76">
        <f ca="1">IF(INDEX(data!$D:$E,MATCH(BL$30,data!$D:$D,0),2)=0,VLOOKUP(BL$30,data!$D:$O,9,FALSE),0)*BL6</f>
        <v>0</v>
      </c>
      <c r="BM23" s="76">
        <f ca="1">IF(INDEX(data!$D:$E,MATCH(BM$30,data!$D:$D,0),2)=0,VLOOKUP(BM$30,data!$D:$O,9,FALSE),0)*BM6</f>
        <v>0</v>
      </c>
      <c r="BN23" s="76">
        <f ca="1">IF(INDEX(data!$D:$E,MATCH(BN$30,data!$D:$D,0),2)=0,VLOOKUP(BN$30,data!$D:$O,9,FALSE),0)*BN6</f>
        <v>0</v>
      </c>
      <c r="BO23" s="76">
        <f>IF(INDEX(data!$D:$E,MATCH(BO$30,data!$D:$D,0),2)=0,VLOOKUP(BO$30,data!$D:$O,9,FALSE),0)*BO6</f>
        <v>0</v>
      </c>
      <c r="BP23" s="76">
        <f>IF(INDEX(data!$D:$E,MATCH(BP$30,data!$D:$D,0),2)=0,VLOOKUP(BP$30,data!$D:$O,9,FALSE),0)*BP6</f>
        <v>0</v>
      </c>
      <c r="BQ23" s="76">
        <f ca="1">IF(INDEX(data!$D:$E,MATCH(BQ$30,data!$D:$D,0),2)=0,VLOOKUP(BQ$30,data!$D:$O,9,FALSE),0)*BQ6</f>
        <v>0</v>
      </c>
      <c r="BR23" s="76">
        <f ca="1">IF(INDEX(data!$D:$E,MATCH(BR$30,data!$D:$D,0),2)=0,VLOOKUP(BR$30,data!$D:$O,9,FALSE),0)*BR6</f>
        <v>0</v>
      </c>
      <c r="BS23" s="76">
        <f ca="1">IF(INDEX(data!$D:$E,MATCH(BS$30,data!$D:$D,0),2)=0,VLOOKUP(BS$30,data!$D:$O,9,FALSE),0)*BS6</f>
        <v>0</v>
      </c>
      <c r="BT23" s="76">
        <f>IF(INDEX(data!$D:$E,MATCH(BT$30,data!$D:$D,0),2)=0,VLOOKUP(BT$30,data!$D:$O,9,FALSE),0)*BT6</f>
        <v>0</v>
      </c>
      <c r="BU23" s="76">
        <f>IF(INDEX(data!$D:$E,MATCH(BU$30,data!$D:$D,0),2)=0,VLOOKUP(BU$30,data!$D:$O,9,FALSE),0)*BU6</f>
        <v>0</v>
      </c>
      <c r="BV23" s="76">
        <f>IF(INDEX(data!$D:$E,MATCH(BV$30,data!$D:$D,0),2)=0,VLOOKUP(BV$30,data!$D:$O,9,FALSE),0)*BV6</f>
        <v>0</v>
      </c>
      <c r="BW23" s="76">
        <f>IF(INDEX(data!$D:$E,MATCH(BW$30,data!$D:$D,0),2)=0,VLOOKUP(BW$30,data!$D:$O,9,FALSE),0)*BW6</f>
        <v>0</v>
      </c>
      <c r="BX23" s="76">
        <f>IF(INDEX(data!$D:$E,MATCH(BX$30,data!$D:$D,0),2)=0,VLOOKUP(BX$30,data!$D:$O,9,FALSE),0)*BX6</f>
        <v>0</v>
      </c>
      <c r="BY23" s="76">
        <f ca="1">IF(INDEX(data!$D:$E,MATCH(BY$30,data!$D:$D,0),2)=0,VLOOKUP(BY$30,data!$D:$O,9,FALSE),0)*BY6</f>
        <v>0</v>
      </c>
      <c r="BZ23" s="76">
        <f ca="1">IF(INDEX(data!$D:$E,MATCH(BZ$30,data!$D:$D,0),2)=0,VLOOKUP(BZ$30,data!$D:$O,9,FALSE),0)*BZ6</f>
        <v>0</v>
      </c>
      <c r="CA23" s="76">
        <f ca="1">IF(INDEX(data!$D:$E,MATCH(CA$30,data!$D:$D,0),2)=0,VLOOKUP(CA$30,data!$D:$O,9,FALSE),0)*CA6</f>
        <v>0</v>
      </c>
      <c r="CB23" s="76">
        <f ca="1">IF(INDEX(data!$D:$E,MATCH(CB$30,data!$D:$D,0),2)=0,VLOOKUP(CB$30,data!$D:$O,9,FALSE),0)*CB6</f>
        <v>0</v>
      </c>
      <c r="CC23" s="76">
        <f ca="1">IF(INDEX(data!$D:$E,MATCH(CC$30,data!$D:$D,0),2)=0,VLOOKUP(CC$30,data!$D:$O,9,FALSE),0)*CC6</f>
        <v>0</v>
      </c>
      <c r="CD23" s="76">
        <f ca="1">IF(INDEX(data!$D:$E,MATCH(CD$30,data!$D:$D,0),2)=0,VLOOKUP(CD$30,data!$D:$O,9,FALSE),0)*CD6</f>
        <v>0</v>
      </c>
      <c r="CE23" s="76">
        <f ca="1">IF(INDEX(data!$D:$E,MATCH(CE$30,data!$D:$D,0),2)=0,VLOOKUP(CE$30,data!$D:$O,9,FALSE),0)*CE6</f>
        <v>0</v>
      </c>
      <c r="CF23" s="76">
        <f>IF(INDEX(data!$D:$E,MATCH(CF$30,data!$D:$D,0),2)=0,VLOOKUP(CF$30,data!$D:$O,9,FALSE),0)*CF6</f>
        <v>0</v>
      </c>
      <c r="CG23" s="76">
        <f>IF(INDEX(data!$D:$E,MATCH(CG$30,data!$D:$D,0),2)=0,VLOOKUP(CG$30,data!$D:$O,9,FALSE),0)*CG6</f>
        <v>0</v>
      </c>
      <c r="CH23" s="76">
        <f ca="1">IF(INDEX(data!$D:$E,MATCH(CH$30,data!$D:$D,0),2)=0,VLOOKUP(CH$30,data!$D:$O,9,FALSE),0)*CH6</f>
        <v>0</v>
      </c>
      <c r="CI23" s="76">
        <f ca="1">IF(INDEX(data!$D:$E,MATCH(CI$30,data!$D:$D,0),2)=0,VLOOKUP(CI$30,data!$D:$O,9,FALSE),0)*CI6</f>
        <v>0</v>
      </c>
      <c r="CJ23" s="76">
        <f>IF(INDEX(data!$D:$E,MATCH(CJ$30,data!$D:$D,0),2)=0,VLOOKUP(CJ$30,data!$D:$O,9,FALSE),0)*CJ6</f>
        <v>0</v>
      </c>
      <c r="CK23" s="76">
        <f>IF(INDEX(data!$D:$E,MATCH(CK$30,data!$D:$D,0),2)=0,VLOOKUP(CK$30,data!$D:$O,9,FALSE),0)*CK6</f>
        <v>0</v>
      </c>
      <c r="CL23" s="76">
        <f>IF(INDEX(data!$D:$E,MATCH(CL$30,data!$D:$D,0),2)=0,VLOOKUP(CL$30,data!$D:$O,9,FALSE),0)*CL6</f>
        <v>0</v>
      </c>
      <c r="CM23" s="76">
        <f>IF(INDEX(data!$D:$E,MATCH(CM$30,data!$D:$D,0),2)=0,VLOOKUP(CM$30,data!$D:$O,9,FALSE),0)*CM6</f>
        <v>0</v>
      </c>
      <c r="CN23" s="76">
        <f>IF(INDEX(data!$D:$E,MATCH(CN$30,data!$D:$D,0),2)=0,VLOOKUP(CN$30,data!$D:$O,9,FALSE),0)*CN6</f>
        <v>0</v>
      </c>
      <c r="CO23" s="76">
        <f>IF(INDEX(data!$D:$E,MATCH(CO$30,data!$D:$D,0),2)=0,VLOOKUP(CO$30,data!$D:$O,9,FALSE),0)*CO6</f>
        <v>0</v>
      </c>
      <c r="CP23" s="76">
        <f ca="1">IF(INDEX(data!$D:$E,MATCH(CP$30,data!$D:$D,0),2)=0,VLOOKUP(CP$30,data!$D:$O,9,FALSE),0)*CP6</f>
        <v>0</v>
      </c>
      <c r="CQ23" s="76">
        <f ca="1">IF(INDEX(data!$D:$E,MATCH(CQ$30,data!$D:$D,0),2)=0,VLOOKUP(CQ$30,data!$D:$O,9,FALSE),0)*CQ6</f>
        <v>0</v>
      </c>
      <c r="CR23" s="76">
        <f ca="1">IF(INDEX(data!$D:$E,MATCH(CR$30,data!$D:$D,0),2)=0,VLOOKUP(CR$30,data!$D:$O,9,FALSE),0)*CR6</f>
        <v>0</v>
      </c>
      <c r="CS23" s="76">
        <f ca="1">IF(INDEX(data!$D:$E,MATCH(CS$30,data!$D:$D,0),2)=0,VLOOKUP(CS$30,data!$D:$O,9,FALSE),0)*CS6</f>
        <v>0</v>
      </c>
      <c r="CT23" s="76">
        <f ca="1">IF(INDEX(data!$D:$E,MATCH(CT$30,data!$D:$D,0),2)=0,VLOOKUP(CT$30,data!$D:$O,9,FALSE),0)*CT6</f>
        <v>0</v>
      </c>
      <c r="CU23" s="76">
        <f>IF(INDEX(data!$D:$E,MATCH(CU$30,data!$D:$D,0),2)=0,VLOOKUP(CU$30,data!$D:$O,9,FALSE),0)*CU6</f>
        <v>0</v>
      </c>
      <c r="CV23" s="76">
        <f>IF(INDEX(data!$D:$E,MATCH(CV$30,data!$D:$D,0),2)=0,VLOOKUP(CV$30,data!$D:$O,9,FALSE),0)*CV6</f>
        <v>0</v>
      </c>
      <c r="CW23" s="76">
        <f ca="1">IF(INDEX(data!$D:$E,MATCH(CW$30,data!$D:$D,0),2)=0,VLOOKUP(CW$30,data!$D:$O,9,FALSE),0)*CW6</f>
        <v>0</v>
      </c>
      <c r="CX23" s="76">
        <f ca="1">IF(INDEX(data!$D:$E,MATCH(CX$30,data!$D:$D,0),2)=0,VLOOKUP(CX$30,data!$D:$O,9,FALSE),0)*CX6</f>
        <v>0</v>
      </c>
      <c r="CY23" s="76">
        <f ca="1">IF(INDEX(data!$D:$E,MATCH(CY$30,data!$D:$D,0),2)=0,VLOOKUP(CY$30,data!$D:$O,9,FALSE),0)*CY6</f>
        <v>0</v>
      </c>
      <c r="CZ23" s="76">
        <f>IF(INDEX(data!$D:$E,MATCH(CZ$30,data!$D:$D,0),2)=0,VLOOKUP(CZ$30,data!$D:$O,9,FALSE),0)*CZ6</f>
        <v>0</v>
      </c>
      <c r="DA23" s="76">
        <f>IF(INDEX(data!$D:$E,MATCH(DA$30,data!$D:$D,0),2)=0,VLOOKUP(DA$30,data!$D:$O,9,FALSE),0)*DA6</f>
        <v>0</v>
      </c>
      <c r="DB23" s="76">
        <f>IF(INDEX(data!$D:$E,MATCH(DB$30,data!$D:$D,0),2)=0,VLOOKUP(DB$30,data!$D:$O,9,FALSE),0)*DB6</f>
        <v>0</v>
      </c>
      <c r="DC23" s="76">
        <f>IF(INDEX(data!$D:$E,MATCH(DC$30,data!$D:$D,0),2)=0,VLOOKUP(DC$30,data!$D:$O,9,FALSE),0)*DC6</f>
        <v>0</v>
      </c>
      <c r="DD23" s="76">
        <f>IF(INDEX(data!$D:$E,MATCH(DD$30,data!$D:$D,0),2)=0,VLOOKUP(DD$30,data!$D:$O,9,FALSE),0)*DD6</f>
        <v>0</v>
      </c>
      <c r="DE23" s="76">
        <f ca="1">IF(INDEX(data!$D:$E,MATCH(DE$30,data!$D:$D,0),2)=0,VLOOKUP(DE$30,data!$D:$O,9,FALSE),0)*DE6</f>
        <v>0</v>
      </c>
      <c r="DF23" s="76">
        <f ca="1">IF(INDEX(data!$D:$E,MATCH(DF$30,data!$D:$D,0),2)=0,VLOOKUP(DF$30,data!$D:$O,9,FALSE),0)*DF6</f>
        <v>0</v>
      </c>
      <c r="DG23" s="76">
        <f>IF(INDEX(data!$D:$E,MATCH(DG$30,data!$D:$D,0),2)=0,VLOOKUP(DG$30,data!$D:$O,9,FALSE),0)*DG6</f>
        <v>0</v>
      </c>
      <c r="DH23" s="76">
        <f>IF(INDEX(data!$D:$E,MATCH(DH$30,data!$D:$D,0),2)=0,VLOOKUP(DH$30,data!$D:$O,9,FALSE),0)*DH6</f>
        <v>0</v>
      </c>
      <c r="DI23" s="76">
        <f>IF(INDEX(data!$D:$E,MATCH(DI$30,data!$D:$D,0),2)=0,VLOOKUP(DI$30,data!$D:$O,9,FALSE),0)*DI6</f>
        <v>0</v>
      </c>
      <c r="DJ23" s="76">
        <f ca="1">IF(INDEX(data!$D:$E,MATCH(DJ$30,data!$D:$D,0),2)=0,VLOOKUP(DJ$30,data!$D:$O,9,FALSE),0)*DJ6</f>
        <v>0</v>
      </c>
      <c r="DK23" s="76">
        <f ca="1">IF(INDEX(data!$D:$E,MATCH(DK$30,data!$D:$D,0),2)=0,VLOOKUP(DK$30,data!$D:$O,9,FALSE),0)*DK6</f>
        <v>0</v>
      </c>
      <c r="DL23" s="76">
        <f ca="1">IF(INDEX(data!$D:$E,MATCH(DL$30,data!$D:$D,0),2)=0,VLOOKUP(DL$30,data!$D:$O,9,FALSE),0)*DL6</f>
        <v>0</v>
      </c>
      <c r="DM23" s="76">
        <f ca="1">IF(INDEX(data!$D:$E,MATCH(DM$30,data!$D:$D,0),2)=0,VLOOKUP(DM$30,data!$D:$O,9,FALSE),0)*DM6</f>
        <v>0</v>
      </c>
      <c r="DN23" s="76">
        <f>IF(INDEX(data!$D:$E,MATCH(DN$30,data!$D:$D,0),2)=0,VLOOKUP(DN$30,data!$D:$O,9,FALSE),0)*DN6</f>
        <v>0</v>
      </c>
      <c r="DO23" s="76">
        <f>IF(INDEX(data!$D:$E,MATCH(DO$30,data!$D:$D,0),2)=0,VLOOKUP(DO$30,data!$D:$O,9,FALSE),0)*DO6</f>
        <v>0</v>
      </c>
      <c r="DP23" s="76">
        <f ca="1">IF(INDEX(data!$D:$E,MATCH(DP$30,data!$D:$D,0),2)=0,VLOOKUP(DP$30,data!$D:$O,9,FALSE),0)*DP6</f>
        <v>0</v>
      </c>
      <c r="DQ23" s="76">
        <f ca="1">IF(INDEX(data!$D:$E,MATCH(DQ$30,data!$D:$D,0),2)=0,VLOOKUP(DQ$30,data!$D:$O,9,FALSE),0)*DQ6</f>
        <v>0</v>
      </c>
      <c r="DR23" s="76">
        <f>IF(INDEX(data!$D:$E,MATCH(DR$30,data!$D:$D,0),2)=0,VLOOKUP(DR$30,data!$D:$O,9,FALSE),0)*DR6</f>
        <v>0</v>
      </c>
      <c r="DS23" s="76">
        <f ca="1">IF(INDEX(data!$D:$E,MATCH(DS$30,data!$D:$D,0),2)=0,VLOOKUP(DS$30,data!$D:$O,9,FALSE),0)*DS6</f>
        <v>0</v>
      </c>
      <c r="DT23" s="76">
        <f>IF(INDEX(data!$D:$E,MATCH(DT$30,data!$D:$D,0),2)=0,VLOOKUP(DT$30,data!$D:$O,9,FALSE),0)*DT6</f>
        <v>0</v>
      </c>
      <c r="DU23" s="76">
        <f>IF(INDEX(data!$D:$E,MATCH(DU$30,data!$D:$D,0),2)=0,VLOOKUP(DU$30,data!$D:$O,9,FALSE),0)*DU6</f>
        <v>0</v>
      </c>
      <c r="DV23" s="76">
        <f ca="1">IF(INDEX(data!$D:$E,MATCH(DV$30,data!$D:$D,0),2)=0,VLOOKUP(DV$30,data!$D:$O,9,FALSE),0)*DV6</f>
        <v>0</v>
      </c>
      <c r="DW23" s="76">
        <f>IF(INDEX(data!$D:$E,MATCH(DW$30,data!$D:$D,0),2)=0,VLOOKUP(DW$30,data!$D:$O,9,FALSE),0)*DW6</f>
        <v>0</v>
      </c>
      <c r="DX23" s="76">
        <f>IF(INDEX(data!$D:$E,MATCH(DX$30,data!$D:$D,0),2)=0,VLOOKUP(DX$30,data!$D:$O,9,FALSE),0)*DX6</f>
        <v>0</v>
      </c>
      <c r="DY23" s="76">
        <f>IF(INDEX(data!$D:$E,MATCH(DY$30,data!$D:$D,0),2)=0,VLOOKUP(DY$30,data!$D:$O,9,FALSE),0)*DY6</f>
        <v>0</v>
      </c>
      <c r="DZ23" s="76">
        <f ca="1">IF(INDEX(data!$D:$E,MATCH(DZ$30,data!$D:$D,0),2)=0,VLOOKUP(DZ$30,data!$D:$O,9,FALSE),0)*DZ6</f>
        <v>0</v>
      </c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pans="1:256" x14ac:dyDescent="0.3">
      <c r="A24" s="77" t="s">
        <v>1070</v>
      </c>
      <c r="B24" s="76">
        <f ca="1">IF(INDEX(data!$D:$E,MATCH(B$30,data!$D:$D,0),2)=0,VLOOKUP(B$30,data!$D:$O,10,FALSE),0)*B6</f>
        <v>0</v>
      </c>
      <c r="C24" s="76">
        <f ca="1">IF(INDEX(data!$D:$E,MATCH(C$30,data!$D:$D,0),2)=0,VLOOKUP(C$30,data!$D:$O,10,FALSE),0)*C6</f>
        <v>0</v>
      </c>
      <c r="D24" s="76">
        <f ca="1">IF(INDEX(data!$D:$E,MATCH(D$30,data!$D:$D,0),2)=0,VLOOKUP(D$30,data!$D:$O,10,FALSE),0)*D6</f>
        <v>0</v>
      </c>
      <c r="E24" s="76">
        <f>IF(INDEX(data!$D:$E,MATCH(E$30,data!$D:$D,0),2)=0,VLOOKUP(E$30,data!$D:$O,10,FALSE),0)*E6</f>
        <v>0</v>
      </c>
      <c r="F24" s="76">
        <f>IF(INDEX(data!$D:$E,MATCH(F$30,data!$D:$D,0),2)=0,VLOOKUP(F$30,data!$D:$O,10,FALSE),0)*F6</f>
        <v>0</v>
      </c>
      <c r="G24" s="76">
        <f ca="1">IF(INDEX(data!$D:$E,MATCH(G$30,data!$D:$D,0),2)=0,VLOOKUP(G$30,data!$D:$O,10,FALSE),0)*G6</f>
        <v>0</v>
      </c>
      <c r="H24" s="76">
        <f ca="1">IF(INDEX(data!$D:$E,MATCH(H$30,data!$D:$D,0),2)=0,VLOOKUP(H$30,data!$D:$O,10,FALSE),0)*H6</f>
        <v>0</v>
      </c>
      <c r="I24" s="76">
        <f ca="1">IF(INDEX(data!$D:$E,MATCH(I$30,data!$D:$D,0),2)=0,VLOOKUP(I$30,data!$D:$O,10,FALSE),0)*I6</f>
        <v>0</v>
      </c>
      <c r="J24" s="76">
        <f ca="1">IF(INDEX(data!$D:$E,MATCH(J$30,data!$D:$D,0),2)=0,VLOOKUP(J$30,data!$D:$O,10,FALSE),0)*J6</f>
        <v>0</v>
      </c>
      <c r="K24" s="76">
        <f ca="1">IF(INDEX(data!$D:$E,MATCH(K$30,data!$D:$D,0),2)=0,VLOOKUP(K$30,data!$D:$O,10,FALSE),0)*K6</f>
        <v>0</v>
      </c>
      <c r="L24" s="76">
        <f>IF(INDEX(data!$D:$E,MATCH(L$30,data!$D:$D,0),2)=0,VLOOKUP(L$30,data!$D:$O,10,FALSE),0)*L6</f>
        <v>0</v>
      </c>
      <c r="M24" s="76">
        <f>IF(INDEX(data!$D:$E,MATCH(M$30,data!$D:$D,0),2)=0,VLOOKUP(M$30,data!$D:$O,10,FALSE),0)*M6</f>
        <v>0</v>
      </c>
      <c r="N24" s="76">
        <f>IF(INDEX(data!$D:$E,MATCH(N$30,data!$D:$D,0),2)=0,VLOOKUP(N$30,data!$D:$O,10,FALSE),0)*N6</f>
        <v>0</v>
      </c>
      <c r="O24" s="76">
        <f>IF(INDEX(data!$D:$E,MATCH(O$30,data!$D:$D,0),2)=0,VLOOKUP(O$30,data!$D:$O,10,FALSE),0)*O6</f>
        <v>0</v>
      </c>
      <c r="P24" s="76">
        <f>IF(INDEX(data!$D:$E,MATCH(P$30,data!$D:$D,0),2)=0,VLOOKUP(P$30,data!$D:$O,10,FALSE),0)*P6</f>
        <v>0</v>
      </c>
      <c r="Q24" s="76">
        <f ca="1">IF(INDEX(data!$D:$E,MATCH(Q$30,data!$D:$D,0),2)=0,VLOOKUP(Q$30,data!$D:$O,10,FALSE),0)*Q6</f>
        <v>0</v>
      </c>
      <c r="R24" s="76">
        <f ca="1">IF(INDEX(data!$D:$E,MATCH(R$30,data!$D:$D,0),2)=0,VLOOKUP(R$30,data!$D:$O,10,FALSE),0)*R6</f>
        <v>0</v>
      </c>
      <c r="S24" s="76">
        <f ca="1">IF(INDEX(data!$D:$E,MATCH(S$30,data!$D:$D,0),2)=0,VLOOKUP(S$30,data!$D:$O,10,FALSE),0)*S6</f>
        <v>0</v>
      </c>
      <c r="T24" s="76">
        <f ca="1">IF(INDEX(data!$D:$E,MATCH(T$30,data!$D:$D,0),2)=0,VLOOKUP(T$30,data!$D:$O,10,FALSE),0)*T6</f>
        <v>0</v>
      </c>
      <c r="U24" s="76">
        <f ca="1">IF(INDEX(data!$D:$E,MATCH(U$30,data!$D:$D,0),2)=0,VLOOKUP(U$30,data!$D:$O,10,FALSE),0)*U6</f>
        <v>0</v>
      </c>
      <c r="V24" s="76">
        <f>IF(INDEX(data!$D:$E,MATCH(V$30,data!$D:$D,0),2)=0,VLOOKUP(V$30,data!$D:$O,10,FALSE),0)*V6</f>
        <v>0</v>
      </c>
      <c r="W24" s="76">
        <f>IF(INDEX(data!$D:$E,MATCH(W$30,data!$D:$D,0),2)=0,VLOOKUP(W$30,data!$D:$O,10,FALSE),0)*W6</f>
        <v>0</v>
      </c>
      <c r="X24" s="76">
        <f ca="1">IF(INDEX(data!$D:$E,MATCH(X$30,data!$D:$D,0),2)=0,VLOOKUP(X$30,data!$D:$O,10,FALSE),0)*X6</f>
        <v>0</v>
      </c>
      <c r="Y24" s="76">
        <f ca="1">IF(INDEX(data!$D:$E,MATCH(Y$30,data!$D:$D,0),2)=0,VLOOKUP(Y$30,data!$D:$O,10,FALSE),0)*Y6</f>
        <v>0</v>
      </c>
      <c r="Z24" s="76">
        <f ca="1">IF(INDEX(data!$D:$E,MATCH(Z$30,data!$D:$D,0),2)=0,VLOOKUP(Z$30,data!$D:$O,10,FALSE),0)*Z6</f>
        <v>0</v>
      </c>
      <c r="AA24" s="76">
        <f>IF(INDEX(data!$D:$E,MATCH(AA$30,data!$D:$D,0),2)=0,VLOOKUP(AA$30,data!$D:$O,10,FALSE),0)*AA6</f>
        <v>0</v>
      </c>
      <c r="AB24" s="76">
        <f>IF(INDEX(data!$D:$E,MATCH(AB$30,data!$D:$D,0),2)=0,VLOOKUP(AB$30,data!$D:$O,10,FALSE),0)*AB6</f>
        <v>0</v>
      </c>
      <c r="AC24" s="76">
        <f>IF(INDEX(data!$D:$E,MATCH(AC$30,data!$D:$D,0),2)=0,VLOOKUP(AC$30,data!$D:$O,10,FALSE),0)*AC6</f>
        <v>0</v>
      </c>
      <c r="AD24" s="76">
        <f>IF(INDEX(data!$D:$E,MATCH(AD$30,data!$D:$D,0),2)=0,VLOOKUP(AD$30,data!$D:$O,10,FALSE),0)*AD6</f>
        <v>0</v>
      </c>
      <c r="AE24" s="76">
        <f>IF(INDEX(data!$D:$E,MATCH(AE$30,data!$D:$D,0),2)=0,VLOOKUP(AE$30,data!$D:$O,10,FALSE),0)*AE6</f>
        <v>0</v>
      </c>
      <c r="AF24" s="76">
        <f ca="1">IF(INDEX(data!$D:$E,MATCH(AF$30,data!$D:$D,0),2)=0,VLOOKUP(AF$30,data!$D:$O,10,FALSE),0)*AF6</f>
        <v>0</v>
      </c>
      <c r="AG24" s="76">
        <f ca="1">IF(INDEX(data!$D:$E,MATCH(AG$30,data!$D:$D,0),2)=0,VLOOKUP(AG$30,data!$D:$O,10,FALSE),0)*AG6</f>
        <v>0</v>
      </c>
      <c r="AH24" s="76">
        <f ca="1">IF(INDEX(data!$D:$E,MATCH(AH$30,data!$D:$D,0),2)=0,VLOOKUP(AH$30,data!$D:$O,10,FALSE),0)*AH6</f>
        <v>0</v>
      </c>
      <c r="AI24" s="76">
        <f ca="1">IF(INDEX(data!$D:$E,MATCH(AI$30,data!$D:$D,0),2)=0,VLOOKUP(AI$30,data!$D:$O,10,FALSE),0)*AI6</f>
        <v>0</v>
      </c>
      <c r="AJ24" s="76">
        <f ca="1">IF(INDEX(data!$D:$E,MATCH(AJ$30,data!$D:$D,0),2)=0,VLOOKUP(AJ$30,data!$D:$O,10,FALSE),0)*AJ6</f>
        <v>0</v>
      </c>
      <c r="AK24" s="76">
        <f ca="1">IF(INDEX(data!$D:$E,MATCH(AK$30,data!$D:$D,0),2)=0,VLOOKUP(AK$30,data!$D:$O,10,FALSE),0)*AK6</f>
        <v>0</v>
      </c>
      <c r="AL24" s="76">
        <f>IF(INDEX(data!$D:$E,MATCH(AL$30,data!$D:$D,0),2)=0,VLOOKUP(AL$30,data!$D:$O,10,FALSE),0)*AL6</f>
        <v>0</v>
      </c>
      <c r="AM24" s="76">
        <f>IF(INDEX(data!$D:$E,MATCH(AM$30,data!$D:$D,0),2)=0,VLOOKUP(AM$30,data!$D:$O,10,FALSE),0)*AM6</f>
        <v>0</v>
      </c>
      <c r="AN24" s="76">
        <f ca="1">IF(INDEX(data!$D:$E,MATCH(AN$30,data!$D:$D,0),2)=0,VLOOKUP(AN$30,data!$D:$O,10,FALSE),0)*AN6</f>
        <v>0</v>
      </c>
      <c r="AO24" s="76">
        <f ca="1">IF(INDEX(data!$D:$E,MATCH(AO$30,data!$D:$D,0),2)=0,VLOOKUP(AO$30,data!$D:$O,10,FALSE),0)*AO6</f>
        <v>0</v>
      </c>
      <c r="AP24" s="76">
        <f ca="1">IF(INDEX(data!$D:$E,MATCH(AP$30,data!$D:$D,0),2)=0,VLOOKUP(AP$30,data!$D:$O,10,FALSE),0)*AP6</f>
        <v>0</v>
      </c>
      <c r="AQ24" s="76">
        <f>IF(INDEX(data!$D:$E,MATCH(AQ$30,data!$D:$D,0),2)=0,VLOOKUP(AQ$30,data!$D:$O,10,FALSE),0)*AQ6</f>
        <v>0</v>
      </c>
      <c r="AR24" s="76">
        <f>IF(INDEX(data!$D:$E,MATCH(AR$30,data!$D:$D,0),2)=0,VLOOKUP(AR$30,data!$D:$O,10,FALSE),0)*AR6</f>
        <v>0</v>
      </c>
      <c r="AS24" s="76">
        <f>IF(INDEX(data!$D:$E,MATCH(AS$30,data!$D:$D,0),2)=0,VLOOKUP(AS$30,data!$D:$O,10,FALSE),0)*AS6</f>
        <v>0</v>
      </c>
      <c r="AT24" s="76">
        <f>IF(INDEX(data!$D:$E,MATCH(AT$30,data!$D:$D,0),2)=0,VLOOKUP(AT$30,data!$D:$O,10,FALSE),0)*AT6</f>
        <v>0</v>
      </c>
      <c r="AU24" s="76">
        <f>IF(INDEX(data!$D:$E,MATCH(AU$30,data!$D:$D,0),2)=0,VLOOKUP(AU$30,data!$D:$O,10,FALSE),0)*AU6</f>
        <v>0</v>
      </c>
      <c r="AV24" s="76">
        <f>IF(INDEX(data!$D:$E,MATCH(AV$30,data!$D:$D,0),2)=0,VLOOKUP(AV$30,data!$D:$O,10,FALSE),0)*AV6</f>
        <v>0</v>
      </c>
      <c r="AW24" s="76">
        <f ca="1">IF(INDEX(data!$D:$E,MATCH(AW$30,data!$D:$D,0),2)=0,VLOOKUP(AW$30,data!$D:$O,10,FALSE),0)*AW6</f>
        <v>0</v>
      </c>
      <c r="AX24" s="76">
        <f ca="1">IF(INDEX(data!$D:$E,MATCH(AX$30,data!$D:$D,0),2)=0,VLOOKUP(AX$30,data!$D:$O,10,FALSE),0)*AX6</f>
        <v>0</v>
      </c>
      <c r="AY24" s="76">
        <f ca="1">IF(INDEX(data!$D:$E,MATCH(AY$30,data!$D:$D,0),2)=0,VLOOKUP(AY$30,data!$D:$O,10,FALSE),0)*AY6</f>
        <v>0</v>
      </c>
      <c r="AZ24" s="76">
        <f>IF(INDEX(data!$D:$E,MATCH(AZ$30,data!$D:$D,0),2)=0,VLOOKUP(AZ$30,data!$D:$O,10,FALSE),0)*AZ6</f>
        <v>0</v>
      </c>
      <c r="BA24" s="76">
        <f>IF(INDEX(data!$D:$E,MATCH(BA$30,data!$D:$D,0),2)=0,VLOOKUP(BA$30,data!$D:$O,10,FALSE),0)*BA6</f>
        <v>0</v>
      </c>
      <c r="BB24" s="76">
        <f ca="1">IF(INDEX(data!$D:$E,MATCH(BB$30,data!$D:$D,0),2)=0,VLOOKUP(BB$30,data!$D:$O,10,FALSE),0)*BB6</f>
        <v>0</v>
      </c>
      <c r="BC24" s="76">
        <f ca="1">IF(INDEX(data!$D:$E,MATCH(BC$30,data!$D:$D,0),2)=0,VLOOKUP(BC$30,data!$D:$O,10,FALSE),0)*BC6</f>
        <v>0</v>
      </c>
      <c r="BD24" s="76">
        <f ca="1">IF(INDEX(data!$D:$E,MATCH(BD$30,data!$D:$D,0),2)=0,VLOOKUP(BD$30,data!$D:$O,10,FALSE),0)*BD6</f>
        <v>0</v>
      </c>
      <c r="BE24" s="76">
        <f ca="1">IF(INDEX(data!$D:$E,MATCH(BE$30,data!$D:$D,0),2)=0,VLOOKUP(BE$30,data!$D:$O,10,FALSE),0)*BE6</f>
        <v>0</v>
      </c>
      <c r="BF24" s="76">
        <f>IF(INDEX(data!$D:$E,MATCH(BF$30,data!$D:$D,0),2)=0,VLOOKUP(BF$30,data!$D:$O,10,FALSE),0)*BF6</f>
        <v>0</v>
      </c>
      <c r="BG24" s="76">
        <f>IF(INDEX(data!$D:$E,MATCH(BG$30,data!$D:$D,0),2)=0,VLOOKUP(BG$30,data!$D:$O,10,FALSE),0)*BG6</f>
        <v>0</v>
      </c>
      <c r="BH24" s="76">
        <f>IF(INDEX(data!$D:$E,MATCH(BH$30,data!$D:$D,0),2)=0,VLOOKUP(BH$30,data!$D:$O,10,FALSE),0)*BH6</f>
        <v>0</v>
      </c>
      <c r="BI24" s="76">
        <f ca="1">IF(INDEX(data!$D:$E,MATCH(BI$30,data!$D:$D,0),2)=0,VLOOKUP(BI$30,data!$D:$O,10,FALSE),0)*BI6</f>
        <v>0</v>
      </c>
      <c r="BJ24" s="76">
        <f ca="1">IF(INDEX(data!$D:$E,MATCH(BJ$30,data!$D:$D,0),2)=0,VLOOKUP(BJ$30,data!$D:$O,10,FALSE),0)*BJ6</f>
        <v>0</v>
      </c>
      <c r="BK24" s="76">
        <f ca="1">IF(INDEX(data!$D:$E,MATCH(BK$30,data!$D:$D,0),2)=0,VLOOKUP(BK$30,data!$D:$O,10,FALSE),0)*BK6</f>
        <v>0</v>
      </c>
      <c r="BL24" s="76">
        <f ca="1">IF(INDEX(data!$D:$E,MATCH(BL$30,data!$D:$D,0),2)=0,VLOOKUP(BL$30,data!$D:$O,10,FALSE),0)*BL6</f>
        <v>0</v>
      </c>
      <c r="BM24" s="76">
        <f ca="1">IF(INDEX(data!$D:$E,MATCH(BM$30,data!$D:$D,0),2)=0,VLOOKUP(BM$30,data!$D:$O,10,FALSE),0)*BM6</f>
        <v>0</v>
      </c>
      <c r="BN24" s="76">
        <f ca="1">IF(INDEX(data!$D:$E,MATCH(BN$30,data!$D:$D,0),2)=0,VLOOKUP(BN$30,data!$D:$O,10,FALSE),0)*BN6</f>
        <v>0</v>
      </c>
      <c r="BO24" s="76">
        <f>IF(INDEX(data!$D:$E,MATCH(BO$30,data!$D:$D,0),2)=0,VLOOKUP(BO$30,data!$D:$O,10,FALSE),0)*BO6</f>
        <v>0</v>
      </c>
      <c r="BP24" s="76">
        <f>IF(INDEX(data!$D:$E,MATCH(BP$30,data!$D:$D,0),2)=0,VLOOKUP(BP$30,data!$D:$O,10,FALSE),0)*BP6</f>
        <v>0</v>
      </c>
      <c r="BQ24" s="76">
        <f ca="1">IF(INDEX(data!$D:$E,MATCH(BQ$30,data!$D:$D,0),2)=0,VLOOKUP(BQ$30,data!$D:$O,10,FALSE),0)*BQ6</f>
        <v>0</v>
      </c>
      <c r="BR24" s="76">
        <f ca="1">IF(INDEX(data!$D:$E,MATCH(BR$30,data!$D:$D,0),2)=0,VLOOKUP(BR$30,data!$D:$O,10,FALSE),0)*BR6</f>
        <v>0</v>
      </c>
      <c r="BS24" s="76">
        <f ca="1">IF(INDEX(data!$D:$E,MATCH(BS$30,data!$D:$D,0),2)=0,VLOOKUP(BS$30,data!$D:$O,10,FALSE),0)*BS6</f>
        <v>0</v>
      </c>
      <c r="BT24" s="76">
        <f>IF(INDEX(data!$D:$E,MATCH(BT$30,data!$D:$D,0),2)=0,VLOOKUP(BT$30,data!$D:$O,10,FALSE),0)*BT6</f>
        <v>0</v>
      </c>
      <c r="BU24" s="76">
        <f>IF(INDEX(data!$D:$E,MATCH(BU$30,data!$D:$D,0),2)=0,VLOOKUP(BU$30,data!$D:$O,10,FALSE),0)*BU6</f>
        <v>0</v>
      </c>
      <c r="BV24" s="76">
        <f>IF(INDEX(data!$D:$E,MATCH(BV$30,data!$D:$D,0),2)=0,VLOOKUP(BV$30,data!$D:$O,10,FALSE),0)*BV6</f>
        <v>0</v>
      </c>
      <c r="BW24" s="76">
        <f>IF(INDEX(data!$D:$E,MATCH(BW$30,data!$D:$D,0),2)=0,VLOOKUP(BW$30,data!$D:$O,10,FALSE),0)*BW6</f>
        <v>0</v>
      </c>
      <c r="BX24" s="76">
        <f>IF(INDEX(data!$D:$E,MATCH(BX$30,data!$D:$D,0),2)=0,VLOOKUP(BX$30,data!$D:$O,10,FALSE),0)*BX6</f>
        <v>0</v>
      </c>
      <c r="BY24" s="76">
        <f ca="1">IF(INDEX(data!$D:$E,MATCH(BY$30,data!$D:$D,0),2)=0,VLOOKUP(BY$30,data!$D:$O,10,FALSE),0)*BY6</f>
        <v>0</v>
      </c>
      <c r="BZ24" s="76">
        <f ca="1">IF(INDEX(data!$D:$E,MATCH(BZ$30,data!$D:$D,0),2)=0,VLOOKUP(BZ$30,data!$D:$O,10,FALSE),0)*BZ6</f>
        <v>0</v>
      </c>
      <c r="CA24" s="76">
        <f ca="1">IF(INDEX(data!$D:$E,MATCH(CA$30,data!$D:$D,0),2)=0,VLOOKUP(CA$30,data!$D:$O,10,FALSE),0)*CA6</f>
        <v>0</v>
      </c>
      <c r="CB24" s="76">
        <f ca="1">IF(INDEX(data!$D:$E,MATCH(CB$30,data!$D:$D,0),2)=0,VLOOKUP(CB$30,data!$D:$O,10,FALSE),0)*CB6</f>
        <v>0</v>
      </c>
      <c r="CC24" s="76">
        <f ca="1">IF(INDEX(data!$D:$E,MATCH(CC$30,data!$D:$D,0),2)=0,VLOOKUP(CC$30,data!$D:$O,10,FALSE),0)*CC6</f>
        <v>0</v>
      </c>
      <c r="CD24" s="76">
        <f ca="1">IF(INDEX(data!$D:$E,MATCH(CD$30,data!$D:$D,0),2)=0,VLOOKUP(CD$30,data!$D:$O,10,FALSE),0)*CD6</f>
        <v>0</v>
      </c>
      <c r="CE24" s="76">
        <f ca="1">IF(INDEX(data!$D:$E,MATCH(CE$30,data!$D:$D,0),2)=0,VLOOKUP(CE$30,data!$D:$O,10,FALSE),0)*CE6</f>
        <v>0</v>
      </c>
      <c r="CF24" s="76">
        <f>IF(INDEX(data!$D:$E,MATCH(CF$30,data!$D:$D,0),2)=0,VLOOKUP(CF$30,data!$D:$O,10,FALSE),0)*CF6</f>
        <v>0</v>
      </c>
      <c r="CG24" s="76">
        <f>IF(INDEX(data!$D:$E,MATCH(CG$30,data!$D:$D,0),2)=0,VLOOKUP(CG$30,data!$D:$O,10,FALSE),0)*CG6</f>
        <v>0</v>
      </c>
      <c r="CH24" s="76">
        <f ca="1">IF(INDEX(data!$D:$E,MATCH(CH$30,data!$D:$D,0),2)=0,VLOOKUP(CH$30,data!$D:$O,10,FALSE),0)*CH6</f>
        <v>0</v>
      </c>
      <c r="CI24" s="76">
        <f ca="1">IF(INDEX(data!$D:$E,MATCH(CI$30,data!$D:$D,0),2)=0,VLOOKUP(CI$30,data!$D:$O,10,FALSE),0)*CI6</f>
        <v>0</v>
      </c>
      <c r="CJ24" s="76">
        <f>IF(INDEX(data!$D:$E,MATCH(CJ$30,data!$D:$D,0),2)=0,VLOOKUP(CJ$30,data!$D:$O,10,FALSE),0)*CJ6</f>
        <v>0</v>
      </c>
      <c r="CK24" s="76">
        <f>IF(INDEX(data!$D:$E,MATCH(CK$30,data!$D:$D,0),2)=0,VLOOKUP(CK$30,data!$D:$O,10,FALSE),0)*CK6</f>
        <v>0</v>
      </c>
      <c r="CL24" s="76">
        <f>IF(INDEX(data!$D:$E,MATCH(CL$30,data!$D:$D,0),2)=0,VLOOKUP(CL$30,data!$D:$O,10,FALSE),0)*CL6</f>
        <v>0</v>
      </c>
      <c r="CM24" s="76">
        <f>IF(INDEX(data!$D:$E,MATCH(CM$30,data!$D:$D,0),2)=0,VLOOKUP(CM$30,data!$D:$O,10,FALSE),0)*CM6</f>
        <v>0</v>
      </c>
      <c r="CN24" s="76">
        <f>IF(INDEX(data!$D:$E,MATCH(CN$30,data!$D:$D,0),2)=0,VLOOKUP(CN$30,data!$D:$O,10,FALSE),0)*CN6</f>
        <v>0</v>
      </c>
      <c r="CO24" s="76">
        <f>IF(INDEX(data!$D:$E,MATCH(CO$30,data!$D:$D,0),2)=0,VLOOKUP(CO$30,data!$D:$O,10,FALSE),0)*CO6</f>
        <v>0</v>
      </c>
      <c r="CP24" s="76">
        <f ca="1">IF(INDEX(data!$D:$E,MATCH(CP$30,data!$D:$D,0),2)=0,VLOOKUP(CP$30,data!$D:$O,10,FALSE),0)*CP6</f>
        <v>0</v>
      </c>
      <c r="CQ24" s="76">
        <f ca="1">IF(INDEX(data!$D:$E,MATCH(CQ$30,data!$D:$D,0),2)=0,VLOOKUP(CQ$30,data!$D:$O,10,FALSE),0)*CQ6</f>
        <v>0</v>
      </c>
      <c r="CR24" s="76">
        <f ca="1">IF(INDEX(data!$D:$E,MATCH(CR$30,data!$D:$D,0),2)=0,VLOOKUP(CR$30,data!$D:$O,10,FALSE),0)*CR6</f>
        <v>0</v>
      </c>
      <c r="CS24" s="76">
        <f ca="1">IF(INDEX(data!$D:$E,MATCH(CS$30,data!$D:$D,0),2)=0,VLOOKUP(CS$30,data!$D:$O,10,FALSE),0)*CS6</f>
        <v>0</v>
      </c>
      <c r="CT24" s="76">
        <f ca="1">IF(INDEX(data!$D:$E,MATCH(CT$30,data!$D:$D,0),2)=0,VLOOKUP(CT$30,data!$D:$O,10,FALSE),0)*CT6</f>
        <v>0</v>
      </c>
      <c r="CU24" s="76">
        <f>IF(INDEX(data!$D:$E,MATCH(CU$30,data!$D:$D,0),2)=0,VLOOKUP(CU$30,data!$D:$O,10,FALSE),0)*CU6</f>
        <v>0</v>
      </c>
      <c r="CV24" s="76">
        <f>IF(INDEX(data!$D:$E,MATCH(CV$30,data!$D:$D,0),2)=0,VLOOKUP(CV$30,data!$D:$O,10,FALSE),0)*CV6</f>
        <v>0</v>
      </c>
      <c r="CW24" s="76">
        <f ca="1">IF(INDEX(data!$D:$E,MATCH(CW$30,data!$D:$D,0),2)=0,VLOOKUP(CW$30,data!$D:$O,10,FALSE),0)*CW6</f>
        <v>0</v>
      </c>
      <c r="CX24" s="76">
        <f ca="1">IF(INDEX(data!$D:$E,MATCH(CX$30,data!$D:$D,0),2)=0,VLOOKUP(CX$30,data!$D:$O,10,FALSE),0)*CX6</f>
        <v>0</v>
      </c>
      <c r="CY24" s="76">
        <f ca="1">IF(INDEX(data!$D:$E,MATCH(CY$30,data!$D:$D,0),2)=0,VLOOKUP(CY$30,data!$D:$O,10,FALSE),0)*CY6</f>
        <v>0</v>
      </c>
      <c r="CZ24" s="76">
        <f>IF(INDEX(data!$D:$E,MATCH(CZ$30,data!$D:$D,0),2)=0,VLOOKUP(CZ$30,data!$D:$O,10,FALSE),0)*CZ6</f>
        <v>0</v>
      </c>
      <c r="DA24" s="76">
        <f>IF(INDEX(data!$D:$E,MATCH(DA$30,data!$D:$D,0),2)=0,VLOOKUP(DA$30,data!$D:$O,10,FALSE),0)*DA6</f>
        <v>0</v>
      </c>
      <c r="DB24" s="76">
        <f>IF(INDEX(data!$D:$E,MATCH(DB$30,data!$D:$D,0),2)=0,VLOOKUP(DB$30,data!$D:$O,10,FALSE),0)*DB6</f>
        <v>0</v>
      </c>
      <c r="DC24" s="76">
        <f>IF(INDEX(data!$D:$E,MATCH(DC$30,data!$D:$D,0),2)=0,VLOOKUP(DC$30,data!$D:$O,10,FALSE),0)*DC6</f>
        <v>0</v>
      </c>
      <c r="DD24" s="76">
        <f>IF(INDEX(data!$D:$E,MATCH(DD$30,data!$D:$D,0),2)=0,VLOOKUP(DD$30,data!$D:$O,10,FALSE),0)*DD6</f>
        <v>0</v>
      </c>
      <c r="DE24" s="76">
        <f ca="1">IF(INDEX(data!$D:$E,MATCH(DE$30,data!$D:$D,0),2)=0,VLOOKUP(DE$30,data!$D:$O,10,FALSE),0)*DE6</f>
        <v>0</v>
      </c>
      <c r="DF24" s="76">
        <f ca="1">IF(INDEX(data!$D:$E,MATCH(DF$30,data!$D:$D,0),2)=0,VLOOKUP(DF$30,data!$D:$O,10,FALSE),0)*DF6</f>
        <v>0</v>
      </c>
      <c r="DG24" s="76">
        <f>IF(INDEX(data!$D:$E,MATCH(DG$30,data!$D:$D,0),2)=0,VLOOKUP(DG$30,data!$D:$O,10,FALSE),0)*DG6</f>
        <v>0</v>
      </c>
      <c r="DH24" s="76">
        <f>IF(INDEX(data!$D:$E,MATCH(DH$30,data!$D:$D,0),2)=0,VLOOKUP(DH$30,data!$D:$O,10,FALSE),0)*DH6</f>
        <v>0</v>
      </c>
      <c r="DI24" s="76">
        <f>IF(INDEX(data!$D:$E,MATCH(DI$30,data!$D:$D,0),2)=0,VLOOKUP(DI$30,data!$D:$O,10,FALSE),0)*DI6</f>
        <v>0</v>
      </c>
      <c r="DJ24" s="76">
        <f ca="1">IF(INDEX(data!$D:$E,MATCH(DJ$30,data!$D:$D,0),2)=0,VLOOKUP(DJ$30,data!$D:$O,10,FALSE),0)*DJ6</f>
        <v>0</v>
      </c>
      <c r="DK24" s="76">
        <f ca="1">IF(INDEX(data!$D:$E,MATCH(DK$30,data!$D:$D,0),2)=0,VLOOKUP(DK$30,data!$D:$O,10,FALSE),0)*DK6</f>
        <v>0</v>
      </c>
      <c r="DL24" s="76">
        <f ca="1">IF(INDEX(data!$D:$E,MATCH(DL$30,data!$D:$D,0),2)=0,VLOOKUP(DL$30,data!$D:$O,10,FALSE),0)*DL6</f>
        <v>0</v>
      </c>
      <c r="DM24" s="76">
        <f ca="1">IF(INDEX(data!$D:$E,MATCH(DM$30,data!$D:$D,0),2)=0,VLOOKUP(DM$30,data!$D:$O,10,FALSE),0)*DM6</f>
        <v>0</v>
      </c>
      <c r="DN24" s="76">
        <f>IF(INDEX(data!$D:$E,MATCH(DN$30,data!$D:$D,0),2)=0,VLOOKUP(DN$30,data!$D:$O,10,FALSE),0)*DN6</f>
        <v>0</v>
      </c>
      <c r="DO24" s="76">
        <f>IF(INDEX(data!$D:$E,MATCH(DO$30,data!$D:$D,0),2)=0,VLOOKUP(DO$30,data!$D:$O,10,FALSE),0)*DO6</f>
        <v>0</v>
      </c>
      <c r="DP24" s="76">
        <f ca="1">IF(INDEX(data!$D:$E,MATCH(DP$30,data!$D:$D,0),2)=0,VLOOKUP(DP$30,data!$D:$O,10,FALSE),0)*DP6</f>
        <v>0</v>
      </c>
      <c r="DQ24" s="76">
        <f ca="1">IF(INDEX(data!$D:$E,MATCH(DQ$30,data!$D:$D,0),2)=0,VLOOKUP(DQ$30,data!$D:$O,10,FALSE),0)*DQ6</f>
        <v>0</v>
      </c>
      <c r="DR24" s="76">
        <f>IF(INDEX(data!$D:$E,MATCH(DR$30,data!$D:$D,0),2)=0,VLOOKUP(DR$30,data!$D:$O,10,FALSE),0)*DR6</f>
        <v>0</v>
      </c>
      <c r="DS24" s="76">
        <f ca="1">IF(INDEX(data!$D:$E,MATCH(DS$30,data!$D:$D,0),2)=0,VLOOKUP(DS$30,data!$D:$O,10,FALSE),0)*DS6</f>
        <v>0</v>
      </c>
      <c r="DT24" s="76">
        <f>IF(INDEX(data!$D:$E,MATCH(DT$30,data!$D:$D,0),2)=0,VLOOKUP(DT$30,data!$D:$O,10,FALSE),0)*DT6</f>
        <v>0</v>
      </c>
      <c r="DU24" s="76">
        <f>IF(INDEX(data!$D:$E,MATCH(DU$30,data!$D:$D,0),2)=0,VLOOKUP(DU$30,data!$D:$O,10,FALSE),0)*DU6</f>
        <v>0</v>
      </c>
      <c r="DV24" s="76">
        <f ca="1">IF(INDEX(data!$D:$E,MATCH(DV$30,data!$D:$D,0),2)=0,VLOOKUP(DV$30,data!$D:$O,10,FALSE),0)*DV6</f>
        <v>0</v>
      </c>
      <c r="DW24" s="76">
        <f>IF(INDEX(data!$D:$E,MATCH(DW$30,data!$D:$D,0),2)=0,VLOOKUP(DW$30,data!$D:$O,10,FALSE),0)*DW6</f>
        <v>0</v>
      </c>
      <c r="DX24" s="76">
        <f>IF(INDEX(data!$D:$E,MATCH(DX$30,data!$D:$D,0),2)=0,VLOOKUP(DX$30,data!$D:$O,10,FALSE),0)*DX6</f>
        <v>0</v>
      </c>
      <c r="DY24" s="76">
        <f>IF(INDEX(data!$D:$E,MATCH(DY$30,data!$D:$D,0),2)=0,VLOOKUP(DY$30,data!$D:$O,10,FALSE),0)*DY6</f>
        <v>0</v>
      </c>
      <c r="DZ24" s="76">
        <f ca="1">IF(INDEX(data!$D:$E,MATCH(DZ$30,data!$D:$D,0),2)=0,VLOOKUP(DZ$30,data!$D:$O,10,FALSE),0)*DZ6</f>
        <v>0</v>
      </c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pans="1:256" x14ac:dyDescent="0.3">
      <c r="A25" s="148" t="s">
        <v>1071</v>
      </c>
      <c r="B25" s="76">
        <f ca="1">IF(INDEX(data!$D:$E,MATCH(B$30,data!$D:$D,0),2)=0,VLOOKUP(B$30,data!$D:$O,11,FALSE),0)*B6</f>
        <v>0</v>
      </c>
      <c r="C25" s="76">
        <f ca="1">IF(INDEX(data!$D:$E,MATCH(C$30,data!$D:$D,0),2)=0,VLOOKUP(C$30,data!$D:$O,11,FALSE),0)*C6</f>
        <v>0</v>
      </c>
      <c r="D25" s="76">
        <f ca="1">IF(INDEX(data!$D:$E,MATCH(D$30,data!$D:$D,0),2)=0,VLOOKUP(D$30,data!$D:$O,11,FALSE),0)*D6</f>
        <v>0</v>
      </c>
      <c r="E25" s="76">
        <f>IF(INDEX(data!$D:$E,MATCH(E$30,data!$D:$D,0),2)=0,VLOOKUP(E$30,data!$D:$O,11,FALSE),0)*E6</f>
        <v>0</v>
      </c>
      <c r="F25" s="76">
        <f>IF(INDEX(data!$D:$E,MATCH(F$30,data!$D:$D,0),2)=0,VLOOKUP(F$30,data!$D:$O,11,FALSE),0)*F6</f>
        <v>0</v>
      </c>
      <c r="G25" s="76">
        <f ca="1">IF(INDEX(data!$D:$E,MATCH(G$30,data!$D:$D,0),2)=0,VLOOKUP(G$30,data!$D:$O,11,FALSE),0)*G6</f>
        <v>0</v>
      </c>
      <c r="H25" s="76">
        <f ca="1">IF(INDEX(data!$D:$E,MATCH(H$30,data!$D:$D,0),2)=0,VLOOKUP(H$30,data!$D:$O,11,FALSE),0)*H6</f>
        <v>0</v>
      </c>
      <c r="I25" s="76">
        <f ca="1">IF(INDEX(data!$D:$E,MATCH(I$30,data!$D:$D,0),2)=0,VLOOKUP(I$30,data!$D:$O,11,FALSE),0)*I6</f>
        <v>0</v>
      </c>
      <c r="J25" s="76">
        <f ca="1">IF(INDEX(data!$D:$E,MATCH(J$30,data!$D:$D,0),2)=0,VLOOKUP(J$30,data!$D:$O,11,FALSE),0)*J6</f>
        <v>0</v>
      </c>
      <c r="K25" s="76">
        <f ca="1">IF(INDEX(data!$D:$E,MATCH(K$30,data!$D:$D,0),2)=0,VLOOKUP(K$30,data!$D:$O,11,FALSE),0)*K6</f>
        <v>0</v>
      </c>
      <c r="L25" s="76">
        <f>IF(INDEX(data!$D:$E,MATCH(L$30,data!$D:$D,0),2)=0,VLOOKUP(L$30,data!$D:$O,11,FALSE),0)*L6</f>
        <v>0</v>
      </c>
      <c r="M25" s="76">
        <f>IF(INDEX(data!$D:$E,MATCH(M$30,data!$D:$D,0),2)=0,VLOOKUP(M$30,data!$D:$O,11,FALSE),0)*M6</f>
        <v>0</v>
      </c>
      <c r="N25" s="76">
        <f>IF(INDEX(data!$D:$E,MATCH(N$30,data!$D:$D,0),2)=0,VLOOKUP(N$30,data!$D:$O,11,FALSE),0)*N6</f>
        <v>0</v>
      </c>
      <c r="O25" s="76">
        <f>IF(INDEX(data!$D:$E,MATCH(O$30,data!$D:$D,0),2)=0,VLOOKUP(O$30,data!$D:$O,11,FALSE),0)*O6</f>
        <v>0</v>
      </c>
      <c r="P25" s="76">
        <f>IF(INDEX(data!$D:$E,MATCH(P$30,data!$D:$D,0),2)=0,VLOOKUP(P$30,data!$D:$O,11,FALSE),0)*P6</f>
        <v>0</v>
      </c>
      <c r="Q25" s="76">
        <f ca="1">IF(INDEX(data!$D:$E,MATCH(Q$30,data!$D:$D,0),2)=0,VLOOKUP(Q$30,data!$D:$O,11,FALSE),0)*Q6</f>
        <v>0</v>
      </c>
      <c r="R25" s="76">
        <f ca="1">IF(INDEX(data!$D:$E,MATCH(R$30,data!$D:$D,0),2)=0,VLOOKUP(R$30,data!$D:$O,11,FALSE),0)*R6</f>
        <v>0</v>
      </c>
      <c r="S25" s="76">
        <f ca="1">IF(INDEX(data!$D:$E,MATCH(S$30,data!$D:$D,0),2)=0,VLOOKUP(S$30,data!$D:$O,11,FALSE),0)*S6</f>
        <v>0</v>
      </c>
      <c r="T25" s="76">
        <f ca="1">IF(INDEX(data!$D:$E,MATCH(T$30,data!$D:$D,0),2)=0,VLOOKUP(T$30,data!$D:$O,11,FALSE),0)*T6</f>
        <v>0</v>
      </c>
      <c r="U25" s="76">
        <f ca="1">IF(INDEX(data!$D:$E,MATCH(U$30,data!$D:$D,0),2)=0,VLOOKUP(U$30,data!$D:$O,11,FALSE),0)*U6</f>
        <v>0</v>
      </c>
      <c r="V25" s="76">
        <f>IF(INDEX(data!$D:$E,MATCH(V$30,data!$D:$D,0),2)=0,VLOOKUP(V$30,data!$D:$O,11,FALSE),0)*V6</f>
        <v>0</v>
      </c>
      <c r="W25" s="76">
        <f>IF(INDEX(data!$D:$E,MATCH(W$30,data!$D:$D,0),2)=0,VLOOKUP(W$30,data!$D:$O,11,FALSE),0)*W6</f>
        <v>0</v>
      </c>
      <c r="X25" s="76">
        <f ca="1">IF(INDEX(data!$D:$E,MATCH(X$30,data!$D:$D,0),2)=0,VLOOKUP(X$30,data!$D:$O,11,FALSE),0)*X6</f>
        <v>0</v>
      </c>
      <c r="Y25" s="76">
        <f ca="1">IF(INDEX(data!$D:$E,MATCH(Y$30,data!$D:$D,0),2)=0,VLOOKUP(Y$30,data!$D:$O,11,FALSE),0)*Y6</f>
        <v>0</v>
      </c>
      <c r="Z25" s="76">
        <f ca="1">IF(INDEX(data!$D:$E,MATCH(Z$30,data!$D:$D,0),2)=0,VLOOKUP(Z$30,data!$D:$O,11,FALSE),0)*Z6</f>
        <v>0</v>
      </c>
      <c r="AA25" s="76">
        <f>IF(INDEX(data!$D:$E,MATCH(AA$30,data!$D:$D,0),2)=0,VLOOKUP(AA$30,data!$D:$O,11,FALSE),0)*AA6</f>
        <v>0</v>
      </c>
      <c r="AB25" s="76">
        <f>IF(INDEX(data!$D:$E,MATCH(AB$30,data!$D:$D,0),2)=0,VLOOKUP(AB$30,data!$D:$O,11,FALSE),0)*AB6</f>
        <v>0</v>
      </c>
      <c r="AC25" s="76">
        <f>IF(INDEX(data!$D:$E,MATCH(AC$30,data!$D:$D,0),2)=0,VLOOKUP(AC$30,data!$D:$O,11,FALSE),0)*AC6</f>
        <v>0</v>
      </c>
      <c r="AD25" s="76">
        <f>IF(INDEX(data!$D:$E,MATCH(AD$30,data!$D:$D,0),2)=0,VLOOKUP(AD$30,data!$D:$O,11,FALSE),0)*AD6</f>
        <v>0</v>
      </c>
      <c r="AE25" s="76">
        <f>IF(INDEX(data!$D:$E,MATCH(AE$30,data!$D:$D,0),2)=0,VLOOKUP(AE$30,data!$D:$O,11,FALSE),0)*AE6</f>
        <v>0</v>
      </c>
      <c r="AF25" s="76">
        <f ca="1">IF(INDEX(data!$D:$E,MATCH(AF$30,data!$D:$D,0),2)=0,VLOOKUP(AF$30,data!$D:$O,11,FALSE),0)*AF6</f>
        <v>0</v>
      </c>
      <c r="AG25" s="76">
        <f ca="1">IF(INDEX(data!$D:$E,MATCH(AG$30,data!$D:$D,0),2)=0,VLOOKUP(AG$30,data!$D:$O,11,FALSE),0)*AG6</f>
        <v>0</v>
      </c>
      <c r="AH25" s="76">
        <f ca="1">IF(INDEX(data!$D:$E,MATCH(AH$30,data!$D:$D,0),2)=0,VLOOKUP(AH$30,data!$D:$O,11,FALSE),0)*AH6</f>
        <v>0</v>
      </c>
      <c r="AI25" s="76">
        <f ca="1">IF(INDEX(data!$D:$E,MATCH(AI$30,data!$D:$D,0),2)=0,VLOOKUP(AI$30,data!$D:$O,11,FALSE),0)*AI6</f>
        <v>0</v>
      </c>
      <c r="AJ25" s="76">
        <f ca="1">IF(INDEX(data!$D:$E,MATCH(AJ$30,data!$D:$D,0),2)=0,VLOOKUP(AJ$30,data!$D:$O,11,FALSE),0)*AJ6</f>
        <v>0</v>
      </c>
      <c r="AK25" s="76">
        <f ca="1">IF(INDEX(data!$D:$E,MATCH(AK$30,data!$D:$D,0),2)=0,VLOOKUP(AK$30,data!$D:$O,11,FALSE),0)*AK6</f>
        <v>0</v>
      </c>
      <c r="AL25" s="76">
        <f>IF(INDEX(data!$D:$E,MATCH(AL$30,data!$D:$D,0),2)=0,VLOOKUP(AL$30,data!$D:$O,11,FALSE),0)*AL6</f>
        <v>0</v>
      </c>
      <c r="AM25" s="76">
        <f>IF(INDEX(data!$D:$E,MATCH(AM$30,data!$D:$D,0),2)=0,VLOOKUP(AM$30,data!$D:$O,11,FALSE),0)*AM6</f>
        <v>0</v>
      </c>
      <c r="AN25" s="76">
        <f ca="1">IF(INDEX(data!$D:$E,MATCH(AN$30,data!$D:$D,0),2)=0,VLOOKUP(AN$30,data!$D:$O,11,FALSE),0)*AN6</f>
        <v>0</v>
      </c>
      <c r="AO25" s="76">
        <f ca="1">IF(INDEX(data!$D:$E,MATCH(AO$30,data!$D:$D,0),2)=0,VLOOKUP(AO$30,data!$D:$O,11,FALSE),0)*AO6</f>
        <v>0</v>
      </c>
      <c r="AP25" s="76">
        <f ca="1">IF(INDEX(data!$D:$E,MATCH(AP$30,data!$D:$D,0),2)=0,VLOOKUP(AP$30,data!$D:$O,11,FALSE),0)*AP6</f>
        <v>0</v>
      </c>
      <c r="AQ25" s="76">
        <f>IF(INDEX(data!$D:$E,MATCH(AQ$30,data!$D:$D,0),2)=0,VLOOKUP(AQ$30,data!$D:$O,11,FALSE),0)*AQ6</f>
        <v>0</v>
      </c>
      <c r="AR25" s="76">
        <f>IF(INDEX(data!$D:$E,MATCH(AR$30,data!$D:$D,0),2)=0,VLOOKUP(AR$30,data!$D:$O,11,FALSE),0)*AR6</f>
        <v>0</v>
      </c>
      <c r="AS25" s="76">
        <f>IF(INDEX(data!$D:$E,MATCH(AS$30,data!$D:$D,0),2)=0,VLOOKUP(AS$30,data!$D:$O,11,FALSE),0)*AS6</f>
        <v>0</v>
      </c>
      <c r="AT25" s="76">
        <f>IF(INDEX(data!$D:$E,MATCH(AT$30,data!$D:$D,0),2)=0,VLOOKUP(AT$30,data!$D:$O,11,FALSE),0)*AT6</f>
        <v>0</v>
      </c>
      <c r="AU25" s="76">
        <f>IF(INDEX(data!$D:$E,MATCH(AU$30,data!$D:$D,0),2)=0,VLOOKUP(AU$30,data!$D:$O,11,FALSE),0)*AU6</f>
        <v>0</v>
      </c>
      <c r="AV25" s="76">
        <f>IF(INDEX(data!$D:$E,MATCH(AV$30,data!$D:$D,0),2)=0,VLOOKUP(AV$30,data!$D:$O,11,FALSE),0)*AV6</f>
        <v>0</v>
      </c>
      <c r="AW25" s="76">
        <f ca="1">IF(INDEX(data!$D:$E,MATCH(AW$30,data!$D:$D,0),2)=0,VLOOKUP(AW$30,data!$D:$O,11,FALSE),0)*AW6</f>
        <v>0</v>
      </c>
      <c r="AX25" s="76">
        <f ca="1">IF(INDEX(data!$D:$E,MATCH(AX$30,data!$D:$D,0),2)=0,VLOOKUP(AX$30,data!$D:$O,11,FALSE),0)*AX6</f>
        <v>0</v>
      </c>
      <c r="AY25" s="76">
        <f ca="1">IF(INDEX(data!$D:$E,MATCH(AY$30,data!$D:$D,0),2)=0,VLOOKUP(AY$30,data!$D:$O,11,FALSE),0)*AY6</f>
        <v>0</v>
      </c>
      <c r="AZ25" s="76">
        <f>IF(INDEX(data!$D:$E,MATCH(AZ$30,data!$D:$D,0),2)=0,VLOOKUP(AZ$30,data!$D:$O,11,FALSE),0)*AZ6</f>
        <v>0</v>
      </c>
      <c r="BA25" s="76">
        <f>IF(INDEX(data!$D:$E,MATCH(BA$30,data!$D:$D,0),2)=0,VLOOKUP(BA$30,data!$D:$O,11,FALSE),0)*BA6</f>
        <v>0</v>
      </c>
      <c r="BB25" s="76">
        <f ca="1">IF(INDEX(data!$D:$E,MATCH(BB$30,data!$D:$D,0),2)=0,VLOOKUP(BB$30,data!$D:$O,11,FALSE),0)*BB6</f>
        <v>0</v>
      </c>
      <c r="BC25" s="76">
        <f ca="1">IF(INDEX(data!$D:$E,MATCH(BC$30,data!$D:$D,0),2)=0,VLOOKUP(BC$30,data!$D:$O,11,FALSE),0)*BC6</f>
        <v>0</v>
      </c>
      <c r="BD25" s="76">
        <f ca="1">IF(INDEX(data!$D:$E,MATCH(BD$30,data!$D:$D,0),2)=0,VLOOKUP(BD$30,data!$D:$O,11,FALSE),0)*BD6</f>
        <v>0</v>
      </c>
      <c r="BE25" s="76">
        <f ca="1">IF(INDEX(data!$D:$E,MATCH(BE$30,data!$D:$D,0),2)=0,VLOOKUP(BE$30,data!$D:$O,11,FALSE),0)*BE6</f>
        <v>0</v>
      </c>
      <c r="BF25" s="76">
        <f>IF(INDEX(data!$D:$E,MATCH(BF$30,data!$D:$D,0),2)=0,VLOOKUP(BF$30,data!$D:$O,11,FALSE),0)*BF6</f>
        <v>0</v>
      </c>
      <c r="BG25" s="76">
        <f>IF(INDEX(data!$D:$E,MATCH(BG$30,data!$D:$D,0),2)=0,VLOOKUP(BG$30,data!$D:$O,11,FALSE),0)*BG6</f>
        <v>0</v>
      </c>
      <c r="BH25" s="76">
        <f>IF(INDEX(data!$D:$E,MATCH(BH$30,data!$D:$D,0),2)=0,VLOOKUP(BH$30,data!$D:$O,11,FALSE),0)*BH6</f>
        <v>0</v>
      </c>
      <c r="BI25" s="76">
        <f ca="1">IF(INDEX(data!$D:$E,MATCH(BI$30,data!$D:$D,0),2)=0,VLOOKUP(BI$30,data!$D:$O,11,FALSE),0)*BI6</f>
        <v>0</v>
      </c>
      <c r="BJ25" s="76">
        <f ca="1">IF(INDEX(data!$D:$E,MATCH(BJ$30,data!$D:$D,0),2)=0,VLOOKUP(BJ$30,data!$D:$O,11,FALSE),0)*BJ6</f>
        <v>0</v>
      </c>
      <c r="BK25" s="76">
        <f ca="1">IF(INDEX(data!$D:$E,MATCH(BK$30,data!$D:$D,0),2)=0,VLOOKUP(BK$30,data!$D:$O,11,FALSE),0)*BK6</f>
        <v>0</v>
      </c>
      <c r="BL25" s="76">
        <f ca="1">IF(INDEX(data!$D:$E,MATCH(BL$30,data!$D:$D,0),2)=0,VLOOKUP(BL$30,data!$D:$O,11,FALSE),0)*BL6</f>
        <v>0</v>
      </c>
      <c r="BM25" s="76">
        <f ca="1">IF(INDEX(data!$D:$E,MATCH(BM$30,data!$D:$D,0),2)=0,VLOOKUP(BM$30,data!$D:$O,11,FALSE),0)*BM6</f>
        <v>0</v>
      </c>
      <c r="BN25" s="76">
        <f ca="1">IF(INDEX(data!$D:$E,MATCH(BN$30,data!$D:$D,0),2)=0,VLOOKUP(BN$30,data!$D:$O,11,FALSE),0)*BN6</f>
        <v>0</v>
      </c>
      <c r="BO25" s="76">
        <f>IF(INDEX(data!$D:$E,MATCH(BO$30,data!$D:$D,0),2)=0,VLOOKUP(BO$30,data!$D:$O,11,FALSE),0)*BO6</f>
        <v>0</v>
      </c>
      <c r="BP25" s="76">
        <f>IF(INDEX(data!$D:$E,MATCH(BP$30,data!$D:$D,0),2)=0,VLOOKUP(BP$30,data!$D:$O,11,FALSE),0)*BP6</f>
        <v>0</v>
      </c>
      <c r="BQ25" s="76">
        <f ca="1">IF(INDEX(data!$D:$E,MATCH(BQ$30,data!$D:$D,0),2)=0,VLOOKUP(BQ$30,data!$D:$O,11,FALSE),0)*BQ6</f>
        <v>0</v>
      </c>
      <c r="BR25" s="76">
        <f ca="1">IF(INDEX(data!$D:$E,MATCH(BR$30,data!$D:$D,0),2)=0,VLOOKUP(BR$30,data!$D:$O,11,FALSE),0)*BR6</f>
        <v>0</v>
      </c>
      <c r="BS25" s="76">
        <f ca="1">IF(INDEX(data!$D:$E,MATCH(BS$30,data!$D:$D,0),2)=0,VLOOKUP(BS$30,data!$D:$O,11,FALSE),0)*BS6</f>
        <v>0</v>
      </c>
      <c r="BT25" s="76">
        <f>IF(INDEX(data!$D:$E,MATCH(BT$30,data!$D:$D,0),2)=0,VLOOKUP(BT$30,data!$D:$O,11,FALSE),0)*BT6</f>
        <v>0</v>
      </c>
      <c r="BU25" s="76">
        <f>IF(INDEX(data!$D:$E,MATCH(BU$30,data!$D:$D,0),2)=0,VLOOKUP(BU$30,data!$D:$O,11,FALSE),0)*BU6</f>
        <v>0</v>
      </c>
      <c r="BV25" s="76">
        <f>IF(INDEX(data!$D:$E,MATCH(BV$30,data!$D:$D,0),2)=0,VLOOKUP(BV$30,data!$D:$O,11,FALSE),0)*BV6</f>
        <v>0</v>
      </c>
      <c r="BW25" s="76">
        <f>IF(INDEX(data!$D:$E,MATCH(BW$30,data!$D:$D,0),2)=0,VLOOKUP(BW$30,data!$D:$O,11,FALSE),0)*BW6</f>
        <v>0</v>
      </c>
      <c r="BX25" s="76">
        <f>IF(INDEX(data!$D:$E,MATCH(BX$30,data!$D:$D,0),2)=0,VLOOKUP(BX$30,data!$D:$O,11,FALSE),0)*BX6</f>
        <v>0</v>
      </c>
      <c r="BY25" s="76">
        <f ca="1">IF(INDEX(data!$D:$E,MATCH(BY$30,data!$D:$D,0),2)=0,VLOOKUP(BY$30,data!$D:$O,11,FALSE),0)*BY6</f>
        <v>0</v>
      </c>
      <c r="BZ25" s="76">
        <f ca="1">IF(INDEX(data!$D:$E,MATCH(BZ$30,data!$D:$D,0),2)=0,VLOOKUP(BZ$30,data!$D:$O,11,FALSE),0)*BZ6</f>
        <v>0</v>
      </c>
      <c r="CA25" s="76">
        <f ca="1">IF(INDEX(data!$D:$E,MATCH(CA$30,data!$D:$D,0),2)=0,VLOOKUP(CA$30,data!$D:$O,11,FALSE),0)*CA6</f>
        <v>0</v>
      </c>
      <c r="CB25" s="76">
        <f ca="1">IF(INDEX(data!$D:$E,MATCH(CB$30,data!$D:$D,0),2)=0,VLOOKUP(CB$30,data!$D:$O,11,FALSE),0)*CB6</f>
        <v>0</v>
      </c>
      <c r="CC25" s="76">
        <f ca="1">IF(INDEX(data!$D:$E,MATCH(CC$30,data!$D:$D,0),2)=0,VLOOKUP(CC$30,data!$D:$O,11,FALSE),0)*CC6</f>
        <v>0</v>
      </c>
      <c r="CD25" s="76">
        <f ca="1">IF(INDEX(data!$D:$E,MATCH(CD$30,data!$D:$D,0),2)=0,VLOOKUP(CD$30,data!$D:$O,11,FALSE),0)*CD6</f>
        <v>0</v>
      </c>
      <c r="CE25" s="76">
        <f ca="1">IF(INDEX(data!$D:$E,MATCH(CE$30,data!$D:$D,0),2)=0,VLOOKUP(CE$30,data!$D:$O,11,FALSE),0)*CE6</f>
        <v>0</v>
      </c>
      <c r="CF25" s="76">
        <f>IF(INDEX(data!$D:$E,MATCH(CF$30,data!$D:$D,0),2)=0,VLOOKUP(CF$30,data!$D:$O,11,FALSE),0)*CF6</f>
        <v>0</v>
      </c>
      <c r="CG25" s="76">
        <f>IF(INDEX(data!$D:$E,MATCH(CG$30,data!$D:$D,0),2)=0,VLOOKUP(CG$30,data!$D:$O,11,FALSE),0)*CG6</f>
        <v>0</v>
      </c>
      <c r="CH25" s="76">
        <f ca="1">IF(INDEX(data!$D:$E,MATCH(CH$30,data!$D:$D,0),2)=0,VLOOKUP(CH$30,data!$D:$O,11,FALSE),0)*CH6</f>
        <v>0</v>
      </c>
      <c r="CI25" s="76">
        <f ca="1">IF(INDEX(data!$D:$E,MATCH(CI$30,data!$D:$D,0),2)=0,VLOOKUP(CI$30,data!$D:$O,11,FALSE),0)*CI6</f>
        <v>0</v>
      </c>
      <c r="CJ25" s="76">
        <f>IF(INDEX(data!$D:$E,MATCH(CJ$30,data!$D:$D,0),2)=0,VLOOKUP(CJ$30,data!$D:$O,11,FALSE),0)*CJ6</f>
        <v>0</v>
      </c>
      <c r="CK25" s="76">
        <f>IF(INDEX(data!$D:$E,MATCH(CK$30,data!$D:$D,0),2)=0,VLOOKUP(CK$30,data!$D:$O,11,FALSE),0)*CK6</f>
        <v>0</v>
      </c>
      <c r="CL25" s="76">
        <f>IF(INDEX(data!$D:$E,MATCH(CL$30,data!$D:$D,0),2)=0,VLOOKUP(CL$30,data!$D:$O,11,FALSE),0)*CL6</f>
        <v>0</v>
      </c>
      <c r="CM25" s="76">
        <f>IF(INDEX(data!$D:$E,MATCH(CM$30,data!$D:$D,0),2)=0,VLOOKUP(CM$30,data!$D:$O,11,FALSE),0)*CM6</f>
        <v>0</v>
      </c>
      <c r="CN25" s="76">
        <f>IF(INDEX(data!$D:$E,MATCH(CN$30,data!$D:$D,0),2)=0,VLOOKUP(CN$30,data!$D:$O,11,FALSE),0)*CN6</f>
        <v>0</v>
      </c>
      <c r="CO25" s="76">
        <f>IF(INDEX(data!$D:$E,MATCH(CO$30,data!$D:$D,0),2)=0,VLOOKUP(CO$30,data!$D:$O,11,FALSE),0)*CO6</f>
        <v>0</v>
      </c>
      <c r="CP25" s="76">
        <f ca="1">IF(INDEX(data!$D:$E,MATCH(CP$30,data!$D:$D,0),2)=0,VLOOKUP(CP$30,data!$D:$O,11,FALSE),0)*CP6</f>
        <v>0</v>
      </c>
      <c r="CQ25" s="76">
        <f ca="1">IF(INDEX(data!$D:$E,MATCH(CQ$30,data!$D:$D,0),2)=0,VLOOKUP(CQ$30,data!$D:$O,11,FALSE),0)*CQ6</f>
        <v>0</v>
      </c>
      <c r="CR25" s="76">
        <f ca="1">IF(INDEX(data!$D:$E,MATCH(CR$30,data!$D:$D,0),2)=0,VLOOKUP(CR$30,data!$D:$O,11,FALSE),0)*CR6</f>
        <v>0</v>
      </c>
      <c r="CS25" s="76">
        <f ca="1">IF(INDEX(data!$D:$E,MATCH(CS$30,data!$D:$D,0),2)=0,VLOOKUP(CS$30,data!$D:$O,11,FALSE),0)*CS6</f>
        <v>0</v>
      </c>
      <c r="CT25" s="76">
        <f ca="1">IF(INDEX(data!$D:$E,MATCH(CT$30,data!$D:$D,0),2)=0,VLOOKUP(CT$30,data!$D:$O,11,FALSE),0)*CT6</f>
        <v>0</v>
      </c>
      <c r="CU25" s="76">
        <f>IF(INDEX(data!$D:$E,MATCH(CU$30,data!$D:$D,0),2)=0,VLOOKUP(CU$30,data!$D:$O,11,FALSE),0)*CU6</f>
        <v>0</v>
      </c>
      <c r="CV25" s="76">
        <f>IF(INDEX(data!$D:$E,MATCH(CV$30,data!$D:$D,0),2)=0,VLOOKUP(CV$30,data!$D:$O,11,FALSE),0)*CV6</f>
        <v>0</v>
      </c>
      <c r="CW25" s="76">
        <f ca="1">IF(INDEX(data!$D:$E,MATCH(CW$30,data!$D:$D,0),2)=0,VLOOKUP(CW$30,data!$D:$O,11,FALSE),0)*CW6</f>
        <v>0</v>
      </c>
      <c r="CX25" s="76">
        <f ca="1">IF(INDEX(data!$D:$E,MATCH(CX$30,data!$D:$D,0),2)=0,VLOOKUP(CX$30,data!$D:$O,11,FALSE),0)*CX6</f>
        <v>0</v>
      </c>
      <c r="CY25" s="76">
        <f ca="1">IF(INDEX(data!$D:$E,MATCH(CY$30,data!$D:$D,0),2)=0,VLOOKUP(CY$30,data!$D:$O,11,FALSE),0)*CY6</f>
        <v>0</v>
      </c>
      <c r="CZ25" s="76">
        <f>IF(INDEX(data!$D:$E,MATCH(CZ$30,data!$D:$D,0),2)=0,VLOOKUP(CZ$30,data!$D:$O,11,FALSE),0)*CZ6</f>
        <v>0</v>
      </c>
      <c r="DA25" s="76">
        <f>IF(INDEX(data!$D:$E,MATCH(DA$30,data!$D:$D,0),2)=0,VLOOKUP(DA$30,data!$D:$O,11,FALSE),0)*DA6</f>
        <v>0</v>
      </c>
      <c r="DB25" s="76">
        <f>IF(INDEX(data!$D:$E,MATCH(DB$30,data!$D:$D,0),2)=0,VLOOKUP(DB$30,data!$D:$O,11,FALSE),0)*DB6</f>
        <v>0</v>
      </c>
      <c r="DC25" s="76">
        <f>IF(INDEX(data!$D:$E,MATCH(DC$30,data!$D:$D,0),2)=0,VLOOKUP(DC$30,data!$D:$O,11,FALSE),0)*DC6</f>
        <v>0</v>
      </c>
      <c r="DD25" s="76">
        <f>IF(INDEX(data!$D:$E,MATCH(DD$30,data!$D:$D,0),2)=0,VLOOKUP(DD$30,data!$D:$O,11,FALSE),0)*DD6</f>
        <v>0</v>
      </c>
      <c r="DE25" s="76">
        <f ca="1">IF(INDEX(data!$D:$E,MATCH(DE$30,data!$D:$D,0),2)=0,VLOOKUP(DE$30,data!$D:$O,11,FALSE),0)*DE6</f>
        <v>0</v>
      </c>
      <c r="DF25" s="76">
        <f ca="1">IF(INDEX(data!$D:$E,MATCH(DF$30,data!$D:$D,0),2)=0,VLOOKUP(DF$30,data!$D:$O,11,FALSE),0)*DF6</f>
        <v>0</v>
      </c>
      <c r="DG25" s="76">
        <f>IF(INDEX(data!$D:$E,MATCH(DG$30,data!$D:$D,0),2)=0,VLOOKUP(DG$30,data!$D:$O,11,FALSE),0)*DG6</f>
        <v>0</v>
      </c>
      <c r="DH25" s="76">
        <f>IF(INDEX(data!$D:$E,MATCH(DH$30,data!$D:$D,0),2)=0,VLOOKUP(DH$30,data!$D:$O,11,FALSE),0)*DH6</f>
        <v>0</v>
      </c>
      <c r="DI25" s="76">
        <f>IF(INDEX(data!$D:$E,MATCH(DI$30,data!$D:$D,0),2)=0,VLOOKUP(DI$30,data!$D:$O,11,FALSE),0)*DI6</f>
        <v>0</v>
      </c>
      <c r="DJ25" s="76">
        <f ca="1">IF(INDEX(data!$D:$E,MATCH(DJ$30,data!$D:$D,0),2)=0,VLOOKUP(DJ$30,data!$D:$O,11,FALSE),0)*DJ6</f>
        <v>0</v>
      </c>
      <c r="DK25" s="76">
        <f ca="1">IF(INDEX(data!$D:$E,MATCH(DK$30,data!$D:$D,0),2)=0,VLOOKUP(DK$30,data!$D:$O,11,FALSE),0)*DK6</f>
        <v>0</v>
      </c>
      <c r="DL25" s="76">
        <f ca="1">IF(INDEX(data!$D:$E,MATCH(DL$30,data!$D:$D,0),2)=0,VLOOKUP(DL$30,data!$D:$O,11,FALSE),0)*DL6</f>
        <v>0</v>
      </c>
      <c r="DM25" s="76">
        <f ca="1">IF(INDEX(data!$D:$E,MATCH(DM$30,data!$D:$D,0),2)=0,VLOOKUP(DM$30,data!$D:$O,11,FALSE),0)*DM6</f>
        <v>0</v>
      </c>
      <c r="DN25" s="76">
        <f>IF(INDEX(data!$D:$E,MATCH(DN$30,data!$D:$D,0),2)=0,VLOOKUP(DN$30,data!$D:$O,11,FALSE),0)*DN6</f>
        <v>0</v>
      </c>
      <c r="DO25" s="76">
        <f>IF(INDEX(data!$D:$E,MATCH(DO$30,data!$D:$D,0),2)=0,VLOOKUP(DO$30,data!$D:$O,11,FALSE),0)*DO6</f>
        <v>0</v>
      </c>
      <c r="DP25" s="76">
        <f ca="1">IF(INDEX(data!$D:$E,MATCH(DP$30,data!$D:$D,0),2)=0,VLOOKUP(DP$30,data!$D:$O,11,FALSE),0)*DP6</f>
        <v>0</v>
      </c>
      <c r="DQ25" s="76">
        <f ca="1">IF(INDEX(data!$D:$E,MATCH(DQ$30,data!$D:$D,0),2)=0,VLOOKUP(DQ$30,data!$D:$O,11,FALSE),0)*DQ6</f>
        <v>0</v>
      </c>
      <c r="DR25" s="76">
        <f>IF(INDEX(data!$D:$E,MATCH(DR$30,data!$D:$D,0),2)=0,VLOOKUP(DR$30,data!$D:$O,11,FALSE),0)*DR6</f>
        <v>0</v>
      </c>
      <c r="DS25" s="76">
        <f ca="1">IF(INDEX(data!$D:$E,MATCH(DS$30,data!$D:$D,0),2)=0,VLOOKUP(DS$30,data!$D:$O,11,FALSE),0)*DS6</f>
        <v>0</v>
      </c>
      <c r="DT25" s="76">
        <f>IF(INDEX(data!$D:$E,MATCH(DT$30,data!$D:$D,0),2)=0,VLOOKUP(DT$30,data!$D:$O,11,FALSE),0)*DT6</f>
        <v>0</v>
      </c>
      <c r="DU25" s="76">
        <f>IF(INDEX(data!$D:$E,MATCH(DU$30,data!$D:$D,0),2)=0,VLOOKUP(DU$30,data!$D:$O,11,FALSE),0)*DU6</f>
        <v>0</v>
      </c>
      <c r="DV25" s="76">
        <f ca="1">IF(INDEX(data!$D:$E,MATCH(DV$30,data!$D:$D,0),2)=0,VLOOKUP(DV$30,data!$D:$O,11,FALSE),0)*DV6</f>
        <v>0</v>
      </c>
      <c r="DW25" s="76">
        <f>IF(INDEX(data!$D:$E,MATCH(DW$30,data!$D:$D,0),2)=0,VLOOKUP(DW$30,data!$D:$O,11,FALSE),0)*DW6</f>
        <v>0</v>
      </c>
      <c r="DX25" s="76">
        <f>IF(INDEX(data!$D:$E,MATCH(DX$30,data!$D:$D,0),2)=0,VLOOKUP(DX$30,data!$D:$O,11,FALSE),0)*DX6</f>
        <v>0</v>
      </c>
      <c r="DY25" s="76">
        <f>IF(INDEX(data!$D:$E,MATCH(DY$30,data!$D:$D,0),2)=0,VLOOKUP(DY$30,data!$D:$O,11,FALSE),0)*DY6</f>
        <v>0</v>
      </c>
      <c r="DZ25" s="76">
        <f ca="1">IF(INDEX(data!$D:$E,MATCH(DZ$30,data!$D:$D,0),2)=0,VLOOKUP(DZ$30,data!$D:$O,11,FALSE),0)*DZ6</f>
        <v>0</v>
      </c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spans="1:256" x14ac:dyDescent="0.3">
      <c r="A26" s="77" t="s">
        <v>1072</v>
      </c>
      <c r="B26" s="76">
        <f ca="1">IF(INDEX(data!$D:$E,MATCH(B$30,data!$D:$D,0),2)=0,VLOOKUP(B$30,data!$D:$O,12,FALSE),0)*B6</f>
        <v>0</v>
      </c>
      <c r="C26" s="76">
        <f ca="1">IF(INDEX(data!$D:$E,MATCH(C$30,data!$D:$D,0),2)=0,VLOOKUP(C$30,data!$D:$O,12,FALSE),0)*C6</f>
        <v>0</v>
      </c>
      <c r="D26" s="76">
        <f ca="1">IF(INDEX(data!$D:$E,MATCH(D$30,data!$D:$D,0),2)=0,VLOOKUP(D$30,data!$D:$O,12,FALSE),0)*D6</f>
        <v>0</v>
      </c>
      <c r="E26" s="76">
        <f>IF(INDEX(data!$D:$E,MATCH(E$30,data!$D:$D,0),2)=0,VLOOKUP(E$30,data!$D:$O,12,FALSE),0)*E6</f>
        <v>0</v>
      </c>
      <c r="F26" s="76">
        <f>IF(INDEX(data!$D:$E,MATCH(F$30,data!$D:$D,0),2)=0,VLOOKUP(F$30,data!$D:$O,12,FALSE),0)*F6</f>
        <v>0</v>
      </c>
      <c r="G26" s="76">
        <f ca="1">IF(INDEX(data!$D:$E,MATCH(G$30,data!$D:$D,0),2)=0,VLOOKUP(G$30,data!$D:$O,12,FALSE),0)*G6</f>
        <v>0</v>
      </c>
      <c r="H26" s="76">
        <f ca="1">IF(INDEX(data!$D:$E,MATCH(H$30,data!$D:$D,0),2)=0,VLOOKUP(H$30,data!$D:$O,12,FALSE),0)*H6</f>
        <v>0</v>
      </c>
      <c r="I26" s="76">
        <f ca="1">IF(INDEX(data!$D:$E,MATCH(I$30,data!$D:$D,0),2)=0,VLOOKUP(I$30,data!$D:$O,12,FALSE),0)*I6</f>
        <v>0</v>
      </c>
      <c r="J26" s="76">
        <f ca="1">IF(INDEX(data!$D:$E,MATCH(J$30,data!$D:$D,0),2)=0,VLOOKUP(J$30,data!$D:$O,12,FALSE),0)*J6</f>
        <v>0</v>
      </c>
      <c r="K26" s="76">
        <f ca="1">IF(INDEX(data!$D:$E,MATCH(K$30,data!$D:$D,0),2)=0,VLOOKUP(K$30,data!$D:$O,12,FALSE),0)*K6</f>
        <v>0</v>
      </c>
      <c r="L26" s="76">
        <f>IF(INDEX(data!$D:$E,MATCH(L$30,data!$D:$D,0),2)=0,VLOOKUP(L$30,data!$D:$O,12,FALSE),0)*L6</f>
        <v>0</v>
      </c>
      <c r="M26" s="76">
        <f>IF(INDEX(data!$D:$E,MATCH(M$30,data!$D:$D,0),2)=0,VLOOKUP(M$30,data!$D:$O,12,FALSE),0)*M6</f>
        <v>0</v>
      </c>
      <c r="N26" s="76">
        <f>IF(INDEX(data!$D:$E,MATCH(N$30,data!$D:$D,0),2)=0,VLOOKUP(N$30,data!$D:$O,12,FALSE),0)*N6</f>
        <v>0</v>
      </c>
      <c r="O26" s="76">
        <f>IF(INDEX(data!$D:$E,MATCH(O$30,data!$D:$D,0),2)=0,VLOOKUP(O$30,data!$D:$O,12,FALSE),0)*O6</f>
        <v>0</v>
      </c>
      <c r="P26" s="76">
        <f>IF(INDEX(data!$D:$E,MATCH(P$30,data!$D:$D,0),2)=0,VLOOKUP(P$30,data!$D:$O,12,FALSE),0)*P6</f>
        <v>0</v>
      </c>
      <c r="Q26" s="76">
        <f ca="1">IF(INDEX(data!$D:$E,MATCH(Q$30,data!$D:$D,0),2)=0,VLOOKUP(Q$30,data!$D:$O,12,FALSE),0)*Q6</f>
        <v>0</v>
      </c>
      <c r="R26" s="76">
        <f ca="1">IF(INDEX(data!$D:$E,MATCH(R$30,data!$D:$D,0),2)=0,VLOOKUP(R$30,data!$D:$O,12,FALSE),0)*R6</f>
        <v>0</v>
      </c>
      <c r="S26" s="76">
        <f ca="1">IF(INDEX(data!$D:$E,MATCH(S$30,data!$D:$D,0),2)=0,VLOOKUP(S$30,data!$D:$O,12,FALSE),0)*S6</f>
        <v>0</v>
      </c>
      <c r="T26" s="76">
        <f ca="1">IF(INDEX(data!$D:$E,MATCH(T$30,data!$D:$D,0),2)=0,VLOOKUP(T$30,data!$D:$O,12,FALSE),0)*T6</f>
        <v>0</v>
      </c>
      <c r="U26" s="76">
        <f ca="1">IF(INDEX(data!$D:$E,MATCH(U$30,data!$D:$D,0),2)=0,VLOOKUP(U$30,data!$D:$O,12,FALSE),0)*U6</f>
        <v>0</v>
      </c>
      <c r="V26" s="76">
        <f>IF(INDEX(data!$D:$E,MATCH(V$30,data!$D:$D,0),2)=0,VLOOKUP(V$30,data!$D:$O,12,FALSE),0)*V6</f>
        <v>0</v>
      </c>
      <c r="W26" s="76">
        <f>IF(INDEX(data!$D:$E,MATCH(W$30,data!$D:$D,0),2)=0,VLOOKUP(W$30,data!$D:$O,12,FALSE),0)*W6</f>
        <v>0</v>
      </c>
      <c r="X26" s="76">
        <f ca="1">IF(INDEX(data!$D:$E,MATCH(X$30,data!$D:$D,0),2)=0,VLOOKUP(X$30,data!$D:$O,12,FALSE),0)*X6</f>
        <v>0</v>
      </c>
      <c r="Y26" s="76">
        <f ca="1">IF(INDEX(data!$D:$E,MATCH(Y$30,data!$D:$D,0),2)=0,VLOOKUP(Y$30,data!$D:$O,12,FALSE),0)*Y6</f>
        <v>0</v>
      </c>
      <c r="Z26" s="76">
        <f ca="1">IF(INDEX(data!$D:$E,MATCH(Z$30,data!$D:$D,0),2)=0,VLOOKUP(Z$30,data!$D:$O,12,FALSE),0)*Z6</f>
        <v>0</v>
      </c>
      <c r="AA26" s="76">
        <f>IF(INDEX(data!$D:$E,MATCH(AA$30,data!$D:$D,0),2)=0,VLOOKUP(AA$30,data!$D:$O,12,FALSE),0)*AA6</f>
        <v>0</v>
      </c>
      <c r="AB26" s="76">
        <f>IF(INDEX(data!$D:$E,MATCH(AB$30,data!$D:$D,0),2)=0,VLOOKUP(AB$30,data!$D:$O,12,FALSE),0)*AB6</f>
        <v>0</v>
      </c>
      <c r="AC26" s="76">
        <f>IF(INDEX(data!$D:$E,MATCH(AC$30,data!$D:$D,0),2)=0,VLOOKUP(AC$30,data!$D:$O,12,FALSE),0)*AC6</f>
        <v>0</v>
      </c>
      <c r="AD26" s="76">
        <f>IF(INDEX(data!$D:$E,MATCH(AD$30,data!$D:$D,0),2)=0,VLOOKUP(AD$30,data!$D:$O,12,FALSE),0)*AD6</f>
        <v>0</v>
      </c>
      <c r="AE26" s="76">
        <f>IF(INDEX(data!$D:$E,MATCH(AE$30,data!$D:$D,0),2)=0,VLOOKUP(AE$30,data!$D:$O,12,FALSE),0)*AE6</f>
        <v>0</v>
      </c>
      <c r="AF26" s="76">
        <f ca="1">IF(INDEX(data!$D:$E,MATCH(AF$30,data!$D:$D,0),2)=0,VLOOKUP(AF$30,data!$D:$O,12,FALSE),0)*AF6</f>
        <v>0</v>
      </c>
      <c r="AG26" s="76">
        <f ca="1">IF(INDEX(data!$D:$E,MATCH(AG$30,data!$D:$D,0),2)=0,VLOOKUP(AG$30,data!$D:$O,12,FALSE),0)*AG6</f>
        <v>0</v>
      </c>
      <c r="AH26" s="76">
        <f ca="1">IF(INDEX(data!$D:$E,MATCH(AH$30,data!$D:$D,0),2)=0,VLOOKUP(AH$30,data!$D:$O,12,FALSE),0)*AH6</f>
        <v>0</v>
      </c>
      <c r="AI26" s="76">
        <f ca="1">IF(INDEX(data!$D:$E,MATCH(AI$30,data!$D:$D,0),2)=0,VLOOKUP(AI$30,data!$D:$O,12,FALSE),0)*AI6</f>
        <v>0</v>
      </c>
      <c r="AJ26" s="76">
        <f ca="1">IF(INDEX(data!$D:$E,MATCH(AJ$30,data!$D:$D,0),2)=0,VLOOKUP(AJ$30,data!$D:$O,12,FALSE),0)*AJ6</f>
        <v>0</v>
      </c>
      <c r="AK26" s="76">
        <f ca="1">IF(INDEX(data!$D:$E,MATCH(AK$30,data!$D:$D,0),2)=0,VLOOKUP(AK$30,data!$D:$O,12,FALSE),0)*AK6</f>
        <v>0</v>
      </c>
      <c r="AL26" s="76">
        <f>IF(INDEX(data!$D:$E,MATCH(AL$30,data!$D:$D,0),2)=0,VLOOKUP(AL$30,data!$D:$O,12,FALSE),0)*AL6</f>
        <v>0</v>
      </c>
      <c r="AM26" s="76">
        <f>IF(INDEX(data!$D:$E,MATCH(AM$30,data!$D:$D,0),2)=0,VLOOKUP(AM$30,data!$D:$O,12,FALSE),0)*AM6</f>
        <v>0</v>
      </c>
      <c r="AN26" s="76">
        <f ca="1">IF(INDEX(data!$D:$E,MATCH(AN$30,data!$D:$D,0),2)=0,VLOOKUP(AN$30,data!$D:$O,12,FALSE),0)*AN6</f>
        <v>0</v>
      </c>
      <c r="AO26" s="76">
        <f ca="1">IF(INDEX(data!$D:$E,MATCH(AO$30,data!$D:$D,0),2)=0,VLOOKUP(AO$30,data!$D:$O,12,FALSE),0)*AO6</f>
        <v>0</v>
      </c>
      <c r="AP26" s="76">
        <f ca="1">IF(INDEX(data!$D:$E,MATCH(AP$30,data!$D:$D,0),2)=0,VLOOKUP(AP$30,data!$D:$O,12,FALSE),0)*AP6</f>
        <v>0</v>
      </c>
      <c r="AQ26" s="76">
        <f>IF(INDEX(data!$D:$E,MATCH(AQ$30,data!$D:$D,0),2)=0,VLOOKUP(AQ$30,data!$D:$O,12,FALSE),0)*AQ6</f>
        <v>0</v>
      </c>
      <c r="AR26" s="76">
        <f>IF(INDEX(data!$D:$E,MATCH(AR$30,data!$D:$D,0),2)=0,VLOOKUP(AR$30,data!$D:$O,12,FALSE),0)*AR6</f>
        <v>0</v>
      </c>
      <c r="AS26" s="76">
        <f>IF(INDEX(data!$D:$E,MATCH(AS$30,data!$D:$D,0),2)=0,VLOOKUP(AS$30,data!$D:$O,12,FALSE),0)*AS6</f>
        <v>0</v>
      </c>
      <c r="AT26" s="76">
        <f>IF(INDEX(data!$D:$E,MATCH(AT$30,data!$D:$D,0),2)=0,VLOOKUP(AT$30,data!$D:$O,12,FALSE),0)*AT6</f>
        <v>0</v>
      </c>
      <c r="AU26" s="76">
        <f>IF(INDEX(data!$D:$E,MATCH(AU$30,data!$D:$D,0),2)=0,VLOOKUP(AU$30,data!$D:$O,12,FALSE),0)*AU6</f>
        <v>0</v>
      </c>
      <c r="AV26" s="76">
        <f>IF(INDEX(data!$D:$E,MATCH(AV$30,data!$D:$D,0),2)=0,VLOOKUP(AV$30,data!$D:$O,12,FALSE),0)*AV6</f>
        <v>0</v>
      </c>
      <c r="AW26" s="76">
        <f ca="1">IF(INDEX(data!$D:$E,MATCH(AW$30,data!$D:$D,0),2)=0,VLOOKUP(AW$30,data!$D:$O,12,FALSE),0)*AW6</f>
        <v>0</v>
      </c>
      <c r="AX26" s="76">
        <f ca="1">IF(INDEX(data!$D:$E,MATCH(AX$30,data!$D:$D,0),2)=0,VLOOKUP(AX$30,data!$D:$O,12,FALSE),0)*AX6</f>
        <v>0</v>
      </c>
      <c r="AY26" s="76">
        <f ca="1">IF(INDEX(data!$D:$E,MATCH(AY$30,data!$D:$D,0),2)=0,VLOOKUP(AY$30,data!$D:$O,12,FALSE),0)*AY6</f>
        <v>0</v>
      </c>
      <c r="AZ26" s="76">
        <f>IF(INDEX(data!$D:$E,MATCH(AZ$30,data!$D:$D,0),2)=0,VLOOKUP(AZ$30,data!$D:$O,12,FALSE),0)*AZ6</f>
        <v>0</v>
      </c>
      <c r="BA26" s="76">
        <f>IF(INDEX(data!$D:$E,MATCH(BA$30,data!$D:$D,0),2)=0,VLOOKUP(BA$30,data!$D:$O,12,FALSE),0)*BA6</f>
        <v>0</v>
      </c>
      <c r="BB26" s="76">
        <f ca="1">IF(INDEX(data!$D:$E,MATCH(BB$30,data!$D:$D,0),2)=0,VLOOKUP(BB$30,data!$D:$O,12,FALSE),0)*BB6</f>
        <v>0</v>
      </c>
      <c r="BC26" s="76">
        <f ca="1">IF(INDEX(data!$D:$E,MATCH(BC$30,data!$D:$D,0),2)=0,VLOOKUP(BC$30,data!$D:$O,12,FALSE),0)*BC6</f>
        <v>0</v>
      </c>
      <c r="BD26" s="76">
        <f ca="1">IF(INDEX(data!$D:$E,MATCH(BD$30,data!$D:$D,0),2)=0,VLOOKUP(BD$30,data!$D:$O,12,FALSE),0)*BD6</f>
        <v>0</v>
      </c>
      <c r="BE26" s="76">
        <f ca="1">IF(INDEX(data!$D:$E,MATCH(BE$30,data!$D:$D,0),2)=0,VLOOKUP(BE$30,data!$D:$O,12,FALSE),0)*BE6</f>
        <v>0</v>
      </c>
      <c r="BF26" s="76">
        <f>IF(INDEX(data!$D:$E,MATCH(BF$30,data!$D:$D,0),2)=0,VLOOKUP(BF$30,data!$D:$O,12,FALSE),0)*BF6</f>
        <v>0</v>
      </c>
      <c r="BG26" s="76">
        <f>IF(INDEX(data!$D:$E,MATCH(BG$30,data!$D:$D,0),2)=0,VLOOKUP(BG$30,data!$D:$O,12,FALSE),0)*BG6</f>
        <v>0</v>
      </c>
      <c r="BH26" s="76">
        <f>IF(INDEX(data!$D:$E,MATCH(BH$30,data!$D:$D,0),2)=0,VLOOKUP(BH$30,data!$D:$O,12,FALSE),0)*BH6</f>
        <v>0</v>
      </c>
      <c r="BI26" s="76">
        <f ca="1">IF(INDEX(data!$D:$E,MATCH(BI$30,data!$D:$D,0),2)=0,VLOOKUP(BI$30,data!$D:$O,12,FALSE),0)*BI6</f>
        <v>0</v>
      </c>
      <c r="BJ26" s="76">
        <f ca="1">IF(INDEX(data!$D:$E,MATCH(BJ$30,data!$D:$D,0),2)=0,VLOOKUP(BJ$30,data!$D:$O,12,FALSE),0)*BJ6</f>
        <v>0</v>
      </c>
      <c r="BK26" s="76">
        <f ca="1">IF(INDEX(data!$D:$E,MATCH(BK$30,data!$D:$D,0),2)=0,VLOOKUP(BK$30,data!$D:$O,12,FALSE),0)*BK6</f>
        <v>0</v>
      </c>
      <c r="BL26" s="76">
        <f ca="1">IF(INDEX(data!$D:$E,MATCH(BL$30,data!$D:$D,0),2)=0,VLOOKUP(BL$30,data!$D:$O,12,FALSE),0)*BL6</f>
        <v>0</v>
      </c>
      <c r="BM26" s="76">
        <f ca="1">IF(INDEX(data!$D:$E,MATCH(BM$30,data!$D:$D,0),2)=0,VLOOKUP(BM$30,data!$D:$O,12,FALSE),0)*BM6</f>
        <v>0</v>
      </c>
      <c r="BN26" s="76">
        <f ca="1">IF(INDEX(data!$D:$E,MATCH(BN$30,data!$D:$D,0),2)=0,VLOOKUP(BN$30,data!$D:$O,12,FALSE),0)*BN6</f>
        <v>0</v>
      </c>
      <c r="BO26" s="76">
        <f>IF(INDEX(data!$D:$E,MATCH(BO$30,data!$D:$D,0),2)=0,VLOOKUP(BO$30,data!$D:$O,12,FALSE),0)*BO6</f>
        <v>0</v>
      </c>
      <c r="BP26" s="76">
        <f>IF(INDEX(data!$D:$E,MATCH(BP$30,data!$D:$D,0),2)=0,VLOOKUP(BP$30,data!$D:$O,12,FALSE),0)*BP6</f>
        <v>0</v>
      </c>
      <c r="BQ26" s="76">
        <f ca="1">IF(INDEX(data!$D:$E,MATCH(BQ$30,data!$D:$D,0),2)=0,VLOOKUP(BQ$30,data!$D:$O,12,FALSE),0)*BQ6</f>
        <v>0</v>
      </c>
      <c r="BR26" s="76">
        <f ca="1">IF(INDEX(data!$D:$E,MATCH(BR$30,data!$D:$D,0),2)=0,VLOOKUP(BR$30,data!$D:$O,12,FALSE),0)*BR6</f>
        <v>0</v>
      </c>
      <c r="BS26" s="76">
        <f ca="1">IF(INDEX(data!$D:$E,MATCH(BS$30,data!$D:$D,0),2)=0,VLOOKUP(BS$30,data!$D:$O,12,FALSE),0)*BS6</f>
        <v>0</v>
      </c>
      <c r="BT26" s="76">
        <f>IF(INDEX(data!$D:$E,MATCH(BT$30,data!$D:$D,0),2)=0,VLOOKUP(BT$30,data!$D:$O,12,FALSE),0)*BT6</f>
        <v>0</v>
      </c>
      <c r="BU26" s="76">
        <f>IF(INDEX(data!$D:$E,MATCH(BU$30,data!$D:$D,0),2)=0,VLOOKUP(BU$30,data!$D:$O,12,FALSE),0)*BU6</f>
        <v>0</v>
      </c>
      <c r="BV26" s="76">
        <f>IF(INDEX(data!$D:$E,MATCH(BV$30,data!$D:$D,0),2)=0,VLOOKUP(BV$30,data!$D:$O,12,FALSE),0)*BV6</f>
        <v>0</v>
      </c>
      <c r="BW26" s="76">
        <f>IF(INDEX(data!$D:$E,MATCH(BW$30,data!$D:$D,0),2)=0,VLOOKUP(BW$30,data!$D:$O,12,FALSE),0)*BW6</f>
        <v>0</v>
      </c>
      <c r="BX26" s="76">
        <f>IF(INDEX(data!$D:$E,MATCH(BX$30,data!$D:$D,0),2)=0,VLOOKUP(BX$30,data!$D:$O,12,FALSE),0)*BX6</f>
        <v>0</v>
      </c>
      <c r="BY26" s="76">
        <f ca="1">IF(INDEX(data!$D:$E,MATCH(BY$30,data!$D:$D,0),2)=0,VLOOKUP(BY$30,data!$D:$O,12,FALSE),0)*BY6</f>
        <v>0</v>
      </c>
      <c r="BZ26" s="76">
        <f ca="1">IF(INDEX(data!$D:$E,MATCH(BZ$30,data!$D:$D,0),2)=0,VLOOKUP(BZ$30,data!$D:$O,12,FALSE),0)*BZ6</f>
        <v>0</v>
      </c>
      <c r="CA26" s="76">
        <f ca="1">IF(INDEX(data!$D:$E,MATCH(CA$30,data!$D:$D,0),2)=0,VLOOKUP(CA$30,data!$D:$O,12,FALSE),0)*CA6</f>
        <v>0</v>
      </c>
      <c r="CB26" s="76">
        <f ca="1">IF(INDEX(data!$D:$E,MATCH(CB$30,data!$D:$D,0),2)=0,VLOOKUP(CB$30,data!$D:$O,12,FALSE),0)*CB6</f>
        <v>0</v>
      </c>
      <c r="CC26" s="76">
        <f ca="1">IF(INDEX(data!$D:$E,MATCH(CC$30,data!$D:$D,0),2)=0,VLOOKUP(CC$30,data!$D:$O,12,FALSE),0)*CC6</f>
        <v>0</v>
      </c>
      <c r="CD26" s="76">
        <f ca="1">IF(INDEX(data!$D:$E,MATCH(CD$30,data!$D:$D,0),2)=0,VLOOKUP(CD$30,data!$D:$O,12,FALSE),0)*CD6</f>
        <v>0</v>
      </c>
      <c r="CE26" s="76">
        <f ca="1">IF(INDEX(data!$D:$E,MATCH(CE$30,data!$D:$D,0),2)=0,VLOOKUP(CE$30,data!$D:$O,12,FALSE),0)*CE6</f>
        <v>0</v>
      </c>
      <c r="CF26" s="76">
        <f>IF(INDEX(data!$D:$E,MATCH(CF$30,data!$D:$D,0),2)=0,VLOOKUP(CF$30,data!$D:$O,12,FALSE),0)*CF6</f>
        <v>0</v>
      </c>
      <c r="CG26" s="76">
        <f>IF(INDEX(data!$D:$E,MATCH(CG$30,data!$D:$D,0),2)=0,VLOOKUP(CG$30,data!$D:$O,12,FALSE),0)*CG6</f>
        <v>0</v>
      </c>
      <c r="CH26" s="76">
        <f ca="1">IF(INDEX(data!$D:$E,MATCH(CH$30,data!$D:$D,0),2)=0,VLOOKUP(CH$30,data!$D:$O,12,FALSE),0)*CH6</f>
        <v>0</v>
      </c>
      <c r="CI26" s="76">
        <f ca="1">IF(INDEX(data!$D:$E,MATCH(CI$30,data!$D:$D,0),2)=0,VLOOKUP(CI$30,data!$D:$O,12,FALSE),0)*CI6</f>
        <v>0</v>
      </c>
      <c r="CJ26" s="76">
        <f>IF(INDEX(data!$D:$E,MATCH(CJ$30,data!$D:$D,0),2)=0,VLOOKUP(CJ$30,data!$D:$O,12,FALSE),0)*CJ6</f>
        <v>0</v>
      </c>
      <c r="CK26" s="76">
        <f>IF(INDEX(data!$D:$E,MATCH(CK$30,data!$D:$D,0),2)=0,VLOOKUP(CK$30,data!$D:$O,12,FALSE),0)*CK6</f>
        <v>0</v>
      </c>
      <c r="CL26" s="76">
        <f>IF(INDEX(data!$D:$E,MATCH(CL$30,data!$D:$D,0),2)=0,VLOOKUP(CL$30,data!$D:$O,12,FALSE),0)*CL6</f>
        <v>0</v>
      </c>
      <c r="CM26" s="76">
        <f>IF(INDEX(data!$D:$E,MATCH(CM$30,data!$D:$D,0),2)=0,VLOOKUP(CM$30,data!$D:$O,12,FALSE),0)*CM6</f>
        <v>0</v>
      </c>
      <c r="CN26" s="76">
        <f>IF(INDEX(data!$D:$E,MATCH(CN$30,data!$D:$D,0),2)=0,VLOOKUP(CN$30,data!$D:$O,12,FALSE),0)*CN6</f>
        <v>0</v>
      </c>
      <c r="CO26" s="76">
        <f>IF(INDEX(data!$D:$E,MATCH(CO$30,data!$D:$D,0),2)=0,VLOOKUP(CO$30,data!$D:$O,12,FALSE),0)*CO6</f>
        <v>0</v>
      </c>
      <c r="CP26" s="76">
        <f ca="1">IF(INDEX(data!$D:$E,MATCH(CP$30,data!$D:$D,0),2)=0,VLOOKUP(CP$30,data!$D:$O,12,FALSE),0)*CP6</f>
        <v>0</v>
      </c>
      <c r="CQ26" s="76">
        <f ca="1">IF(INDEX(data!$D:$E,MATCH(CQ$30,data!$D:$D,0),2)=0,VLOOKUP(CQ$30,data!$D:$O,12,FALSE),0)*CQ6</f>
        <v>0</v>
      </c>
      <c r="CR26" s="76">
        <f ca="1">IF(INDEX(data!$D:$E,MATCH(CR$30,data!$D:$D,0),2)=0,VLOOKUP(CR$30,data!$D:$O,12,FALSE),0)*CR6</f>
        <v>0</v>
      </c>
      <c r="CS26" s="76">
        <f ca="1">IF(INDEX(data!$D:$E,MATCH(CS$30,data!$D:$D,0),2)=0,VLOOKUP(CS$30,data!$D:$O,12,FALSE),0)*CS6</f>
        <v>0</v>
      </c>
      <c r="CT26" s="76">
        <f ca="1">IF(INDEX(data!$D:$E,MATCH(CT$30,data!$D:$D,0),2)=0,VLOOKUP(CT$30,data!$D:$O,12,FALSE),0)*CT6</f>
        <v>0</v>
      </c>
      <c r="CU26" s="76">
        <f>IF(INDEX(data!$D:$E,MATCH(CU$30,data!$D:$D,0),2)=0,VLOOKUP(CU$30,data!$D:$O,12,FALSE),0)*CU6</f>
        <v>0</v>
      </c>
      <c r="CV26" s="76">
        <f>IF(INDEX(data!$D:$E,MATCH(CV$30,data!$D:$D,0),2)=0,VLOOKUP(CV$30,data!$D:$O,12,FALSE),0)*CV6</f>
        <v>0</v>
      </c>
      <c r="CW26" s="76">
        <f ca="1">IF(INDEX(data!$D:$E,MATCH(CW$30,data!$D:$D,0),2)=0,VLOOKUP(CW$30,data!$D:$O,12,FALSE),0)*CW6</f>
        <v>0</v>
      </c>
      <c r="CX26" s="76">
        <f ca="1">IF(INDEX(data!$D:$E,MATCH(CX$30,data!$D:$D,0),2)=0,VLOOKUP(CX$30,data!$D:$O,12,FALSE),0)*CX6</f>
        <v>0</v>
      </c>
      <c r="CY26" s="76">
        <f ca="1">IF(INDEX(data!$D:$E,MATCH(CY$30,data!$D:$D,0),2)=0,VLOOKUP(CY$30,data!$D:$O,12,FALSE),0)*CY6</f>
        <v>0</v>
      </c>
      <c r="CZ26" s="76">
        <f>IF(INDEX(data!$D:$E,MATCH(CZ$30,data!$D:$D,0),2)=0,VLOOKUP(CZ$30,data!$D:$O,12,FALSE),0)*CZ6</f>
        <v>0</v>
      </c>
      <c r="DA26" s="76">
        <f>IF(INDEX(data!$D:$E,MATCH(DA$30,data!$D:$D,0),2)=0,VLOOKUP(DA$30,data!$D:$O,12,FALSE),0)*DA6</f>
        <v>0</v>
      </c>
      <c r="DB26" s="76">
        <f>IF(INDEX(data!$D:$E,MATCH(DB$30,data!$D:$D,0),2)=0,VLOOKUP(DB$30,data!$D:$O,12,FALSE),0)*DB6</f>
        <v>0</v>
      </c>
      <c r="DC26" s="76">
        <f>IF(INDEX(data!$D:$E,MATCH(DC$30,data!$D:$D,0),2)=0,VLOOKUP(DC$30,data!$D:$O,12,FALSE),0)*DC6</f>
        <v>0</v>
      </c>
      <c r="DD26" s="76">
        <f>IF(INDEX(data!$D:$E,MATCH(DD$30,data!$D:$D,0),2)=0,VLOOKUP(DD$30,data!$D:$O,12,FALSE),0)*DD6</f>
        <v>0</v>
      </c>
      <c r="DE26" s="76">
        <f ca="1">IF(INDEX(data!$D:$E,MATCH(DE$30,data!$D:$D,0),2)=0,VLOOKUP(DE$30,data!$D:$O,12,FALSE),0)*DE6</f>
        <v>0</v>
      </c>
      <c r="DF26" s="76">
        <f ca="1">IF(INDEX(data!$D:$E,MATCH(DF$30,data!$D:$D,0),2)=0,VLOOKUP(DF$30,data!$D:$O,12,FALSE),0)*DF6</f>
        <v>0</v>
      </c>
      <c r="DG26" s="76">
        <f>IF(INDEX(data!$D:$E,MATCH(DG$30,data!$D:$D,0),2)=0,VLOOKUP(DG$30,data!$D:$O,12,FALSE),0)*DG6</f>
        <v>0</v>
      </c>
      <c r="DH26" s="76">
        <f>IF(INDEX(data!$D:$E,MATCH(DH$30,data!$D:$D,0),2)=0,VLOOKUP(DH$30,data!$D:$O,12,FALSE),0)*DH6</f>
        <v>0</v>
      </c>
      <c r="DI26" s="76">
        <f>IF(INDEX(data!$D:$E,MATCH(DI$30,data!$D:$D,0),2)=0,VLOOKUP(DI$30,data!$D:$O,12,FALSE),0)*DI6</f>
        <v>0</v>
      </c>
      <c r="DJ26" s="76">
        <f ca="1">IF(INDEX(data!$D:$E,MATCH(DJ$30,data!$D:$D,0),2)=0,VLOOKUP(DJ$30,data!$D:$O,12,FALSE),0)*DJ6</f>
        <v>0</v>
      </c>
      <c r="DK26" s="76">
        <f ca="1">IF(INDEX(data!$D:$E,MATCH(DK$30,data!$D:$D,0),2)=0,VLOOKUP(DK$30,data!$D:$O,12,FALSE),0)*DK6</f>
        <v>0</v>
      </c>
      <c r="DL26" s="76">
        <f ca="1">IF(INDEX(data!$D:$E,MATCH(DL$30,data!$D:$D,0),2)=0,VLOOKUP(DL$30,data!$D:$O,12,FALSE),0)*DL6</f>
        <v>0</v>
      </c>
      <c r="DM26" s="76">
        <f ca="1">IF(INDEX(data!$D:$E,MATCH(DM$30,data!$D:$D,0),2)=0,VLOOKUP(DM$30,data!$D:$O,12,FALSE),0)*DM6</f>
        <v>0</v>
      </c>
      <c r="DN26" s="76">
        <f>IF(INDEX(data!$D:$E,MATCH(DN$30,data!$D:$D,0),2)=0,VLOOKUP(DN$30,data!$D:$O,12,FALSE),0)*DN6</f>
        <v>0</v>
      </c>
      <c r="DO26" s="76">
        <f>IF(INDEX(data!$D:$E,MATCH(DO$30,data!$D:$D,0),2)=0,VLOOKUP(DO$30,data!$D:$O,12,FALSE),0)*DO6</f>
        <v>0</v>
      </c>
      <c r="DP26" s="76">
        <f ca="1">IF(INDEX(data!$D:$E,MATCH(DP$30,data!$D:$D,0),2)=0,VLOOKUP(DP$30,data!$D:$O,12,FALSE),0)*DP6</f>
        <v>0</v>
      </c>
      <c r="DQ26" s="76">
        <f ca="1">IF(INDEX(data!$D:$E,MATCH(DQ$30,data!$D:$D,0),2)=0,VLOOKUP(DQ$30,data!$D:$O,12,FALSE),0)*DQ6</f>
        <v>0</v>
      </c>
      <c r="DR26" s="76">
        <f>IF(INDEX(data!$D:$E,MATCH(DR$30,data!$D:$D,0),2)=0,VLOOKUP(DR$30,data!$D:$O,12,FALSE),0)*DR6</f>
        <v>0</v>
      </c>
      <c r="DS26" s="76">
        <f ca="1">IF(INDEX(data!$D:$E,MATCH(DS$30,data!$D:$D,0),2)=0,VLOOKUP(DS$30,data!$D:$O,12,FALSE),0)*DS6</f>
        <v>0</v>
      </c>
      <c r="DT26" s="76">
        <f>IF(INDEX(data!$D:$E,MATCH(DT$30,data!$D:$D,0),2)=0,VLOOKUP(DT$30,data!$D:$O,12,FALSE),0)*DT6</f>
        <v>0</v>
      </c>
      <c r="DU26" s="76">
        <f>IF(INDEX(data!$D:$E,MATCH(DU$30,data!$D:$D,0),2)=0,VLOOKUP(DU$30,data!$D:$O,12,FALSE),0)*DU6</f>
        <v>0</v>
      </c>
      <c r="DV26" s="76">
        <f ca="1">IF(INDEX(data!$D:$E,MATCH(DV$30,data!$D:$D,0),2)=0,VLOOKUP(DV$30,data!$D:$O,12,FALSE),0)*DV6</f>
        <v>0</v>
      </c>
      <c r="DW26" s="76">
        <f>IF(INDEX(data!$D:$E,MATCH(DW$30,data!$D:$D,0),2)=0,VLOOKUP(DW$30,data!$D:$O,12,FALSE),0)*DW6</f>
        <v>0</v>
      </c>
      <c r="DX26" s="76">
        <f>IF(INDEX(data!$D:$E,MATCH(DX$30,data!$D:$D,0),2)=0,VLOOKUP(DX$30,data!$D:$O,12,FALSE),0)*DX6</f>
        <v>0</v>
      </c>
      <c r="DY26" s="76">
        <f>IF(INDEX(data!$D:$E,MATCH(DY$30,data!$D:$D,0),2)=0,VLOOKUP(DY$30,data!$D:$O,12,FALSE),0)*DY6</f>
        <v>0</v>
      </c>
      <c r="DZ26" s="76">
        <f ca="1">IF(INDEX(data!$D:$E,MATCH(DZ$30,data!$D:$D,0),2)=0,VLOOKUP(DZ$30,data!$D:$O,12,FALSE),0)*DZ6</f>
        <v>0</v>
      </c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spans="1:256" s="74" customFormat="1" x14ac:dyDescent="0.3">
      <c r="B27" s="75" t="s">
        <v>457</v>
      </c>
      <c r="C27" s="75" t="s">
        <v>458</v>
      </c>
      <c r="D27" s="75" t="s">
        <v>459</v>
      </c>
      <c r="E27" s="75" t="s">
        <v>460</v>
      </c>
      <c r="F27" s="75" t="s">
        <v>461</v>
      </c>
      <c r="G27" s="75" t="s">
        <v>462</v>
      </c>
      <c r="H27" s="75" t="s">
        <v>463</v>
      </c>
      <c r="I27" s="75" t="s">
        <v>464</v>
      </c>
      <c r="J27" s="75" t="s">
        <v>465</v>
      </c>
      <c r="K27" s="75" t="s">
        <v>466</v>
      </c>
      <c r="L27" s="75" t="s">
        <v>467</v>
      </c>
      <c r="M27" s="75" t="s">
        <v>468</v>
      </c>
      <c r="N27" s="75" t="s">
        <v>469</v>
      </c>
      <c r="O27" s="75" t="s">
        <v>470</v>
      </c>
      <c r="P27" s="75" t="s">
        <v>471</v>
      </c>
      <c r="Q27" s="75" t="s">
        <v>472</v>
      </c>
      <c r="R27" s="75" t="s">
        <v>473</v>
      </c>
      <c r="S27" s="75" t="s">
        <v>474</v>
      </c>
      <c r="T27" s="75" t="s">
        <v>475</v>
      </c>
      <c r="U27" s="75" t="s">
        <v>476</v>
      </c>
      <c r="V27" s="75" t="s">
        <v>477</v>
      </c>
      <c r="W27" s="75" t="s">
        <v>478</v>
      </c>
      <c r="X27" s="75" t="s">
        <v>479</v>
      </c>
      <c r="Y27" s="75" t="s">
        <v>480</v>
      </c>
      <c r="Z27" s="75" t="s">
        <v>481</v>
      </c>
      <c r="AA27" s="75" t="s">
        <v>482</v>
      </c>
      <c r="AB27" s="75" t="s">
        <v>483</v>
      </c>
      <c r="AC27" s="75" t="s">
        <v>484</v>
      </c>
      <c r="AD27" s="75" t="s">
        <v>485</v>
      </c>
      <c r="AE27" s="75" t="s">
        <v>486</v>
      </c>
      <c r="AF27" s="75" t="s">
        <v>487</v>
      </c>
      <c r="AG27" s="75" t="s">
        <v>488</v>
      </c>
      <c r="AH27" s="75" t="s">
        <v>489</v>
      </c>
      <c r="AI27" s="75" t="s">
        <v>490</v>
      </c>
      <c r="AJ27" s="75" t="s">
        <v>491</v>
      </c>
      <c r="AK27" s="75" t="s">
        <v>492</v>
      </c>
      <c r="AL27" s="75" t="s">
        <v>493</v>
      </c>
      <c r="AM27" s="75" t="s">
        <v>494</v>
      </c>
      <c r="AN27" s="75" t="s">
        <v>495</v>
      </c>
      <c r="AO27" s="75" t="s">
        <v>496</v>
      </c>
      <c r="AP27" s="75" t="s">
        <v>497</v>
      </c>
      <c r="AQ27" s="75" t="s">
        <v>498</v>
      </c>
      <c r="AR27" s="75" t="s">
        <v>499</v>
      </c>
      <c r="AS27" s="75" t="s">
        <v>500</v>
      </c>
      <c r="AT27" s="75" t="s">
        <v>501</v>
      </c>
      <c r="AU27" s="75" t="s">
        <v>502</v>
      </c>
      <c r="AV27" s="75" t="s">
        <v>503</v>
      </c>
      <c r="AW27" s="75" t="s">
        <v>504</v>
      </c>
      <c r="AX27" s="75" t="s">
        <v>505</v>
      </c>
      <c r="AY27" s="75" t="s">
        <v>506</v>
      </c>
      <c r="AZ27" s="75" t="s">
        <v>507</v>
      </c>
      <c r="BA27" s="75" t="s">
        <v>508</v>
      </c>
      <c r="BB27" s="75" t="s">
        <v>509</v>
      </c>
      <c r="BC27" s="75" t="s">
        <v>510</v>
      </c>
      <c r="BD27" s="75" t="s">
        <v>511</v>
      </c>
      <c r="BE27" s="75" t="s">
        <v>512</v>
      </c>
      <c r="BF27" s="75" t="s">
        <v>513</v>
      </c>
      <c r="BG27" s="75" t="s">
        <v>514</v>
      </c>
      <c r="BH27" s="75" t="s">
        <v>515</v>
      </c>
      <c r="BI27" s="75" t="s">
        <v>516</v>
      </c>
      <c r="BJ27" s="75" t="s">
        <v>517</v>
      </c>
      <c r="BK27" s="75" t="s">
        <v>518</v>
      </c>
      <c r="BL27" s="75" t="s">
        <v>519</v>
      </c>
      <c r="BM27" s="75" t="s">
        <v>520</v>
      </c>
      <c r="BN27" s="75" t="s">
        <v>521</v>
      </c>
      <c r="BO27" s="75" t="s">
        <v>522</v>
      </c>
      <c r="BP27" s="75" t="s">
        <v>523</v>
      </c>
      <c r="BQ27" s="75" t="s">
        <v>524</v>
      </c>
      <c r="BR27" s="75" t="s">
        <v>525</v>
      </c>
      <c r="BS27" s="75" t="s">
        <v>526</v>
      </c>
      <c r="BT27" s="75" t="s">
        <v>527</v>
      </c>
      <c r="BU27" s="75" t="s">
        <v>528</v>
      </c>
      <c r="BV27" s="75" t="s">
        <v>529</v>
      </c>
      <c r="BW27" s="75" t="s">
        <v>530</v>
      </c>
      <c r="BX27" s="75" t="s">
        <v>531</v>
      </c>
      <c r="BY27" s="75" t="s">
        <v>532</v>
      </c>
      <c r="BZ27" s="75" t="s">
        <v>533</v>
      </c>
      <c r="CA27" s="75" t="s">
        <v>534</v>
      </c>
      <c r="CB27" s="75" t="s">
        <v>535</v>
      </c>
      <c r="CC27" s="75" t="s">
        <v>536</v>
      </c>
      <c r="CD27" s="75" t="s">
        <v>537</v>
      </c>
      <c r="CE27" s="75" t="s">
        <v>538</v>
      </c>
      <c r="CF27" s="75" t="s">
        <v>539</v>
      </c>
      <c r="CG27" s="75" t="s">
        <v>540</v>
      </c>
      <c r="CH27" s="75" t="s">
        <v>541</v>
      </c>
      <c r="CI27" s="75" t="s">
        <v>542</v>
      </c>
      <c r="CJ27" s="75" t="s">
        <v>543</v>
      </c>
      <c r="CK27" s="75" t="s">
        <v>544</v>
      </c>
      <c r="CL27" s="75" t="s">
        <v>545</v>
      </c>
      <c r="CM27" s="75" t="s">
        <v>546</v>
      </c>
      <c r="CN27" s="75" t="s">
        <v>547</v>
      </c>
      <c r="CO27" s="75" t="s">
        <v>548</v>
      </c>
      <c r="CP27" s="75" t="s">
        <v>549</v>
      </c>
      <c r="CQ27" s="75" t="s">
        <v>550</v>
      </c>
      <c r="CR27" s="75" t="s">
        <v>551</v>
      </c>
      <c r="CS27" s="75" t="s">
        <v>552</v>
      </c>
      <c r="CT27" s="75" t="s">
        <v>553</v>
      </c>
      <c r="CU27" s="75" t="s">
        <v>554</v>
      </c>
      <c r="CV27" s="75" t="s">
        <v>555</v>
      </c>
      <c r="CW27" s="75" t="s">
        <v>556</v>
      </c>
      <c r="CX27" s="75" t="s">
        <v>557</v>
      </c>
      <c r="CY27" s="75" t="s">
        <v>558</v>
      </c>
      <c r="CZ27" s="75" t="s">
        <v>559</v>
      </c>
      <c r="DA27" s="75" t="s">
        <v>560</v>
      </c>
      <c r="DB27" s="75" t="s">
        <v>561</v>
      </c>
      <c r="DC27" s="75" t="s">
        <v>562</v>
      </c>
      <c r="DD27" s="75" t="s">
        <v>563</v>
      </c>
      <c r="DE27" s="75" t="s">
        <v>564</v>
      </c>
      <c r="DF27" s="75" t="s">
        <v>565</v>
      </c>
      <c r="DG27" s="75" t="s">
        <v>566</v>
      </c>
      <c r="DH27" s="75" t="s">
        <v>567</v>
      </c>
      <c r="DI27" s="75" t="s">
        <v>568</v>
      </c>
      <c r="DJ27" s="75" t="s">
        <v>569</v>
      </c>
      <c r="DK27" s="75" t="s">
        <v>570</v>
      </c>
      <c r="DL27" s="75" t="s">
        <v>571</v>
      </c>
      <c r="DM27" s="75" t="s">
        <v>572</v>
      </c>
      <c r="DN27" s="75" t="s">
        <v>573</v>
      </c>
      <c r="DO27" s="75" t="s">
        <v>574</v>
      </c>
      <c r="DP27" s="75" t="s">
        <v>575</v>
      </c>
      <c r="DQ27" s="75" t="s">
        <v>576</v>
      </c>
      <c r="DR27" s="75" t="s">
        <v>577</v>
      </c>
      <c r="DS27" s="75" t="s">
        <v>578</v>
      </c>
      <c r="DT27" s="75" t="s">
        <v>579</v>
      </c>
      <c r="DU27" s="75" t="s">
        <v>580</v>
      </c>
      <c r="DV27" s="75" t="s">
        <v>581</v>
      </c>
      <c r="DW27" s="75" t="s">
        <v>582</v>
      </c>
      <c r="DX27" s="75" t="s">
        <v>583</v>
      </c>
      <c r="DY27" s="75" t="s">
        <v>584</v>
      </c>
      <c r="DZ27" s="75" t="s">
        <v>585</v>
      </c>
      <c r="EA27" s="75" t="s">
        <v>586</v>
      </c>
      <c r="EB27" s="75" t="s">
        <v>587</v>
      </c>
      <c r="EC27" s="75" t="s">
        <v>588</v>
      </c>
      <c r="ED27" s="75" t="s">
        <v>589</v>
      </c>
      <c r="EE27" s="75" t="s">
        <v>590</v>
      </c>
      <c r="EF27" s="75" t="s">
        <v>591</v>
      </c>
      <c r="EG27" s="75" t="s">
        <v>592</v>
      </c>
      <c r="EH27" s="75" t="s">
        <v>593</v>
      </c>
      <c r="EI27" s="75" t="s">
        <v>594</v>
      </c>
      <c r="EJ27" s="75" t="s">
        <v>595</v>
      </c>
      <c r="EK27" s="75" t="s">
        <v>596</v>
      </c>
      <c r="EL27" s="75" t="s">
        <v>597</v>
      </c>
      <c r="EM27" s="75" t="s">
        <v>598</v>
      </c>
      <c r="EN27" s="75" t="s">
        <v>599</v>
      </c>
      <c r="EO27" s="75" t="s">
        <v>600</v>
      </c>
      <c r="EP27" s="75" t="s">
        <v>601</v>
      </c>
      <c r="EQ27" s="75" t="s">
        <v>602</v>
      </c>
      <c r="ER27" s="75" t="s">
        <v>603</v>
      </c>
      <c r="ES27" s="75" t="s">
        <v>604</v>
      </c>
      <c r="ET27" s="75" t="s">
        <v>605</v>
      </c>
      <c r="EU27" s="75" t="s">
        <v>606</v>
      </c>
      <c r="EV27" s="75" t="s">
        <v>607</v>
      </c>
      <c r="EW27" s="75" t="s">
        <v>608</v>
      </c>
      <c r="EX27" s="75" t="s">
        <v>609</v>
      </c>
      <c r="EY27" s="75" t="s">
        <v>610</v>
      </c>
      <c r="EZ27" s="75" t="s">
        <v>611</v>
      </c>
      <c r="FA27" s="75" t="s">
        <v>612</v>
      </c>
      <c r="FB27" s="75" t="s">
        <v>613</v>
      </c>
      <c r="FC27" s="75" t="s">
        <v>614</v>
      </c>
      <c r="FD27" s="75" t="s">
        <v>615</v>
      </c>
      <c r="FE27" s="75" t="s">
        <v>616</v>
      </c>
      <c r="FF27" s="75" t="s">
        <v>617</v>
      </c>
      <c r="FG27" s="75" t="s">
        <v>618</v>
      </c>
      <c r="FH27" s="75" t="s">
        <v>619</v>
      </c>
      <c r="FI27" s="75" t="s">
        <v>620</v>
      </c>
      <c r="FJ27" s="75" t="s">
        <v>621</v>
      </c>
      <c r="FK27" s="75" t="s">
        <v>622</v>
      </c>
      <c r="FL27" s="75" t="s">
        <v>623</v>
      </c>
      <c r="FM27" s="75" t="s">
        <v>624</v>
      </c>
      <c r="FN27" s="75" t="s">
        <v>625</v>
      </c>
      <c r="FO27" s="75" t="s">
        <v>626</v>
      </c>
      <c r="FP27" s="75" t="s">
        <v>627</v>
      </c>
      <c r="FQ27" s="75" t="s">
        <v>628</v>
      </c>
      <c r="FR27" s="75" t="s">
        <v>629</v>
      </c>
      <c r="FS27" s="75" t="s">
        <v>630</v>
      </c>
      <c r="FT27" s="75" t="s">
        <v>631</v>
      </c>
      <c r="FU27" s="75" t="s">
        <v>632</v>
      </c>
      <c r="FV27" s="75" t="s">
        <v>633</v>
      </c>
      <c r="FW27" s="75" t="s">
        <v>634</v>
      </c>
      <c r="FX27" s="75" t="s">
        <v>635</v>
      </c>
      <c r="FY27" s="75" t="s">
        <v>636</v>
      </c>
      <c r="FZ27" s="75" t="s">
        <v>637</v>
      </c>
      <c r="GA27" s="75" t="s">
        <v>638</v>
      </c>
      <c r="GB27" s="75" t="s">
        <v>639</v>
      </c>
      <c r="GC27" s="75" t="s">
        <v>640</v>
      </c>
      <c r="GD27" s="75" t="s">
        <v>641</v>
      </c>
      <c r="GE27" s="75" t="s">
        <v>642</v>
      </c>
      <c r="GF27" s="75" t="s">
        <v>643</v>
      </c>
      <c r="GG27" s="75" t="s">
        <v>644</v>
      </c>
      <c r="GH27" s="75" t="s">
        <v>645</v>
      </c>
      <c r="GI27" s="75" t="s">
        <v>646</v>
      </c>
      <c r="GJ27" s="75" t="s">
        <v>647</v>
      </c>
      <c r="GK27" s="75" t="s">
        <v>648</v>
      </c>
      <c r="GL27" s="75" t="s">
        <v>649</v>
      </c>
      <c r="GM27" s="75" t="s">
        <v>650</v>
      </c>
      <c r="GN27" s="75" t="s">
        <v>651</v>
      </c>
      <c r="GO27" s="75" t="s">
        <v>652</v>
      </c>
      <c r="GP27" s="75" t="s">
        <v>653</v>
      </c>
      <c r="GQ27" s="75" t="s">
        <v>654</v>
      </c>
      <c r="GR27" s="75" t="s">
        <v>655</v>
      </c>
      <c r="GS27" s="75" t="s">
        <v>656</v>
      </c>
      <c r="GT27" s="75" t="s">
        <v>657</v>
      </c>
      <c r="GU27" s="75" t="s">
        <v>658</v>
      </c>
      <c r="GV27" s="75" t="s">
        <v>659</v>
      </c>
      <c r="GW27" s="75" t="s">
        <v>660</v>
      </c>
      <c r="GX27" s="75" t="s">
        <v>661</v>
      </c>
      <c r="GY27" s="75" t="s">
        <v>662</v>
      </c>
      <c r="GZ27" s="75" t="s">
        <v>663</v>
      </c>
      <c r="HA27" s="75" t="s">
        <v>664</v>
      </c>
      <c r="HB27" s="75" t="s">
        <v>665</v>
      </c>
      <c r="HC27" s="75" t="s">
        <v>666</v>
      </c>
      <c r="HD27" s="75" t="s">
        <v>667</v>
      </c>
      <c r="HE27" s="75" t="s">
        <v>668</v>
      </c>
      <c r="HF27" s="75" t="s">
        <v>669</v>
      </c>
      <c r="HG27" s="75" t="s">
        <v>670</v>
      </c>
      <c r="HH27" s="75" t="s">
        <v>671</v>
      </c>
      <c r="HI27" s="75" t="s">
        <v>672</v>
      </c>
      <c r="HJ27" s="75" t="s">
        <v>673</v>
      </c>
      <c r="HK27" s="75" t="s">
        <v>674</v>
      </c>
      <c r="HL27" s="75" t="s">
        <v>675</v>
      </c>
      <c r="HM27" s="75" t="s">
        <v>676</v>
      </c>
      <c r="HN27" s="75" t="s">
        <v>677</v>
      </c>
      <c r="HO27" s="75" t="s">
        <v>678</v>
      </c>
      <c r="HP27" s="75" t="s">
        <v>679</v>
      </c>
      <c r="HQ27" s="75" t="s">
        <v>680</v>
      </c>
      <c r="HR27" s="75" t="s">
        <v>681</v>
      </c>
      <c r="HS27" s="75" t="s">
        <v>682</v>
      </c>
      <c r="HT27" s="75" t="s">
        <v>683</v>
      </c>
      <c r="HU27" s="75" t="s">
        <v>684</v>
      </c>
      <c r="HV27" s="75" t="s">
        <v>685</v>
      </c>
      <c r="HW27" s="75" t="s">
        <v>686</v>
      </c>
      <c r="HX27" s="75" t="s">
        <v>687</v>
      </c>
      <c r="HY27" s="75" t="s">
        <v>688</v>
      </c>
      <c r="HZ27" s="75" t="s">
        <v>689</v>
      </c>
      <c r="IA27" s="75" t="s">
        <v>690</v>
      </c>
      <c r="IB27" s="75" t="s">
        <v>691</v>
      </c>
      <c r="IC27" s="75" t="s">
        <v>692</v>
      </c>
      <c r="ID27" s="75" t="s">
        <v>693</v>
      </c>
      <c r="IE27" s="75" t="s">
        <v>694</v>
      </c>
      <c r="IF27" s="75" t="s">
        <v>695</v>
      </c>
      <c r="IG27" s="75" t="s">
        <v>696</v>
      </c>
      <c r="IH27" s="75" t="s">
        <v>697</v>
      </c>
      <c r="II27" s="75" t="s">
        <v>698</v>
      </c>
      <c r="IJ27" s="75" t="s">
        <v>699</v>
      </c>
      <c r="IK27" s="75" t="s">
        <v>700</v>
      </c>
      <c r="IL27" s="75" t="s">
        <v>701</v>
      </c>
      <c r="IM27" s="75" t="s">
        <v>702</v>
      </c>
      <c r="IN27" s="75" t="s">
        <v>703</v>
      </c>
      <c r="IO27" s="75" t="s">
        <v>704</v>
      </c>
      <c r="IP27" s="75" t="s">
        <v>705</v>
      </c>
      <c r="IQ27" s="75" t="s">
        <v>706</v>
      </c>
      <c r="IR27" s="75" t="s">
        <v>707</v>
      </c>
      <c r="IS27" s="75" t="s">
        <v>708</v>
      </c>
      <c r="IT27" s="75" t="s">
        <v>709</v>
      </c>
      <c r="IU27" s="75" t="s">
        <v>710</v>
      </c>
      <c r="IV27" s="75" t="s">
        <v>711</v>
      </c>
    </row>
    <row r="28" spans="1:256" s="74" customFormat="1" x14ac:dyDescent="0.3">
      <c r="B28" s="75" t="s">
        <v>712</v>
      </c>
      <c r="C28" s="75" t="s">
        <v>713</v>
      </c>
      <c r="D28" s="75" t="s">
        <v>714</v>
      </c>
      <c r="E28" s="75" t="s">
        <v>715</v>
      </c>
      <c r="F28" s="75" t="s">
        <v>716</v>
      </c>
      <c r="G28" s="75" t="s">
        <v>717</v>
      </c>
      <c r="H28" s="75" t="s">
        <v>718</v>
      </c>
      <c r="I28" s="75" t="s">
        <v>719</v>
      </c>
      <c r="J28" s="75" t="s">
        <v>720</v>
      </c>
      <c r="K28" s="75" t="s">
        <v>721</v>
      </c>
      <c r="L28" s="75" t="s">
        <v>722</v>
      </c>
      <c r="M28" s="75" t="s">
        <v>723</v>
      </c>
      <c r="N28" s="75" t="s">
        <v>724</v>
      </c>
      <c r="O28" s="75" t="s">
        <v>725</v>
      </c>
      <c r="P28" s="75" t="s">
        <v>726</v>
      </c>
      <c r="Q28" s="75" t="s">
        <v>727</v>
      </c>
      <c r="R28" s="75" t="s">
        <v>728</v>
      </c>
      <c r="S28" s="75" t="s">
        <v>729</v>
      </c>
      <c r="T28" s="75" t="s">
        <v>730</v>
      </c>
      <c r="U28" s="75" t="s">
        <v>731</v>
      </c>
      <c r="V28" s="75" t="s">
        <v>732</v>
      </c>
      <c r="W28" s="75" t="s">
        <v>733</v>
      </c>
      <c r="X28" s="75" t="s">
        <v>734</v>
      </c>
      <c r="Y28" s="75" t="s">
        <v>735</v>
      </c>
      <c r="Z28" s="75" t="s">
        <v>736</v>
      </c>
      <c r="AA28" s="75" t="s">
        <v>737</v>
      </c>
      <c r="AB28" s="75" t="s">
        <v>738</v>
      </c>
      <c r="AC28" s="75" t="s">
        <v>739</v>
      </c>
      <c r="AD28" s="75" t="s">
        <v>740</v>
      </c>
      <c r="AE28" s="75" t="s">
        <v>741</v>
      </c>
      <c r="AF28" s="75" t="s">
        <v>742</v>
      </c>
      <c r="AG28" s="75" t="s">
        <v>743</v>
      </c>
      <c r="AH28" s="75" t="s">
        <v>744</v>
      </c>
      <c r="AI28" s="75" t="s">
        <v>745</v>
      </c>
      <c r="AJ28" s="75" t="s">
        <v>746</v>
      </c>
      <c r="AK28" s="75" t="s">
        <v>747</v>
      </c>
      <c r="AL28" s="75" t="s">
        <v>748</v>
      </c>
      <c r="AM28" s="75" t="s">
        <v>749</v>
      </c>
      <c r="AN28" s="75" t="s">
        <v>750</v>
      </c>
      <c r="AO28" s="75" t="s">
        <v>751</v>
      </c>
      <c r="AP28" s="75" t="s">
        <v>752</v>
      </c>
      <c r="AQ28" s="75" t="s">
        <v>753</v>
      </c>
      <c r="AR28" s="75" t="s">
        <v>754</v>
      </c>
      <c r="AS28" s="75" t="s">
        <v>755</v>
      </c>
      <c r="AT28" s="75" t="s">
        <v>756</v>
      </c>
      <c r="AU28" s="75" t="s">
        <v>757</v>
      </c>
      <c r="AV28" s="75" t="s">
        <v>758</v>
      </c>
      <c r="AW28" s="75" t="s">
        <v>759</v>
      </c>
      <c r="AX28" s="75" t="s">
        <v>760</v>
      </c>
      <c r="AY28" s="75" t="s">
        <v>761</v>
      </c>
      <c r="AZ28" s="75" t="s">
        <v>762</v>
      </c>
      <c r="BA28" s="75" t="s">
        <v>763</v>
      </c>
      <c r="BB28" s="75" t="s">
        <v>764</v>
      </c>
      <c r="BC28" s="75" t="s">
        <v>765</v>
      </c>
      <c r="BD28" s="75" t="s">
        <v>766</v>
      </c>
      <c r="BE28" s="75" t="s">
        <v>767</v>
      </c>
      <c r="BF28" s="75" t="s">
        <v>768</v>
      </c>
      <c r="BG28" s="75" t="s">
        <v>769</v>
      </c>
      <c r="BH28" s="75" t="s">
        <v>770</v>
      </c>
      <c r="BI28" s="75" t="s">
        <v>771</v>
      </c>
      <c r="BJ28" s="75" t="s">
        <v>772</v>
      </c>
      <c r="BK28" s="75" t="s">
        <v>773</v>
      </c>
      <c r="BL28" s="75" t="s">
        <v>774</v>
      </c>
      <c r="BM28" s="75" t="s">
        <v>775</v>
      </c>
      <c r="BN28" s="75" t="s">
        <v>776</v>
      </c>
      <c r="BO28" s="75" t="s">
        <v>777</v>
      </c>
      <c r="BP28" s="75" t="s">
        <v>778</v>
      </c>
      <c r="BQ28" s="75" t="s">
        <v>779</v>
      </c>
      <c r="BR28" s="75" t="s">
        <v>780</v>
      </c>
      <c r="BS28" s="75" t="s">
        <v>781</v>
      </c>
      <c r="BT28" s="75" t="s">
        <v>782</v>
      </c>
      <c r="BU28" s="75" t="s">
        <v>783</v>
      </c>
      <c r="BV28" s="75" t="s">
        <v>784</v>
      </c>
      <c r="BW28" s="75" t="s">
        <v>785</v>
      </c>
      <c r="BX28" s="75" t="s">
        <v>786</v>
      </c>
      <c r="BY28" s="75" t="s">
        <v>787</v>
      </c>
      <c r="BZ28" s="75" t="s">
        <v>788</v>
      </c>
      <c r="CA28" s="75" t="s">
        <v>789</v>
      </c>
      <c r="CB28" s="75" t="s">
        <v>790</v>
      </c>
      <c r="CC28" s="75" t="s">
        <v>791</v>
      </c>
      <c r="CD28" s="75" t="s">
        <v>792</v>
      </c>
      <c r="CE28" s="75" t="s">
        <v>793</v>
      </c>
      <c r="CF28" s="75" t="s">
        <v>794</v>
      </c>
      <c r="CG28" s="75" t="s">
        <v>795</v>
      </c>
      <c r="CH28" s="75" t="s">
        <v>796</v>
      </c>
      <c r="CI28" s="75" t="s">
        <v>797</v>
      </c>
      <c r="CJ28" s="75" t="s">
        <v>798</v>
      </c>
      <c r="CK28" s="75" t="s">
        <v>799</v>
      </c>
      <c r="CL28" s="75" t="s">
        <v>800</v>
      </c>
      <c r="CM28" s="75" t="s">
        <v>801</v>
      </c>
      <c r="CN28" s="75" t="s">
        <v>802</v>
      </c>
      <c r="CO28" s="75" t="s">
        <v>803</v>
      </c>
      <c r="CP28" s="75" t="s">
        <v>804</v>
      </c>
      <c r="CQ28" s="75" t="s">
        <v>805</v>
      </c>
      <c r="CR28" s="75" t="s">
        <v>806</v>
      </c>
      <c r="CS28" s="75" t="s">
        <v>807</v>
      </c>
      <c r="CT28" s="75" t="s">
        <v>808</v>
      </c>
      <c r="CU28" s="75" t="s">
        <v>809</v>
      </c>
      <c r="CV28" s="75" t="s">
        <v>810</v>
      </c>
      <c r="CW28" s="75" t="s">
        <v>811</v>
      </c>
      <c r="CX28" s="75" t="s">
        <v>812</v>
      </c>
      <c r="CY28" s="75" t="s">
        <v>813</v>
      </c>
      <c r="CZ28" s="75" t="s">
        <v>814</v>
      </c>
      <c r="DA28" s="75" t="s">
        <v>815</v>
      </c>
      <c r="DB28" s="75" t="s">
        <v>816</v>
      </c>
      <c r="DC28" s="75" t="s">
        <v>817</v>
      </c>
      <c r="DD28" s="75" t="s">
        <v>818</v>
      </c>
      <c r="DE28" s="75" t="s">
        <v>819</v>
      </c>
      <c r="DF28" s="75" t="s">
        <v>820</v>
      </c>
      <c r="DG28" s="75" t="s">
        <v>821</v>
      </c>
      <c r="DH28" s="75" t="s">
        <v>822</v>
      </c>
      <c r="DI28" s="75" t="s">
        <v>823</v>
      </c>
      <c r="DJ28" s="75" t="s">
        <v>824</v>
      </c>
      <c r="DK28" s="75" t="s">
        <v>825</v>
      </c>
      <c r="DL28" s="75" t="s">
        <v>826</v>
      </c>
      <c r="DM28" s="75" t="s">
        <v>827</v>
      </c>
      <c r="DN28" s="75" t="s">
        <v>828</v>
      </c>
      <c r="DO28" s="75" t="s">
        <v>829</v>
      </c>
      <c r="DP28" s="75" t="s">
        <v>830</v>
      </c>
      <c r="DQ28" s="75" t="s">
        <v>831</v>
      </c>
      <c r="DR28" s="75" t="s">
        <v>832</v>
      </c>
      <c r="DS28" s="75" t="s">
        <v>833</v>
      </c>
      <c r="DT28" s="75" t="s">
        <v>834</v>
      </c>
      <c r="DU28" s="75" t="s">
        <v>835</v>
      </c>
      <c r="DV28" s="75" t="s">
        <v>836</v>
      </c>
      <c r="DW28" s="75" t="s">
        <v>837</v>
      </c>
      <c r="DX28" s="75" t="s">
        <v>838</v>
      </c>
      <c r="DY28" s="75" t="s">
        <v>839</v>
      </c>
      <c r="DZ28" s="75" t="s">
        <v>840</v>
      </c>
      <c r="EA28" s="75" t="s">
        <v>841</v>
      </c>
      <c r="EB28" s="75" t="s">
        <v>842</v>
      </c>
      <c r="EC28" s="75" t="s">
        <v>843</v>
      </c>
      <c r="ED28" s="75" t="s">
        <v>844</v>
      </c>
      <c r="EE28" s="75" t="s">
        <v>845</v>
      </c>
      <c r="EF28" s="75" t="s">
        <v>846</v>
      </c>
      <c r="EG28" s="75" t="s">
        <v>847</v>
      </c>
      <c r="EH28" s="75" t="s">
        <v>848</v>
      </c>
      <c r="EI28" s="75" t="s">
        <v>849</v>
      </c>
      <c r="EJ28" s="75" t="s">
        <v>850</v>
      </c>
      <c r="EK28" s="75" t="s">
        <v>851</v>
      </c>
      <c r="EL28" s="75" t="s">
        <v>852</v>
      </c>
      <c r="EM28" s="75" t="s">
        <v>853</v>
      </c>
      <c r="EN28" s="75" t="s">
        <v>854</v>
      </c>
      <c r="EO28" s="75" t="s">
        <v>855</v>
      </c>
      <c r="EP28" s="75" t="s">
        <v>856</v>
      </c>
      <c r="EQ28" s="75" t="s">
        <v>857</v>
      </c>
      <c r="ER28" s="75" t="s">
        <v>858</v>
      </c>
      <c r="ES28" s="75" t="s">
        <v>859</v>
      </c>
      <c r="ET28" s="75" t="s">
        <v>860</v>
      </c>
      <c r="EU28" s="75" t="s">
        <v>861</v>
      </c>
      <c r="EV28" s="75" t="s">
        <v>862</v>
      </c>
      <c r="EW28" s="75" t="s">
        <v>863</v>
      </c>
      <c r="EX28" s="75" t="s">
        <v>864</v>
      </c>
      <c r="EY28" s="75" t="s">
        <v>865</v>
      </c>
      <c r="EZ28" s="75" t="s">
        <v>866</v>
      </c>
      <c r="FA28" s="75" t="s">
        <v>867</v>
      </c>
      <c r="FB28" s="75" t="s">
        <v>868</v>
      </c>
      <c r="FC28" s="75" t="s">
        <v>869</v>
      </c>
      <c r="FD28" s="75" t="s">
        <v>870</v>
      </c>
      <c r="FE28" s="75" t="s">
        <v>871</v>
      </c>
      <c r="FF28" s="75" t="s">
        <v>872</v>
      </c>
      <c r="FG28" s="75" t="s">
        <v>873</v>
      </c>
      <c r="FH28" s="75" t="s">
        <v>874</v>
      </c>
      <c r="FI28" s="75" t="s">
        <v>875</v>
      </c>
      <c r="FJ28" s="75" t="s">
        <v>876</v>
      </c>
      <c r="FK28" s="75" t="s">
        <v>877</v>
      </c>
      <c r="FL28" s="75" t="s">
        <v>878</v>
      </c>
      <c r="FM28" s="75" t="s">
        <v>879</v>
      </c>
      <c r="FN28" s="75" t="s">
        <v>880</v>
      </c>
      <c r="FO28" s="75" t="s">
        <v>881</v>
      </c>
      <c r="FP28" s="75" t="s">
        <v>882</v>
      </c>
      <c r="FQ28" s="75" t="s">
        <v>883</v>
      </c>
      <c r="FR28" s="75" t="s">
        <v>884</v>
      </c>
      <c r="FS28" s="75" t="s">
        <v>885</v>
      </c>
      <c r="FT28" s="75" t="s">
        <v>886</v>
      </c>
      <c r="FU28" s="75" t="s">
        <v>887</v>
      </c>
      <c r="FV28" s="75" t="s">
        <v>888</v>
      </c>
      <c r="FW28" s="75" t="s">
        <v>889</v>
      </c>
      <c r="FX28" s="75" t="s">
        <v>890</v>
      </c>
      <c r="FY28" s="75" t="s">
        <v>891</v>
      </c>
      <c r="FZ28" s="75" t="s">
        <v>892</v>
      </c>
      <c r="GA28" s="75" t="s">
        <v>893</v>
      </c>
      <c r="GB28" s="75" t="s">
        <v>894</v>
      </c>
      <c r="GC28" s="75" t="s">
        <v>895</v>
      </c>
      <c r="GD28" s="75" t="s">
        <v>896</v>
      </c>
      <c r="GE28" s="75" t="s">
        <v>897</v>
      </c>
      <c r="GF28" s="75" t="s">
        <v>898</v>
      </c>
      <c r="GG28" s="75" t="s">
        <v>899</v>
      </c>
      <c r="GH28" s="75" t="s">
        <v>900</v>
      </c>
      <c r="GI28" s="75" t="s">
        <v>901</v>
      </c>
      <c r="GJ28" s="75" t="s">
        <v>902</v>
      </c>
      <c r="GK28" s="75" t="s">
        <v>903</v>
      </c>
      <c r="GL28" s="75" t="s">
        <v>904</v>
      </c>
      <c r="GM28" s="75" t="s">
        <v>905</v>
      </c>
      <c r="GN28" s="75" t="s">
        <v>906</v>
      </c>
      <c r="GO28" s="75" t="s">
        <v>907</v>
      </c>
      <c r="GP28" s="75" t="s">
        <v>908</v>
      </c>
      <c r="GQ28" s="75" t="s">
        <v>909</v>
      </c>
      <c r="GR28" s="75" t="s">
        <v>910</v>
      </c>
      <c r="GS28" s="75" t="s">
        <v>911</v>
      </c>
      <c r="GT28" s="75" t="s">
        <v>912</v>
      </c>
      <c r="GU28" s="75" t="s">
        <v>913</v>
      </c>
      <c r="GV28" s="75" t="s">
        <v>914</v>
      </c>
      <c r="GW28" s="75" t="s">
        <v>915</v>
      </c>
      <c r="GX28" s="75" t="s">
        <v>916</v>
      </c>
      <c r="GY28" s="75" t="s">
        <v>917</v>
      </c>
      <c r="GZ28" s="75" t="s">
        <v>918</v>
      </c>
      <c r="HA28" s="75" t="s">
        <v>919</v>
      </c>
      <c r="HB28" s="75" t="s">
        <v>920</v>
      </c>
      <c r="HC28" s="75" t="s">
        <v>921</v>
      </c>
      <c r="HD28" s="75" t="s">
        <v>922</v>
      </c>
      <c r="HE28" s="75" t="s">
        <v>923</v>
      </c>
      <c r="HF28" s="75" t="s">
        <v>924</v>
      </c>
      <c r="HG28" s="75" t="s">
        <v>925</v>
      </c>
      <c r="HH28" s="75" t="s">
        <v>926</v>
      </c>
      <c r="HI28" s="75" t="s">
        <v>927</v>
      </c>
      <c r="HJ28" s="75" t="s">
        <v>928</v>
      </c>
      <c r="HK28" s="75" t="s">
        <v>929</v>
      </c>
      <c r="HL28" s="75" t="s">
        <v>930</v>
      </c>
      <c r="HM28" s="75" t="s">
        <v>931</v>
      </c>
      <c r="HN28" s="75" t="s">
        <v>932</v>
      </c>
      <c r="HO28" s="75" t="s">
        <v>933</v>
      </c>
      <c r="HP28" s="75" t="s">
        <v>934</v>
      </c>
      <c r="HQ28" s="75" t="s">
        <v>935</v>
      </c>
      <c r="HR28" s="75" t="s">
        <v>936</v>
      </c>
      <c r="HS28" s="75" t="s">
        <v>937</v>
      </c>
      <c r="HT28" s="75" t="s">
        <v>938</v>
      </c>
      <c r="HU28" s="75" t="s">
        <v>939</v>
      </c>
      <c r="HV28" s="75" t="s">
        <v>940</v>
      </c>
      <c r="HW28" s="75" t="s">
        <v>941</v>
      </c>
      <c r="HX28" s="75" t="s">
        <v>942</v>
      </c>
      <c r="HY28" s="75" t="s">
        <v>943</v>
      </c>
      <c r="HZ28" s="75" t="s">
        <v>944</v>
      </c>
      <c r="IA28" s="75" t="s">
        <v>945</v>
      </c>
      <c r="IB28" s="75" t="s">
        <v>946</v>
      </c>
      <c r="IC28" s="75" t="s">
        <v>947</v>
      </c>
      <c r="ID28" s="75" t="s">
        <v>948</v>
      </c>
      <c r="IE28" s="75" t="s">
        <v>949</v>
      </c>
      <c r="IF28" s="75" t="s">
        <v>950</v>
      </c>
      <c r="IG28" s="75" t="s">
        <v>951</v>
      </c>
      <c r="IH28" s="75" t="s">
        <v>952</v>
      </c>
      <c r="II28" s="75" t="s">
        <v>953</v>
      </c>
      <c r="IJ28" s="75" t="s">
        <v>954</v>
      </c>
      <c r="IK28" s="75" t="s">
        <v>955</v>
      </c>
      <c r="IL28" s="75" t="s">
        <v>956</v>
      </c>
      <c r="IM28" s="75" t="s">
        <v>957</v>
      </c>
      <c r="IN28" s="75" t="s">
        <v>958</v>
      </c>
      <c r="IO28" s="75" t="s">
        <v>959</v>
      </c>
      <c r="IP28" s="75" t="s">
        <v>960</v>
      </c>
      <c r="IQ28" s="75" t="s">
        <v>961</v>
      </c>
      <c r="IR28" s="75" t="s">
        <v>962</v>
      </c>
      <c r="IS28" s="75" t="s">
        <v>963</v>
      </c>
      <c r="IT28" s="75" t="s">
        <v>964</v>
      </c>
      <c r="IU28" s="75" t="s">
        <v>965</v>
      </c>
      <c r="IV28" s="75" t="s">
        <v>966</v>
      </c>
    </row>
    <row r="29" spans="1:256" s="74" customFormat="1" x14ac:dyDescent="0.3">
      <c r="B29" s="75">
        <v>0</v>
      </c>
      <c r="C29" s="75">
        <v>0</v>
      </c>
      <c r="D29" s="75">
        <v>0</v>
      </c>
      <c r="E29" s="75">
        <v>1</v>
      </c>
      <c r="F29" s="75">
        <v>1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1</v>
      </c>
      <c r="M29" s="75">
        <v>1</v>
      </c>
      <c r="N29" s="75">
        <v>1</v>
      </c>
      <c r="O29" s="75">
        <v>1</v>
      </c>
      <c r="P29" s="75">
        <v>1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1</v>
      </c>
      <c r="W29" s="75">
        <v>1</v>
      </c>
      <c r="X29" s="75">
        <v>0</v>
      </c>
      <c r="Y29" s="75">
        <v>0</v>
      </c>
      <c r="Z29" s="75">
        <v>0</v>
      </c>
      <c r="AA29" s="75">
        <v>1</v>
      </c>
      <c r="AB29" s="75">
        <v>1</v>
      </c>
      <c r="AC29" s="75">
        <v>1</v>
      </c>
      <c r="AD29" s="75">
        <v>1</v>
      </c>
      <c r="AE29" s="75">
        <v>1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0</v>
      </c>
      <c r="AL29" s="75">
        <v>1</v>
      </c>
      <c r="AM29" s="75">
        <v>1</v>
      </c>
      <c r="AN29" s="75">
        <v>0</v>
      </c>
      <c r="AO29" s="75">
        <v>0</v>
      </c>
      <c r="AP29" s="75">
        <v>0</v>
      </c>
      <c r="AQ29" s="75">
        <v>1</v>
      </c>
      <c r="AR29" s="75">
        <v>1</v>
      </c>
      <c r="AS29" s="75">
        <v>1</v>
      </c>
      <c r="AT29" s="75">
        <v>1</v>
      </c>
      <c r="AU29" s="75">
        <v>1</v>
      </c>
      <c r="AV29" s="75">
        <v>1</v>
      </c>
      <c r="AW29" s="75">
        <v>0</v>
      </c>
      <c r="AX29" s="75">
        <v>0</v>
      </c>
      <c r="AY29" s="75">
        <v>0</v>
      </c>
      <c r="AZ29" s="75">
        <v>1</v>
      </c>
      <c r="BA29" s="75">
        <v>1</v>
      </c>
      <c r="BB29" s="75">
        <v>0</v>
      </c>
      <c r="BC29" s="75">
        <v>0</v>
      </c>
      <c r="BD29" s="75">
        <v>0</v>
      </c>
      <c r="BE29" s="75">
        <v>0</v>
      </c>
      <c r="BF29" s="75">
        <v>1</v>
      </c>
      <c r="BG29" s="75">
        <v>1</v>
      </c>
      <c r="BH29" s="75">
        <v>1</v>
      </c>
      <c r="BI29" s="75">
        <v>0</v>
      </c>
      <c r="BJ29" s="75">
        <v>0</v>
      </c>
      <c r="BK29" s="75">
        <v>0</v>
      </c>
      <c r="BL29" s="75">
        <v>0</v>
      </c>
      <c r="BM29" s="75">
        <v>0</v>
      </c>
      <c r="BN29" s="75">
        <v>0</v>
      </c>
      <c r="BO29" s="75">
        <v>1</v>
      </c>
      <c r="BP29" s="75">
        <v>1</v>
      </c>
      <c r="BQ29" s="75">
        <v>0</v>
      </c>
      <c r="BR29" s="75">
        <v>0</v>
      </c>
      <c r="BS29" s="75">
        <v>0</v>
      </c>
      <c r="BT29" s="75">
        <v>1</v>
      </c>
      <c r="BU29" s="75">
        <v>1</v>
      </c>
      <c r="BV29" s="75">
        <v>1</v>
      </c>
      <c r="BW29" s="75">
        <v>1</v>
      </c>
      <c r="BX29" s="75">
        <v>1</v>
      </c>
      <c r="BY29" s="75">
        <v>0</v>
      </c>
      <c r="BZ29" s="75">
        <v>0</v>
      </c>
      <c r="CA29" s="75">
        <v>0</v>
      </c>
      <c r="CB29" s="75">
        <v>0</v>
      </c>
      <c r="CC29" s="75">
        <v>0</v>
      </c>
      <c r="CD29" s="75">
        <v>0</v>
      </c>
      <c r="CE29" s="75">
        <v>0</v>
      </c>
      <c r="CF29" s="75">
        <v>1</v>
      </c>
      <c r="CG29" s="75">
        <v>1</v>
      </c>
      <c r="CH29" s="75">
        <v>0</v>
      </c>
      <c r="CI29" s="75">
        <v>0</v>
      </c>
      <c r="CJ29" s="75">
        <v>1</v>
      </c>
      <c r="CK29" s="75">
        <v>1</v>
      </c>
      <c r="CL29" s="75">
        <v>1</v>
      </c>
      <c r="CM29" s="75">
        <v>1</v>
      </c>
      <c r="CN29" s="75">
        <v>1</v>
      </c>
      <c r="CO29" s="75">
        <v>1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1</v>
      </c>
      <c r="CV29" s="75">
        <v>1</v>
      </c>
      <c r="CW29" s="75">
        <v>0</v>
      </c>
      <c r="CX29" s="75">
        <v>0</v>
      </c>
      <c r="CY29" s="75">
        <v>0</v>
      </c>
      <c r="CZ29" s="75">
        <v>1</v>
      </c>
      <c r="DA29" s="75">
        <v>1</v>
      </c>
      <c r="DB29" s="75">
        <v>1</v>
      </c>
      <c r="DC29" s="75">
        <v>1</v>
      </c>
      <c r="DD29" s="75">
        <v>1</v>
      </c>
      <c r="DE29" s="75">
        <v>0</v>
      </c>
      <c r="DF29" s="75">
        <v>0</v>
      </c>
      <c r="DG29" s="75">
        <v>1</v>
      </c>
      <c r="DH29" s="75">
        <v>1</v>
      </c>
      <c r="DI29" s="75">
        <v>1</v>
      </c>
      <c r="DJ29" s="75">
        <v>0</v>
      </c>
      <c r="DK29" s="75">
        <v>0</v>
      </c>
      <c r="DL29" s="75">
        <v>0</v>
      </c>
      <c r="DM29" s="75">
        <v>0</v>
      </c>
      <c r="DN29" s="75">
        <v>1</v>
      </c>
      <c r="DO29" s="75">
        <v>1</v>
      </c>
      <c r="DP29" s="75">
        <v>0</v>
      </c>
      <c r="DQ29" s="75">
        <v>0</v>
      </c>
      <c r="DR29" s="75">
        <v>1</v>
      </c>
      <c r="DS29" s="75">
        <v>0</v>
      </c>
      <c r="DT29" s="75">
        <v>1</v>
      </c>
      <c r="DU29" s="75">
        <v>1</v>
      </c>
      <c r="DV29" s="75">
        <v>0</v>
      </c>
      <c r="DW29" s="75">
        <v>1</v>
      </c>
      <c r="DX29" s="75">
        <v>1</v>
      </c>
      <c r="DY29" s="75">
        <v>1</v>
      </c>
      <c r="DZ29" s="75">
        <v>0</v>
      </c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0" spans="1:256" s="48" customFormat="1" x14ac:dyDescent="0.3">
      <c r="A30" s="48">
        <v>3</v>
      </c>
      <c r="B30" s="12" t="s">
        <v>1400</v>
      </c>
      <c r="C30" s="12" t="s">
        <v>1168</v>
      </c>
      <c r="D30" s="12" t="s">
        <v>1401</v>
      </c>
      <c r="E30" s="155" t="s">
        <v>1402</v>
      </c>
      <c r="F30" s="12" t="s">
        <v>1405</v>
      </c>
      <c r="G30" s="12" t="s">
        <v>1169</v>
      </c>
      <c r="H30" s="12" t="s">
        <v>1170</v>
      </c>
      <c r="I30" s="12" t="s">
        <v>1426</v>
      </c>
      <c r="J30" s="12" t="s">
        <v>1171</v>
      </c>
      <c r="K30" s="12" t="s">
        <v>1172</v>
      </c>
      <c r="L30" s="12" t="s">
        <v>1427</v>
      </c>
      <c r="M30" s="12" t="s">
        <v>1173</v>
      </c>
      <c r="N30" s="12" t="s">
        <v>1174</v>
      </c>
      <c r="O30" s="12" t="s">
        <v>1175</v>
      </c>
      <c r="P30" s="12" t="s">
        <v>1176</v>
      </c>
      <c r="Q30" s="24" t="s">
        <v>1177</v>
      </c>
      <c r="R30" s="24" t="s">
        <v>1494</v>
      </c>
      <c r="S30" s="24" t="s">
        <v>1178</v>
      </c>
      <c r="T30" s="24" t="s">
        <v>1179</v>
      </c>
      <c r="U30" s="24" t="s">
        <v>1180</v>
      </c>
      <c r="V30" s="24" t="s">
        <v>1730</v>
      </c>
      <c r="W30" s="156" t="s">
        <v>1501</v>
      </c>
      <c r="X30" s="12" t="s">
        <v>1181</v>
      </c>
      <c r="Y30" s="24" t="s">
        <v>1182</v>
      </c>
      <c r="Z30" s="24" t="s">
        <v>1183</v>
      </c>
      <c r="AA30" s="24" t="s">
        <v>1184</v>
      </c>
      <c r="AB30" s="24" t="s">
        <v>1185</v>
      </c>
      <c r="AC30" s="24" t="s">
        <v>1186</v>
      </c>
      <c r="AD30" s="24" t="s">
        <v>1187</v>
      </c>
      <c r="AE30" s="24" t="s">
        <v>1188</v>
      </c>
      <c r="AF30" s="27" t="s">
        <v>1731</v>
      </c>
      <c r="AG30" s="156" t="s">
        <v>1189</v>
      </c>
      <c r="AH30" s="156" t="s">
        <v>1190</v>
      </c>
      <c r="AI30" s="24" t="s">
        <v>1191</v>
      </c>
      <c r="AJ30" s="24" t="s">
        <v>1192</v>
      </c>
      <c r="AK30" s="24" t="s">
        <v>1732</v>
      </c>
      <c r="AL30" s="24" t="s">
        <v>1733</v>
      </c>
      <c r="AM30" s="24" t="s">
        <v>1193</v>
      </c>
      <c r="AN30" s="24" t="s">
        <v>1194</v>
      </c>
      <c r="AO30" s="24" t="s">
        <v>1195</v>
      </c>
      <c r="AP30" s="24" t="s">
        <v>1196</v>
      </c>
      <c r="AQ30" s="24" t="s">
        <v>1197</v>
      </c>
      <c r="AR30" s="24" t="s">
        <v>1198</v>
      </c>
      <c r="AS30" s="24" t="s">
        <v>1199</v>
      </c>
      <c r="AT30" s="156" t="s">
        <v>1200</v>
      </c>
      <c r="AU30" s="24" t="s">
        <v>1201</v>
      </c>
      <c r="AV30" s="157" t="s">
        <v>1636</v>
      </c>
      <c r="AW30" s="29" t="s">
        <v>1734</v>
      </c>
      <c r="AX30" s="29" t="s">
        <v>1735</v>
      </c>
      <c r="AY30" s="29" t="s">
        <v>1736</v>
      </c>
      <c r="AZ30" s="29" t="s">
        <v>1202</v>
      </c>
      <c r="BA30" s="29" t="s">
        <v>1668</v>
      </c>
      <c r="BB30" s="29" t="s">
        <v>1203</v>
      </c>
      <c r="BC30" s="29" t="s">
        <v>1204</v>
      </c>
      <c r="BD30" s="29" t="s">
        <v>1205</v>
      </c>
      <c r="BE30" s="29" t="s">
        <v>1206</v>
      </c>
      <c r="BF30" s="29" t="s">
        <v>1207</v>
      </c>
      <c r="BG30" s="29" t="s">
        <v>1737</v>
      </c>
      <c r="BH30" s="29" t="s">
        <v>1738</v>
      </c>
      <c r="BI30" s="31" t="s">
        <v>83</v>
      </c>
      <c r="BJ30" s="31" t="s">
        <v>91</v>
      </c>
      <c r="BK30" s="31" t="s">
        <v>92</v>
      </c>
      <c r="BL30" s="31" t="s">
        <v>93</v>
      </c>
      <c r="BM30" s="31" t="s">
        <v>94</v>
      </c>
      <c r="BN30" s="31" t="s">
        <v>95</v>
      </c>
      <c r="BO30" s="31" t="s">
        <v>96</v>
      </c>
      <c r="BP30" s="31" t="s">
        <v>97</v>
      </c>
      <c r="BQ30" s="31" t="s">
        <v>120</v>
      </c>
      <c r="BR30" s="31" t="s">
        <v>121</v>
      </c>
      <c r="BS30" s="31" t="s">
        <v>122</v>
      </c>
      <c r="BT30" s="31" t="s">
        <v>123</v>
      </c>
      <c r="BU30" s="31" t="s">
        <v>124</v>
      </c>
      <c r="BV30" s="31" t="s">
        <v>125</v>
      </c>
      <c r="BW30" s="31" t="s">
        <v>126</v>
      </c>
      <c r="BX30" s="31" t="s">
        <v>127</v>
      </c>
      <c r="BY30" s="31" t="s">
        <v>144</v>
      </c>
      <c r="BZ30" s="31" t="s">
        <v>145</v>
      </c>
      <c r="CA30" s="31" t="s">
        <v>156</v>
      </c>
      <c r="CB30" s="31" t="s">
        <v>157</v>
      </c>
      <c r="CC30" s="31" t="s">
        <v>158</v>
      </c>
      <c r="CD30" s="31" t="s">
        <v>159</v>
      </c>
      <c r="CE30" s="31" t="s">
        <v>160</v>
      </c>
      <c r="CF30" s="31" t="s">
        <v>161</v>
      </c>
      <c r="CG30" s="31" t="s">
        <v>162</v>
      </c>
      <c r="CH30" s="31" t="s">
        <v>185</v>
      </c>
      <c r="CI30" s="31" t="s">
        <v>186</v>
      </c>
      <c r="CJ30" s="31" t="s">
        <v>187</v>
      </c>
      <c r="CK30" s="31" t="s">
        <v>188</v>
      </c>
      <c r="CL30" s="31" t="s">
        <v>189</v>
      </c>
      <c r="CM30" s="31" t="s">
        <v>190</v>
      </c>
      <c r="CN30" s="31" t="s">
        <v>191</v>
      </c>
      <c r="CO30" s="31" t="s">
        <v>192</v>
      </c>
      <c r="CP30" s="33" t="s">
        <v>219</v>
      </c>
      <c r="CQ30" s="33" t="s">
        <v>220</v>
      </c>
      <c r="CR30" s="33" t="s">
        <v>221</v>
      </c>
      <c r="CS30" s="33" t="s">
        <v>222</v>
      </c>
      <c r="CT30" s="33" t="s">
        <v>223</v>
      </c>
      <c r="CU30" s="33" t="s">
        <v>224</v>
      </c>
      <c r="CV30" s="33" t="s">
        <v>225</v>
      </c>
      <c r="CW30" s="33" t="s">
        <v>248</v>
      </c>
      <c r="CX30" s="33" t="s">
        <v>249</v>
      </c>
      <c r="CY30" s="33" t="s">
        <v>250</v>
      </c>
      <c r="CZ30" s="33" t="s">
        <v>251</v>
      </c>
      <c r="DA30" s="33" t="s">
        <v>252</v>
      </c>
      <c r="DB30" s="33" t="s">
        <v>253</v>
      </c>
      <c r="DC30" s="33" t="s">
        <v>254</v>
      </c>
      <c r="DD30" s="33" t="s">
        <v>255</v>
      </c>
      <c r="DE30" s="36" t="s">
        <v>277</v>
      </c>
      <c r="DF30" s="36" t="s">
        <v>278</v>
      </c>
      <c r="DG30" s="36" t="s">
        <v>279</v>
      </c>
      <c r="DH30" s="36" t="s">
        <v>280</v>
      </c>
      <c r="DI30" s="36" t="s">
        <v>281</v>
      </c>
      <c r="DJ30" s="36" t="s">
        <v>298</v>
      </c>
      <c r="DK30" s="36" t="s">
        <v>299</v>
      </c>
      <c r="DL30" s="36" t="s">
        <v>300</v>
      </c>
      <c r="DM30" s="36" t="s">
        <v>301</v>
      </c>
      <c r="DN30" s="36" t="s">
        <v>302</v>
      </c>
      <c r="DO30" s="36" t="s">
        <v>303</v>
      </c>
      <c r="DP30" s="36" t="s">
        <v>982</v>
      </c>
      <c r="DQ30" s="36" t="s">
        <v>984</v>
      </c>
      <c r="DR30" s="36" t="s">
        <v>983</v>
      </c>
      <c r="DS30" s="36" t="s">
        <v>1009</v>
      </c>
      <c r="DT30" s="36" t="s">
        <v>1010</v>
      </c>
      <c r="DU30" s="36" t="s">
        <v>1012</v>
      </c>
      <c r="DV30" s="36" t="s">
        <v>985</v>
      </c>
      <c r="DW30" s="36" t="s">
        <v>1032</v>
      </c>
      <c r="DX30" s="36" t="s">
        <v>1033</v>
      </c>
      <c r="DY30" s="36" t="s">
        <v>1048</v>
      </c>
      <c r="DZ30" s="36" t="s">
        <v>1011</v>
      </c>
    </row>
    <row r="31" spans="1:256" s="48" customFormat="1" x14ac:dyDescent="0.3">
      <c r="A31" s="12" t="s">
        <v>1400</v>
      </c>
      <c r="B31" s="79">
        <v>0</v>
      </c>
      <c r="C31" s="79">
        <v>0</v>
      </c>
      <c r="D31" s="79">
        <v>0</v>
      </c>
      <c r="E31" s="79">
        <v>1</v>
      </c>
      <c r="F31" s="79">
        <v>2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79">
        <v>0</v>
      </c>
      <c r="CB31" s="79">
        <v>0</v>
      </c>
      <c r="CC31" s="79">
        <v>0</v>
      </c>
      <c r="CD31" s="79">
        <v>0</v>
      </c>
      <c r="CE31" s="79">
        <v>0</v>
      </c>
      <c r="CF31" s="79">
        <v>0</v>
      </c>
      <c r="CG31" s="79">
        <v>0</v>
      </c>
      <c r="CH31" s="79">
        <v>0</v>
      </c>
      <c r="CI31" s="79">
        <v>0</v>
      </c>
      <c r="CJ31" s="79">
        <v>0</v>
      </c>
      <c r="CK31" s="79">
        <v>0</v>
      </c>
      <c r="CL31" s="79">
        <v>0</v>
      </c>
      <c r="CM31" s="79">
        <v>0</v>
      </c>
      <c r="CN31" s="79">
        <v>0</v>
      </c>
      <c r="CO31" s="79">
        <v>0</v>
      </c>
      <c r="CP31" s="79">
        <v>0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79">
        <v>0</v>
      </c>
      <c r="CX31" s="79">
        <v>0</v>
      </c>
      <c r="CY31" s="79">
        <v>0</v>
      </c>
      <c r="CZ31" s="79">
        <v>0</v>
      </c>
      <c r="DA31" s="79">
        <v>0</v>
      </c>
      <c r="DB31" s="79">
        <v>0</v>
      </c>
      <c r="DC31" s="79">
        <v>0</v>
      </c>
      <c r="DD31" s="79">
        <v>0</v>
      </c>
      <c r="DE31" s="79">
        <v>0</v>
      </c>
      <c r="DF31" s="79">
        <v>0</v>
      </c>
      <c r="DG31" s="79">
        <v>0</v>
      </c>
      <c r="DH31" s="79">
        <v>0</v>
      </c>
      <c r="DI31" s="79">
        <v>0</v>
      </c>
      <c r="DJ31" s="79">
        <v>0</v>
      </c>
      <c r="DK31" s="79">
        <v>0</v>
      </c>
      <c r="DL31" s="79">
        <v>0</v>
      </c>
      <c r="DM31" s="79">
        <v>0</v>
      </c>
      <c r="DN31" s="79">
        <v>0</v>
      </c>
      <c r="DO31" s="79">
        <v>0</v>
      </c>
      <c r="DP31" s="79">
        <v>0</v>
      </c>
      <c r="DQ31" s="79">
        <v>0</v>
      </c>
      <c r="DR31" s="79">
        <v>0</v>
      </c>
      <c r="DS31" s="79">
        <v>0</v>
      </c>
      <c r="DT31" s="79">
        <v>0</v>
      </c>
      <c r="DU31" s="79">
        <v>0</v>
      </c>
      <c r="DV31" s="79">
        <v>0</v>
      </c>
      <c r="DW31" s="79">
        <v>0</v>
      </c>
      <c r="DX31" s="79">
        <v>0</v>
      </c>
      <c r="DY31" s="79">
        <v>0</v>
      </c>
      <c r="DZ31" s="79">
        <v>0</v>
      </c>
    </row>
    <row r="32" spans="1:256" s="48" customFormat="1" x14ac:dyDescent="0.3">
      <c r="A32" s="12" t="s">
        <v>1168</v>
      </c>
      <c r="B32" s="79">
        <v>0</v>
      </c>
      <c r="C32" s="79">
        <v>0</v>
      </c>
      <c r="D32" s="79">
        <v>0</v>
      </c>
      <c r="E32" s="79">
        <v>2</v>
      </c>
      <c r="F32" s="79">
        <v>2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79">
        <v>0</v>
      </c>
      <c r="AM32" s="79">
        <v>0</v>
      </c>
      <c r="AN32" s="79">
        <v>0</v>
      </c>
      <c r="AO32" s="79">
        <v>0</v>
      </c>
      <c r="AP32" s="79">
        <v>0</v>
      </c>
      <c r="AQ32" s="79">
        <v>0</v>
      </c>
      <c r="AR32" s="79">
        <v>0</v>
      </c>
      <c r="AS32" s="79">
        <v>0</v>
      </c>
      <c r="AT32" s="79">
        <v>0</v>
      </c>
      <c r="AU32" s="79">
        <v>0</v>
      </c>
      <c r="AV32" s="79">
        <v>0</v>
      </c>
      <c r="AW32" s="79">
        <v>0</v>
      </c>
      <c r="AX32" s="79">
        <v>0</v>
      </c>
      <c r="AY32" s="79">
        <v>0</v>
      </c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79">
        <v>0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79">
        <v>0</v>
      </c>
      <c r="BR32" s="79">
        <v>0</v>
      </c>
      <c r="BS32" s="79">
        <v>0</v>
      </c>
      <c r="BT32" s="79">
        <v>0</v>
      </c>
      <c r="BU32" s="79">
        <v>0</v>
      </c>
      <c r="BV32" s="79">
        <v>0</v>
      </c>
      <c r="BW32" s="79">
        <v>0</v>
      </c>
      <c r="BX32" s="79">
        <v>0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v>0</v>
      </c>
      <c r="CF32" s="79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79">
        <v>0</v>
      </c>
      <c r="CT32" s="79">
        <v>0</v>
      </c>
      <c r="CU32" s="79">
        <v>0</v>
      </c>
      <c r="CV32" s="79">
        <v>0</v>
      </c>
      <c r="CW32" s="79">
        <v>0</v>
      </c>
      <c r="CX32" s="79">
        <v>0</v>
      </c>
      <c r="CY32" s="79">
        <v>0</v>
      </c>
      <c r="CZ32" s="79">
        <v>0</v>
      </c>
      <c r="DA32" s="79">
        <v>0</v>
      </c>
      <c r="DB32" s="79">
        <v>0</v>
      </c>
      <c r="DC32" s="79">
        <v>0</v>
      </c>
      <c r="DD32" s="79">
        <v>0</v>
      </c>
      <c r="DE32" s="79">
        <v>0</v>
      </c>
      <c r="DF32" s="79">
        <v>0</v>
      </c>
      <c r="DG32" s="79">
        <v>0</v>
      </c>
      <c r="DH32" s="79">
        <v>0</v>
      </c>
      <c r="DI32" s="79">
        <v>0</v>
      </c>
      <c r="DJ32" s="79">
        <v>0</v>
      </c>
      <c r="DK32" s="79">
        <v>0</v>
      </c>
      <c r="DL32" s="79">
        <v>0</v>
      </c>
      <c r="DM32" s="79">
        <v>0</v>
      </c>
      <c r="DN32" s="79">
        <v>0</v>
      </c>
      <c r="DO32" s="79">
        <v>0</v>
      </c>
      <c r="DP32" s="79">
        <v>0</v>
      </c>
      <c r="DQ32" s="79">
        <v>0</v>
      </c>
      <c r="DR32" s="79">
        <v>0</v>
      </c>
      <c r="DS32" s="79">
        <v>0</v>
      </c>
      <c r="DT32" s="79">
        <v>0</v>
      </c>
      <c r="DU32" s="79">
        <v>0</v>
      </c>
      <c r="DV32" s="79">
        <v>0</v>
      </c>
      <c r="DW32" s="79">
        <v>0</v>
      </c>
      <c r="DX32" s="79">
        <v>0</v>
      </c>
      <c r="DY32" s="79">
        <v>0</v>
      </c>
      <c r="DZ32" s="79">
        <v>0</v>
      </c>
    </row>
    <row r="33" spans="1:130" s="48" customFormat="1" x14ac:dyDescent="0.3">
      <c r="A33" s="12" t="s">
        <v>1401</v>
      </c>
      <c r="B33" s="79">
        <v>0</v>
      </c>
      <c r="C33" s="79">
        <v>0</v>
      </c>
      <c r="D33" s="79">
        <v>0</v>
      </c>
      <c r="E33" s="79">
        <v>1</v>
      </c>
      <c r="F33" s="79">
        <v>2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  <c r="AN33" s="79">
        <v>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0</v>
      </c>
      <c r="AW33" s="79">
        <v>0</v>
      </c>
      <c r="AX33" s="79">
        <v>0</v>
      </c>
      <c r="AY33" s="79">
        <v>0</v>
      </c>
      <c r="AZ33" s="79">
        <v>0</v>
      </c>
      <c r="BA33" s="79">
        <v>0</v>
      </c>
      <c r="BB33" s="79">
        <v>0</v>
      </c>
      <c r="BC33" s="79">
        <v>0</v>
      </c>
      <c r="BD33" s="79">
        <v>0</v>
      </c>
      <c r="BE33" s="79">
        <v>0</v>
      </c>
      <c r="BF33" s="79">
        <v>0</v>
      </c>
      <c r="BG33" s="79">
        <v>0</v>
      </c>
      <c r="BH33" s="79">
        <v>0</v>
      </c>
      <c r="BI33" s="79">
        <v>0</v>
      </c>
      <c r="BJ33" s="79">
        <v>0</v>
      </c>
      <c r="BK33" s="79">
        <v>0</v>
      </c>
      <c r="BL33" s="79">
        <v>0</v>
      </c>
      <c r="BM33" s="79">
        <v>0</v>
      </c>
      <c r="BN33" s="79">
        <v>0</v>
      </c>
      <c r="BO33" s="79">
        <v>0</v>
      </c>
      <c r="BP33" s="79">
        <v>0</v>
      </c>
      <c r="BQ33" s="79">
        <v>0</v>
      </c>
      <c r="BR33" s="79">
        <v>0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</v>
      </c>
      <c r="BZ33" s="79">
        <v>0</v>
      </c>
      <c r="CA33" s="79">
        <v>0</v>
      </c>
      <c r="CB33" s="79">
        <v>0</v>
      </c>
      <c r="CC33" s="79">
        <v>0</v>
      </c>
      <c r="CD33" s="79">
        <v>0</v>
      </c>
      <c r="CE33" s="79">
        <v>0</v>
      </c>
      <c r="CF33" s="79">
        <v>0</v>
      </c>
      <c r="CG33" s="79">
        <v>0</v>
      </c>
      <c r="CH33" s="79">
        <v>0</v>
      </c>
      <c r="CI33" s="79">
        <v>0</v>
      </c>
      <c r="CJ33" s="79">
        <v>0</v>
      </c>
      <c r="CK33" s="79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  <c r="DZ33" s="79">
        <v>0</v>
      </c>
    </row>
    <row r="34" spans="1:130" s="48" customFormat="1" x14ac:dyDescent="0.3">
      <c r="A34" s="155" t="s">
        <v>1402</v>
      </c>
      <c r="B34" s="79">
        <v>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  <c r="AK34" s="79">
        <v>0</v>
      </c>
      <c r="AL34" s="79">
        <v>0</v>
      </c>
      <c r="AM34" s="79">
        <v>0</v>
      </c>
      <c r="AN34" s="79">
        <v>0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0</v>
      </c>
      <c r="AZ34" s="79">
        <v>0</v>
      </c>
      <c r="BA34" s="79">
        <v>0</v>
      </c>
      <c r="BB34" s="79">
        <v>0</v>
      </c>
      <c r="BC34" s="79">
        <v>0</v>
      </c>
      <c r="BD34" s="79">
        <v>0</v>
      </c>
      <c r="BE34" s="79">
        <v>0</v>
      </c>
      <c r="BF34" s="79">
        <v>0</v>
      </c>
      <c r="BG34" s="79">
        <v>0</v>
      </c>
      <c r="BH34" s="79">
        <v>0</v>
      </c>
      <c r="BI34" s="79">
        <v>0</v>
      </c>
      <c r="BJ34" s="79">
        <v>0</v>
      </c>
      <c r="BK34" s="79">
        <v>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79">
        <v>0</v>
      </c>
      <c r="BR34" s="79">
        <v>0</v>
      </c>
      <c r="BS34" s="79">
        <v>0</v>
      </c>
      <c r="BT34" s="79">
        <v>0</v>
      </c>
      <c r="BU34" s="79">
        <v>0</v>
      </c>
      <c r="BV34" s="79">
        <v>0</v>
      </c>
      <c r="BW34" s="79">
        <v>0</v>
      </c>
      <c r="BX34" s="79">
        <v>0</v>
      </c>
      <c r="BY34" s="79">
        <v>0</v>
      </c>
      <c r="BZ34" s="79">
        <v>0</v>
      </c>
      <c r="CA34" s="79">
        <v>0</v>
      </c>
      <c r="CB34" s="79">
        <v>0</v>
      </c>
      <c r="CC34" s="79">
        <v>0</v>
      </c>
      <c r="CD34" s="79">
        <v>0</v>
      </c>
      <c r="CE34" s="79">
        <v>0</v>
      </c>
      <c r="CF34" s="79">
        <v>0</v>
      </c>
      <c r="CG34" s="79">
        <v>0</v>
      </c>
      <c r="CH34" s="79">
        <v>0</v>
      </c>
      <c r="CI34" s="79">
        <v>0</v>
      </c>
      <c r="CJ34" s="79">
        <v>0</v>
      </c>
      <c r="CK34" s="79">
        <v>0</v>
      </c>
      <c r="CL34" s="79">
        <v>0</v>
      </c>
      <c r="CM34" s="79">
        <v>0</v>
      </c>
      <c r="CN34" s="79">
        <v>0</v>
      </c>
      <c r="CO34" s="79">
        <v>0</v>
      </c>
      <c r="CP34" s="79">
        <v>0</v>
      </c>
      <c r="CQ34" s="79">
        <v>0</v>
      </c>
      <c r="CR34" s="79">
        <v>0</v>
      </c>
      <c r="CS34" s="79">
        <v>0</v>
      </c>
      <c r="CT34" s="79">
        <v>0</v>
      </c>
      <c r="CU34" s="79">
        <v>0</v>
      </c>
      <c r="CV34" s="79">
        <v>0</v>
      </c>
      <c r="CW34" s="79">
        <v>0</v>
      </c>
      <c r="CX34" s="79">
        <v>0</v>
      </c>
      <c r="CY34" s="79">
        <v>0</v>
      </c>
      <c r="CZ34" s="79">
        <v>0</v>
      </c>
      <c r="DA34" s="79">
        <v>0</v>
      </c>
      <c r="DB34" s="79">
        <v>0</v>
      </c>
      <c r="DC34" s="79">
        <v>0</v>
      </c>
      <c r="DD34" s="79">
        <v>0</v>
      </c>
      <c r="DE34" s="79">
        <v>0</v>
      </c>
      <c r="DF34" s="79">
        <v>0</v>
      </c>
      <c r="DG34" s="79">
        <v>0</v>
      </c>
      <c r="DH34" s="79">
        <v>0</v>
      </c>
      <c r="DI34" s="79">
        <v>0</v>
      </c>
      <c r="DJ34" s="79">
        <v>0</v>
      </c>
      <c r="DK34" s="79">
        <v>0</v>
      </c>
      <c r="DL34" s="79">
        <v>0</v>
      </c>
      <c r="DM34" s="79">
        <v>0</v>
      </c>
      <c r="DN34" s="79">
        <v>0</v>
      </c>
      <c r="DO34" s="79">
        <v>0</v>
      </c>
      <c r="DP34" s="79">
        <v>0</v>
      </c>
      <c r="DQ34" s="79">
        <v>0</v>
      </c>
      <c r="DR34" s="79">
        <v>0</v>
      </c>
      <c r="DS34" s="79">
        <v>0</v>
      </c>
      <c r="DT34" s="79">
        <v>0</v>
      </c>
      <c r="DU34" s="79">
        <v>0</v>
      </c>
      <c r="DV34" s="79">
        <v>0</v>
      </c>
      <c r="DW34" s="79">
        <v>0</v>
      </c>
      <c r="DX34" s="79">
        <v>0</v>
      </c>
      <c r="DY34" s="79">
        <v>0</v>
      </c>
      <c r="DZ34" s="79">
        <v>0</v>
      </c>
    </row>
    <row r="35" spans="1:130" s="48" customFormat="1" x14ac:dyDescent="0.3">
      <c r="A35" s="12" t="s">
        <v>1405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0</v>
      </c>
      <c r="AK35" s="79">
        <v>0</v>
      </c>
      <c r="AL35" s="79">
        <v>0</v>
      </c>
      <c r="AM35" s="79">
        <v>0</v>
      </c>
      <c r="AN35" s="79">
        <v>0</v>
      </c>
      <c r="AO35" s="79">
        <v>0</v>
      </c>
      <c r="AP35" s="79">
        <v>0</v>
      </c>
      <c r="AQ35" s="79">
        <v>0</v>
      </c>
      <c r="AR35" s="79">
        <v>0</v>
      </c>
      <c r="AS35" s="79">
        <v>0</v>
      </c>
      <c r="AT35" s="79">
        <v>0</v>
      </c>
      <c r="AU35" s="79">
        <v>0</v>
      </c>
      <c r="AV35" s="79">
        <v>0</v>
      </c>
      <c r="AW35" s="79">
        <v>0</v>
      </c>
      <c r="AX35" s="79">
        <v>0</v>
      </c>
      <c r="AY35" s="79">
        <v>0</v>
      </c>
      <c r="AZ35" s="79">
        <v>0</v>
      </c>
      <c r="BA35" s="79">
        <v>0</v>
      </c>
      <c r="BB35" s="79">
        <v>0</v>
      </c>
      <c r="BC35" s="79">
        <v>0</v>
      </c>
      <c r="BD35" s="79">
        <v>0</v>
      </c>
      <c r="BE35" s="79">
        <v>0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0</v>
      </c>
      <c r="BO35" s="79">
        <v>0</v>
      </c>
      <c r="BP35" s="79">
        <v>0</v>
      </c>
      <c r="BQ35" s="79">
        <v>0</v>
      </c>
      <c r="BR35" s="79">
        <v>0</v>
      </c>
      <c r="BS35" s="79">
        <v>0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  <c r="BY35" s="79">
        <v>0</v>
      </c>
      <c r="BZ35" s="79">
        <v>0</v>
      </c>
      <c r="CA35" s="79">
        <v>0</v>
      </c>
      <c r="CB35" s="79">
        <v>0</v>
      </c>
      <c r="CC35" s="79">
        <v>0</v>
      </c>
      <c r="CD35" s="79">
        <v>0</v>
      </c>
      <c r="CE35" s="79">
        <v>0</v>
      </c>
      <c r="CF35" s="79">
        <v>0</v>
      </c>
      <c r="CG35" s="79">
        <v>0</v>
      </c>
      <c r="CH35" s="79">
        <v>0</v>
      </c>
      <c r="CI35" s="79">
        <v>0</v>
      </c>
      <c r="CJ35" s="79">
        <v>0</v>
      </c>
      <c r="CK35" s="79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  <c r="DZ35" s="79">
        <v>0</v>
      </c>
    </row>
    <row r="36" spans="1:130" s="48" customFormat="1" x14ac:dyDescent="0.3">
      <c r="A36" s="12" t="s">
        <v>1169</v>
      </c>
      <c r="B36" s="79">
        <v>0</v>
      </c>
      <c r="C36" s="79">
        <v>0</v>
      </c>
      <c r="D36" s="79">
        <v>0</v>
      </c>
      <c r="E36" s="79">
        <v>1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1</v>
      </c>
      <c r="M36" s="79">
        <v>1</v>
      </c>
      <c r="N36" s="79">
        <v>1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</v>
      </c>
      <c r="BZ36" s="79">
        <v>0</v>
      </c>
      <c r="CA36" s="79">
        <v>0</v>
      </c>
      <c r="CB36" s="79">
        <v>0</v>
      </c>
      <c r="CC36" s="79">
        <v>0</v>
      </c>
      <c r="CD36" s="79">
        <v>0</v>
      </c>
      <c r="CE36" s="79">
        <v>0</v>
      </c>
      <c r="CF36" s="79">
        <v>0</v>
      </c>
      <c r="CG36" s="79">
        <v>0</v>
      </c>
      <c r="CH36" s="79">
        <v>0</v>
      </c>
      <c r="CI36" s="79">
        <v>0</v>
      </c>
      <c r="CJ36" s="79">
        <v>0</v>
      </c>
      <c r="CK36" s="79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  <c r="DZ36" s="79">
        <v>0</v>
      </c>
    </row>
    <row r="37" spans="1:130" s="48" customFormat="1" x14ac:dyDescent="0.3">
      <c r="A37" s="12" t="s">
        <v>1170</v>
      </c>
      <c r="B37" s="79">
        <v>0</v>
      </c>
      <c r="C37" s="79">
        <v>0</v>
      </c>
      <c r="D37" s="79">
        <v>0</v>
      </c>
      <c r="E37" s="79">
        <v>1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1</v>
      </c>
      <c r="M37" s="79">
        <v>1</v>
      </c>
      <c r="N37" s="79">
        <v>1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79">
        <v>0</v>
      </c>
      <c r="AM37" s="79">
        <v>0</v>
      </c>
      <c r="AN37" s="79">
        <v>0</v>
      </c>
      <c r="AO37" s="79">
        <v>0</v>
      </c>
      <c r="AP37" s="79">
        <v>0</v>
      </c>
      <c r="AQ37" s="79">
        <v>0</v>
      </c>
      <c r="AR37" s="79">
        <v>0</v>
      </c>
      <c r="AS37" s="79">
        <v>0</v>
      </c>
      <c r="AT37" s="79">
        <v>0</v>
      </c>
      <c r="AU37" s="79">
        <v>0</v>
      </c>
      <c r="AV37" s="79">
        <v>0</v>
      </c>
      <c r="AW37" s="79">
        <v>0</v>
      </c>
      <c r="AX37" s="79">
        <v>0</v>
      </c>
      <c r="AY37" s="79">
        <v>0</v>
      </c>
      <c r="AZ37" s="79">
        <v>0</v>
      </c>
      <c r="BA37" s="79">
        <v>0</v>
      </c>
      <c r="BB37" s="79">
        <v>0</v>
      </c>
      <c r="BC37" s="79">
        <v>0</v>
      </c>
      <c r="BD37" s="79">
        <v>0</v>
      </c>
      <c r="BE37" s="79">
        <v>0</v>
      </c>
      <c r="BF37" s="79">
        <v>0</v>
      </c>
      <c r="BG37" s="79">
        <v>0</v>
      </c>
      <c r="BH37" s="79">
        <v>0</v>
      </c>
      <c r="BI37" s="79">
        <v>0</v>
      </c>
      <c r="BJ37" s="79">
        <v>0</v>
      </c>
      <c r="BK37" s="79">
        <v>0</v>
      </c>
      <c r="BL37" s="79">
        <v>0</v>
      </c>
      <c r="BM37" s="79">
        <v>0</v>
      </c>
      <c r="BN37" s="79">
        <v>0</v>
      </c>
      <c r="BO37" s="79">
        <v>0</v>
      </c>
      <c r="BP37" s="79">
        <v>0</v>
      </c>
      <c r="BQ37" s="79">
        <v>0</v>
      </c>
      <c r="BR37" s="79">
        <v>0</v>
      </c>
      <c r="BS37" s="79">
        <v>0</v>
      </c>
      <c r="BT37" s="79">
        <v>0</v>
      </c>
      <c r="BU37" s="79">
        <v>0</v>
      </c>
      <c r="BV37" s="79">
        <v>0</v>
      </c>
      <c r="BW37" s="79">
        <v>0</v>
      </c>
      <c r="BX37" s="79">
        <v>0</v>
      </c>
      <c r="BY37" s="79">
        <v>0</v>
      </c>
      <c r="BZ37" s="79">
        <v>0</v>
      </c>
      <c r="CA37" s="79">
        <v>0</v>
      </c>
      <c r="CB37" s="79">
        <v>0</v>
      </c>
      <c r="CC37" s="79">
        <v>0</v>
      </c>
      <c r="CD37" s="79">
        <v>0</v>
      </c>
      <c r="CE37" s="79">
        <v>0</v>
      </c>
      <c r="CF37" s="79">
        <v>0</v>
      </c>
      <c r="CG37" s="79">
        <v>0</v>
      </c>
      <c r="CH37" s="79">
        <v>0</v>
      </c>
      <c r="CI37" s="79">
        <v>0</v>
      </c>
      <c r="CJ37" s="79">
        <v>0</v>
      </c>
      <c r="CK37" s="79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79">
        <v>0</v>
      </c>
      <c r="DZ37" s="79">
        <v>0</v>
      </c>
    </row>
    <row r="38" spans="1:130" s="48" customFormat="1" x14ac:dyDescent="0.3">
      <c r="A38" s="12" t="s">
        <v>1426</v>
      </c>
      <c r="B38" s="79">
        <v>0</v>
      </c>
      <c r="C38" s="79">
        <v>0</v>
      </c>
      <c r="D38" s="79">
        <v>0</v>
      </c>
      <c r="E38" s="79">
        <v>2</v>
      </c>
      <c r="F38" s="79">
        <v>2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1</v>
      </c>
      <c r="M38" s="79">
        <v>1</v>
      </c>
      <c r="N38" s="79">
        <v>1</v>
      </c>
      <c r="O38" s="79">
        <v>1</v>
      </c>
      <c r="P38" s="79">
        <v>1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  <c r="AK38" s="79">
        <v>0</v>
      </c>
      <c r="AL38" s="79">
        <v>0</v>
      </c>
      <c r="AM38" s="79">
        <v>0</v>
      </c>
      <c r="AN38" s="79">
        <v>0</v>
      </c>
      <c r="AO38" s="79">
        <v>0</v>
      </c>
      <c r="AP38" s="79">
        <v>0</v>
      </c>
      <c r="AQ38" s="79">
        <v>0</v>
      </c>
      <c r="AR38" s="79">
        <v>0</v>
      </c>
      <c r="AS38" s="79">
        <v>0</v>
      </c>
      <c r="AT38" s="79">
        <v>0</v>
      </c>
      <c r="AU38" s="79">
        <v>0</v>
      </c>
      <c r="AV38" s="79">
        <v>0</v>
      </c>
      <c r="AW38" s="79">
        <v>0</v>
      </c>
      <c r="AX38" s="79">
        <v>0</v>
      </c>
      <c r="AY38" s="79">
        <v>0</v>
      </c>
      <c r="AZ38" s="79">
        <v>0</v>
      </c>
      <c r="BA38" s="79">
        <v>0</v>
      </c>
      <c r="BB38" s="79">
        <v>0</v>
      </c>
      <c r="BC38" s="79">
        <v>0</v>
      </c>
      <c r="BD38" s="79">
        <v>0</v>
      </c>
      <c r="BE38" s="79">
        <v>0</v>
      </c>
      <c r="BF38" s="79">
        <v>0</v>
      </c>
      <c r="BG38" s="79">
        <v>0</v>
      </c>
      <c r="BH38" s="79">
        <v>0</v>
      </c>
      <c r="BI38" s="79">
        <v>0</v>
      </c>
      <c r="BJ38" s="79">
        <v>0</v>
      </c>
      <c r="BK38" s="79">
        <v>0</v>
      </c>
      <c r="BL38" s="79">
        <v>0</v>
      </c>
      <c r="BM38" s="79">
        <v>0</v>
      </c>
      <c r="BN38" s="79">
        <v>0</v>
      </c>
      <c r="BO38" s="79">
        <v>0</v>
      </c>
      <c r="BP38" s="79">
        <v>0</v>
      </c>
      <c r="BQ38" s="79">
        <v>0</v>
      </c>
      <c r="BR38" s="79">
        <v>0</v>
      </c>
      <c r="BS38" s="79">
        <v>0</v>
      </c>
      <c r="BT38" s="79">
        <v>0</v>
      </c>
      <c r="BU38" s="79">
        <v>0</v>
      </c>
      <c r="BV38" s="79">
        <v>0</v>
      </c>
      <c r="BW38" s="79">
        <v>0</v>
      </c>
      <c r="BX38" s="79">
        <v>0</v>
      </c>
      <c r="BY38" s="79">
        <v>0</v>
      </c>
      <c r="BZ38" s="79">
        <v>0</v>
      </c>
      <c r="CA38" s="79">
        <v>0</v>
      </c>
      <c r="CB38" s="79">
        <v>0</v>
      </c>
      <c r="CC38" s="79">
        <v>0</v>
      </c>
      <c r="CD38" s="79">
        <v>0</v>
      </c>
      <c r="CE38" s="79">
        <v>0</v>
      </c>
      <c r="CF38" s="79">
        <v>0</v>
      </c>
      <c r="CG38" s="79">
        <v>0</v>
      </c>
      <c r="CH38" s="79">
        <v>0</v>
      </c>
      <c r="CI38" s="79">
        <v>0</v>
      </c>
      <c r="CJ38" s="79">
        <v>0</v>
      </c>
      <c r="CK38" s="79">
        <v>0</v>
      </c>
      <c r="CL38" s="79">
        <v>0</v>
      </c>
      <c r="CM38" s="79">
        <v>0</v>
      </c>
      <c r="CN38" s="79">
        <v>0</v>
      </c>
      <c r="CO38" s="79">
        <v>0</v>
      </c>
      <c r="CP38" s="79">
        <v>0</v>
      </c>
      <c r="CQ38" s="79">
        <v>0</v>
      </c>
      <c r="CR38" s="79">
        <v>0</v>
      </c>
      <c r="CS38" s="79">
        <v>0</v>
      </c>
      <c r="CT38" s="79">
        <v>0</v>
      </c>
      <c r="CU38" s="79">
        <v>0</v>
      </c>
      <c r="CV38" s="79">
        <v>0</v>
      </c>
      <c r="CW38" s="79">
        <v>0</v>
      </c>
      <c r="CX38" s="79">
        <v>0</v>
      </c>
      <c r="CY38" s="79">
        <v>0</v>
      </c>
      <c r="CZ38" s="79">
        <v>0</v>
      </c>
      <c r="DA38" s="79">
        <v>0</v>
      </c>
      <c r="DB38" s="79">
        <v>0</v>
      </c>
      <c r="DC38" s="79">
        <v>0</v>
      </c>
      <c r="DD38" s="79">
        <v>0</v>
      </c>
      <c r="DE38" s="79">
        <v>0</v>
      </c>
      <c r="DF38" s="79">
        <v>0</v>
      </c>
      <c r="DG38" s="79">
        <v>0</v>
      </c>
      <c r="DH38" s="79">
        <v>0</v>
      </c>
      <c r="DI38" s="79">
        <v>0</v>
      </c>
      <c r="DJ38" s="79">
        <v>0</v>
      </c>
      <c r="DK38" s="79">
        <v>0</v>
      </c>
      <c r="DL38" s="79">
        <v>0</v>
      </c>
      <c r="DM38" s="79">
        <v>0</v>
      </c>
      <c r="DN38" s="79">
        <v>0</v>
      </c>
      <c r="DO38" s="79">
        <v>0</v>
      </c>
      <c r="DP38" s="79">
        <v>0</v>
      </c>
      <c r="DQ38" s="79">
        <v>0</v>
      </c>
      <c r="DR38" s="79">
        <v>0</v>
      </c>
      <c r="DS38" s="79">
        <v>0</v>
      </c>
      <c r="DT38" s="79">
        <v>0</v>
      </c>
      <c r="DU38" s="79">
        <v>0</v>
      </c>
      <c r="DV38" s="79">
        <v>0</v>
      </c>
      <c r="DW38" s="79">
        <v>0</v>
      </c>
      <c r="DX38" s="79">
        <v>0</v>
      </c>
      <c r="DY38" s="79">
        <v>0</v>
      </c>
      <c r="DZ38" s="79">
        <v>0</v>
      </c>
    </row>
    <row r="39" spans="1:130" s="48" customFormat="1" x14ac:dyDescent="0.3">
      <c r="A39" s="12" t="s">
        <v>1171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1</v>
      </c>
      <c r="N39" s="79">
        <v>1</v>
      </c>
      <c r="O39" s="79">
        <v>1</v>
      </c>
      <c r="P39" s="79">
        <v>3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79">
        <v>0</v>
      </c>
      <c r="AM39" s="79">
        <v>0</v>
      </c>
      <c r="AN39" s="79">
        <v>0</v>
      </c>
      <c r="AO39" s="79">
        <v>0</v>
      </c>
      <c r="AP39" s="79">
        <v>0</v>
      </c>
      <c r="AQ39" s="79">
        <v>0</v>
      </c>
      <c r="AR39" s="79">
        <v>0</v>
      </c>
      <c r="AS39" s="79">
        <v>0</v>
      </c>
      <c r="AT39" s="79">
        <v>0</v>
      </c>
      <c r="AU39" s="79">
        <v>0</v>
      </c>
      <c r="AV39" s="79">
        <v>0</v>
      </c>
      <c r="AW39" s="79">
        <v>0</v>
      </c>
      <c r="AX39" s="79">
        <v>0</v>
      </c>
      <c r="AY39" s="79">
        <v>0</v>
      </c>
      <c r="AZ39" s="79">
        <v>0</v>
      </c>
      <c r="BA39" s="79">
        <v>0</v>
      </c>
      <c r="BB39" s="79">
        <v>0</v>
      </c>
      <c r="BC39" s="79">
        <v>0</v>
      </c>
      <c r="BD39" s="79">
        <v>0</v>
      </c>
      <c r="BE39" s="79">
        <v>0</v>
      </c>
      <c r="BF39" s="79">
        <v>0</v>
      </c>
      <c r="BG39" s="79">
        <v>0</v>
      </c>
      <c r="BH39" s="79">
        <v>0</v>
      </c>
      <c r="BI39" s="79">
        <v>0</v>
      </c>
      <c r="BJ39" s="79">
        <v>0</v>
      </c>
      <c r="BK39" s="79">
        <v>0</v>
      </c>
      <c r="BL39" s="79">
        <v>0</v>
      </c>
      <c r="BM39" s="79">
        <v>0</v>
      </c>
      <c r="BN39" s="79">
        <v>0</v>
      </c>
      <c r="BO39" s="79">
        <v>0</v>
      </c>
      <c r="BP39" s="79">
        <v>0</v>
      </c>
      <c r="BQ39" s="79">
        <v>0</v>
      </c>
      <c r="BR39" s="79">
        <v>0</v>
      </c>
      <c r="BS39" s="79">
        <v>0</v>
      </c>
      <c r="BT39" s="79">
        <v>0</v>
      </c>
      <c r="BU39" s="79">
        <v>0</v>
      </c>
      <c r="BV39" s="79">
        <v>0</v>
      </c>
      <c r="BW39" s="79">
        <v>0</v>
      </c>
      <c r="BX39" s="79">
        <v>0</v>
      </c>
      <c r="BY39" s="79">
        <v>0</v>
      </c>
      <c r="BZ39" s="79">
        <v>0</v>
      </c>
      <c r="CA39" s="79">
        <v>0</v>
      </c>
      <c r="CB39" s="79">
        <v>0</v>
      </c>
      <c r="CC39" s="79">
        <v>0</v>
      </c>
      <c r="CD39" s="79">
        <v>0</v>
      </c>
      <c r="CE39" s="79">
        <v>0</v>
      </c>
      <c r="CF39" s="79">
        <v>0</v>
      </c>
      <c r="CG39" s="79">
        <v>0</v>
      </c>
      <c r="CH39" s="79">
        <v>0</v>
      </c>
      <c r="CI39" s="79">
        <v>0</v>
      </c>
      <c r="CJ39" s="79">
        <v>0</v>
      </c>
      <c r="CK39" s="79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  <c r="DZ39" s="79">
        <v>0</v>
      </c>
    </row>
    <row r="40" spans="1:130" s="48" customFormat="1" x14ac:dyDescent="0.3">
      <c r="A40" s="12" t="s">
        <v>1172</v>
      </c>
      <c r="B40" s="79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1</v>
      </c>
      <c r="N40" s="79">
        <v>1</v>
      </c>
      <c r="O40" s="79">
        <v>1</v>
      </c>
      <c r="P40" s="79">
        <v>3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79">
        <v>0</v>
      </c>
      <c r="AM40" s="79">
        <v>0</v>
      </c>
      <c r="AN40" s="79">
        <v>0</v>
      </c>
      <c r="AO40" s="79">
        <v>0</v>
      </c>
      <c r="AP40" s="79">
        <v>0</v>
      </c>
      <c r="AQ40" s="79">
        <v>0</v>
      </c>
      <c r="AR40" s="79">
        <v>0</v>
      </c>
      <c r="AS40" s="79">
        <v>0</v>
      </c>
      <c r="AT40" s="79">
        <v>0</v>
      </c>
      <c r="AU40" s="79">
        <v>0</v>
      </c>
      <c r="AV40" s="79">
        <v>0</v>
      </c>
      <c r="AW40" s="79">
        <v>0</v>
      </c>
      <c r="AX40" s="79">
        <v>0</v>
      </c>
      <c r="AY40" s="79">
        <v>0</v>
      </c>
      <c r="AZ40" s="79">
        <v>0</v>
      </c>
      <c r="BA40" s="79">
        <v>0</v>
      </c>
      <c r="BB40" s="79">
        <v>0</v>
      </c>
      <c r="BC40" s="79">
        <v>0</v>
      </c>
      <c r="BD40" s="79">
        <v>0</v>
      </c>
      <c r="BE40" s="79">
        <v>0</v>
      </c>
      <c r="BF40" s="79">
        <v>0</v>
      </c>
      <c r="BG40" s="79">
        <v>0</v>
      </c>
      <c r="BH40" s="79">
        <v>0</v>
      </c>
      <c r="BI40" s="79">
        <v>0</v>
      </c>
      <c r="BJ40" s="79">
        <v>0</v>
      </c>
      <c r="BK40" s="79">
        <v>0</v>
      </c>
      <c r="BL40" s="79">
        <v>0</v>
      </c>
      <c r="BM40" s="79">
        <v>0</v>
      </c>
      <c r="BN40" s="79">
        <v>0</v>
      </c>
      <c r="BO40" s="79">
        <v>0</v>
      </c>
      <c r="BP40" s="79">
        <v>0</v>
      </c>
      <c r="BQ40" s="79">
        <v>0</v>
      </c>
      <c r="BR40" s="79">
        <v>0</v>
      </c>
      <c r="BS40" s="79">
        <v>0</v>
      </c>
      <c r="BT40" s="79">
        <v>0</v>
      </c>
      <c r="BU40" s="79">
        <v>0</v>
      </c>
      <c r="BV40" s="79">
        <v>0</v>
      </c>
      <c r="BW40" s="79">
        <v>0</v>
      </c>
      <c r="BX40" s="79">
        <v>0</v>
      </c>
      <c r="BY40" s="79">
        <v>0</v>
      </c>
      <c r="BZ40" s="79">
        <v>0</v>
      </c>
      <c r="CA40" s="79">
        <v>0</v>
      </c>
      <c r="CB40" s="79">
        <v>0</v>
      </c>
      <c r="CC40" s="79">
        <v>0</v>
      </c>
      <c r="CD40" s="79">
        <v>0</v>
      </c>
      <c r="CE40" s="79">
        <v>0</v>
      </c>
      <c r="CF40" s="79">
        <v>0</v>
      </c>
      <c r="CG40" s="79">
        <v>0</v>
      </c>
      <c r="CH40" s="79">
        <v>0</v>
      </c>
      <c r="CI40" s="79">
        <v>0</v>
      </c>
      <c r="CJ40" s="79">
        <v>0</v>
      </c>
      <c r="CK40" s="79">
        <v>0</v>
      </c>
      <c r="CL40" s="79">
        <v>0</v>
      </c>
      <c r="CM40" s="79">
        <v>0</v>
      </c>
      <c r="CN40" s="79">
        <v>0</v>
      </c>
      <c r="CO40" s="79">
        <v>0</v>
      </c>
      <c r="CP40" s="79">
        <v>0</v>
      </c>
      <c r="CQ40" s="79">
        <v>0</v>
      </c>
      <c r="CR40" s="79">
        <v>0</v>
      </c>
      <c r="CS40" s="79">
        <v>0</v>
      </c>
      <c r="CT40" s="79">
        <v>0</v>
      </c>
      <c r="CU40" s="79">
        <v>0</v>
      </c>
      <c r="CV40" s="79">
        <v>0</v>
      </c>
      <c r="CW40" s="79">
        <v>0</v>
      </c>
      <c r="CX40" s="79">
        <v>0</v>
      </c>
      <c r="CY40" s="79">
        <v>0</v>
      </c>
      <c r="CZ40" s="79">
        <v>0</v>
      </c>
      <c r="DA40" s="79">
        <v>0</v>
      </c>
      <c r="DB40" s="79">
        <v>0</v>
      </c>
      <c r="DC40" s="79">
        <v>0</v>
      </c>
      <c r="DD40" s="79">
        <v>0</v>
      </c>
      <c r="DE40" s="79">
        <v>0</v>
      </c>
      <c r="DF40" s="79">
        <v>0</v>
      </c>
      <c r="DG40" s="79">
        <v>0</v>
      </c>
      <c r="DH40" s="79">
        <v>0</v>
      </c>
      <c r="DI40" s="79">
        <v>0</v>
      </c>
      <c r="DJ40" s="79">
        <v>0</v>
      </c>
      <c r="DK40" s="79">
        <v>0</v>
      </c>
      <c r="DL40" s="79">
        <v>0</v>
      </c>
      <c r="DM40" s="79">
        <v>0</v>
      </c>
      <c r="DN40" s="79">
        <v>0</v>
      </c>
      <c r="DO40" s="79">
        <v>0</v>
      </c>
      <c r="DP40" s="79">
        <v>0</v>
      </c>
      <c r="DQ40" s="79">
        <v>0</v>
      </c>
      <c r="DR40" s="79">
        <v>0</v>
      </c>
      <c r="DS40" s="79">
        <v>0</v>
      </c>
      <c r="DT40" s="79">
        <v>0</v>
      </c>
      <c r="DU40" s="79">
        <v>0</v>
      </c>
      <c r="DV40" s="79">
        <v>0</v>
      </c>
      <c r="DW40" s="79">
        <v>0</v>
      </c>
      <c r="DX40" s="79">
        <v>0</v>
      </c>
      <c r="DY40" s="79">
        <v>0</v>
      </c>
      <c r="DZ40" s="79">
        <v>0</v>
      </c>
    </row>
    <row r="41" spans="1:130" s="48" customFormat="1" x14ac:dyDescent="0.3">
      <c r="A41" s="12" t="s">
        <v>1427</v>
      </c>
      <c r="B41" s="79">
        <v>0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1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0</v>
      </c>
      <c r="AK41" s="79">
        <v>0</v>
      </c>
      <c r="AL41" s="79">
        <v>0</v>
      </c>
      <c r="AM41" s="79">
        <v>0</v>
      </c>
      <c r="AN41" s="79">
        <v>0</v>
      </c>
      <c r="AO41" s="79">
        <v>0</v>
      </c>
      <c r="AP41" s="79">
        <v>0</v>
      </c>
      <c r="AQ41" s="79">
        <v>0</v>
      </c>
      <c r="AR41" s="79">
        <v>0</v>
      </c>
      <c r="AS41" s="79">
        <v>0</v>
      </c>
      <c r="AT41" s="79">
        <v>0</v>
      </c>
      <c r="AU41" s="79">
        <v>0</v>
      </c>
      <c r="AV41" s="79">
        <v>0</v>
      </c>
      <c r="AW41" s="79">
        <v>0</v>
      </c>
      <c r="AX41" s="79">
        <v>0</v>
      </c>
      <c r="AY41" s="79">
        <v>0</v>
      </c>
      <c r="AZ41" s="79">
        <v>0</v>
      </c>
      <c r="BA41" s="79">
        <v>0</v>
      </c>
      <c r="BB41" s="79">
        <v>0</v>
      </c>
      <c r="BC41" s="79">
        <v>0</v>
      </c>
      <c r="BD41" s="79">
        <v>0</v>
      </c>
      <c r="BE41" s="79">
        <v>0</v>
      </c>
      <c r="BF41" s="79">
        <v>0</v>
      </c>
      <c r="BG41" s="79">
        <v>0</v>
      </c>
      <c r="BH41" s="79">
        <v>0</v>
      </c>
      <c r="BI41" s="79">
        <v>0</v>
      </c>
      <c r="BJ41" s="79">
        <v>0</v>
      </c>
      <c r="BK41" s="79">
        <v>0</v>
      </c>
      <c r="BL41" s="79">
        <v>0</v>
      </c>
      <c r="BM41" s="79">
        <v>0</v>
      </c>
      <c r="BN41" s="79">
        <v>0</v>
      </c>
      <c r="BO41" s="79">
        <v>0</v>
      </c>
      <c r="BP41" s="79">
        <v>0</v>
      </c>
      <c r="BQ41" s="79">
        <v>0</v>
      </c>
      <c r="BR41" s="79">
        <v>0</v>
      </c>
      <c r="BS41" s="79">
        <v>0</v>
      </c>
      <c r="BT41" s="79">
        <v>0</v>
      </c>
      <c r="BU41" s="79">
        <v>0</v>
      </c>
      <c r="BV41" s="79">
        <v>0</v>
      </c>
      <c r="BW41" s="79">
        <v>0</v>
      </c>
      <c r="BX41" s="79">
        <v>0</v>
      </c>
      <c r="BY41" s="79">
        <v>0</v>
      </c>
      <c r="BZ41" s="79">
        <v>0</v>
      </c>
      <c r="CA41" s="79">
        <v>0</v>
      </c>
      <c r="CB41" s="79">
        <v>0</v>
      </c>
      <c r="CC41" s="79">
        <v>0</v>
      </c>
      <c r="CD41" s="79">
        <v>0</v>
      </c>
      <c r="CE41" s="79">
        <v>0</v>
      </c>
      <c r="CF41" s="79">
        <v>0</v>
      </c>
      <c r="CG41" s="79">
        <v>0</v>
      </c>
      <c r="CH41" s="79">
        <v>0</v>
      </c>
      <c r="CI41" s="79">
        <v>0</v>
      </c>
      <c r="CJ41" s="79">
        <v>0</v>
      </c>
      <c r="CK41" s="79">
        <v>0</v>
      </c>
      <c r="CL41" s="79">
        <v>0</v>
      </c>
      <c r="CM41" s="79">
        <v>0</v>
      </c>
      <c r="CN41" s="79">
        <v>0</v>
      </c>
      <c r="CO41" s="79">
        <v>0</v>
      </c>
      <c r="CP41" s="79">
        <v>0</v>
      </c>
      <c r="CQ41" s="79">
        <v>0</v>
      </c>
      <c r="CR41" s="79">
        <v>0</v>
      </c>
      <c r="CS41" s="79">
        <v>0</v>
      </c>
      <c r="CT41" s="79">
        <v>0</v>
      </c>
      <c r="CU41" s="79">
        <v>0</v>
      </c>
      <c r="CV41" s="79">
        <v>0</v>
      </c>
      <c r="CW41" s="79">
        <v>0</v>
      </c>
      <c r="CX41" s="79">
        <v>0</v>
      </c>
      <c r="CY41" s="79">
        <v>0</v>
      </c>
      <c r="CZ41" s="79">
        <v>0</v>
      </c>
      <c r="DA41" s="79">
        <v>0</v>
      </c>
      <c r="DB41" s="79">
        <v>0</v>
      </c>
      <c r="DC41" s="79">
        <v>0</v>
      </c>
      <c r="DD41" s="79">
        <v>0</v>
      </c>
      <c r="DE41" s="79">
        <v>0</v>
      </c>
      <c r="DF41" s="79">
        <v>0</v>
      </c>
      <c r="DG41" s="79">
        <v>0</v>
      </c>
      <c r="DH41" s="79">
        <v>0</v>
      </c>
      <c r="DI41" s="79">
        <v>0</v>
      </c>
      <c r="DJ41" s="79">
        <v>0</v>
      </c>
      <c r="DK41" s="79">
        <v>0</v>
      </c>
      <c r="DL41" s="79">
        <v>0</v>
      </c>
      <c r="DM41" s="79">
        <v>0</v>
      </c>
      <c r="DN41" s="79">
        <v>0</v>
      </c>
      <c r="DO41" s="79">
        <v>0</v>
      </c>
      <c r="DP41" s="79">
        <v>0</v>
      </c>
      <c r="DQ41" s="79">
        <v>0</v>
      </c>
      <c r="DR41" s="79">
        <v>0</v>
      </c>
      <c r="DS41" s="79">
        <v>0</v>
      </c>
      <c r="DT41" s="79">
        <v>0</v>
      </c>
      <c r="DU41" s="79">
        <v>0</v>
      </c>
      <c r="DV41" s="79">
        <v>0</v>
      </c>
      <c r="DW41" s="79">
        <v>0</v>
      </c>
      <c r="DX41" s="79">
        <v>0</v>
      </c>
      <c r="DY41" s="79">
        <v>0</v>
      </c>
      <c r="DZ41" s="79">
        <v>0</v>
      </c>
    </row>
    <row r="42" spans="1:130" s="48" customFormat="1" x14ac:dyDescent="0.3">
      <c r="A42" s="12" t="s">
        <v>1173</v>
      </c>
      <c r="B42" s="79">
        <v>0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1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>
        <v>0</v>
      </c>
      <c r="AQ42" s="79">
        <v>0</v>
      </c>
      <c r="AR42" s="79">
        <v>0</v>
      </c>
      <c r="AS42" s="79">
        <v>0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79">
        <v>0</v>
      </c>
      <c r="AZ42" s="79">
        <v>0</v>
      </c>
      <c r="BA42" s="79">
        <v>0</v>
      </c>
      <c r="BB42" s="79">
        <v>0</v>
      </c>
      <c r="BC42" s="79">
        <v>0</v>
      </c>
      <c r="BD42" s="79">
        <v>0</v>
      </c>
      <c r="BE42" s="79">
        <v>0</v>
      </c>
      <c r="BF42" s="79">
        <v>0</v>
      </c>
      <c r="BG42" s="79">
        <v>0</v>
      </c>
      <c r="BH42" s="79">
        <v>0</v>
      </c>
      <c r="BI42" s="79">
        <v>0</v>
      </c>
      <c r="BJ42" s="79">
        <v>0</v>
      </c>
      <c r="BK42" s="79">
        <v>0</v>
      </c>
      <c r="BL42" s="79">
        <v>0</v>
      </c>
      <c r="BM42" s="79">
        <v>0</v>
      </c>
      <c r="BN42" s="79">
        <v>0</v>
      </c>
      <c r="BO42" s="79">
        <v>0</v>
      </c>
      <c r="BP42" s="79">
        <v>0</v>
      </c>
      <c r="BQ42" s="79">
        <v>0</v>
      </c>
      <c r="BR42" s="79">
        <v>0</v>
      </c>
      <c r="BS42" s="79">
        <v>0</v>
      </c>
      <c r="BT42" s="79">
        <v>0</v>
      </c>
      <c r="BU42" s="79">
        <v>0</v>
      </c>
      <c r="BV42" s="79">
        <v>0</v>
      </c>
      <c r="BW42" s="79">
        <v>0</v>
      </c>
      <c r="BX42" s="79">
        <v>0</v>
      </c>
      <c r="BY42" s="79">
        <v>0</v>
      </c>
      <c r="BZ42" s="79">
        <v>0</v>
      </c>
      <c r="CA42" s="79">
        <v>0</v>
      </c>
      <c r="CB42" s="79">
        <v>0</v>
      </c>
      <c r="CC42" s="79">
        <v>0</v>
      </c>
      <c r="CD42" s="79">
        <v>0</v>
      </c>
      <c r="CE42" s="79">
        <v>0</v>
      </c>
      <c r="CF42" s="79">
        <v>0</v>
      </c>
      <c r="CG42" s="79">
        <v>0</v>
      </c>
      <c r="CH42" s="79">
        <v>0</v>
      </c>
      <c r="CI42" s="79">
        <v>0</v>
      </c>
      <c r="CJ42" s="79">
        <v>0</v>
      </c>
      <c r="CK42" s="79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  <c r="DZ42" s="79">
        <v>0</v>
      </c>
    </row>
    <row r="43" spans="1:130" s="48" customFormat="1" x14ac:dyDescent="0.3">
      <c r="A43" s="12" t="s">
        <v>1174</v>
      </c>
      <c r="B43" s="79">
        <v>0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1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  <c r="BA43" s="79">
        <v>0</v>
      </c>
      <c r="BB43" s="79">
        <v>0</v>
      </c>
      <c r="BC43" s="79">
        <v>0</v>
      </c>
      <c r="BD43" s="79">
        <v>0</v>
      </c>
      <c r="BE43" s="79">
        <v>0</v>
      </c>
      <c r="BF43" s="79">
        <v>0</v>
      </c>
      <c r="BG43" s="79">
        <v>0</v>
      </c>
      <c r="BH43" s="79">
        <v>0</v>
      </c>
      <c r="BI43" s="79">
        <v>0</v>
      </c>
      <c r="BJ43" s="79">
        <v>0</v>
      </c>
      <c r="BK43" s="79">
        <v>0</v>
      </c>
      <c r="BL43" s="79">
        <v>0</v>
      </c>
      <c r="BM43" s="79">
        <v>0</v>
      </c>
      <c r="BN43" s="79">
        <v>0</v>
      </c>
      <c r="BO43" s="79">
        <v>0</v>
      </c>
      <c r="BP43" s="79">
        <v>0</v>
      </c>
      <c r="BQ43" s="79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79">
        <v>0</v>
      </c>
      <c r="BX43" s="79">
        <v>0</v>
      </c>
      <c r="BY43" s="79">
        <v>0</v>
      </c>
      <c r="BZ43" s="79">
        <v>0</v>
      </c>
      <c r="CA43" s="79">
        <v>0</v>
      </c>
      <c r="CB43" s="79">
        <v>0</v>
      </c>
      <c r="CC43" s="79">
        <v>0</v>
      </c>
      <c r="CD43" s="79">
        <v>0</v>
      </c>
      <c r="CE43" s="79">
        <v>0</v>
      </c>
      <c r="CF43" s="79">
        <v>0</v>
      </c>
      <c r="CG43" s="79">
        <v>0</v>
      </c>
      <c r="CH43" s="79">
        <v>0</v>
      </c>
      <c r="CI43" s="79">
        <v>0</v>
      </c>
      <c r="CJ43" s="79">
        <v>0</v>
      </c>
      <c r="CK43" s="79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0</v>
      </c>
      <c r="DG43" s="79">
        <v>0</v>
      </c>
      <c r="DH43" s="79">
        <v>0</v>
      </c>
      <c r="DI43" s="79">
        <v>0</v>
      </c>
      <c r="DJ43" s="79">
        <v>0</v>
      </c>
      <c r="DK43" s="79">
        <v>0</v>
      </c>
      <c r="DL43" s="79">
        <v>0</v>
      </c>
      <c r="DM43" s="79">
        <v>0</v>
      </c>
      <c r="DN43" s="79">
        <v>0</v>
      </c>
      <c r="DO43" s="79">
        <v>0</v>
      </c>
      <c r="DP43" s="79">
        <v>0</v>
      </c>
      <c r="DQ43" s="79">
        <v>0</v>
      </c>
      <c r="DR43" s="79">
        <v>0</v>
      </c>
      <c r="DS43" s="79">
        <v>0</v>
      </c>
      <c r="DT43" s="79">
        <v>0</v>
      </c>
      <c r="DU43" s="79">
        <v>0</v>
      </c>
      <c r="DV43" s="79">
        <v>0</v>
      </c>
      <c r="DW43" s="79">
        <v>0</v>
      </c>
      <c r="DX43" s="79">
        <v>0</v>
      </c>
      <c r="DY43" s="79">
        <v>0</v>
      </c>
      <c r="DZ43" s="79">
        <v>0</v>
      </c>
    </row>
    <row r="44" spans="1:130" s="48" customFormat="1" x14ac:dyDescent="0.3">
      <c r="A44" s="12" t="s">
        <v>1175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1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  <c r="AK44" s="79">
        <v>0</v>
      </c>
      <c r="AL44" s="79">
        <v>0</v>
      </c>
      <c r="AM44" s="79">
        <v>0</v>
      </c>
      <c r="AN44" s="79">
        <v>0</v>
      </c>
      <c r="AO44" s="79">
        <v>0</v>
      </c>
      <c r="AP44" s="79">
        <v>0</v>
      </c>
      <c r="AQ44" s="79">
        <v>0</v>
      </c>
      <c r="AR44" s="79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>
        <v>0</v>
      </c>
      <c r="AZ44" s="79">
        <v>0</v>
      </c>
      <c r="BA44" s="79">
        <v>0</v>
      </c>
      <c r="BB44" s="79">
        <v>0</v>
      </c>
      <c r="BC44" s="79">
        <v>0</v>
      </c>
      <c r="BD44" s="79">
        <v>0</v>
      </c>
      <c r="BE44" s="79">
        <v>0</v>
      </c>
      <c r="BF44" s="79">
        <v>0</v>
      </c>
      <c r="BG44" s="79">
        <v>0</v>
      </c>
      <c r="BH44" s="79">
        <v>0</v>
      </c>
      <c r="BI44" s="79">
        <v>0</v>
      </c>
      <c r="BJ44" s="79">
        <v>0</v>
      </c>
      <c r="BK44" s="79">
        <v>0</v>
      </c>
      <c r="BL44" s="79">
        <v>0</v>
      </c>
      <c r="BM44" s="79">
        <v>0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79">
        <v>0</v>
      </c>
      <c r="CA44" s="79">
        <v>0</v>
      </c>
      <c r="CB44" s="79">
        <v>0</v>
      </c>
      <c r="CC44" s="79">
        <v>0</v>
      </c>
      <c r="CD44" s="79">
        <v>0</v>
      </c>
      <c r="CE44" s="79">
        <v>0</v>
      </c>
      <c r="CF44" s="79">
        <v>0</v>
      </c>
      <c r="CG44" s="79">
        <v>0</v>
      </c>
      <c r="CH44" s="79">
        <v>0</v>
      </c>
      <c r="CI44" s="79">
        <v>0</v>
      </c>
      <c r="CJ44" s="79">
        <v>0</v>
      </c>
      <c r="CK44" s="79">
        <v>0</v>
      </c>
      <c r="CL44" s="79">
        <v>0</v>
      </c>
      <c r="CM44" s="79">
        <v>0</v>
      </c>
      <c r="CN44" s="79">
        <v>0</v>
      </c>
      <c r="CO44" s="79">
        <v>0</v>
      </c>
      <c r="CP44" s="79">
        <v>0</v>
      </c>
      <c r="CQ44" s="79">
        <v>0</v>
      </c>
      <c r="CR44" s="79">
        <v>0</v>
      </c>
      <c r="CS44" s="79">
        <v>0</v>
      </c>
      <c r="CT44" s="79">
        <v>0</v>
      </c>
      <c r="CU44" s="79">
        <v>0</v>
      </c>
      <c r="CV44" s="79">
        <v>0</v>
      </c>
      <c r="CW44" s="79">
        <v>0</v>
      </c>
      <c r="CX44" s="79">
        <v>0</v>
      </c>
      <c r="CY44" s="79">
        <v>0</v>
      </c>
      <c r="CZ44" s="79">
        <v>0</v>
      </c>
      <c r="DA44" s="79">
        <v>0</v>
      </c>
      <c r="DB44" s="79">
        <v>0</v>
      </c>
      <c r="DC44" s="79">
        <v>0</v>
      </c>
      <c r="DD44" s="79">
        <v>0</v>
      </c>
      <c r="DE44" s="79">
        <v>0</v>
      </c>
      <c r="DF44" s="79">
        <v>0</v>
      </c>
      <c r="DG44" s="79">
        <v>0</v>
      </c>
      <c r="DH44" s="79">
        <v>0</v>
      </c>
      <c r="DI44" s="79">
        <v>0</v>
      </c>
      <c r="DJ44" s="79">
        <v>0</v>
      </c>
      <c r="DK44" s="79">
        <v>0</v>
      </c>
      <c r="DL44" s="79">
        <v>0</v>
      </c>
      <c r="DM44" s="79">
        <v>0</v>
      </c>
      <c r="DN44" s="79">
        <v>0</v>
      </c>
      <c r="DO44" s="79">
        <v>0</v>
      </c>
      <c r="DP44" s="79">
        <v>0</v>
      </c>
      <c r="DQ44" s="79">
        <v>0</v>
      </c>
      <c r="DR44" s="79">
        <v>0</v>
      </c>
      <c r="DS44" s="79">
        <v>0</v>
      </c>
      <c r="DT44" s="79">
        <v>0</v>
      </c>
      <c r="DU44" s="79">
        <v>0</v>
      </c>
      <c r="DV44" s="79">
        <v>0</v>
      </c>
      <c r="DW44" s="79">
        <v>0</v>
      </c>
      <c r="DX44" s="79">
        <v>0</v>
      </c>
      <c r="DY44" s="79">
        <v>0</v>
      </c>
      <c r="DZ44" s="79">
        <v>0</v>
      </c>
    </row>
    <row r="45" spans="1:130" s="48" customFormat="1" x14ac:dyDescent="0.3">
      <c r="A45" s="12" t="s">
        <v>1176</v>
      </c>
      <c r="B45" s="79">
        <v>0</v>
      </c>
      <c r="C45" s="79">
        <v>0</v>
      </c>
      <c r="D45" s="79">
        <v>0</v>
      </c>
      <c r="E45" s="79">
        <v>0</v>
      </c>
      <c r="F45" s="79">
        <v>2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  <c r="AK45" s="79">
        <v>0</v>
      </c>
      <c r="AL45" s="79">
        <v>0</v>
      </c>
      <c r="AM45" s="79">
        <v>0</v>
      </c>
      <c r="AN45" s="79">
        <v>0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79">
        <v>0</v>
      </c>
      <c r="AU45" s="79">
        <v>0</v>
      </c>
      <c r="AV45" s="79">
        <v>1</v>
      </c>
      <c r="AW45" s="79">
        <v>0</v>
      </c>
      <c r="AX45" s="79">
        <v>0</v>
      </c>
      <c r="AY45" s="79">
        <v>0</v>
      </c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0</v>
      </c>
      <c r="BO45" s="79">
        <v>0</v>
      </c>
      <c r="BP45" s="79">
        <v>0</v>
      </c>
      <c r="BQ45" s="79">
        <v>0</v>
      </c>
      <c r="BR45" s="79">
        <v>0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79">
        <v>0</v>
      </c>
      <c r="BZ45" s="79">
        <v>0</v>
      </c>
      <c r="CA45" s="79">
        <v>0</v>
      </c>
      <c r="CB45" s="79">
        <v>0</v>
      </c>
      <c r="CC45" s="79">
        <v>0</v>
      </c>
      <c r="CD45" s="79">
        <v>0</v>
      </c>
      <c r="CE45" s="79">
        <v>0</v>
      </c>
      <c r="CF45" s="79">
        <v>0</v>
      </c>
      <c r="CG45" s="79">
        <v>0</v>
      </c>
      <c r="CH45" s="79">
        <v>0</v>
      </c>
      <c r="CI45" s="79">
        <v>0</v>
      </c>
      <c r="CJ45" s="79">
        <v>0</v>
      </c>
      <c r="CK45" s="79">
        <v>0</v>
      </c>
      <c r="CL45" s="79">
        <v>0</v>
      </c>
      <c r="CM45" s="79">
        <v>0</v>
      </c>
      <c r="CN45" s="79">
        <v>0</v>
      </c>
      <c r="CO45" s="79">
        <v>0</v>
      </c>
      <c r="CP45" s="79">
        <v>0</v>
      </c>
      <c r="CQ45" s="79">
        <v>0</v>
      </c>
      <c r="CR45" s="79">
        <v>0</v>
      </c>
      <c r="CS45" s="79">
        <v>0</v>
      </c>
      <c r="CT45" s="79">
        <v>0</v>
      </c>
      <c r="CU45" s="79">
        <v>0</v>
      </c>
      <c r="CV45" s="79">
        <v>0</v>
      </c>
      <c r="CW45" s="79">
        <v>0</v>
      </c>
      <c r="CX45" s="79">
        <v>0</v>
      </c>
      <c r="CY45" s="79">
        <v>0</v>
      </c>
      <c r="CZ45" s="79">
        <v>0</v>
      </c>
      <c r="DA45" s="79">
        <v>0</v>
      </c>
      <c r="DB45" s="79">
        <v>0</v>
      </c>
      <c r="DC45" s="79">
        <v>0</v>
      </c>
      <c r="DD45" s="79">
        <v>0</v>
      </c>
      <c r="DE45" s="79">
        <v>0</v>
      </c>
      <c r="DF45" s="79">
        <v>0</v>
      </c>
      <c r="DG45" s="79">
        <v>0</v>
      </c>
      <c r="DH45" s="79">
        <v>0</v>
      </c>
      <c r="DI45" s="79">
        <v>0</v>
      </c>
      <c r="DJ45" s="79">
        <v>0</v>
      </c>
      <c r="DK45" s="79">
        <v>0</v>
      </c>
      <c r="DL45" s="79">
        <v>0</v>
      </c>
      <c r="DM45" s="79">
        <v>0</v>
      </c>
      <c r="DN45" s="79">
        <v>0</v>
      </c>
      <c r="DO45" s="79">
        <v>0</v>
      </c>
      <c r="DP45" s="79">
        <v>0</v>
      </c>
      <c r="DQ45" s="79">
        <v>0</v>
      </c>
      <c r="DR45" s="79">
        <v>0</v>
      </c>
      <c r="DS45" s="79">
        <v>0</v>
      </c>
      <c r="DT45" s="79">
        <v>0</v>
      </c>
      <c r="DU45" s="79">
        <v>0</v>
      </c>
      <c r="DV45" s="79">
        <v>0</v>
      </c>
      <c r="DW45" s="79">
        <v>0</v>
      </c>
      <c r="DX45" s="79">
        <v>0</v>
      </c>
      <c r="DY45" s="79">
        <v>0</v>
      </c>
      <c r="DZ45" s="79">
        <v>0</v>
      </c>
    </row>
    <row r="46" spans="1:130" s="48" customFormat="1" x14ac:dyDescent="0.3">
      <c r="A46" s="24" t="s">
        <v>1177</v>
      </c>
      <c r="B46" s="79">
        <v>0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2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0</v>
      </c>
      <c r="AQ46" s="79">
        <v>0</v>
      </c>
      <c r="AR46" s="79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0</v>
      </c>
      <c r="AZ46" s="79">
        <v>0</v>
      </c>
      <c r="BA46" s="79">
        <v>0</v>
      </c>
      <c r="BB46" s="79">
        <v>0</v>
      </c>
      <c r="BC46" s="79">
        <v>0</v>
      </c>
      <c r="BD46" s="79">
        <v>0</v>
      </c>
      <c r="BE46" s="79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79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79">
        <v>0</v>
      </c>
      <c r="BX46" s="79">
        <v>0</v>
      </c>
      <c r="BY46" s="79">
        <v>0</v>
      </c>
      <c r="BZ46" s="79">
        <v>0</v>
      </c>
      <c r="CA46" s="79">
        <v>0</v>
      </c>
      <c r="CB46" s="79">
        <v>0</v>
      </c>
      <c r="CC46" s="79">
        <v>0</v>
      </c>
      <c r="CD46" s="79">
        <v>0</v>
      </c>
      <c r="CE46" s="79">
        <v>0</v>
      </c>
      <c r="CF46" s="79">
        <v>0</v>
      </c>
      <c r="CG46" s="79">
        <v>0</v>
      </c>
      <c r="CH46" s="79">
        <v>0</v>
      </c>
      <c r="CI46" s="79">
        <v>0</v>
      </c>
      <c r="CJ46" s="79">
        <v>0</v>
      </c>
      <c r="CK46" s="79">
        <v>0</v>
      </c>
      <c r="CL46" s="79">
        <v>0</v>
      </c>
      <c r="CM46" s="79">
        <v>0</v>
      </c>
      <c r="CN46" s="79">
        <v>0</v>
      </c>
      <c r="CO46" s="79">
        <v>0</v>
      </c>
      <c r="CP46" s="79">
        <v>0</v>
      </c>
      <c r="CQ46" s="79">
        <v>0</v>
      </c>
      <c r="CR46" s="79">
        <v>0</v>
      </c>
      <c r="CS46" s="79">
        <v>0</v>
      </c>
      <c r="CT46" s="79">
        <v>0</v>
      </c>
      <c r="CU46" s="79">
        <v>0</v>
      </c>
      <c r="CV46" s="79">
        <v>0</v>
      </c>
      <c r="CW46" s="79">
        <v>0</v>
      </c>
      <c r="CX46" s="79">
        <v>0</v>
      </c>
      <c r="CY46" s="79">
        <v>0</v>
      </c>
      <c r="CZ46" s="79">
        <v>0</v>
      </c>
      <c r="DA46" s="79">
        <v>0</v>
      </c>
      <c r="DB46" s="79">
        <v>0</v>
      </c>
      <c r="DC46" s="79">
        <v>0</v>
      </c>
      <c r="DD46" s="79">
        <v>0</v>
      </c>
      <c r="DE46" s="79">
        <v>0</v>
      </c>
      <c r="DF46" s="79">
        <v>0</v>
      </c>
      <c r="DG46" s="79">
        <v>0</v>
      </c>
      <c r="DH46" s="79">
        <v>0</v>
      </c>
      <c r="DI46" s="79">
        <v>0</v>
      </c>
      <c r="DJ46" s="79">
        <v>0</v>
      </c>
      <c r="DK46" s="79">
        <v>0</v>
      </c>
      <c r="DL46" s="79">
        <v>0</v>
      </c>
      <c r="DM46" s="79">
        <v>0</v>
      </c>
      <c r="DN46" s="79">
        <v>0</v>
      </c>
      <c r="DO46" s="79">
        <v>0</v>
      </c>
      <c r="DP46" s="79">
        <v>0</v>
      </c>
      <c r="DQ46" s="79">
        <v>0</v>
      </c>
      <c r="DR46" s="79">
        <v>0</v>
      </c>
      <c r="DS46" s="79">
        <v>0</v>
      </c>
      <c r="DT46" s="79">
        <v>0</v>
      </c>
      <c r="DU46" s="79">
        <v>0</v>
      </c>
      <c r="DV46" s="79">
        <v>0</v>
      </c>
      <c r="DW46" s="79">
        <v>0</v>
      </c>
      <c r="DX46" s="79">
        <v>0</v>
      </c>
      <c r="DY46" s="79">
        <v>0</v>
      </c>
      <c r="DZ46" s="79">
        <v>0</v>
      </c>
    </row>
    <row r="47" spans="1:130" s="48" customFormat="1" x14ac:dyDescent="0.3">
      <c r="A47" s="24" t="s">
        <v>1494</v>
      </c>
      <c r="B47" s="79">
        <v>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1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79">
        <v>0</v>
      </c>
      <c r="AM47" s="79">
        <v>0</v>
      </c>
      <c r="AN47" s="79">
        <v>0</v>
      </c>
      <c r="AO47" s="79">
        <v>0</v>
      </c>
      <c r="AP47" s="79">
        <v>0</v>
      </c>
      <c r="AQ47" s="79">
        <v>0</v>
      </c>
      <c r="AR47" s="79">
        <v>0</v>
      </c>
      <c r="AS47" s="79">
        <v>0</v>
      </c>
      <c r="AT47" s="79">
        <v>0</v>
      </c>
      <c r="AU47" s="79">
        <v>0</v>
      </c>
      <c r="AV47" s="79">
        <v>0</v>
      </c>
      <c r="AW47" s="79">
        <v>0</v>
      </c>
      <c r="AX47" s="79">
        <v>0</v>
      </c>
      <c r="AY47" s="79">
        <v>0</v>
      </c>
      <c r="AZ47" s="79">
        <v>0</v>
      </c>
      <c r="BA47" s="79">
        <v>0</v>
      </c>
      <c r="BB47" s="79">
        <v>0</v>
      </c>
      <c r="BC47" s="79">
        <v>0</v>
      </c>
      <c r="BD47" s="79">
        <v>0</v>
      </c>
      <c r="BE47" s="79">
        <v>0</v>
      </c>
      <c r="BF47" s="79">
        <v>0</v>
      </c>
      <c r="BG47" s="79">
        <v>0</v>
      </c>
      <c r="BH47" s="79">
        <v>0</v>
      </c>
      <c r="BI47" s="79">
        <v>0</v>
      </c>
      <c r="BJ47" s="79">
        <v>0</v>
      </c>
      <c r="BK47" s="79">
        <v>0</v>
      </c>
      <c r="BL47" s="79">
        <v>0</v>
      </c>
      <c r="BM47" s="79">
        <v>0</v>
      </c>
      <c r="BN47" s="79">
        <v>0</v>
      </c>
      <c r="BO47" s="79">
        <v>0</v>
      </c>
      <c r="BP47" s="79">
        <v>0</v>
      </c>
      <c r="BQ47" s="79">
        <v>0</v>
      </c>
      <c r="BR47" s="79">
        <v>0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79">
        <v>0</v>
      </c>
      <c r="BY47" s="79">
        <v>0</v>
      </c>
      <c r="BZ47" s="79">
        <v>0</v>
      </c>
      <c r="CA47" s="79">
        <v>0</v>
      </c>
      <c r="CB47" s="79">
        <v>0</v>
      </c>
      <c r="CC47" s="79">
        <v>0</v>
      </c>
      <c r="CD47" s="79">
        <v>0</v>
      </c>
      <c r="CE47" s="79">
        <v>0</v>
      </c>
      <c r="CF47" s="79">
        <v>0</v>
      </c>
      <c r="CG47" s="79">
        <v>0</v>
      </c>
      <c r="CH47" s="79">
        <v>0</v>
      </c>
      <c r="CI47" s="79">
        <v>0</v>
      </c>
      <c r="CJ47" s="79">
        <v>0</v>
      </c>
      <c r="CK47" s="79">
        <v>0</v>
      </c>
      <c r="CL47" s="79">
        <v>0</v>
      </c>
      <c r="CM47" s="79">
        <v>0</v>
      </c>
      <c r="CN47" s="79">
        <v>0</v>
      </c>
      <c r="CO47" s="79">
        <v>0</v>
      </c>
      <c r="CP47" s="79">
        <v>0</v>
      </c>
      <c r="CQ47" s="79">
        <v>0</v>
      </c>
      <c r="CR47" s="79">
        <v>0</v>
      </c>
      <c r="CS47" s="79">
        <v>0</v>
      </c>
      <c r="CT47" s="79">
        <v>0</v>
      </c>
      <c r="CU47" s="79">
        <v>0</v>
      </c>
      <c r="CV47" s="79">
        <v>0</v>
      </c>
      <c r="CW47" s="79">
        <v>0</v>
      </c>
      <c r="CX47" s="79">
        <v>0</v>
      </c>
      <c r="CY47" s="79">
        <v>0</v>
      </c>
      <c r="CZ47" s="79">
        <v>0</v>
      </c>
      <c r="DA47" s="79">
        <v>0</v>
      </c>
      <c r="DB47" s="79">
        <v>0</v>
      </c>
      <c r="DC47" s="79">
        <v>0</v>
      </c>
      <c r="DD47" s="79">
        <v>0</v>
      </c>
      <c r="DE47" s="79">
        <v>0</v>
      </c>
      <c r="DF47" s="79">
        <v>0</v>
      </c>
      <c r="DG47" s="79">
        <v>0</v>
      </c>
      <c r="DH47" s="79">
        <v>0</v>
      </c>
      <c r="DI47" s="79">
        <v>0</v>
      </c>
      <c r="DJ47" s="79">
        <v>0</v>
      </c>
      <c r="DK47" s="79">
        <v>0</v>
      </c>
      <c r="DL47" s="79">
        <v>0</v>
      </c>
      <c r="DM47" s="79">
        <v>0</v>
      </c>
      <c r="DN47" s="79">
        <v>0</v>
      </c>
      <c r="DO47" s="79">
        <v>0</v>
      </c>
      <c r="DP47" s="79">
        <v>0</v>
      </c>
      <c r="DQ47" s="79">
        <v>0</v>
      </c>
      <c r="DR47" s="79">
        <v>0</v>
      </c>
      <c r="DS47" s="79">
        <v>0</v>
      </c>
      <c r="DT47" s="79">
        <v>0</v>
      </c>
      <c r="DU47" s="79">
        <v>0</v>
      </c>
      <c r="DV47" s="79">
        <v>0</v>
      </c>
      <c r="DW47" s="79">
        <v>0</v>
      </c>
      <c r="DX47" s="79">
        <v>0</v>
      </c>
      <c r="DY47" s="79">
        <v>0</v>
      </c>
      <c r="DZ47" s="79">
        <v>0</v>
      </c>
    </row>
    <row r="48" spans="1:130" s="48" customFormat="1" x14ac:dyDescent="0.3">
      <c r="A48" s="24" t="s">
        <v>1178</v>
      </c>
      <c r="B48" s="79">
        <v>0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1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79">
        <v>0</v>
      </c>
      <c r="AM48" s="79">
        <v>0</v>
      </c>
      <c r="AN48" s="79">
        <v>0</v>
      </c>
      <c r="AO48" s="79">
        <v>0</v>
      </c>
      <c r="AP48" s="79">
        <v>0</v>
      </c>
      <c r="AQ48" s="79">
        <v>0</v>
      </c>
      <c r="AR48" s="79">
        <v>0</v>
      </c>
      <c r="AS48" s="79">
        <v>0</v>
      </c>
      <c r="AT48" s="79">
        <v>0</v>
      </c>
      <c r="AU48" s="79">
        <v>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0</v>
      </c>
      <c r="BH48" s="79">
        <v>0</v>
      </c>
      <c r="BI48" s="79">
        <v>0</v>
      </c>
      <c r="BJ48" s="79">
        <v>0</v>
      </c>
      <c r="BK48" s="79">
        <v>0</v>
      </c>
      <c r="BL48" s="79">
        <v>0</v>
      </c>
      <c r="BM48" s="79">
        <v>0</v>
      </c>
      <c r="BN48" s="79">
        <v>0</v>
      </c>
      <c r="BO48" s="79">
        <v>0</v>
      </c>
      <c r="BP48" s="79">
        <v>0</v>
      </c>
      <c r="BQ48" s="79">
        <v>0</v>
      </c>
      <c r="BR48" s="79">
        <v>0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0</v>
      </c>
      <c r="BZ48" s="79">
        <v>0</v>
      </c>
      <c r="CA48" s="79">
        <v>0</v>
      </c>
      <c r="CB48" s="79">
        <v>0</v>
      </c>
      <c r="CC48" s="79">
        <v>0</v>
      </c>
      <c r="CD48" s="79">
        <v>0</v>
      </c>
      <c r="CE48" s="79">
        <v>0</v>
      </c>
      <c r="CF48" s="79">
        <v>0</v>
      </c>
      <c r="CG48" s="79">
        <v>0</v>
      </c>
      <c r="CH48" s="79">
        <v>0</v>
      </c>
      <c r="CI48" s="79">
        <v>0</v>
      </c>
      <c r="CJ48" s="79">
        <v>0</v>
      </c>
      <c r="CK48" s="79">
        <v>0</v>
      </c>
      <c r="CL48" s="79">
        <v>0</v>
      </c>
      <c r="CM48" s="79">
        <v>0</v>
      </c>
      <c r="CN48" s="79">
        <v>0</v>
      </c>
      <c r="CO48" s="79">
        <v>0</v>
      </c>
      <c r="CP48" s="79">
        <v>0</v>
      </c>
      <c r="CQ48" s="79">
        <v>0</v>
      </c>
      <c r="CR48" s="79">
        <v>0</v>
      </c>
      <c r="CS48" s="79">
        <v>0</v>
      </c>
      <c r="CT48" s="79">
        <v>0</v>
      </c>
      <c r="CU48" s="79">
        <v>0</v>
      </c>
      <c r="CV48" s="79">
        <v>0</v>
      </c>
      <c r="CW48" s="79">
        <v>0</v>
      </c>
      <c r="CX48" s="79">
        <v>0</v>
      </c>
      <c r="CY48" s="79">
        <v>0</v>
      </c>
      <c r="CZ48" s="79">
        <v>0</v>
      </c>
      <c r="DA48" s="79">
        <v>0</v>
      </c>
      <c r="DB48" s="79">
        <v>0</v>
      </c>
      <c r="DC48" s="79">
        <v>0</v>
      </c>
      <c r="DD48" s="79">
        <v>0</v>
      </c>
      <c r="DE48" s="79">
        <v>0</v>
      </c>
      <c r="DF48" s="79">
        <v>0</v>
      </c>
      <c r="DG48" s="79">
        <v>0</v>
      </c>
      <c r="DH48" s="79">
        <v>0</v>
      </c>
      <c r="DI48" s="79">
        <v>0</v>
      </c>
      <c r="DJ48" s="79">
        <v>0</v>
      </c>
      <c r="DK48" s="79">
        <v>0</v>
      </c>
      <c r="DL48" s="79">
        <v>0</v>
      </c>
      <c r="DM48" s="79">
        <v>0</v>
      </c>
      <c r="DN48" s="79">
        <v>0</v>
      </c>
      <c r="DO48" s="79">
        <v>0</v>
      </c>
      <c r="DP48" s="79">
        <v>0</v>
      </c>
      <c r="DQ48" s="79">
        <v>0</v>
      </c>
      <c r="DR48" s="79">
        <v>0</v>
      </c>
      <c r="DS48" s="79">
        <v>0</v>
      </c>
      <c r="DT48" s="79">
        <v>0</v>
      </c>
      <c r="DU48" s="79">
        <v>0</v>
      </c>
      <c r="DV48" s="79">
        <v>0</v>
      </c>
      <c r="DW48" s="79">
        <v>0</v>
      </c>
      <c r="DX48" s="79">
        <v>0</v>
      </c>
      <c r="DY48" s="79">
        <v>0</v>
      </c>
      <c r="DZ48" s="79">
        <v>0</v>
      </c>
    </row>
    <row r="49" spans="1:130" s="48" customFormat="1" x14ac:dyDescent="0.3">
      <c r="A49" s="24" t="s">
        <v>1179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1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79">
        <v>0</v>
      </c>
      <c r="AM49" s="79">
        <v>0</v>
      </c>
      <c r="AN49" s="79">
        <v>0</v>
      </c>
      <c r="AO49" s="79">
        <v>0</v>
      </c>
      <c r="AP49" s="79">
        <v>0</v>
      </c>
      <c r="AQ49" s="79">
        <v>0</v>
      </c>
      <c r="AR49" s="79">
        <v>0</v>
      </c>
      <c r="AS49" s="79">
        <v>0</v>
      </c>
      <c r="AT49" s="79">
        <v>0</v>
      </c>
      <c r="AU49" s="79">
        <v>0</v>
      </c>
      <c r="AV49" s="79">
        <v>0</v>
      </c>
      <c r="AW49" s="79">
        <v>0</v>
      </c>
      <c r="AX49" s="79">
        <v>0</v>
      </c>
      <c r="AY49" s="79">
        <v>0</v>
      </c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79">
        <v>0</v>
      </c>
      <c r="BS49" s="79">
        <v>0</v>
      </c>
      <c r="BT49" s="79">
        <v>0</v>
      </c>
      <c r="BU49" s="79">
        <v>0</v>
      </c>
      <c r="BV49" s="79">
        <v>0</v>
      </c>
      <c r="BW49" s="79">
        <v>0</v>
      </c>
      <c r="BX49" s="79">
        <v>0</v>
      </c>
      <c r="BY49" s="79">
        <v>0</v>
      </c>
      <c r="BZ49" s="79">
        <v>0</v>
      </c>
      <c r="CA49" s="79">
        <v>0</v>
      </c>
      <c r="CB49" s="79">
        <v>0</v>
      </c>
      <c r="CC49" s="79">
        <v>0</v>
      </c>
      <c r="CD49" s="79">
        <v>0</v>
      </c>
      <c r="CE49" s="79">
        <v>0</v>
      </c>
      <c r="CF49" s="79">
        <v>0</v>
      </c>
      <c r="CG49" s="79">
        <v>0</v>
      </c>
      <c r="CH49" s="79">
        <v>0</v>
      </c>
      <c r="CI49" s="79">
        <v>0</v>
      </c>
      <c r="CJ49" s="79">
        <v>0</v>
      </c>
      <c r="CK49" s="79">
        <v>0</v>
      </c>
      <c r="CL49" s="79">
        <v>0</v>
      </c>
      <c r="CM49" s="79">
        <v>0</v>
      </c>
      <c r="CN49" s="79">
        <v>0</v>
      </c>
      <c r="CO49" s="79">
        <v>0</v>
      </c>
      <c r="CP49" s="79">
        <v>0</v>
      </c>
      <c r="CQ49" s="79">
        <v>0</v>
      </c>
      <c r="CR49" s="79">
        <v>0</v>
      </c>
      <c r="CS49" s="79">
        <v>0</v>
      </c>
      <c r="CT49" s="79">
        <v>0</v>
      </c>
      <c r="CU49" s="79">
        <v>0</v>
      </c>
      <c r="CV49" s="79">
        <v>0</v>
      </c>
      <c r="CW49" s="79">
        <v>0</v>
      </c>
      <c r="CX49" s="79">
        <v>0</v>
      </c>
      <c r="CY49" s="79">
        <v>0</v>
      </c>
      <c r="CZ49" s="79">
        <v>0</v>
      </c>
      <c r="DA49" s="79">
        <v>0</v>
      </c>
      <c r="DB49" s="79">
        <v>0</v>
      </c>
      <c r="DC49" s="79">
        <v>0</v>
      </c>
      <c r="DD49" s="79">
        <v>0</v>
      </c>
      <c r="DE49" s="79">
        <v>0</v>
      </c>
      <c r="DF49" s="79">
        <v>0</v>
      </c>
      <c r="DG49" s="79">
        <v>0</v>
      </c>
      <c r="DH49" s="79">
        <v>0</v>
      </c>
      <c r="DI49" s="79">
        <v>0</v>
      </c>
      <c r="DJ49" s="79">
        <v>0</v>
      </c>
      <c r="DK49" s="79">
        <v>0</v>
      </c>
      <c r="DL49" s="79">
        <v>0</v>
      </c>
      <c r="DM49" s="79">
        <v>0</v>
      </c>
      <c r="DN49" s="79">
        <v>0</v>
      </c>
      <c r="DO49" s="79">
        <v>0</v>
      </c>
      <c r="DP49" s="79">
        <v>0</v>
      </c>
      <c r="DQ49" s="79">
        <v>0</v>
      </c>
      <c r="DR49" s="79">
        <v>0</v>
      </c>
      <c r="DS49" s="79">
        <v>0</v>
      </c>
      <c r="DT49" s="79">
        <v>0</v>
      </c>
      <c r="DU49" s="79">
        <v>0</v>
      </c>
      <c r="DV49" s="79">
        <v>0</v>
      </c>
      <c r="DW49" s="79">
        <v>0</v>
      </c>
      <c r="DX49" s="79">
        <v>0</v>
      </c>
      <c r="DY49" s="79">
        <v>0</v>
      </c>
      <c r="DZ49" s="79">
        <v>0</v>
      </c>
    </row>
    <row r="50" spans="1:130" s="48" customFormat="1" x14ac:dyDescent="0.3">
      <c r="A50" s="24" t="s">
        <v>1180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2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  <c r="AK50" s="79">
        <v>0</v>
      </c>
      <c r="AL50" s="79">
        <v>0</v>
      </c>
      <c r="AM50" s="79">
        <v>0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0</v>
      </c>
      <c r="BP50" s="79">
        <v>0</v>
      </c>
      <c r="BQ50" s="79">
        <v>0</v>
      </c>
      <c r="BR50" s="79">
        <v>0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</v>
      </c>
      <c r="BZ50" s="79">
        <v>0</v>
      </c>
      <c r="CA50" s="79">
        <v>0</v>
      </c>
      <c r="CB50" s="79">
        <v>0</v>
      </c>
      <c r="CC50" s="79">
        <v>0</v>
      </c>
      <c r="CD50" s="79">
        <v>0</v>
      </c>
      <c r="CE50" s="79">
        <v>0</v>
      </c>
      <c r="CF50" s="79">
        <v>0</v>
      </c>
      <c r="CG50" s="79">
        <v>0</v>
      </c>
      <c r="CH50" s="79">
        <v>0</v>
      </c>
      <c r="CI50" s="79">
        <v>0</v>
      </c>
      <c r="CJ50" s="79">
        <v>0</v>
      </c>
      <c r="CK50" s="79">
        <v>0</v>
      </c>
      <c r="CL50" s="79">
        <v>0</v>
      </c>
      <c r="CM50" s="79">
        <v>0</v>
      </c>
      <c r="CN50" s="79">
        <v>0</v>
      </c>
      <c r="CO50" s="79">
        <v>0</v>
      </c>
      <c r="CP50" s="79">
        <v>0</v>
      </c>
      <c r="CQ50" s="79">
        <v>0</v>
      </c>
      <c r="CR50" s="79">
        <v>0</v>
      </c>
      <c r="CS50" s="79">
        <v>0</v>
      </c>
      <c r="CT50" s="79">
        <v>0</v>
      </c>
      <c r="CU50" s="79">
        <v>0</v>
      </c>
      <c r="CV50" s="79">
        <v>0</v>
      </c>
      <c r="CW50" s="79">
        <v>0</v>
      </c>
      <c r="CX50" s="79">
        <v>0</v>
      </c>
      <c r="CY50" s="79">
        <v>0</v>
      </c>
      <c r="CZ50" s="79">
        <v>0</v>
      </c>
      <c r="DA50" s="79">
        <v>0</v>
      </c>
      <c r="DB50" s="79">
        <v>0</v>
      </c>
      <c r="DC50" s="79">
        <v>0</v>
      </c>
      <c r="DD50" s="79">
        <v>0</v>
      </c>
      <c r="DE50" s="79">
        <v>0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  <c r="DZ50" s="79">
        <v>0</v>
      </c>
    </row>
    <row r="51" spans="1:130" s="48" customFormat="1" x14ac:dyDescent="0.3">
      <c r="A51" s="24" t="s">
        <v>1730</v>
      </c>
      <c r="B51" s="79">
        <v>0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2</v>
      </c>
      <c r="X51" s="79">
        <v>0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79">
        <v>0</v>
      </c>
      <c r="AI51" s="79">
        <v>0</v>
      </c>
      <c r="AJ51" s="79">
        <v>0</v>
      </c>
      <c r="AK51" s="79">
        <v>0</v>
      </c>
      <c r="AL51" s="79">
        <v>0</v>
      </c>
      <c r="AM51" s="79">
        <v>0</v>
      </c>
      <c r="AN51" s="79">
        <v>0</v>
      </c>
      <c r="AO51" s="79">
        <v>0</v>
      </c>
      <c r="AP51" s="79">
        <v>0</v>
      </c>
      <c r="AQ51" s="79">
        <v>0</v>
      </c>
      <c r="AR51" s="79">
        <v>0</v>
      </c>
      <c r="AS51" s="79">
        <v>0</v>
      </c>
      <c r="AT51" s="79">
        <v>0</v>
      </c>
      <c r="AU51" s="79">
        <v>0</v>
      </c>
      <c r="AV51" s="79">
        <v>0</v>
      </c>
      <c r="AW51" s="79">
        <v>0</v>
      </c>
      <c r="AX51" s="79">
        <v>0</v>
      </c>
      <c r="AY51" s="79">
        <v>0</v>
      </c>
      <c r="AZ51" s="79">
        <v>0</v>
      </c>
      <c r="BA51" s="79">
        <v>0</v>
      </c>
      <c r="BB51" s="79">
        <v>0</v>
      </c>
      <c r="BC51" s="79">
        <v>0</v>
      </c>
      <c r="BD51" s="79">
        <v>0</v>
      </c>
      <c r="BE51" s="79">
        <v>0</v>
      </c>
      <c r="BF51" s="79">
        <v>0</v>
      </c>
      <c r="BG51" s="79">
        <v>0</v>
      </c>
      <c r="BH51" s="79">
        <v>0</v>
      </c>
      <c r="BI51" s="79">
        <v>0</v>
      </c>
      <c r="BJ51" s="79">
        <v>0</v>
      </c>
      <c r="BK51" s="79">
        <v>0</v>
      </c>
      <c r="BL51" s="79">
        <v>0</v>
      </c>
      <c r="BM51" s="79">
        <v>0</v>
      </c>
      <c r="BN51" s="79">
        <v>0</v>
      </c>
      <c r="BO51" s="79">
        <v>0</v>
      </c>
      <c r="BP51" s="79">
        <v>0</v>
      </c>
      <c r="BQ51" s="79">
        <v>0</v>
      </c>
      <c r="BR51" s="79">
        <v>0</v>
      </c>
      <c r="BS51" s="79">
        <v>0</v>
      </c>
      <c r="BT51" s="79">
        <v>0</v>
      </c>
      <c r="BU51" s="79">
        <v>0</v>
      </c>
      <c r="BV51" s="79">
        <v>0</v>
      </c>
      <c r="BW51" s="79">
        <v>0</v>
      </c>
      <c r="BX51" s="79">
        <v>0</v>
      </c>
      <c r="BY51" s="79">
        <v>0</v>
      </c>
      <c r="BZ51" s="79">
        <v>0</v>
      </c>
      <c r="CA51" s="79">
        <v>0</v>
      </c>
      <c r="CB51" s="79">
        <v>0</v>
      </c>
      <c r="CC51" s="79">
        <v>0</v>
      </c>
      <c r="CD51" s="79">
        <v>0</v>
      </c>
      <c r="CE51" s="79">
        <v>0</v>
      </c>
      <c r="CF51" s="79">
        <v>0</v>
      </c>
      <c r="CG51" s="79">
        <v>0</v>
      </c>
      <c r="CH51" s="79">
        <v>0</v>
      </c>
      <c r="CI51" s="79">
        <v>0</v>
      </c>
      <c r="CJ51" s="79">
        <v>0</v>
      </c>
      <c r="CK51" s="79">
        <v>0</v>
      </c>
      <c r="CL51" s="79">
        <v>0</v>
      </c>
      <c r="CM51" s="79">
        <v>0</v>
      </c>
      <c r="CN51" s="79">
        <v>0</v>
      </c>
      <c r="CO51" s="79">
        <v>0</v>
      </c>
      <c r="CP51" s="79">
        <v>0</v>
      </c>
      <c r="CQ51" s="79">
        <v>0</v>
      </c>
      <c r="CR51" s="79">
        <v>0</v>
      </c>
      <c r="CS51" s="79">
        <v>0</v>
      </c>
      <c r="CT51" s="79">
        <v>0</v>
      </c>
      <c r="CU51" s="79">
        <v>0</v>
      </c>
      <c r="CV51" s="79">
        <v>0</v>
      </c>
      <c r="CW51" s="79">
        <v>0</v>
      </c>
      <c r="CX51" s="79">
        <v>0</v>
      </c>
      <c r="CY51" s="79">
        <v>0</v>
      </c>
      <c r="CZ51" s="79">
        <v>0</v>
      </c>
      <c r="DA51" s="79">
        <v>0</v>
      </c>
      <c r="DB51" s="79">
        <v>0</v>
      </c>
      <c r="DC51" s="79">
        <v>0</v>
      </c>
      <c r="DD51" s="79">
        <v>0</v>
      </c>
      <c r="DE51" s="79">
        <v>0</v>
      </c>
      <c r="DF51" s="79">
        <v>0</v>
      </c>
      <c r="DG51" s="79">
        <v>0</v>
      </c>
      <c r="DH51" s="79">
        <v>0</v>
      </c>
      <c r="DI51" s="79">
        <v>0</v>
      </c>
      <c r="DJ51" s="79">
        <v>0</v>
      </c>
      <c r="DK51" s="79">
        <v>0</v>
      </c>
      <c r="DL51" s="79">
        <v>0</v>
      </c>
      <c r="DM51" s="79">
        <v>0</v>
      </c>
      <c r="DN51" s="79">
        <v>0</v>
      </c>
      <c r="DO51" s="79">
        <v>0</v>
      </c>
      <c r="DP51" s="79">
        <v>0</v>
      </c>
      <c r="DQ51" s="79">
        <v>0</v>
      </c>
      <c r="DR51" s="79">
        <v>0</v>
      </c>
      <c r="DS51" s="79">
        <v>0</v>
      </c>
      <c r="DT51" s="79">
        <v>0</v>
      </c>
      <c r="DU51" s="79">
        <v>0</v>
      </c>
      <c r="DV51" s="79">
        <v>0</v>
      </c>
      <c r="DW51" s="79">
        <v>0</v>
      </c>
      <c r="DX51" s="79">
        <v>0</v>
      </c>
      <c r="DY51" s="79">
        <v>0</v>
      </c>
      <c r="DZ51" s="79">
        <v>0</v>
      </c>
    </row>
    <row r="52" spans="1:130" s="48" customFormat="1" x14ac:dyDescent="0.3">
      <c r="A52" s="156" t="s">
        <v>1501</v>
      </c>
      <c r="B52" s="79">
        <v>0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79">
        <v>0</v>
      </c>
      <c r="AI52" s="79">
        <v>0</v>
      </c>
      <c r="AJ52" s="79">
        <v>0</v>
      </c>
      <c r="AK52" s="79">
        <v>0</v>
      </c>
      <c r="AL52" s="79">
        <v>0</v>
      </c>
      <c r="AM52" s="79">
        <v>0</v>
      </c>
      <c r="AN52" s="79">
        <v>0</v>
      </c>
      <c r="AO52" s="79">
        <v>0</v>
      </c>
      <c r="AP52" s="79">
        <v>0</v>
      </c>
      <c r="AQ52" s="79">
        <v>0</v>
      </c>
      <c r="AR52" s="79">
        <v>0</v>
      </c>
      <c r="AS52" s="79">
        <v>0</v>
      </c>
      <c r="AT52" s="79">
        <v>0</v>
      </c>
      <c r="AU52" s="79">
        <v>0</v>
      </c>
      <c r="AV52" s="79">
        <v>0</v>
      </c>
      <c r="AW52" s="79">
        <v>0</v>
      </c>
      <c r="AX52" s="79">
        <v>0</v>
      </c>
      <c r="AY52" s="79">
        <v>0</v>
      </c>
      <c r="AZ52" s="79">
        <v>0</v>
      </c>
      <c r="BA52" s="79">
        <v>0</v>
      </c>
      <c r="BB52" s="79">
        <v>0</v>
      </c>
      <c r="BC52" s="79">
        <v>0</v>
      </c>
      <c r="BD52" s="79">
        <v>0</v>
      </c>
      <c r="BE52" s="79">
        <v>0</v>
      </c>
      <c r="BF52" s="79">
        <v>0</v>
      </c>
      <c r="BG52" s="79">
        <v>0</v>
      </c>
      <c r="BH52" s="79">
        <v>0</v>
      </c>
      <c r="BI52" s="79">
        <v>0</v>
      </c>
      <c r="BJ52" s="79">
        <v>0</v>
      </c>
      <c r="BK52" s="79">
        <v>0</v>
      </c>
      <c r="BL52" s="79">
        <v>0</v>
      </c>
      <c r="BM52" s="79">
        <v>0</v>
      </c>
      <c r="BN52" s="79">
        <v>0</v>
      </c>
      <c r="BO52" s="79">
        <v>0</v>
      </c>
      <c r="BP52" s="79">
        <v>0</v>
      </c>
      <c r="BQ52" s="79">
        <v>0</v>
      </c>
      <c r="BR52" s="79">
        <v>0</v>
      </c>
      <c r="BS52" s="79">
        <v>0</v>
      </c>
      <c r="BT52" s="79">
        <v>0</v>
      </c>
      <c r="BU52" s="79">
        <v>0</v>
      </c>
      <c r="BV52" s="79">
        <v>0</v>
      </c>
      <c r="BW52" s="79">
        <v>0</v>
      </c>
      <c r="BX52" s="79">
        <v>0</v>
      </c>
      <c r="BY52" s="79">
        <v>0</v>
      </c>
      <c r="BZ52" s="79">
        <v>0</v>
      </c>
      <c r="CA52" s="79">
        <v>0</v>
      </c>
      <c r="CB52" s="79">
        <v>0</v>
      </c>
      <c r="CC52" s="79">
        <v>0</v>
      </c>
      <c r="CD52" s="79">
        <v>0</v>
      </c>
      <c r="CE52" s="79">
        <v>0</v>
      </c>
      <c r="CF52" s="79">
        <v>0</v>
      </c>
      <c r="CG52" s="79">
        <v>0</v>
      </c>
      <c r="CH52" s="79">
        <v>0</v>
      </c>
      <c r="CI52" s="79">
        <v>0</v>
      </c>
      <c r="CJ52" s="79">
        <v>0</v>
      </c>
      <c r="CK52" s="79">
        <v>0</v>
      </c>
      <c r="CL52" s="79">
        <v>0</v>
      </c>
      <c r="CM52" s="79">
        <v>0</v>
      </c>
      <c r="CN52" s="79">
        <v>0</v>
      </c>
      <c r="CO52" s="79">
        <v>0</v>
      </c>
      <c r="CP52" s="79">
        <v>0</v>
      </c>
      <c r="CQ52" s="79">
        <v>0</v>
      </c>
      <c r="CR52" s="79">
        <v>0</v>
      </c>
      <c r="CS52" s="79">
        <v>0</v>
      </c>
      <c r="CT52" s="79">
        <v>0</v>
      </c>
      <c r="CU52" s="79">
        <v>0</v>
      </c>
      <c r="CV52" s="79">
        <v>0</v>
      </c>
      <c r="CW52" s="79">
        <v>0</v>
      </c>
      <c r="CX52" s="79">
        <v>0</v>
      </c>
      <c r="CY52" s="79">
        <v>0</v>
      </c>
      <c r="CZ52" s="79">
        <v>0</v>
      </c>
      <c r="DA52" s="79">
        <v>0</v>
      </c>
      <c r="DB52" s="79">
        <v>0</v>
      </c>
      <c r="DC52" s="79">
        <v>0</v>
      </c>
      <c r="DD52" s="79">
        <v>0</v>
      </c>
      <c r="DE52" s="79">
        <v>0</v>
      </c>
      <c r="DF52" s="79">
        <v>0</v>
      </c>
      <c r="DG52" s="79">
        <v>0</v>
      </c>
      <c r="DH52" s="79">
        <v>0</v>
      </c>
      <c r="DI52" s="79">
        <v>0</v>
      </c>
      <c r="DJ52" s="79">
        <v>0</v>
      </c>
      <c r="DK52" s="79">
        <v>0</v>
      </c>
      <c r="DL52" s="79">
        <v>0</v>
      </c>
      <c r="DM52" s="79">
        <v>0</v>
      </c>
      <c r="DN52" s="79">
        <v>0</v>
      </c>
      <c r="DO52" s="79">
        <v>0</v>
      </c>
      <c r="DP52" s="79">
        <v>0</v>
      </c>
      <c r="DQ52" s="79">
        <v>0</v>
      </c>
      <c r="DR52" s="79">
        <v>0</v>
      </c>
      <c r="DS52" s="79">
        <v>0</v>
      </c>
      <c r="DT52" s="79">
        <v>0</v>
      </c>
      <c r="DU52" s="79">
        <v>0</v>
      </c>
      <c r="DV52" s="79">
        <v>0</v>
      </c>
      <c r="DW52" s="79">
        <v>0</v>
      </c>
      <c r="DX52" s="79">
        <v>0</v>
      </c>
      <c r="DY52" s="79">
        <v>0</v>
      </c>
      <c r="DZ52" s="79">
        <v>0</v>
      </c>
    </row>
    <row r="53" spans="1:130" s="48" customFormat="1" x14ac:dyDescent="0.3">
      <c r="A53" s="12" t="s">
        <v>1181</v>
      </c>
      <c r="B53" s="79">
        <v>0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1</v>
      </c>
      <c r="AB53" s="79">
        <v>1</v>
      </c>
      <c r="AC53" s="79">
        <v>2</v>
      </c>
      <c r="AD53" s="79">
        <v>2</v>
      </c>
      <c r="AE53" s="79">
        <v>2</v>
      </c>
      <c r="AF53" s="79">
        <v>0</v>
      </c>
      <c r="AG53" s="79">
        <v>0</v>
      </c>
      <c r="AH53" s="79">
        <v>0</v>
      </c>
      <c r="AI53" s="79">
        <v>0</v>
      </c>
      <c r="AJ53" s="79">
        <v>0</v>
      </c>
      <c r="AK53" s="79">
        <v>0</v>
      </c>
      <c r="AL53" s="79">
        <v>0</v>
      </c>
      <c r="AM53" s="79">
        <v>0</v>
      </c>
      <c r="AN53" s="79">
        <v>0</v>
      </c>
      <c r="AO53" s="79">
        <v>0</v>
      </c>
      <c r="AP53" s="79">
        <v>0</v>
      </c>
      <c r="AQ53" s="79">
        <v>0</v>
      </c>
      <c r="AR53" s="79">
        <v>0</v>
      </c>
      <c r="AS53" s="79">
        <v>0</v>
      </c>
      <c r="AT53" s="79">
        <v>0</v>
      </c>
      <c r="AU53" s="79">
        <v>0</v>
      </c>
      <c r="AV53" s="79">
        <v>0</v>
      </c>
      <c r="AW53" s="79">
        <v>0</v>
      </c>
      <c r="AX53" s="79">
        <v>0</v>
      </c>
      <c r="AY53" s="79">
        <v>0</v>
      </c>
      <c r="AZ53" s="79">
        <v>0</v>
      </c>
      <c r="BA53" s="79">
        <v>0</v>
      </c>
      <c r="BB53" s="79">
        <v>0</v>
      </c>
      <c r="BC53" s="79">
        <v>0</v>
      </c>
      <c r="BD53" s="79">
        <v>0</v>
      </c>
      <c r="BE53" s="79">
        <v>0</v>
      </c>
      <c r="BF53" s="79">
        <v>0</v>
      </c>
      <c r="BG53" s="79">
        <v>0</v>
      </c>
      <c r="BH53" s="79">
        <v>0</v>
      </c>
      <c r="BI53" s="79">
        <v>0</v>
      </c>
      <c r="BJ53" s="79">
        <v>0</v>
      </c>
      <c r="BK53" s="79">
        <v>0</v>
      </c>
      <c r="BL53" s="79">
        <v>0</v>
      </c>
      <c r="BM53" s="79">
        <v>0</v>
      </c>
      <c r="BN53" s="79">
        <v>0</v>
      </c>
      <c r="BO53" s="79">
        <v>0</v>
      </c>
      <c r="BP53" s="79">
        <v>0</v>
      </c>
      <c r="BQ53" s="79">
        <v>0</v>
      </c>
      <c r="BR53" s="79">
        <v>0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</v>
      </c>
      <c r="BZ53" s="79">
        <v>0</v>
      </c>
      <c r="CA53" s="79">
        <v>0</v>
      </c>
      <c r="CB53" s="79">
        <v>0</v>
      </c>
      <c r="CC53" s="79">
        <v>0</v>
      </c>
      <c r="CD53" s="79">
        <v>0</v>
      </c>
      <c r="CE53" s="79">
        <v>0</v>
      </c>
      <c r="CF53" s="79">
        <v>0</v>
      </c>
      <c r="CG53" s="79">
        <v>0</v>
      </c>
      <c r="CH53" s="79">
        <v>0</v>
      </c>
      <c r="CI53" s="79">
        <v>0</v>
      </c>
      <c r="CJ53" s="79">
        <v>0</v>
      </c>
      <c r="CK53" s="79">
        <v>0</v>
      </c>
      <c r="CL53" s="79">
        <v>0</v>
      </c>
      <c r="CM53" s="79">
        <v>0</v>
      </c>
      <c r="CN53" s="79">
        <v>0</v>
      </c>
      <c r="CO53" s="79">
        <v>0</v>
      </c>
      <c r="CP53" s="79">
        <v>0</v>
      </c>
      <c r="CQ53" s="79">
        <v>0</v>
      </c>
      <c r="CR53" s="79">
        <v>0</v>
      </c>
      <c r="CS53" s="79">
        <v>0</v>
      </c>
      <c r="CT53" s="79">
        <v>0</v>
      </c>
      <c r="CU53" s="79">
        <v>0</v>
      </c>
      <c r="CV53" s="79">
        <v>0</v>
      </c>
      <c r="CW53" s="79">
        <v>0</v>
      </c>
      <c r="CX53" s="79">
        <v>0</v>
      </c>
      <c r="CY53" s="79">
        <v>0</v>
      </c>
      <c r="CZ53" s="79">
        <v>0</v>
      </c>
      <c r="DA53" s="79">
        <v>0</v>
      </c>
      <c r="DB53" s="79">
        <v>0</v>
      </c>
      <c r="DC53" s="79">
        <v>0</v>
      </c>
      <c r="DD53" s="79">
        <v>0</v>
      </c>
      <c r="DE53" s="79">
        <v>0</v>
      </c>
      <c r="DF53" s="79">
        <v>0</v>
      </c>
      <c r="DG53" s="79">
        <v>0</v>
      </c>
      <c r="DH53" s="79">
        <v>0</v>
      </c>
      <c r="DI53" s="79">
        <v>0</v>
      </c>
      <c r="DJ53" s="79">
        <v>0</v>
      </c>
      <c r="DK53" s="79">
        <v>0</v>
      </c>
      <c r="DL53" s="79">
        <v>0</v>
      </c>
      <c r="DM53" s="79">
        <v>0</v>
      </c>
      <c r="DN53" s="79">
        <v>0</v>
      </c>
      <c r="DO53" s="79">
        <v>0</v>
      </c>
      <c r="DP53" s="79">
        <v>0</v>
      </c>
      <c r="DQ53" s="79">
        <v>0</v>
      </c>
      <c r="DR53" s="79">
        <v>0</v>
      </c>
      <c r="DS53" s="79">
        <v>0</v>
      </c>
      <c r="DT53" s="79">
        <v>0</v>
      </c>
      <c r="DU53" s="79">
        <v>0</v>
      </c>
      <c r="DV53" s="79">
        <v>0</v>
      </c>
      <c r="DW53" s="79">
        <v>0</v>
      </c>
      <c r="DX53" s="79">
        <v>0</v>
      </c>
      <c r="DY53" s="79">
        <v>0</v>
      </c>
      <c r="DZ53" s="79">
        <v>0</v>
      </c>
    </row>
    <row r="54" spans="1:130" s="48" customFormat="1" x14ac:dyDescent="0.3">
      <c r="A54" s="24" t="s">
        <v>1182</v>
      </c>
      <c r="B54" s="79">
        <v>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  <c r="W54" s="79">
        <v>0</v>
      </c>
      <c r="X54" s="79">
        <v>0</v>
      </c>
      <c r="Y54" s="79">
        <v>0</v>
      </c>
      <c r="Z54" s="79">
        <v>0</v>
      </c>
      <c r="AA54" s="79">
        <v>1</v>
      </c>
      <c r="AB54" s="79">
        <v>1</v>
      </c>
      <c r="AC54" s="79">
        <v>2</v>
      </c>
      <c r="AD54" s="79">
        <v>2</v>
      </c>
      <c r="AE54" s="79">
        <v>2</v>
      </c>
      <c r="AF54" s="79">
        <v>0</v>
      </c>
      <c r="AG54" s="79">
        <v>0</v>
      </c>
      <c r="AH54" s="79">
        <v>0</v>
      </c>
      <c r="AI54" s="79">
        <v>0</v>
      </c>
      <c r="AJ54" s="79">
        <v>0</v>
      </c>
      <c r="AK54" s="79">
        <v>0</v>
      </c>
      <c r="AL54" s="79">
        <v>0</v>
      </c>
      <c r="AM54" s="79">
        <v>0</v>
      </c>
      <c r="AN54" s="79">
        <v>0</v>
      </c>
      <c r="AO54" s="79">
        <v>0</v>
      </c>
      <c r="AP54" s="79">
        <v>0</v>
      </c>
      <c r="AQ54" s="79">
        <v>0</v>
      </c>
      <c r="AR54" s="79">
        <v>0</v>
      </c>
      <c r="AS54" s="79">
        <v>0</v>
      </c>
      <c r="AT54" s="79">
        <v>0</v>
      </c>
      <c r="AU54" s="79">
        <v>0</v>
      </c>
      <c r="AV54" s="79">
        <v>0</v>
      </c>
      <c r="AW54" s="79">
        <v>0</v>
      </c>
      <c r="AX54" s="79">
        <v>0</v>
      </c>
      <c r="AY54" s="79">
        <v>0</v>
      </c>
      <c r="AZ54" s="79">
        <v>0</v>
      </c>
      <c r="BA54" s="79">
        <v>0</v>
      </c>
      <c r="BB54" s="79">
        <v>0</v>
      </c>
      <c r="BC54" s="79">
        <v>0</v>
      </c>
      <c r="BD54" s="79">
        <v>0</v>
      </c>
      <c r="BE54" s="79">
        <v>0</v>
      </c>
      <c r="BF54" s="79">
        <v>0</v>
      </c>
      <c r="BG54" s="79">
        <v>0</v>
      </c>
      <c r="BH54" s="79">
        <v>0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79">
        <v>0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79">
        <v>0</v>
      </c>
      <c r="BY54" s="79">
        <v>0</v>
      </c>
      <c r="BZ54" s="79">
        <v>0</v>
      </c>
      <c r="CA54" s="79">
        <v>0</v>
      </c>
      <c r="CB54" s="79">
        <v>0</v>
      </c>
      <c r="CC54" s="79">
        <v>0</v>
      </c>
      <c r="CD54" s="79">
        <v>0</v>
      </c>
      <c r="CE54" s="79">
        <v>0</v>
      </c>
      <c r="CF54" s="79">
        <v>0</v>
      </c>
      <c r="CG54" s="79">
        <v>0</v>
      </c>
      <c r="CH54" s="79">
        <v>0</v>
      </c>
      <c r="CI54" s="79">
        <v>0</v>
      </c>
      <c r="CJ54" s="79">
        <v>0</v>
      </c>
      <c r="CK54" s="79">
        <v>0</v>
      </c>
      <c r="CL54" s="79">
        <v>0</v>
      </c>
      <c r="CM54" s="79">
        <v>0</v>
      </c>
      <c r="CN54" s="79">
        <v>0</v>
      </c>
      <c r="CO54" s="79">
        <v>0</v>
      </c>
      <c r="CP54" s="79">
        <v>0</v>
      </c>
      <c r="CQ54" s="79">
        <v>0</v>
      </c>
      <c r="CR54" s="79">
        <v>0</v>
      </c>
      <c r="CS54" s="79">
        <v>0</v>
      </c>
      <c r="CT54" s="79">
        <v>0</v>
      </c>
      <c r="CU54" s="79">
        <v>0</v>
      </c>
      <c r="CV54" s="79">
        <v>0</v>
      </c>
      <c r="CW54" s="79">
        <v>0</v>
      </c>
      <c r="CX54" s="79">
        <v>0</v>
      </c>
      <c r="CY54" s="79">
        <v>0</v>
      </c>
      <c r="CZ54" s="79">
        <v>0</v>
      </c>
      <c r="DA54" s="79">
        <v>0</v>
      </c>
      <c r="DB54" s="79">
        <v>0</v>
      </c>
      <c r="DC54" s="79">
        <v>0</v>
      </c>
      <c r="DD54" s="79">
        <v>0</v>
      </c>
      <c r="DE54" s="79">
        <v>0</v>
      </c>
      <c r="DF54" s="79">
        <v>0</v>
      </c>
      <c r="DG54" s="79">
        <v>0</v>
      </c>
      <c r="DH54" s="79">
        <v>0</v>
      </c>
      <c r="DI54" s="79">
        <v>0</v>
      </c>
      <c r="DJ54" s="79">
        <v>0</v>
      </c>
      <c r="DK54" s="79">
        <v>0</v>
      </c>
      <c r="DL54" s="79">
        <v>0</v>
      </c>
      <c r="DM54" s="79">
        <v>0</v>
      </c>
      <c r="DN54" s="79">
        <v>0</v>
      </c>
      <c r="DO54" s="79">
        <v>0</v>
      </c>
      <c r="DP54" s="79">
        <v>0</v>
      </c>
      <c r="DQ54" s="79">
        <v>0</v>
      </c>
      <c r="DR54" s="79">
        <v>0</v>
      </c>
      <c r="DS54" s="79">
        <v>0</v>
      </c>
      <c r="DT54" s="79">
        <v>0</v>
      </c>
      <c r="DU54" s="79">
        <v>0</v>
      </c>
      <c r="DV54" s="79">
        <v>0</v>
      </c>
      <c r="DW54" s="79">
        <v>0</v>
      </c>
      <c r="DX54" s="79">
        <v>0</v>
      </c>
      <c r="DY54" s="79">
        <v>0</v>
      </c>
      <c r="DZ54" s="79">
        <v>0</v>
      </c>
    </row>
    <row r="55" spans="1:130" s="48" customFormat="1" x14ac:dyDescent="0.3">
      <c r="A55" s="24" t="s">
        <v>1183</v>
      </c>
      <c r="B55" s="79">
        <v>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0</v>
      </c>
      <c r="Y55" s="79">
        <v>0</v>
      </c>
      <c r="Z55" s="79">
        <v>0</v>
      </c>
      <c r="AA55" s="79">
        <v>1</v>
      </c>
      <c r="AB55" s="79">
        <v>1</v>
      </c>
      <c r="AC55" s="79">
        <v>1</v>
      </c>
      <c r="AD55" s="79">
        <v>1</v>
      </c>
      <c r="AE55" s="79">
        <v>2</v>
      </c>
      <c r="AF55" s="79">
        <v>0</v>
      </c>
      <c r="AG55" s="79">
        <v>0</v>
      </c>
      <c r="AH55" s="79">
        <v>0</v>
      </c>
      <c r="AI55" s="79">
        <v>0</v>
      </c>
      <c r="AJ55" s="79">
        <v>0</v>
      </c>
      <c r="AK55" s="79">
        <v>0</v>
      </c>
      <c r="AL55" s="79">
        <v>0</v>
      </c>
      <c r="AM55" s="79">
        <v>0</v>
      </c>
      <c r="AN55" s="79">
        <v>0</v>
      </c>
      <c r="AO55" s="79">
        <v>0</v>
      </c>
      <c r="AP55" s="79">
        <v>0</v>
      </c>
      <c r="AQ55" s="79">
        <v>0</v>
      </c>
      <c r="AR55" s="79">
        <v>0</v>
      </c>
      <c r="AS55" s="79">
        <v>0</v>
      </c>
      <c r="AT55" s="79">
        <v>0</v>
      </c>
      <c r="AU55" s="79">
        <v>0</v>
      </c>
      <c r="AV55" s="79">
        <v>0</v>
      </c>
      <c r="AW55" s="79">
        <v>0</v>
      </c>
      <c r="AX55" s="79">
        <v>0</v>
      </c>
      <c r="AY55" s="79">
        <v>0</v>
      </c>
      <c r="AZ55" s="79">
        <v>0</v>
      </c>
      <c r="BA55" s="79">
        <v>0</v>
      </c>
      <c r="BB55" s="79">
        <v>0</v>
      </c>
      <c r="BC55" s="79">
        <v>0</v>
      </c>
      <c r="BD55" s="79">
        <v>0</v>
      </c>
      <c r="BE55" s="79">
        <v>0</v>
      </c>
      <c r="BF55" s="79">
        <v>0</v>
      </c>
      <c r="BG55" s="79">
        <v>0</v>
      </c>
      <c r="BH55" s="79">
        <v>0</v>
      </c>
      <c r="BI55" s="79">
        <v>0</v>
      </c>
      <c r="BJ55" s="79">
        <v>0</v>
      </c>
      <c r="BK55" s="79">
        <v>0</v>
      </c>
      <c r="BL55" s="79">
        <v>0</v>
      </c>
      <c r="BM55" s="79">
        <v>0</v>
      </c>
      <c r="BN55" s="79">
        <v>0</v>
      </c>
      <c r="BO55" s="79">
        <v>0</v>
      </c>
      <c r="BP55" s="79">
        <v>0</v>
      </c>
      <c r="BQ55" s="79">
        <v>0</v>
      </c>
      <c r="BR55" s="79">
        <v>0</v>
      </c>
      <c r="BS55" s="79">
        <v>0</v>
      </c>
      <c r="BT55" s="79">
        <v>0</v>
      </c>
      <c r="BU55" s="79">
        <v>0</v>
      </c>
      <c r="BV55" s="79">
        <v>0</v>
      </c>
      <c r="BW55" s="79">
        <v>0</v>
      </c>
      <c r="BX55" s="79">
        <v>0</v>
      </c>
      <c r="BY55" s="79">
        <v>0</v>
      </c>
      <c r="BZ55" s="79">
        <v>0</v>
      </c>
      <c r="CA55" s="79">
        <v>0</v>
      </c>
      <c r="CB55" s="79">
        <v>0</v>
      </c>
      <c r="CC55" s="79">
        <v>0</v>
      </c>
      <c r="CD55" s="79">
        <v>0</v>
      </c>
      <c r="CE55" s="79">
        <v>0</v>
      </c>
      <c r="CF55" s="79">
        <v>0</v>
      </c>
      <c r="CG55" s="79">
        <v>0</v>
      </c>
      <c r="CH55" s="79">
        <v>0</v>
      </c>
      <c r="CI55" s="79">
        <v>0</v>
      </c>
      <c r="CJ55" s="79">
        <v>0</v>
      </c>
      <c r="CK55" s="79">
        <v>0</v>
      </c>
      <c r="CL55" s="79">
        <v>0</v>
      </c>
      <c r="CM55" s="79">
        <v>0</v>
      </c>
      <c r="CN55" s="79">
        <v>0</v>
      </c>
      <c r="CO55" s="79">
        <v>0</v>
      </c>
      <c r="CP55" s="79">
        <v>0</v>
      </c>
      <c r="CQ55" s="79">
        <v>0</v>
      </c>
      <c r="CR55" s="79">
        <v>0</v>
      </c>
      <c r="CS55" s="79">
        <v>0</v>
      </c>
      <c r="CT55" s="79">
        <v>0</v>
      </c>
      <c r="CU55" s="79">
        <v>0</v>
      </c>
      <c r="CV55" s="79">
        <v>0</v>
      </c>
      <c r="CW55" s="79">
        <v>0</v>
      </c>
      <c r="CX55" s="79">
        <v>0</v>
      </c>
      <c r="CY55" s="79">
        <v>0</v>
      </c>
      <c r="CZ55" s="79">
        <v>0</v>
      </c>
      <c r="DA55" s="79">
        <v>0</v>
      </c>
      <c r="DB55" s="79">
        <v>0</v>
      </c>
      <c r="DC55" s="79">
        <v>0</v>
      </c>
      <c r="DD55" s="79">
        <v>0</v>
      </c>
      <c r="DE55" s="79">
        <v>0</v>
      </c>
      <c r="DF55" s="79">
        <v>0</v>
      </c>
      <c r="DG55" s="79">
        <v>0</v>
      </c>
      <c r="DH55" s="79">
        <v>0</v>
      </c>
      <c r="DI55" s="79">
        <v>0</v>
      </c>
      <c r="DJ55" s="79">
        <v>0</v>
      </c>
      <c r="DK55" s="79">
        <v>0</v>
      </c>
      <c r="DL55" s="79">
        <v>0</v>
      </c>
      <c r="DM55" s="79">
        <v>0</v>
      </c>
      <c r="DN55" s="79">
        <v>0</v>
      </c>
      <c r="DO55" s="79">
        <v>0</v>
      </c>
      <c r="DP55" s="79">
        <v>0</v>
      </c>
      <c r="DQ55" s="79">
        <v>0</v>
      </c>
      <c r="DR55" s="79">
        <v>0</v>
      </c>
      <c r="DS55" s="79">
        <v>0</v>
      </c>
      <c r="DT55" s="79">
        <v>0</v>
      </c>
      <c r="DU55" s="79">
        <v>0</v>
      </c>
      <c r="DV55" s="79">
        <v>0</v>
      </c>
      <c r="DW55" s="79">
        <v>0</v>
      </c>
      <c r="DX55" s="79">
        <v>0</v>
      </c>
      <c r="DY55" s="79">
        <v>0</v>
      </c>
      <c r="DZ55" s="79">
        <v>0</v>
      </c>
    </row>
    <row r="56" spans="1:130" s="48" customFormat="1" x14ac:dyDescent="0.3">
      <c r="A56" s="24" t="s">
        <v>1184</v>
      </c>
      <c r="B56" s="79">
        <v>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  <c r="W56" s="79">
        <v>2</v>
      </c>
      <c r="X56" s="79">
        <v>0</v>
      </c>
      <c r="Y56" s="79">
        <v>0</v>
      </c>
      <c r="Z56" s="79">
        <v>0</v>
      </c>
      <c r="AA56" s="79">
        <v>0</v>
      </c>
      <c r="AB56" s="79">
        <v>0</v>
      </c>
      <c r="AC56" s="79">
        <v>0</v>
      </c>
      <c r="AD56" s="79">
        <v>0</v>
      </c>
      <c r="AE56" s="79">
        <v>2</v>
      </c>
      <c r="AF56" s="79">
        <v>0</v>
      </c>
      <c r="AG56" s="79">
        <v>0</v>
      </c>
      <c r="AH56" s="79">
        <v>0</v>
      </c>
      <c r="AI56" s="79">
        <v>0</v>
      </c>
      <c r="AJ56" s="79">
        <v>0</v>
      </c>
      <c r="AK56" s="79">
        <v>0</v>
      </c>
      <c r="AL56" s="79">
        <v>0</v>
      </c>
      <c r="AM56" s="79">
        <v>0</v>
      </c>
      <c r="AN56" s="79">
        <v>0</v>
      </c>
      <c r="AO56" s="79">
        <v>0</v>
      </c>
      <c r="AP56" s="79">
        <v>0</v>
      </c>
      <c r="AQ56" s="79">
        <v>0</v>
      </c>
      <c r="AR56" s="79">
        <v>0</v>
      </c>
      <c r="AS56" s="79">
        <v>0</v>
      </c>
      <c r="AT56" s="79">
        <v>0</v>
      </c>
      <c r="AU56" s="79">
        <v>0</v>
      </c>
      <c r="AV56" s="79">
        <v>0</v>
      </c>
      <c r="AW56" s="79">
        <v>0</v>
      </c>
      <c r="AX56" s="79">
        <v>0</v>
      </c>
      <c r="AY56" s="79">
        <v>0</v>
      </c>
      <c r="AZ56" s="79">
        <v>0</v>
      </c>
      <c r="BA56" s="79">
        <v>0</v>
      </c>
      <c r="BB56" s="79">
        <v>0</v>
      </c>
      <c r="BC56" s="79">
        <v>0</v>
      </c>
      <c r="BD56" s="79">
        <v>0</v>
      </c>
      <c r="BE56" s="79">
        <v>0</v>
      </c>
      <c r="BF56" s="79">
        <v>0</v>
      </c>
      <c r="BG56" s="79">
        <v>0</v>
      </c>
      <c r="BH56" s="79">
        <v>0</v>
      </c>
      <c r="BI56" s="79">
        <v>0</v>
      </c>
      <c r="BJ56" s="79">
        <v>0</v>
      </c>
      <c r="BK56" s="79">
        <v>0</v>
      </c>
      <c r="BL56" s="79">
        <v>0</v>
      </c>
      <c r="BM56" s="79">
        <v>0</v>
      </c>
      <c r="BN56" s="79">
        <v>0</v>
      </c>
      <c r="BO56" s="79">
        <v>0</v>
      </c>
      <c r="BP56" s="79">
        <v>0</v>
      </c>
      <c r="BQ56" s="79">
        <v>0</v>
      </c>
      <c r="BR56" s="79">
        <v>0</v>
      </c>
      <c r="BS56" s="79">
        <v>0</v>
      </c>
      <c r="BT56" s="79">
        <v>0</v>
      </c>
      <c r="BU56" s="79">
        <v>0</v>
      </c>
      <c r="BV56" s="79">
        <v>0</v>
      </c>
      <c r="BW56" s="79">
        <v>0</v>
      </c>
      <c r="BX56" s="79">
        <v>0</v>
      </c>
      <c r="BY56" s="79">
        <v>0</v>
      </c>
      <c r="BZ56" s="79">
        <v>0</v>
      </c>
      <c r="CA56" s="79">
        <v>0</v>
      </c>
      <c r="CB56" s="79">
        <v>0</v>
      </c>
      <c r="CC56" s="79">
        <v>0</v>
      </c>
      <c r="CD56" s="79">
        <v>0</v>
      </c>
      <c r="CE56" s="79">
        <v>0</v>
      </c>
      <c r="CF56" s="79">
        <v>0</v>
      </c>
      <c r="CG56" s="79">
        <v>0</v>
      </c>
      <c r="CH56" s="79">
        <v>0</v>
      </c>
      <c r="CI56" s="79">
        <v>0</v>
      </c>
      <c r="CJ56" s="79">
        <v>0</v>
      </c>
      <c r="CK56" s="79">
        <v>0</v>
      </c>
      <c r="CL56" s="79">
        <v>0</v>
      </c>
      <c r="CM56" s="79">
        <v>0</v>
      </c>
      <c r="CN56" s="79">
        <v>0</v>
      </c>
      <c r="CO56" s="79">
        <v>0</v>
      </c>
      <c r="CP56" s="79">
        <v>0</v>
      </c>
      <c r="CQ56" s="79">
        <v>0</v>
      </c>
      <c r="CR56" s="79">
        <v>0</v>
      </c>
      <c r="CS56" s="79">
        <v>0</v>
      </c>
      <c r="CT56" s="79">
        <v>0</v>
      </c>
      <c r="CU56" s="79">
        <v>0</v>
      </c>
      <c r="CV56" s="79">
        <v>0</v>
      </c>
      <c r="CW56" s="79">
        <v>0</v>
      </c>
      <c r="CX56" s="79">
        <v>0</v>
      </c>
      <c r="CY56" s="79">
        <v>0</v>
      </c>
      <c r="CZ56" s="79">
        <v>0</v>
      </c>
      <c r="DA56" s="79">
        <v>0</v>
      </c>
      <c r="DB56" s="79">
        <v>0</v>
      </c>
      <c r="DC56" s="79">
        <v>0</v>
      </c>
      <c r="DD56" s="79">
        <v>0</v>
      </c>
      <c r="DE56" s="79">
        <v>0</v>
      </c>
      <c r="DF56" s="79">
        <v>0</v>
      </c>
      <c r="DG56" s="79">
        <v>0</v>
      </c>
      <c r="DH56" s="79">
        <v>0</v>
      </c>
      <c r="DI56" s="79">
        <v>0</v>
      </c>
      <c r="DJ56" s="79">
        <v>0</v>
      </c>
      <c r="DK56" s="79">
        <v>0</v>
      </c>
      <c r="DL56" s="79">
        <v>0</v>
      </c>
      <c r="DM56" s="79">
        <v>0</v>
      </c>
      <c r="DN56" s="79">
        <v>0</v>
      </c>
      <c r="DO56" s="79">
        <v>0</v>
      </c>
      <c r="DP56" s="79">
        <v>0</v>
      </c>
      <c r="DQ56" s="79">
        <v>0</v>
      </c>
      <c r="DR56" s="79">
        <v>0</v>
      </c>
      <c r="DS56" s="79">
        <v>0</v>
      </c>
      <c r="DT56" s="79">
        <v>0</v>
      </c>
      <c r="DU56" s="79">
        <v>0</v>
      </c>
      <c r="DV56" s="79">
        <v>0</v>
      </c>
      <c r="DW56" s="79">
        <v>0</v>
      </c>
      <c r="DX56" s="79">
        <v>0</v>
      </c>
      <c r="DY56" s="79">
        <v>0</v>
      </c>
      <c r="DZ56" s="79">
        <v>0</v>
      </c>
    </row>
    <row r="57" spans="1:130" s="48" customFormat="1" x14ac:dyDescent="0.3">
      <c r="A57" s="24" t="s">
        <v>1185</v>
      </c>
      <c r="B57" s="79">
        <v>0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2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79">
        <v>2</v>
      </c>
      <c r="AF57" s="79">
        <v>0</v>
      </c>
      <c r="AG57" s="79">
        <v>0</v>
      </c>
      <c r="AH57" s="79">
        <v>0</v>
      </c>
      <c r="AI57" s="79">
        <v>0</v>
      </c>
      <c r="AJ57" s="79">
        <v>0</v>
      </c>
      <c r="AK57" s="79">
        <v>0</v>
      </c>
      <c r="AL57" s="79">
        <v>0</v>
      </c>
      <c r="AM57" s="79">
        <v>0</v>
      </c>
      <c r="AN57" s="79">
        <v>0</v>
      </c>
      <c r="AO57" s="79">
        <v>0</v>
      </c>
      <c r="AP57" s="79">
        <v>0</v>
      </c>
      <c r="AQ57" s="79">
        <v>0</v>
      </c>
      <c r="AR57" s="79">
        <v>0</v>
      </c>
      <c r="AS57" s="79">
        <v>0</v>
      </c>
      <c r="AT57" s="79">
        <v>0</v>
      </c>
      <c r="AU57" s="79">
        <v>0</v>
      </c>
      <c r="AV57" s="79">
        <v>0</v>
      </c>
      <c r="AW57" s="79">
        <v>0</v>
      </c>
      <c r="AX57" s="79">
        <v>0</v>
      </c>
      <c r="AY57" s="79">
        <v>0</v>
      </c>
      <c r="AZ57" s="79">
        <v>0</v>
      </c>
      <c r="BA57" s="79">
        <v>0</v>
      </c>
      <c r="BB57" s="79">
        <v>0</v>
      </c>
      <c r="BC57" s="79">
        <v>0</v>
      </c>
      <c r="BD57" s="79">
        <v>0</v>
      </c>
      <c r="BE57" s="79">
        <v>0</v>
      </c>
      <c r="BF57" s="79">
        <v>0</v>
      </c>
      <c r="BG57" s="79">
        <v>0</v>
      </c>
      <c r="BH57" s="79">
        <v>0</v>
      </c>
      <c r="BI57" s="79">
        <v>0</v>
      </c>
      <c r="BJ57" s="79">
        <v>0</v>
      </c>
      <c r="BK57" s="79">
        <v>0</v>
      </c>
      <c r="BL57" s="79">
        <v>0</v>
      </c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79">
        <v>0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0</v>
      </c>
      <c r="BZ57" s="79">
        <v>0</v>
      </c>
      <c r="CA57" s="79">
        <v>0</v>
      </c>
      <c r="CB57" s="79">
        <v>0</v>
      </c>
      <c r="CC57" s="79">
        <v>0</v>
      </c>
      <c r="CD57" s="79">
        <v>0</v>
      </c>
      <c r="CE57" s="79">
        <v>0</v>
      </c>
      <c r="CF57" s="79">
        <v>0</v>
      </c>
      <c r="CG57" s="79">
        <v>0</v>
      </c>
      <c r="CH57" s="79">
        <v>0</v>
      </c>
      <c r="CI57" s="79">
        <v>0</v>
      </c>
      <c r="CJ57" s="79">
        <v>0</v>
      </c>
      <c r="CK57" s="79">
        <v>0</v>
      </c>
      <c r="CL57" s="79">
        <v>0</v>
      </c>
      <c r="CM57" s="79">
        <v>0</v>
      </c>
      <c r="CN57" s="79">
        <v>0</v>
      </c>
      <c r="CO57" s="79">
        <v>0</v>
      </c>
      <c r="CP57" s="79">
        <v>0</v>
      </c>
      <c r="CQ57" s="79">
        <v>0</v>
      </c>
      <c r="CR57" s="79">
        <v>0</v>
      </c>
      <c r="CS57" s="79">
        <v>0</v>
      </c>
      <c r="CT57" s="79">
        <v>0</v>
      </c>
      <c r="CU57" s="79">
        <v>0</v>
      </c>
      <c r="CV57" s="79">
        <v>0</v>
      </c>
      <c r="CW57" s="79">
        <v>0</v>
      </c>
      <c r="CX57" s="79">
        <v>0</v>
      </c>
      <c r="CY57" s="79">
        <v>0</v>
      </c>
      <c r="CZ57" s="79">
        <v>0</v>
      </c>
      <c r="DA57" s="79">
        <v>0</v>
      </c>
      <c r="DB57" s="79">
        <v>0</v>
      </c>
      <c r="DC57" s="79">
        <v>0</v>
      </c>
      <c r="DD57" s="79">
        <v>0</v>
      </c>
      <c r="DE57" s="79">
        <v>0</v>
      </c>
      <c r="DF57" s="79">
        <v>0</v>
      </c>
      <c r="DG57" s="79">
        <v>0</v>
      </c>
      <c r="DH57" s="79">
        <v>0</v>
      </c>
      <c r="DI57" s="79">
        <v>0</v>
      </c>
      <c r="DJ57" s="79">
        <v>0</v>
      </c>
      <c r="DK57" s="79">
        <v>0</v>
      </c>
      <c r="DL57" s="79">
        <v>0</v>
      </c>
      <c r="DM57" s="79">
        <v>0</v>
      </c>
      <c r="DN57" s="79">
        <v>0</v>
      </c>
      <c r="DO57" s="79">
        <v>0</v>
      </c>
      <c r="DP57" s="79">
        <v>0</v>
      </c>
      <c r="DQ57" s="79">
        <v>0</v>
      </c>
      <c r="DR57" s="79">
        <v>0</v>
      </c>
      <c r="DS57" s="79">
        <v>0</v>
      </c>
      <c r="DT57" s="79">
        <v>0</v>
      </c>
      <c r="DU57" s="79">
        <v>0</v>
      </c>
      <c r="DV57" s="79">
        <v>0</v>
      </c>
      <c r="DW57" s="79">
        <v>0</v>
      </c>
      <c r="DX57" s="79">
        <v>0</v>
      </c>
      <c r="DY57" s="79">
        <v>0</v>
      </c>
      <c r="DZ57" s="79">
        <v>0</v>
      </c>
    </row>
    <row r="58" spans="1:130" s="48" customFormat="1" x14ac:dyDescent="0.3">
      <c r="A58" s="24" t="s">
        <v>1186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  <c r="W58" s="79">
        <v>2</v>
      </c>
      <c r="X58" s="79">
        <v>0</v>
      </c>
      <c r="Y58" s="79">
        <v>0</v>
      </c>
      <c r="Z58" s="79">
        <v>0</v>
      </c>
      <c r="AA58" s="79">
        <v>0</v>
      </c>
      <c r="AB58" s="79">
        <v>0</v>
      </c>
      <c r="AC58" s="79">
        <v>0</v>
      </c>
      <c r="AD58" s="79">
        <v>0</v>
      </c>
      <c r="AE58" s="79">
        <v>2</v>
      </c>
      <c r="AF58" s="79">
        <v>0</v>
      </c>
      <c r="AG58" s="79">
        <v>0</v>
      </c>
      <c r="AH58" s="79">
        <v>0</v>
      </c>
      <c r="AI58" s="79">
        <v>0</v>
      </c>
      <c r="AJ58" s="79">
        <v>0</v>
      </c>
      <c r="AK58" s="79">
        <v>0</v>
      </c>
      <c r="AL58" s="79">
        <v>0</v>
      </c>
      <c r="AM58" s="79">
        <v>0</v>
      </c>
      <c r="AN58" s="79">
        <v>0</v>
      </c>
      <c r="AO58" s="79">
        <v>0</v>
      </c>
      <c r="AP58" s="79">
        <v>0</v>
      </c>
      <c r="AQ58" s="79">
        <v>0</v>
      </c>
      <c r="AR58" s="79">
        <v>0</v>
      </c>
      <c r="AS58" s="79">
        <v>0</v>
      </c>
      <c r="AT58" s="79">
        <v>0</v>
      </c>
      <c r="AU58" s="79">
        <v>0</v>
      </c>
      <c r="AV58" s="79">
        <v>0</v>
      </c>
      <c r="AW58" s="79">
        <v>0</v>
      </c>
      <c r="AX58" s="79">
        <v>0</v>
      </c>
      <c r="AY58" s="79">
        <v>0</v>
      </c>
      <c r="AZ58" s="79">
        <v>0</v>
      </c>
      <c r="BA58" s="79">
        <v>0</v>
      </c>
      <c r="BB58" s="79">
        <v>0</v>
      </c>
      <c r="BC58" s="79">
        <v>0</v>
      </c>
      <c r="BD58" s="79">
        <v>0</v>
      </c>
      <c r="BE58" s="79">
        <v>0</v>
      </c>
      <c r="BF58" s="79">
        <v>0</v>
      </c>
      <c r="BG58" s="79">
        <v>0</v>
      </c>
      <c r="BH58" s="79">
        <v>0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0</v>
      </c>
      <c r="BX58" s="79">
        <v>0</v>
      </c>
      <c r="BY58" s="79">
        <v>0</v>
      </c>
      <c r="BZ58" s="79">
        <v>0</v>
      </c>
      <c r="CA58" s="79">
        <v>0</v>
      </c>
      <c r="CB58" s="79">
        <v>0</v>
      </c>
      <c r="CC58" s="79">
        <v>0</v>
      </c>
      <c r="CD58" s="79">
        <v>0</v>
      </c>
      <c r="CE58" s="79">
        <v>0</v>
      </c>
      <c r="CF58" s="79">
        <v>0</v>
      </c>
      <c r="CG58" s="79">
        <v>0</v>
      </c>
      <c r="CH58" s="79">
        <v>0</v>
      </c>
      <c r="CI58" s="79">
        <v>0</v>
      </c>
      <c r="CJ58" s="79">
        <v>0</v>
      </c>
      <c r="CK58" s="79">
        <v>0</v>
      </c>
      <c r="CL58" s="79">
        <v>0</v>
      </c>
      <c r="CM58" s="79">
        <v>0</v>
      </c>
      <c r="CN58" s="79">
        <v>0</v>
      </c>
      <c r="CO58" s="79">
        <v>0</v>
      </c>
      <c r="CP58" s="79">
        <v>0</v>
      </c>
      <c r="CQ58" s="79">
        <v>0</v>
      </c>
      <c r="CR58" s="79">
        <v>0</v>
      </c>
      <c r="CS58" s="79">
        <v>0</v>
      </c>
      <c r="CT58" s="79">
        <v>0</v>
      </c>
      <c r="CU58" s="79">
        <v>0</v>
      </c>
      <c r="CV58" s="79">
        <v>0</v>
      </c>
      <c r="CW58" s="79">
        <v>0</v>
      </c>
      <c r="CX58" s="79">
        <v>0</v>
      </c>
      <c r="CY58" s="79">
        <v>0</v>
      </c>
      <c r="CZ58" s="79">
        <v>0</v>
      </c>
      <c r="DA58" s="79">
        <v>0</v>
      </c>
      <c r="DB58" s="79">
        <v>0</v>
      </c>
      <c r="DC58" s="79">
        <v>0</v>
      </c>
      <c r="DD58" s="79">
        <v>0</v>
      </c>
      <c r="DE58" s="79">
        <v>0</v>
      </c>
      <c r="DF58" s="79">
        <v>0</v>
      </c>
      <c r="DG58" s="79">
        <v>0</v>
      </c>
      <c r="DH58" s="79">
        <v>0</v>
      </c>
      <c r="DI58" s="79">
        <v>0</v>
      </c>
      <c r="DJ58" s="79">
        <v>0</v>
      </c>
      <c r="DK58" s="79">
        <v>0</v>
      </c>
      <c r="DL58" s="79">
        <v>0</v>
      </c>
      <c r="DM58" s="79">
        <v>0</v>
      </c>
      <c r="DN58" s="79">
        <v>0</v>
      </c>
      <c r="DO58" s="79">
        <v>0</v>
      </c>
      <c r="DP58" s="79">
        <v>0</v>
      </c>
      <c r="DQ58" s="79">
        <v>0</v>
      </c>
      <c r="DR58" s="79">
        <v>0</v>
      </c>
      <c r="DS58" s="79">
        <v>0</v>
      </c>
      <c r="DT58" s="79">
        <v>0</v>
      </c>
      <c r="DU58" s="79">
        <v>0</v>
      </c>
      <c r="DV58" s="79">
        <v>0</v>
      </c>
      <c r="DW58" s="79">
        <v>0</v>
      </c>
      <c r="DX58" s="79">
        <v>0</v>
      </c>
      <c r="DY58" s="79">
        <v>0</v>
      </c>
      <c r="DZ58" s="79">
        <v>0</v>
      </c>
    </row>
    <row r="59" spans="1:130" s="48" customFormat="1" x14ac:dyDescent="0.3">
      <c r="A59" s="24" t="s">
        <v>1187</v>
      </c>
      <c r="B59" s="79">
        <v>0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2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2</v>
      </c>
      <c r="AF59" s="79">
        <v>0</v>
      </c>
      <c r="AG59" s="79">
        <v>0</v>
      </c>
      <c r="AH59" s="79">
        <v>0</v>
      </c>
      <c r="AI59" s="79">
        <v>0</v>
      </c>
      <c r="AJ59" s="79">
        <v>0</v>
      </c>
      <c r="AK59" s="79">
        <v>0</v>
      </c>
      <c r="AL59" s="79">
        <v>0</v>
      </c>
      <c r="AM59" s="79">
        <v>0</v>
      </c>
      <c r="AN59" s="79">
        <v>0</v>
      </c>
      <c r="AO59" s="79">
        <v>0</v>
      </c>
      <c r="AP59" s="79">
        <v>0</v>
      </c>
      <c r="AQ59" s="79">
        <v>0</v>
      </c>
      <c r="AR59" s="79">
        <v>0</v>
      </c>
      <c r="AS59" s="79">
        <v>0</v>
      </c>
      <c r="AT59" s="79">
        <v>0</v>
      </c>
      <c r="AU59" s="79">
        <v>0</v>
      </c>
      <c r="AV59" s="79">
        <v>0</v>
      </c>
      <c r="AW59" s="79">
        <v>0</v>
      </c>
      <c r="AX59" s="79">
        <v>0</v>
      </c>
      <c r="AY59" s="79">
        <v>0</v>
      </c>
      <c r="AZ59" s="79">
        <v>0</v>
      </c>
      <c r="BA59" s="79">
        <v>0</v>
      </c>
      <c r="BB59" s="79">
        <v>0</v>
      </c>
      <c r="BC59" s="79">
        <v>0</v>
      </c>
      <c r="BD59" s="79">
        <v>0</v>
      </c>
      <c r="BE59" s="79">
        <v>0</v>
      </c>
      <c r="BF59" s="79">
        <v>0</v>
      </c>
      <c r="BG59" s="79">
        <v>0</v>
      </c>
      <c r="BH59" s="79">
        <v>0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79">
        <v>0</v>
      </c>
      <c r="BY59" s="79">
        <v>0</v>
      </c>
      <c r="BZ59" s="79">
        <v>0</v>
      </c>
      <c r="CA59" s="79">
        <v>0</v>
      </c>
      <c r="CB59" s="79">
        <v>0</v>
      </c>
      <c r="CC59" s="79">
        <v>0</v>
      </c>
      <c r="CD59" s="79">
        <v>0</v>
      </c>
      <c r="CE59" s="79">
        <v>0</v>
      </c>
      <c r="CF59" s="79">
        <v>0</v>
      </c>
      <c r="CG59" s="79">
        <v>0</v>
      </c>
      <c r="CH59" s="79">
        <v>0</v>
      </c>
      <c r="CI59" s="79">
        <v>0</v>
      </c>
      <c r="CJ59" s="79">
        <v>0</v>
      </c>
      <c r="CK59" s="79">
        <v>0</v>
      </c>
      <c r="CL59" s="79">
        <v>0</v>
      </c>
      <c r="CM59" s="79">
        <v>0</v>
      </c>
      <c r="CN59" s="79">
        <v>0</v>
      </c>
      <c r="CO59" s="79">
        <v>0</v>
      </c>
      <c r="CP59" s="79">
        <v>0</v>
      </c>
      <c r="CQ59" s="79">
        <v>0</v>
      </c>
      <c r="CR59" s="79">
        <v>0</v>
      </c>
      <c r="CS59" s="79">
        <v>0</v>
      </c>
      <c r="CT59" s="79">
        <v>0</v>
      </c>
      <c r="CU59" s="79">
        <v>0</v>
      </c>
      <c r="CV59" s="79">
        <v>0</v>
      </c>
      <c r="CW59" s="79">
        <v>0</v>
      </c>
      <c r="CX59" s="79">
        <v>0</v>
      </c>
      <c r="CY59" s="79">
        <v>0</v>
      </c>
      <c r="CZ59" s="79">
        <v>0</v>
      </c>
      <c r="DA59" s="79">
        <v>0</v>
      </c>
      <c r="DB59" s="79">
        <v>0</v>
      </c>
      <c r="DC59" s="79">
        <v>0</v>
      </c>
      <c r="DD59" s="79">
        <v>0</v>
      </c>
      <c r="DE59" s="79">
        <v>0</v>
      </c>
      <c r="DF59" s="79">
        <v>0</v>
      </c>
      <c r="DG59" s="79">
        <v>0</v>
      </c>
      <c r="DH59" s="79">
        <v>0</v>
      </c>
      <c r="DI59" s="79">
        <v>0</v>
      </c>
      <c r="DJ59" s="79">
        <v>0</v>
      </c>
      <c r="DK59" s="79">
        <v>0</v>
      </c>
      <c r="DL59" s="79">
        <v>0</v>
      </c>
      <c r="DM59" s="79">
        <v>0</v>
      </c>
      <c r="DN59" s="79">
        <v>0</v>
      </c>
      <c r="DO59" s="79">
        <v>0</v>
      </c>
      <c r="DP59" s="79">
        <v>0</v>
      </c>
      <c r="DQ59" s="79">
        <v>0</v>
      </c>
      <c r="DR59" s="79">
        <v>0</v>
      </c>
      <c r="DS59" s="79">
        <v>0</v>
      </c>
      <c r="DT59" s="79">
        <v>0</v>
      </c>
      <c r="DU59" s="79">
        <v>0</v>
      </c>
      <c r="DV59" s="79">
        <v>0</v>
      </c>
      <c r="DW59" s="79">
        <v>0</v>
      </c>
      <c r="DX59" s="79">
        <v>0</v>
      </c>
      <c r="DY59" s="79">
        <v>0</v>
      </c>
      <c r="DZ59" s="79">
        <v>0</v>
      </c>
    </row>
    <row r="60" spans="1:130" s="48" customFormat="1" x14ac:dyDescent="0.3">
      <c r="A60" s="24" t="s">
        <v>1188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2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0</v>
      </c>
      <c r="AF60" s="79">
        <v>0</v>
      </c>
      <c r="AG60" s="79">
        <v>0</v>
      </c>
      <c r="AH60" s="79">
        <v>0</v>
      </c>
      <c r="AI60" s="79">
        <v>0</v>
      </c>
      <c r="AJ60" s="79">
        <v>0</v>
      </c>
      <c r="AK60" s="79">
        <v>0</v>
      </c>
      <c r="AL60" s="79">
        <v>0</v>
      </c>
      <c r="AM60" s="79">
        <v>0</v>
      </c>
      <c r="AN60" s="79">
        <v>0</v>
      </c>
      <c r="AO60" s="79">
        <v>0</v>
      </c>
      <c r="AP60" s="79">
        <v>0</v>
      </c>
      <c r="AQ60" s="79">
        <v>0</v>
      </c>
      <c r="AR60" s="79">
        <v>0</v>
      </c>
      <c r="AS60" s="79">
        <v>0</v>
      </c>
      <c r="AT60" s="79">
        <v>0</v>
      </c>
      <c r="AU60" s="79">
        <v>0</v>
      </c>
      <c r="AV60" s="79">
        <v>1</v>
      </c>
      <c r="AW60" s="79">
        <v>0</v>
      </c>
      <c r="AX60" s="79">
        <v>0</v>
      </c>
      <c r="AY60" s="79">
        <v>0</v>
      </c>
      <c r="AZ60" s="79">
        <v>0</v>
      </c>
      <c r="BA60" s="79">
        <v>0</v>
      </c>
      <c r="BB60" s="79">
        <v>0</v>
      </c>
      <c r="BC60" s="79">
        <v>0</v>
      </c>
      <c r="BD60" s="79">
        <v>0</v>
      </c>
      <c r="BE60" s="79">
        <v>0</v>
      </c>
      <c r="BF60" s="79">
        <v>0</v>
      </c>
      <c r="BG60" s="79">
        <v>0</v>
      </c>
      <c r="BH60" s="79">
        <v>0</v>
      </c>
      <c r="BI60" s="79">
        <v>0</v>
      </c>
      <c r="BJ60" s="79">
        <v>0</v>
      </c>
      <c r="BK60" s="79">
        <v>0</v>
      </c>
      <c r="BL60" s="79">
        <v>0</v>
      </c>
      <c r="BM60" s="79">
        <v>0</v>
      </c>
      <c r="BN60" s="79">
        <v>0</v>
      </c>
      <c r="BO60" s="79">
        <v>0</v>
      </c>
      <c r="BP60" s="79">
        <v>0</v>
      </c>
      <c r="BQ60" s="79">
        <v>0</v>
      </c>
      <c r="BR60" s="79">
        <v>0</v>
      </c>
      <c r="BS60" s="79">
        <v>0</v>
      </c>
      <c r="BT60" s="79">
        <v>0</v>
      </c>
      <c r="BU60" s="79">
        <v>0</v>
      </c>
      <c r="BV60" s="79">
        <v>0</v>
      </c>
      <c r="BW60" s="79">
        <v>0</v>
      </c>
      <c r="BX60" s="79">
        <v>0</v>
      </c>
      <c r="BY60" s="79">
        <v>0</v>
      </c>
      <c r="BZ60" s="79">
        <v>0</v>
      </c>
      <c r="CA60" s="79">
        <v>0</v>
      </c>
      <c r="CB60" s="79">
        <v>0</v>
      </c>
      <c r="CC60" s="79">
        <v>0</v>
      </c>
      <c r="CD60" s="79">
        <v>0</v>
      </c>
      <c r="CE60" s="79">
        <v>0</v>
      </c>
      <c r="CF60" s="79">
        <v>0</v>
      </c>
      <c r="CG60" s="79">
        <v>0</v>
      </c>
      <c r="CH60" s="79">
        <v>0</v>
      </c>
      <c r="CI60" s="79">
        <v>0</v>
      </c>
      <c r="CJ60" s="79">
        <v>0</v>
      </c>
      <c r="CK60" s="79">
        <v>0</v>
      </c>
      <c r="CL60" s="79">
        <v>0</v>
      </c>
      <c r="CM60" s="79">
        <v>0</v>
      </c>
      <c r="CN60" s="79">
        <v>0</v>
      </c>
      <c r="CO60" s="79">
        <v>0</v>
      </c>
      <c r="CP60" s="79">
        <v>0</v>
      </c>
      <c r="CQ60" s="79">
        <v>0</v>
      </c>
      <c r="CR60" s="79">
        <v>0</v>
      </c>
      <c r="CS60" s="79">
        <v>0</v>
      </c>
      <c r="CT60" s="79">
        <v>0</v>
      </c>
      <c r="CU60" s="79">
        <v>0</v>
      </c>
      <c r="CV60" s="79">
        <v>0</v>
      </c>
      <c r="CW60" s="79">
        <v>0</v>
      </c>
      <c r="CX60" s="79">
        <v>0</v>
      </c>
      <c r="CY60" s="79">
        <v>0</v>
      </c>
      <c r="CZ60" s="79">
        <v>0</v>
      </c>
      <c r="DA60" s="79">
        <v>0</v>
      </c>
      <c r="DB60" s="79">
        <v>0</v>
      </c>
      <c r="DC60" s="79">
        <v>0</v>
      </c>
      <c r="DD60" s="79">
        <v>0</v>
      </c>
      <c r="DE60" s="79">
        <v>0</v>
      </c>
      <c r="DF60" s="79">
        <v>0</v>
      </c>
      <c r="DG60" s="79">
        <v>0</v>
      </c>
      <c r="DH60" s="79">
        <v>0</v>
      </c>
      <c r="DI60" s="79">
        <v>0</v>
      </c>
      <c r="DJ60" s="79">
        <v>0</v>
      </c>
      <c r="DK60" s="79">
        <v>0</v>
      </c>
      <c r="DL60" s="79">
        <v>0</v>
      </c>
      <c r="DM60" s="79">
        <v>0</v>
      </c>
      <c r="DN60" s="79">
        <v>0</v>
      </c>
      <c r="DO60" s="79">
        <v>0</v>
      </c>
      <c r="DP60" s="79">
        <v>0</v>
      </c>
      <c r="DQ60" s="79">
        <v>0</v>
      </c>
      <c r="DR60" s="79">
        <v>0</v>
      </c>
      <c r="DS60" s="79">
        <v>0</v>
      </c>
      <c r="DT60" s="79">
        <v>0</v>
      </c>
      <c r="DU60" s="79">
        <v>0</v>
      </c>
      <c r="DV60" s="79">
        <v>0</v>
      </c>
      <c r="DW60" s="79">
        <v>0</v>
      </c>
      <c r="DX60" s="79">
        <v>0</v>
      </c>
      <c r="DY60" s="79">
        <v>0</v>
      </c>
      <c r="DZ60" s="79">
        <v>0</v>
      </c>
    </row>
    <row r="61" spans="1:130" s="48" customFormat="1" x14ac:dyDescent="0.3">
      <c r="A61" s="27" t="s">
        <v>1731</v>
      </c>
      <c r="B61" s="79">
        <v>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0</v>
      </c>
      <c r="AV61" s="79">
        <v>0</v>
      </c>
      <c r="AW61" s="79">
        <v>0</v>
      </c>
      <c r="AX61" s="79">
        <v>0</v>
      </c>
      <c r="AY61" s="79">
        <v>0</v>
      </c>
      <c r="AZ61" s="79">
        <v>0</v>
      </c>
      <c r="BA61" s="79"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0</v>
      </c>
      <c r="BG61" s="79">
        <v>0</v>
      </c>
      <c r="BH61" s="79">
        <v>0</v>
      </c>
      <c r="BI61" s="79">
        <v>0</v>
      </c>
      <c r="BJ61" s="79">
        <v>0</v>
      </c>
      <c r="BK61" s="79">
        <v>0</v>
      </c>
      <c r="BL61" s="79">
        <v>0</v>
      </c>
      <c r="BM61" s="79">
        <v>0</v>
      </c>
      <c r="BN61" s="79">
        <v>0</v>
      </c>
      <c r="BO61" s="79">
        <v>0</v>
      </c>
      <c r="BP61" s="79">
        <v>0</v>
      </c>
      <c r="BQ61" s="79">
        <v>0</v>
      </c>
      <c r="BR61" s="79">
        <v>0</v>
      </c>
      <c r="BS61" s="79">
        <v>0</v>
      </c>
      <c r="BT61" s="79">
        <v>0</v>
      </c>
      <c r="BU61" s="79">
        <v>0</v>
      </c>
      <c r="BV61" s="79">
        <v>0</v>
      </c>
      <c r="BW61" s="79">
        <v>0</v>
      </c>
      <c r="BX61" s="79">
        <v>0</v>
      </c>
      <c r="BY61" s="79">
        <v>0</v>
      </c>
      <c r="BZ61" s="79">
        <v>0</v>
      </c>
      <c r="CA61" s="79">
        <v>0</v>
      </c>
      <c r="CB61" s="79">
        <v>0</v>
      </c>
      <c r="CC61" s="79">
        <v>0</v>
      </c>
      <c r="CD61" s="79">
        <v>0</v>
      </c>
      <c r="CE61" s="79">
        <v>0</v>
      </c>
      <c r="CF61" s="79">
        <v>0</v>
      </c>
      <c r="CG61" s="79">
        <v>0</v>
      </c>
      <c r="CH61" s="79">
        <v>0</v>
      </c>
      <c r="CI61" s="79">
        <v>0</v>
      </c>
      <c r="CJ61" s="79">
        <v>0</v>
      </c>
      <c r="CK61" s="79">
        <v>0</v>
      </c>
      <c r="CL61" s="79">
        <v>0</v>
      </c>
      <c r="CM61" s="79">
        <v>0</v>
      </c>
      <c r="CN61" s="79">
        <v>0</v>
      </c>
      <c r="CO61" s="79">
        <v>0</v>
      </c>
      <c r="CP61" s="79">
        <v>0</v>
      </c>
      <c r="CQ61" s="79">
        <v>0</v>
      </c>
      <c r="CR61" s="79">
        <v>0</v>
      </c>
      <c r="CS61" s="79">
        <v>0</v>
      </c>
      <c r="CT61" s="79">
        <v>0</v>
      </c>
      <c r="CU61" s="79">
        <v>0</v>
      </c>
      <c r="CV61" s="79">
        <v>0</v>
      </c>
      <c r="CW61" s="79">
        <v>0</v>
      </c>
      <c r="CX61" s="79">
        <v>0</v>
      </c>
      <c r="CY61" s="79">
        <v>0</v>
      </c>
      <c r="CZ61" s="79">
        <v>0</v>
      </c>
      <c r="DA61" s="79">
        <v>0</v>
      </c>
      <c r="DB61" s="79">
        <v>0</v>
      </c>
      <c r="DC61" s="79">
        <v>0</v>
      </c>
      <c r="DD61" s="79">
        <v>0</v>
      </c>
      <c r="DE61" s="79">
        <v>0</v>
      </c>
      <c r="DF61" s="79">
        <v>0</v>
      </c>
      <c r="DG61" s="79">
        <v>0</v>
      </c>
      <c r="DH61" s="79">
        <v>0</v>
      </c>
      <c r="DI61" s="79">
        <v>0</v>
      </c>
      <c r="DJ61" s="79">
        <v>0</v>
      </c>
      <c r="DK61" s="79">
        <v>0</v>
      </c>
      <c r="DL61" s="79">
        <v>0</v>
      </c>
      <c r="DM61" s="79">
        <v>0</v>
      </c>
      <c r="DN61" s="79">
        <v>0</v>
      </c>
      <c r="DO61" s="79">
        <v>0</v>
      </c>
      <c r="DP61" s="79">
        <v>0</v>
      </c>
      <c r="DQ61" s="79">
        <v>0</v>
      </c>
      <c r="DR61" s="79">
        <v>0</v>
      </c>
      <c r="DS61" s="79">
        <v>0</v>
      </c>
      <c r="DT61" s="79">
        <v>0</v>
      </c>
      <c r="DU61" s="79">
        <v>0</v>
      </c>
      <c r="DV61" s="79">
        <v>0</v>
      </c>
      <c r="DW61" s="79">
        <v>0</v>
      </c>
      <c r="DX61" s="79">
        <v>0</v>
      </c>
      <c r="DY61" s="79">
        <v>0</v>
      </c>
      <c r="DZ61" s="79">
        <v>0</v>
      </c>
    </row>
    <row r="62" spans="1:130" s="48" customFormat="1" x14ac:dyDescent="0.3">
      <c r="A62" s="156" t="s">
        <v>1189</v>
      </c>
      <c r="B62" s="79">
        <v>0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  <c r="W62" s="79">
        <v>0</v>
      </c>
      <c r="X62" s="79">
        <v>0</v>
      </c>
      <c r="Y62" s="79">
        <v>0</v>
      </c>
      <c r="Z62" s="79">
        <v>0</v>
      </c>
      <c r="AA62" s="79">
        <v>0</v>
      </c>
      <c r="AB62" s="79">
        <v>0</v>
      </c>
      <c r="AC62" s="79">
        <v>0</v>
      </c>
      <c r="AD62" s="79">
        <v>0</v>
      </c>
      <c r="AE62" s="79">
        <v>0</v>
      </c>
      <c r="AF62" s="79">
        <v>0</v>
      </c>
      <c r="AG62" s="79">
        <v>0</v>
      </c>
      <c r="AH62" s="79">
        <v>0</v>
      </c>
      <c r="AI62" s="79">
        <v>0</v>
      </c>
      <c r="AJ62" s="79">
        <v>0</v>
      </c>
      <c r="AK62" s="79">
        <v>0</v>
      </c>
      <c r="AL62" s="79">
        <v>3</v>
      </c>
      <c r="AM62" s="79">
        <v>0</v>
      </c>
      <c r="AN62" s="79">
        <v>0</v>
      </c>
      <c r="AO62" s="79">
        <v>0</v>
      </c>
      <c r="AP62" s="79">
        <v>0</v>
      </c>
      <c r="AQ62" s="79">
        <v>1</v>
      </c>
      <c r="AR62" s="79">
        <v>0</v>
      </c>
      <c r="AS62" s="79">
        <v>1</v>
      </c>
      <c r="AT62" s="79">
        <v>0</v>
      </c>
      <c r="AU62" s="79">
        <v>0</v>
      </c>
      <c r="AV62" s="79">
        <v>0</v>
      </c>
      <c r="AW62" s="79">
        <v>0</v>
      </c>
      <c r="AX62" s="79">
        <v>0</v>
      </c>
      <c r="AY62" s="79">
        <v>0</v>
      </c>
      <c r="AZ62" s="79">
        <v>0</v>
      </c>
      <c r="BA62" s="79"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0</v>
      </c>
      <c r="BH62" s="79">
        <v>0</v>
      </c>
      <c r="BI62" s="79">
        <v>0</v>
      </c>
      <c r="BJ62" s="79">
        <v>0</v>
      </c>
      <c r="BK62" s="79">
        <v>0</v>
      </c>
      <c r="BL62" s="79">
        <v>0</v>
      </c>
      <c r="BM62" s="79">
        <v>0</v>
      </c>
      <c r="BN62" s="79">
        <v>0</v>
      </c>
      <c r="BO62" s="79">
        <v>0</v>
      </c>
      <c r="BP62" s="79">
        <v>0</v>
      </c>
      <c r="BQ62" s="79">
        <v>0</v>
      </c>
      <c r="BR62" s="79">
        <v>0</v>
      </c>
      <c r="BS62" s="79">
        <v>0</v>
      </c>
      <c r="BT62" s="79">
        <v>0</v>
      </c>
      <c r="BU62" s="79">
        <v>0</v>
      </c>
      <c r="BV62" s="79">
        <v>0</v>
      </c>
      <c r="BW62" s="79">
        <v>0</v>
      </c>
      <c r="BX62" s="79">
        <v>0</v>
      </c>
      <c r="BY62" s="79">
        <v>0</v>
      </c>
      <c r="BZ62" s="79">
        <v>0</v>
      </c>
      <c r="CA62" s="79">
        <v>0</v>
      </c>
      <c r="CB62" s="79">
        <v>0</v>
      </c>
      <c r="CC62" s="79">
        <v>0</v>
      </c>
      <c r="CD62" s="79">
        <v>0</v>
      </c>
      <c r="CE62" s="79">
        <v>0</v>
      </c>
      <c r="CF62" s="79">
        <v>0</v>
      </c>
      <c r="CG62" s="79">
        <v>0</v>
      </c>
      <c r="CH62" s="79">
        <v>0</v>
      </c>
      <c r="CI62" s="79">
        <v>0</v>
      </c>
      <c r="CJ62" s="79">
        <v>0</v>
      </c>
      <c r="CK62" s="79">
        <v>0</v>
      </c>
      <c r="CL62" s="79">
        <v>0</v>
      </c>
      <c r="CM62" s="79">
        <v>0</v>
      </c>
      <c r="CN62" s="79">
        <v>0</v>
      </c>
      <c r="CO62" s="79">
        <v>0</v>
      </c>
      <c r="CP62" s="79">
        <v>0</v>
      </c>
      <c r="CQ62" s="79">
        <v>0</v>
      </c>
      <c r="CR62" s="79">
        <v>0</v>
      </c>
      <c r="CS62" s="79">
        <v>0</v>
      </c>
      <c r="CT62" s="79">
        <v>0</v>
      </c>
      <c r="CU62" s="79">
        <v>0</v>
      </c>
      <c r="CV62" s="79">
        <v>0</v>
      </c>
      <c r="CW62" s="79">
        <v>0</v>
      </c>
      <c r="CX62" s="79">
        <v>0</v>
      </c>
      <c r="CY62" s="79">
        <v>0</v>
      </c>
      <c r="CZ62" s="79">
        <v>0</v>
      </c>
      <c r="DA62" s="79">
        <v>0</v>
      </c>
      <c r="DB62" s="79">
        <v>0</v>
      </c>
      <c r="DC62" s="79">
        <v>0</v>
      </c>
      <c r="DD62" s="79">
        <v>0</v>
      </c>
      <c r="DE62" s="79">
        <v>0</v>
      </c>
      <c r="DF62" s="79">
        <v>0</v>
      </c>
      <c r="DG62" s="79">
        <v>0</v>
      </c>
      <c r="DH62" s="79">
        <v>0</v>
      </c>
      <c r="DI62" s="79">
        <v>0</v>
      </c>
      <c r="DJ62" s="79">
        <v>0</v>
      </c>
      <c r="DK62" s="79">
        <v>0</v>
      </c>
      <c r="DL62" s="79">
        <v>0</v>
      </c>
      <c r="DM62" s="79">
        <v>0</v>
      </c>
      <c r="DN62" s="79">
        <v>0</v>
      </c>
      <c r="DO62" s="79">
        <v>0</v>
      </c>
      <c r="DP62" s="79">
        <v>0</v>
      </c>
      <c r="DQ62" s="79">
        <v>0</v>
      </c>
      <c r="DR62" s="79">
        <v>0</v>
      </c>
      <c r="DS62" s="79">
        <v>0</v>
      </c>
      <c r="DT62" s="79">
        <v>0</v>
      </c>
      <c r="DU62" s="79">
        <v>0</v>
      </c>
      <c r="DV62" s="79">
        <v>0</v>
      </c>
      <c r="DW62" s="79">
        <v>0</v>
      </c>
      <c r="DX62" s="79">
        <v>0</v>
      </c>
      <c r="DY62" s="79">
        <v>0</v>
      </c>
      <c r="DZ62" s="79">
        <v>0</v>
      </c>
    </row>
    <row r="63" spans="1:130" s="48" customFormat="1" x14ac:dyDescent="0.3">
      <c r="A63" s="156" t="s">
        <v>1190</v>
      </c>
      <c r="B63" s="79">
        <v>0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3</v>
      </c>
      <c r="AM63" s="79">
        <v>0</v>
      </c>
      <c r="AN63" s="79">
        <v>0</v>
      </c>
      <c r="AO63" s="79">
        <v>0</v>
      </c>
      <c r="AP63" s="79">
        <v>0</v>
      </c>
      <c r="AQ63" s="79">
        <v>1</v>
      </c>
      <c r="AR63" s="79">
        <v>1</v>
      </c>
      <c r="AS63" s="79">
        <v>0</v>
      </c>
      <c r="AT63" s="79">
        <v>0</v>
      </c>
      <c r="AU63" s="79">
        <v>0</v>
      </c>
      <c r="AV63" s="79">
        <v>0</v>
      </c>
      <c r="AW63" s="79">
        <v>0</v>
      </c>
      <c r="AX63" s="79">
        <v>0</v>
      </c>
      <c r="AY63" s="79">
        <v>0</v>
      </c>
      <c r="AZ63" s="79">
        <v>0</v>
      </c>
      <c r="BA63" s="79">
        <v>0</v>
      </c>
      <c r="BB63" s="79">
        <v>0</v>
      </c>
      <c r="BC63" s="79">
        <v>0</v>
      </c>
      <c r="BD63" s="79">
        <v>0</v>
      </c>
      <c r="BE63" s="79">
        <v>0</v>
      </c>
      <c r="BF63" s="79">
        <v>0</v>
      </c>
      <c r="BG63" s="79">
        <v>0</v>
      </c>
      <c r="BH63" s="79">
        <v>0</v>
      </c>
      <c r="BI63" s="79">
        <v>0</v>
      </c>
      <c r="BJ63" s="79">
        <v>0</v>
      </c>
      <c r="BK63" s="79">
        <v>0</v>
      </c>
      <c r="BL63" s="79">
        <v>0</v>
      </c>
      <c r="BM63" s="79">
        <v>0</v>
      </c>
      <c r="BN63" s="79">
        <v>0</v>
      </c>
      <c r="BO63" s="79">
        <v>0</v>
      </c>
      <c r="BP63" s="79">
        <v>0</v>
      </c>
      <c r="BQ63" s="79">
        <v>0</v>
      </c>
      <c r="BR63" s="79">
        <v>0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79">
        <v>0</v>
      </c>
      <c r="BY63" s="79">
        <v>0</v>
      </c>
      <c r="BZ63" s="79">
        <v>0</v>
      </c>
      <c r="CA63" s="79">
        <v>0</v>
      </c>
      <c r="CB63" s="79">
        <v>0</v>
      </c>
      <c r="CC63" s="79">
        <v>0</v>
      </c>
      <c r="CD63" s="79">
        <v>0</v>
      </c>
      <c r="CE63" s="79">
        <v>0</v>
      </c>
      <c r="CF63" s="79">
        <v>0</v>
      </c>
      <c r="CG63" s="79">
        <v>0</v>
      </c>
      <c r="CH63" s="79">
        <v>0</v>
      </c>
      <c r="CI63" s="79">
        <v>0</v>
      </c>
      <c r="CJ63" s="79">
        <v>0</v>
      </c>
      <c r="CK63" s="79">
        <v>0</v>
      </c>
      <c r="CL63" s="79">
        <v>0</v>
      </c>
      <c r="CM63" s="79">
        <v>0</v>
      </c>
      <c r="CN63" s="79">
        <v>0</v>
      </c>
      <c r="CO63" s="79">
        <v>0</v>
      </c>
      <c r="CP63" s="79">
        <v>0</v>
      </c>
      <c r="CQ63" s="79">
        <v>0</v>
      </c>
      <c r="CR63" s="79">
        <v>0</v>
      </c>
      <c r="CS63" s="79">
        <v>0</v>
      </c>
      <c r="CT63" s="79">
        <v>0</v>
      </c>
      <c r="CU63" s="79">
        <v>0</v>
      </c>
      <c r="CV63" s="79">
        <v>0</v>
      </c>
      <c r="CW63" s="79">
        <v>0</v>
      </c>
      <c r="CX63" s="79">
        <v>0</v>
      </c>
      <c r="CY63" s="79">
        <v>0</v>
      </c>
      <c r="CZ63" s="79">
        <v>0</v>
      </c>
      <c r="DA63" s="79">
        <v>0</v>
      </c>
      <c r="DB63" s="79">
        <v>0</v>
      </c>
      <c r="DC63" s="79">
        <v>0</v>
      </c>
      <c r="DD63" s="79">
        <v>0</v>
      </c>
      <c r="DE63" s="79">
        <v>0</v>
      </c>
      <c r="DF63" s="79">
        <v>0</v>
      </c>
      <c r="DG63" s="79">
        <v>0</v>
      </c>
      <c r="DH63" s="79">
        <v>0</v>
      </c>
      <c r="DI63" s="79">
        <v>0</v>
      </c>
      <c r="DJ63" s="79">
        <v>0</v>
      </c>
      <c r="DK63" s="79">
        <v>0</v>
      </c>
      <c r="DL63" s="79">
        <v>0</v>
      </c>
      <c r="DM63" s="79">
        <v>0</v>
      </c>
      <c r="DN63" s="79">
        <v>0</v>
      </c>
      <c r="DO63" s="79">
        <v>0</v>
      </c>
      <c r="DP63" s="79">
        <v>0</v>
      </c>
      <c r="DQ63" s="79">
        <v>0</v>
      </c>
      <c r="DR63" s="79">
        <v>0</v>
      </c>
      <c r="DS63" s="79">
        <v>0</v>
      </c>
      <c r="DT63" s="79">
        <v>0</v>
      </c>
      <c r="DU63" s="79">
        <v>0</v>
      </c>
      <c r="DV63" s="79">
        <v>0</v>
      </c>
      <c r="DW63" s="79">
        <v>0</v>
      </c>
      <c r="DX63" s="79">
        <v>0</v>
      </c>
      <c r="DY63" s="79">
        <v>0</v>
      </c>
      <c r="DZ63" s="79">
        <v>0</v>
      </c>
    </row>
    <row r="64" spans="1:130" s="48" customFormat="1" x14ac:dyDescent="0.3">
      <c r="A64" s="24" t="s">
        <v>1191</v>
      </c>
      <c r="B64" s="79">
        <v>0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W64" s="79">
        <v>0</v>
      </c>
      <c r="X64" s="79">
        <v>0</v>
      </c>
      <c r="Y64" s="79">
        <v>0</v>
      </c>
      <c r="Z64" s="79">
        <v>0</v>
      </c>
      <c r="AA64" s="79">
        <v>0</v>
      </c>
      <c r="AB64" s="79">
        <v>0</v>
      </c>
      <c r="AC64" s="79">
        <v>0</v>
      </c>
      <c r="AD64" s="79">
        <v>0</v>
      </c>
      <c r="AE64" s="79">
        <v>0</v>
      </c>
      <c r="AF64" s="79">
        <v>0</v>
      </c>
      <c r="AG64" s="79">
        <v>0</v>
      </c>
      <c r="AH64" s="79">
        <v>0</v>
      </c>
      <c r="AI64" s="79">
        <v>0</v>
      </c>
      <c r="AJ64" s="79">
        <v>0</v>
      </c>
      <c r="AK64" s="79">
        <v>0</v>
      </c>
      <c r="AL64" s="79">
        <v>3</v>
      </c>
      <c r="AM64" s="79">
        <v>0</v>
      </c>
      <c r="AN64" s="79">
        <v>0</v>
      </c>
      <c r="AO64" s="79">
        <v>0</v>
      </c>
      <c r="AP64" s="79">
        <v>0</v>
      </c>
      <c r="AQ64" s="79">
        <v>0</v>
      </c>
      <c r="AR64" s="79">
        <v>1</v>
      </c>
      <c r="AS64" s="79">
        <v>0</v>
      </c>
      <c r="AT64" s="79">
        <v>1</v>
      </c>
      <c r="AU64" s="79">
        <v>0</v>
      </c>
      <c r="AV64" s="79">
        <v>0</v>
      </c>
      <c r="AW64" s="79">
        <v>0</v>
      </c>
      <c r="AX64" s="79">
        <v>0</v>
      </c>
      <c r="AY64" s="79">
        <v>0</v>
      </c>
      <c r="AZ64" s="79">
        <v>0</v>
      </c>
      <c r="BA64" s="79">
        <v>0</v>
      </c>
      <c r="BB64" s="79">
        <v>0</v>
      </c>
      <c r="BC64" s="79">
        <v>0</v>
      </c>
      <c r="BD64" s="79">
        <v>0</v>
      </c>
      <c r="BE64" s="79">
        <v>0</v>
      </c>
      <c r="BF64" s="79">
        <v>0</v>
      </c>
      <c r="BG64" s="79">
        <v>0</v>
      </c>
      <c r="BH64" s="79">
        <v>0</v>
      </c>
      <c r="BI64" s="79">
        <v>0</v>
      </c>
      <c r="BJ64" s="79">
        <v>0</v>
      </c>
      <c r="BK64" s="79">
        <v>0</v>
      </c>
      <c r="BL64" s="79">
        <v>0</v>
      </c>
      <c r="BM64" s="79">
        <v>0</v>
      </c>
      <c r="BN64" s="79">
        <v>0</v>
      </c>
      <c r="BO64" s="79">
        <v>0</v>
      </c>
      <c r="BP64" s="79">
        <v>0</v>
      </c>
      <c r="BQ64" s="79">
        <v>0</v>
      </c>
      <c r="BR64" s="79">
        <v>0</v>
      </c>
      <c r="BS64" s="79">
        <v>0</v>
      </c>
      <c r="BT64" s="79">
        <v>0</v>
      </c>
      <c r="BU64" s="79">
        <v>0</v>
      </c>
      <c r="BV64" s="79">
        <v>0</v>
      </c>
      <c r="BW64" s="79">
        <v>0</v>
      </c>
      <c r="BX64" s="79">
        <v>0</v>
      </c>
      <c r="BY64" s="79">
        <v>0</v>
      </c>
      <c r="BZ64" s="79">
        <v>0</v>
      </c>
      <c r="CA64" s="79">
        <v>0</v>
      </c>
      <c r="CB64" s="79">
        <v>0</v>
      </c>
      <c r="CC64" s="79">
        <v>0</v>
      </c>
      <c r="CD64" s="79">
        <v>0</v>
      </c>
      <c r="CE64" s="79">
        <v>0</v>
      </c>
      <c r="CF64" s="79">
        <v>0</v>
      </c>
      <c r="CG64" s="79">
        <v>0</v>
      </c>
      <c r="CH64" s="79">
        <v>0</v>
      </c>
      <c r="CI64" s="79">
        <v>0</v>
      </c>
      <c r="CJ64" s="79">
        <v>0</v>
      </c>
      <c r="CK64" s="79">
        <v>0</v>
      </c>
      <c r="CL64" s="79">
        <v>0</v>
      </c>
      <c r="CM64" s="79">
        <v>0</v>
      </c>
      <c r="CN64" s="79">
        <v>0</v>
      </c>
      <c r="CO64" s="79">
        <v>0</v>
      </c>
      <c r="CP64" s="79">
        <v>0</v>
      </c>
      <c r="CQ64" s="79">
        <v>0</v>
      </c>
      <c r="CR64" s="79">
        <v>0</v>
      </c>
      <c r="CS64" s="79">
        <v>0</v>
      </c>
      <c r="CT64" s="79">
        <v>0</v>
      </c>
      <c r="CU64" s="79">
        <v>0</v>
      </c>
      <c r="CV64" s="79">
        <v>0</v>
      </c>
      <c r="CW64" s="79">
        <v>0</v>
      </c>
      <c r="CX64" s="79">
        <v>0</v>
      </c>
      <c r="CY64" s="79">
        <v>0</v>
      </c>
      <c r="CZ64" s="79">
        <v>0</v>
      </c>
      <c r="DA64" s="79">
        <v>0</v>
      </c>
      <c r="DB64" s="79">
        <v>0</v>
      </c>
      <c r="DC64" s="79">
        <v>0</v>
      </c>
      <c r="DD64" s="79">
        <v>0</v>
      </c>
      <c r="DE64" s="79">
        <v>0</v>
      </c>
      <c r="DF64" s="79">
        <v>0</v>
      </c>
      <c r="DG64" s="79">
        <v>0</v>
      </c>
      <c r="DH64" s="79">
        <v>0</v>
      </c>
      <c r="DI64" s="79">
        <v>0</v>
      </c>
      <c r="DJ64" s="79">
        <v>0</v>
      </c>
      <c r="DK64" s="79">
        <v>0</v>
      </c>
      <c r="DL64" s="79">
        <v>0</v>
      </c>
      <c r="DM64" s="79">
        <v>0</v>
      </c>
      <c r="DN64" s="79">
        <v>0</v>
      </c>
      <c r="DO64" s="79">
        <v>0</v>
      </c>
      <c r="DP64" s="79">
        <v>0</v>
      </c>
      <c r="DQ64" s="79">
        <v>0</v>
      </c>
      <c r="DR64" s="79">
        <v>0</v>
      </c>
      <c r="DS64" s="79">
        <v>0</v>
      </c>
      <c r="DT64" s="79">
        <v>0</v>
      </c>
      <c r="DU64" s="79">
        <v>0</v>
      </c>
      <c r="DV64" s="79">
        <v>0</v>
      </c>
      <c r="DW64" s="79">
        <v>0</v>
      </c>
      <c r="DX64" s="79">
        <v>0</v>
      </c>
      <c r="DY64" s="79">
        <v>0</v>
      </c>
      <c r="DZ64" s="79">
        <v>0</v>
      </c>
    </row>
    <row r="65" spans="1:130" s="48" customFormat="1" x14ac:dyDescent="0.3">
      <c r="A65" s="24" t="s">
        <v>1192</v>
      </c>
      <c r="B65" s="79">
        <v>0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  <c r="Y65" s="79">
        <v>0</v>
      </c>
      <c r="Z65" s="79">
        <v>0</v>
      </c>
      <c r="AA65" s="79">
        <v>0</v>
      </c>
      <c r="AB65" s="79">
        <v>0</v>
      </c>
      <c r="AC65" s="79">
        <v>0</v>
      </c>
      <c r="AD65" s="79">
        <v>0</v>
      </c>
      <c r="AE65" s="79">
        <v>0</v>
      </c>
      <c r="AF65" s="79">
        <v>0</v>
      </c>
      <c r="AG65" s="79">
        <v>0</v>
      </c>
      <c r="AH65" s="79">
        <v>0</v>
      </c>
      <c r="AI65" s="79">
        <v>0</v>
      </c>
      <c r="AJ65" s="79">
        <v>0</v>
      </c>
      <c r="AK65" s="79">
        <v>0</v>
      </c>
      <c r="AL65" s="79">
        <v>1</v>
      </c>
      <c r="AM65" s="79">
        <v>0</v>
      </c>
      <c r="AN65" s="79">
        <v>0</v>
      </c>
      <c r="AO65" s="79">
        <v>0</v>
      </c>
      <c r="AP65" s="79">
        <v>0</v>
      </c>
      <c r="AQ65" s="79">
        <v>0</v>
      </c>
      <c r="AR65" s="79">
        <v>0</v>
      </c>
      <c r="AS65" s="79">
        <v>0</v>
      </c>
      <c r="AT65" s="79">
        <v>0</v>
      </c>
      <c r="AU65" s="79">
        <v>0</v>
      </c>
      <c r="AV65" s="79">
        <v>0</v>
      </c>
      <c r="AW65" s="79">
        <v>0</v>
      </c>
      <c r="AX65" s="79">
        <v>0</v>
      </c>
      <c r="AY65" s="79">
        <v>0</v>
      </c>
      <c r="AZ65" s="79">
        <v>0</v>
      </c>
      <c r="BA65" s="79">
        <v>0</v>
      </c>
      <c r="BB65" s="79">
        <v>0</v>
      </c>
      <c r="BC65" s="79">
        <v>0</v>
      </c>
      <c r="BD65" s="79">
        <v>0</v>
      </c>
      <c r="BE65" s="79">
        <v>0</v>
      </c>
      <c r="BF65" s="79">
        <v>0</v>
      </c>
      <c r="BG65" s="79">
        <v>0</v>
      </c>
      <c r="BH65" s="79">
        <v>0</v>
      </c>
      <c r="BI65" s="79">
        <v>0</v>
      </c>
      <c r="BJ65" s="79">
        <v>0</v>
      </c>
      <c r="BK65" s="79">
        <v>0</v>
      </c>
      <c r="BL65" s="79">
        <v>0</v>
      </c>
      <c r="BM65" s="79">
        <v>0</v>
      </c>
      <c r="BN65" s="79">
        <v>0</v>
      </c>
      <c r="BO65" s="79">
        <v>0</v>
      </c>
      <c r="BP65" s="79">
        <v>0</v>
      </c>
      <c r="BQ65" s="79">
        <v>0</v>
      </c>
      <c r="BR65" s="79">
        <v>0</v>
      </c>
      <c r="BS65" s="79">
        <v>0</v>
      </c>
      <c r="BT65" s="79">
        <v>0</v>
      </c>
      <c r="BU65" s="79">
        <v>0</v>
      </c>
      <c r="BV65" s="79">
        <v>0</v>
      </c>
      <c r="BW65" s="79">
        <v>0</v>
      </c>
      <c r="BX65" s="79">
        <v>0</v>
      </c>
      <c r="BY65" s="79">
        <v>0</v>
      </c>
      <c r="BZ65" s="79">
        <v>0</v>
      </c>
      <c r="CA65" s="79">
        <v>0</v>
      </c>
      <c r="CB65" s="79">
        <v>0</v>
      </c>
      <c r="CC65" s="79">
        <v>0</v>
      </c>
      <c r="CD65" s="79">
        <v>0</v>
      </c>
      <c r="CE65" s="79">
        <v>0</v>
      </c>
      <c r="CF65" s="79">
        <v>0</v>
      </c>
      <c r="CG65" s="79">
        <v>0</v>
      </c>
      <c r="CH65" s="79">
        <v>0</v>
      </c>
      <c r="CI65" s="79">
        <v>0</v>
      </c>
      <c r="CJ65" s="79">
        <v>0</v>
      </c>
      <c r="CK65" s="79">
        <v>0</v>
      </c>
      <c r="CL65" s="79">
        <v>0</v>
      </c>
      <c r="CM65" s="79">
        <v>0</v>
      </c>
      <c r="CN65" s="79">
        <v>0</v>
      </c>
      <c r="CO65" s="79">
        <v>0</v>
      </c>
      <c r="CP65" s="79">
        <v>0</v>
      </c>
      <c r="CQ65" s="79">
        <v>0</v>
      </c>
      <c r="CR65" s="79">
        <v>0</v>
      </c>
      <c r="CS65" s="79">
        <v>0</v>
      </c>
      <c r="CT65" s="79">
        <v>0</v>
      </c>
      <c r="CU65" s="79">
        <v>0</v>
      </c>
      <c r="CV65" s="79">
        <v>0</v>
      </c>
      <c r="CW65" s="79">
        <v>0</v>
      </c>
      <c r="CX65" s="79">
        <v>0</v>
      </c>
      <c r="CY65" s="79">
        <v>0</v>
      </c>
      <c r="CZ65" s="79">
        <v>0</v>
      </c>
      <c r="DA65" s="79">
        <v>0</v>
      </c>
      <c r="DB65" s="79">
        <v>0</v>
      </c>
      <c r="DC65" s="79">
        <v>0</v>
      </c>
      <c r="DD65" s="79">
        <v>0</v>
      </c>
      <c r="DE65" s="79">
        <v>0</v>
      </c>
      <c r="DF65" s="79">
        <v>0</v>
      </c>
      <c r="DG65" s="79">
        <v>0</v>
      </c>
      <c r="DH65" s="79">
        <v>0</v>
      </c>
      <c r="DI65" s="79">
        <v>0</v>
      </c>
      <c r="DJ65" s="79">
        <v>0</v>
      </c>
      <c r="DK65" s="79">
        <v>0</v>
      </c>
      <c r="DL65" s="79">
        <v>0</v>
      </c>
      <c r="DM65" s="79">
        <v>0</v>
      </c>
      <c r="DN65" s="79">
        <v>0</v>
      </c>
      <c r="DO65" s="79">
        <v>0</v>
      </c>
      <c r="DP65" s="79">
        <v>0</v>
      </c>
      <c r="DQ65" s="79">
        <v>0</v>
      </c>
      <c r="DR65" s="79">
        <v>0</v>
      </c>
      <c r="DS65" s="79">
        <v>0</v>
      </c>
      <c r="DT65" s="79">
        <v>0</v>
      </c>
      <c r="DU65" s="79">
        <v>0</v>
      </c>
      <c r="DV65" s="79">
        <v>0</v>
      </c>
      <c r="DW65" s="79">
        <v>0</v>
      </c>
      <c r="DX65" s="79">
        <v>0</v>
      </c>
      <c r="DY65" s="79">
        <v>0</v>
      </c>
      <c r="DZ65" s="79">
        <v>0</v>
      </c>
    </row>
    <row r="66" spans="1:130" s="48" customFormat="1" x14ac:dyDescent="0.3">
      <c r="A66" s="24" t="s">
        <v>1732</v>
      </c>
      <c r="B66" s="79"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v>0</v>
      </c>
      <c r="X66" s="79">
        <v>0</v>
      </c>
      <c r="Y66" s="79">
        <v>0</v>
      </c>
      <c r="Z66" s="79">
        <v>0</v>
      </c>
      <c r="AA66" s="79">
        <v>0</v>
      </c>
      <c r="AB66" s="79">
        <v>0</v>
      </c>
      <c r="AC66" s="79">
        <v>0</v>
      </c>
      <c r="AD66" s="79">
        <v>0</v>
      </c>
      <c r="AE66" s="79">
        <v>0</v>
      </c>
      <c r="AF66" s="79">
        <v>0</v>
      </c>
      <c r="AG66" s="79">
        <v>0</v>
      </c>
      <c r="AH66" s="79">
        <v>0</v>
      </c>
      <c r="AI66" s="79">
        <v>0</v>
      </c>
      <c r="AJ66" s="79">
        <v>0</v>
      </c>
      <c r="AK66" s="79">
        <v>0</v>
      </c>
      <c r="AL66" s="79">
        <v>1</v>
      </c>
      <c r="AM66" s="79">
        <v>0</v>
      </c>
      <c r="AN66" s="79">
        <v>0</v>
      </c>
      <c r="AO66" s="79">
        <v>0</v>
      </c>
      <c r="AP66" s="79">
        <v>0</v>
      </c>
      <c r="AQ66" s="79">
        <v>0</v>
      </c>
      <c r="AR66" s="79">
        <v>0</v>
      </c>
      <c r="AS66" s="79">
        <v>0</v>
      </c>
      <c r="AT66" s="79">
        <v>0</v>
      </c>
      <c r="AU66" s="79">
        <v>0</v>
      </c>
      <c r="AV66" s="79">
        <v>0</v>
      </c>
      <c r="AW66" s="79">
        <v>0</v>
      </c>
      <c r="AX66" s="79">
        <v>0</v>
      </c>
      <c r="AY66" s="79">
        <v>0</v>
      </c>
      <c r="AZ66" s="79">
        <v>0</v>
      </c>
      <c r="BA66" s="79">
        <v>0</v>
      </c>
      <c r="BB66" s="79">
        <v>0</v>
      </c>
      <c r="BC66" s="79">
        <v>0</v>
      </c>
      <c r="BD66" s="79">
        <v>0</v>
      </c>
      <c r="BE66" s="79">
        <v>0</v>
      </c>
      <c r="BF66" s="79">
        <v>0</v>
      </c>
      <c r="BG66" s="79">
        <v>0</v>
      </c>
      <c r="BH66" s="79">
        <v>0</v>
      </c>
      <c r="BI66" s="79">
        <v>0</v>
      </c>
      <c r="BJ66" s="79">
        <v>0</v>
      </c>
      <c r="BK66" s="79">
        <v>0</v>
      </c>
      <c r="BL66" s="79">
        <v>0</v>
      </c>
      <c r="BM66" s="79">
        <v>0</v>
      </c>
      <c r="BN66" s="79">
        <v>0</v>
      </c>
      <c r="BO66" s="79">
        <v>0</v>
      </c>
      <c r="BP66" s="79">
        <v>0</v>
      </c>
      <c r="BQ66" s="79">
        <v>0</v>
      </c>
      <c r="BR66" s="79">
        <v>0</v>
      </c>
      <c r="BS66" s="79">
        <v>0</v>
      </c>
      <c r="BT66" s="79">
        <v>0</v>
      </c>
      <c r="BU66" s="79">
        <v>0</v>
      </c>
      <c r="BV66" s="79">
        <v>0</v>
      </c>
      <c r="BW66" s="79">
        <v>0</v>
      </c>
      <c r="BX66" s="79">
        <v>0</v>
      </c>
      <c r="BY66" s="79">
        <v>0</v>
      </c>
      <c r="BZ66" s="79">
        <v>0</v>
      </c>
      <c r="CA66" s="79">
        <v>0</v>
      </c>
      <c r="CB66" s="79">
        <v>0</v>
      </c>
      <c r="CC66" s="79">
        <v>0</v>
      </c>
      <c r="CD66" s="79">
        <v>0</v>
      </c>
      <c r="CE66" s="79">
        <v>0</v>
      </c>
      <c r="CF66" s="79">
        <v>0</v>
      </c>
      <c r="CG66" s="79">
        <v>0</v>
      </c>
      <c r="CH66" s="79">
        <v>0</v>
      </c>
      <c r="CI66" s="79">
        <v>0</v>
      </c>
      <c r="CJ66" s="79">
        <v>0</v>
      </c>
      <c r="CK66" s="79">
        <v>0</v>
      </c>
      <c r="CL66" s="79">
        <v>0</v>
      </c>
      <c r="CM66" s="79">
        <v>0</v>
      </c>
      <c r="CN66" s="79">
        <v>0</v>
      </c>
      <c r="CO66" s="79">
        <v>0</v>
      </c>
      <c r="CP66" s="79">
        <v>0</v>
      </c>
      <c r="CQ66" s="79">
        <v>0</v>
      </c>
      <c r="CR66" s="79">
        <v>0</v>
      </c>
      <c r="CS66" s="79">
        <v>0</v>
      </c>
      <c r="CT66" s="79">
        <v>0</v>
      </c>
      <c r="CU66" s="79">
        <v>0</v>
      </c>
      <c r="CV66" s="79">
        <v>0</v>
      </c>
      <c r="CW66" s="79">
        <v>0</v>
      </c>
      <c r="CX66" s="79">
        <v>0</v>
      </c>
      <c r="CY66" s="79">
        <v>0</v>
      </c>
      <c r="CZ66" s="79">
        <v>0</v>
      </c>
      <c r="DA66" s="79">
        <v>0</v>
      </c>
      <c r="DB66" s="79">
        <v>0</v>
      </c>
      <c r="DC66" s="79">
        <v>0</v>
      </c>
      <c r="DD66" s="79">
        <v>0</v>
      </c>
      <c r="DE66" s="79">
        <v>0</v>
      </c>
      <c r="DF66" s="79">
        <v>0</v>
      </c>
      <c r="DG66" s="79">
        <v>0</v>
      </c>
      <c r="DH66" s="79">
        <v>0</v>
      </c>
      <c r="DI66" s="79">
        <v>0</v>
      </c>
      <c r="DJ66" s="79">
        <v>0</v>
      </c>
      <c r="DK66" s="79">
        <v>0</v>
      </c>
      <c r="DL66" s="79">
        <v>0</v>
      </c>
      <c r="DM66" s="79">
        <v>0</v>
      </c>
      <c r="DN66" s="79">
        <v>0</v>
      </c>
      <c r="DO66" s="79">
        <v>0</v>
      </c>
      <c r="DP66" s="79">
        <v>0</v>
      </c>
      <c r="DQ66" s="79">
        <v>0</v>
      </c>
      <c r="DR66" s="79">
        <v>0</v>
      </c>
      <c r="DS66" s="79">
        <v>0</v>
      </c>
      <c r="DT66" s="79">
        <v>0</v>
      </c>
      <c r="DU66" s="79">
        <v>0</v>
      </c>
      <c r="DV66" s="79">
        <v>0</v>
      </c>
      <c r="DW66" s="79">
        <v>0</v>
      </c>
      <c r="DX66" s="79">
        <v>0</v>
      </c>
      <c r="DY66" s="79">
        <v>0</v>
      </c>
      <c r="DZ66" s="79">
        <v>0</v>
      </c>
    </row>
    <row r="67" spans="1:130" s="48" customFormat="1" x14ac:dyDescent="0.3">
      <c r="A67" s="24" t="s">
        <v>1733</v>
      </c>
      <c r="B67" s="79">
        <v>0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</v>
      </c>
      <c r="AI67" s="79">
        <v>0</v>
      </c>
      <c r="AJ67" s="79">
        <v>0</v>
      </c>
      <c r="AK67" s="79">
        <v>0</v>
      </c>
      <c r="AL67" s="79">
        <v>0</v>
      </c>
      <c r="AM67" s="79">
        <v>2</v>
      </c>
      <c r="AN67" s="79">
        <v>0</v>
      </c>
      <c r="AO67" s="79">
        <v>0</v>
      </c>
      <c r="AP67" s="79">
        <v>0</v>
      </c>
      <c r="AQ67" s="79">
        <v>0</v>
      </c>
      <c r="AR67" s="79">
        <v>0</v>
      </c>
      <c r="AS67" s="79">
        <v>0</v>
      </c>
      <c r="AT67" s="79">
        <v>0</v>
      </c>
      <c r="AU67" s="79">
        <v>0</v>
      </c>
      <c r="AV67" s="79">
        <v>0</v>
      </c>
      <c r="AW67" s="79">
        <v>0</v>
      </c>
      <c r="AX67" s="79">
        <v>0</v>
      </c>
      <c r="AY67" s="79">
        <v>0</v>
      </c>
      <c r="AZ67" s="79">
        <v>0</v>
      </c>
      <c r="BA67" s="79">
        <v>0</v>
      </c>
      <c r="BB67" s="79">
        <v>0</v>
      </c>
      <c r="BC67" s="79">
        <v>0</v>
      </c>
      <c r="BD67" s="79">
        <v>0</v>
      </c>
      <c r="BE67" s="79">
        <v>0</v>
      </c>
      <c r="BF67" s="79">
        <v>0</v>
      </c>
      <c r="BG67" s="79">
        <v>0</v>
      </c>
      <c r="BH67" s="79">
        <v>0</v>
      </c>
      <c r="BI67" s="79">
        <v>0</v>
      </c>
      <c r="BJ67" s="79">
        <v>0</v>
      </c>
      <c r="BK67" s="79">
        <v>0</v>
      </c>
      <c r="BL67" s="79">
        <v>0</v>
      </c>
      <c r="BM67" s="79">
        <v>0</v>
      </c>
      <c r="BN67" s="79">
        <v>0</v>
      </c>
      <c r="BO67" s="79">
        <v>0</v>
      </c>
      <c r="BP67" s="79">
        <v>0</v>
      </c>
      <c r="BQ67" s="79">
        <v>0</v>
      </c>
      <c r="BR67" s="79">
        <v>0</v>
      </c>
      <c r="BS67" s="79">
        <v>0</v>
      </c>
      <c r="BT67" s="79">
        <v>0</v>
      </c>
      <c r="BU67" s="79">
        <v>0</v>
      </c>
      <c r="BV67" s="79">
        <v>0</v>
      </c>
      <c r="BW67" s="79">
        <v>0</v>
      </c>
      <c r="BX67" s="79">
        <v>0</v>
      </c>
      <c r="BY67" s="79">
        <v>0</v>
      </c>
      <c r="BZ67" s="79">
        <v>0</v>
      </c>
      <c r="CA67" s="79">
        <v>0</v>
      </c>
      <c r="CB67" s="79">
        <v>0</v>
      </c>
      <c r="CC67" s="79">
        <v>0</v>
      </c>
      <c r="CD67" s="79">
        <v>0</v>
      </c>
      <c r="CE67" s="79">
        <v>0</v>
      </c>
      <c r="CF67" s="79">
        <v>0</v>
      </c>
      <c r="CG67" s="79">
        <v>0</v>
      </c>
      <c r="CH67" s="79">
        <v>0</v>
      </c>
      <c r="CI67" s="79">
        <v>0</v>
      </c>
      <c r="CJ67" s="79">
        <v>0</v>
      </c>
      <c r="CK67" s="79">
        <v>0</v>
      </c>
      <c r="CL67" s="79">
        <v>0</v>
      </c>
      <c r="CM67" s="79">
        <v>0</v>
      </c>
      <c r="CN67" s="79">
        <v>0</v>
      </c>
      <c r="CO67" s="79">
        <v>0</v>
      </c>
      <c r="CP67" s="79">
        <v>0</v>
      </c>
      <c r="CQ67" s="79">
        <v>0</v>
      </c>
      <c r="CR67" s="79">
        <v>0</v>
      </c>
      <c r="CS67" s="79">
        <v>0</v>
      </c>
      <c r="CT67" s="79">
        <v>0</v>
      </c>
      <c r="CU67" s="79">
        <v>0</v>
      </c>
      <c r="CV67" s="79">
        <v>0</v>
      </c>
      <c r="CW67" s="79">
        <v>0</v>
      </c>
      <c r="CX67" s="79">
        <v>0</v>
      </c>
      <c r="CY67" s="79">
        <v>0</v>
      </c>
      <c r="CZ67" s="79">
        <v>0</v>
      </c>
      <c r="DA67" s="79">
        <v>0</v>
      </c>
      <c r="DB67" s="79">
        <v>0</v>
      </c>
      <c r="DC67" s="79">
        <v>0</v>
      </c>
      <c r="DD67" s="79">
        <v>0</v>
      </c>
      <c r="DE67" s="79">
        <v>0</v>
      </c>
      <c r="DF67" s="79">
        <v>0</v>
      </c>
      <c r="DG67" s="79">
        <v>0</v>
      </c>
      <c r="DH67" s="79">
        <v>0</v>
      </c>
      <c r="DI67" s="79">
        <v>0</v>
      </c>
      <c r="DJ67" s="79">
        <v>0</v>
      </c>
      <c r="DK67" s="79">
        <v>0</v>
      </c>
      <c r="DL67" s="79">
        <v>0</v>
      </c>
      <c r="DM67" s="79">
        <v>0</v>
      </c>
      <c r="DN67" s="79">
        <v>0</v>
      </c>
      <c r="DO67" s="79">
        <v>0</v>
      </c>
      <c r="DP67" s="79">
        <v>0</v>
      </c>
      <c r="DQ67" s="79">
        <v>0</v>
      </c>
      <c r="DR67" s="79">
        <v>0</v>
      </c>
      <c r="DS67" s="79">
        <v>0</v>
      </c>
      <c r="DT67" s="79">
        <v>0</v>
      </c>
      <c r="DU67" s="79">
        <v>0</v>
      </c>
      <c r="DV67" s="79">
        <v>0</v>
      </c>
      <c r="DW67" s="79">
        <v>0</v>
      </c>
      <c r="DX67" s="79">
        <v>0</v>
      </c>
      <c r="DY67" s="79">
        <v>0</v>
      </c>
      <c r="DZ67" s="79">
        <v>0</v>
      </c>
    </row>
    <row r="68" spans="1:130" s="48" customFormat="1" x14ac:dyDescent="0.3">
      <c r="A68" s="24" t="s">
        <v>1193</v>
      </c>
      <c r="B68" s="79">
        <v>0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</v>
      </c>
      <c r="AI68" s="79">
        <v>0</v>
      </c>
      <c r="AJ68" s="79">
        <v>0</v>
      </c>
      <c r="AK68" s="79">
        <v>0</v>
      </c>
      <c r="AL68" s="79">
        <v>0</v>
      </c>
      <c r="AM68" s="79">
        <v>0</v>
      </c>
      <c r="AN68" s="79">
        <v>0</v>
      </c>
      <c r="AO68" s="79">
        <v>0</v>
      </c>
      <c r="AP68" s="79">
        <v>0</v>
      </c>
      <c r="AQ68" s="79">
        <v>0</v>
      </c>
      <c r="AR68" s="79">
        <v>0</v>
      </c>
      <c r="AS68" s="79">
        <v>0</v>
      </c>
      <c r="AT68" s="79">
        <v>0</v>
      </c>
      <c r="AU68" s="79">
        <v>0</v>
      </c>
      <c r="AV68" s="79">
        <v>0</v>
      </c>
      <c r="AW68" s="79">
        <v>0</v>
      </c>
      <c r="AX68" s="79">
        <v>0</v>
      </c>
      <c r="AY68" s="79">
        <v>0</v>
      </c>
      <c r="AZ68" s="79">
        <v>0</v>
      </c>
      <c r="BA68" s="79">
        <v>0</v>
      </c>
      <c r="BB68" s="79">
        <v>0</v>
      </c>
      <c r="BC68" s="79">
        <v>0</v>
      </c>
      <c r="BD68" s="79">
        <v>0</v>
      </c>
      <c r="BE68" s="79">
        <v>0</v>
      </c>
      <c r="BF68" s="79">
        <v>0</v>
      </c>
      <c r="BG68" s="79">
        <v>0</v>
      </c>
      <c r="BH68" s="79">
        <v>0</v>
      </c>
      <c r="BI68" s="79">
        <v>0</v>
      </c>
      <c r="BJ68" s="79">
        <v>0</v>
      </c>
      <c r="BK68" s="79">
        <v>0</v>
      </c>
      <c r="BL68" s="79">
        <v>0</v>
      </c>
      <c r="BM68" s="79">
        <v>0</v>
      </c>
      <c r="BN68" s="79">
        <v>0</v>
      </c>
      <c r="BO68" s="79">
        <v>0</v>
      </c>
      <c r="BP68" s="79">
        <v>0</v>
      </c>
      <c r="BQ68" s="79">
        <v>0</v>
      </c>
      <c r="BR68" s="79">
        <v>0</v>
      </c>
      <c r="BS68" s="79">
        <v>0</v>
      </c>
      <c r="BT68" s="79">
        <v>0</v>
      </c>
      <c r="BU68" s="79">
        <v>0</v>
      </c>
      <c r="BV68" s="79">
        <v>0</v>
      </c>
      <c r="BW68" s="79">
        <v>0</v>
      </c>
      <c r="BX68" s="79">
        <v>0</v>
      </c>
      <c r="BY68" s="79">
        <v>0</v>
      </c>
      <c r="BZ68" s="79">
        <v>0</v>
      </c>
      <c r="CA68" s="79">
        <v>0</v>
      </c>
      <c r="CB68" s="79">
        <v>0</v>
      </c>
      <c r="CC68" s="79">
        <v>0</v>
      </c>
      <c r="CD68" s="79">
        <v>0</v>
      </c>
      <c r="CE68" s="79">
        <v>0</v>
      </c>
      <c r="CF68" s="79">
        <v>0</v>
      </c>
      <c r="CG68" s="79">
        <v>0</v>
      </c>
      <c r="CH68" s="79">
        <v>0</v>
      </c>
      <c r="CI68" s="79">
        <v>0</v>
      </c>
      <c r="CJ68" s="79">
        <v>0</v>
      </c>
      <c r="CK68" s="79">
        <v>0</v>
      </c>
      <c r="CL68" s="79">
        <v>0</v>
      </c>
      <c r="CM68" s="79">
        <v>0</v>
      </c>
      <c r="CN68" s="79">
        <v>0</v>
      </c>
      <c r="CO68" s="79">
        <v>0</v>
      </c>
      <c r="CP68" s="79">
        <v>0</v>
      </c>
      <c r="CQ68" s="79">
        <v>0</v>
      </c>
      <c r="CR68" s="79">
        <v>0</v>
      </c>
      <c r="CS68" s="79">
        <v>0</v>
      </c>
      <c r="CT68" s="79">
        <v>0</v>
      </c>
      <c r="CU68" s="79">
        <v>0</v>
      </c>
      <c r="CV68" s="79">
        <v>0</v>
      </c>
      <c r="CW68" s="79">
        <v>0</v>
      </c>
      <c r="CX68" s="79">
        <v>0</v>
      </c>
      <c r="CY68" s="79">
        <v>0</v>
      </c>
      <c r="CZ68" s="79">
        <v>0</v>
      </c>
      <c r="DA68" s="79">
        <v>0</v>
      </c>
      <c r="DB68" s="79">
        <v>0</v>
      </c>
      <c r="DC68" s="79">
        <v>0</v>
      </c>
      <c r="DD68" s="79">
        <v>0</v>
      </c>
      <c r="DE68" s="79">
        <v>0</v>
      </c>
      <c r="DF68" s="79">
        <v>0</v>
      </c>
      <c r="DG68" s="79">
        <v>0</v>
      </c>
      <c r="DH68" s="79">
        <v>0</v>
      </c>
      <c r="DI68" s="79">
        <v>0</v>
      </c>
      <c r="DJ68" s="79">
        <v>0</v>
      </c>
      <c r="DK68" s="79">
        <v>0</v>
      </c>
      <c r="DL68" s="79">
        <v>0</v>
      </c>
      <c r="DM68" s="79">
        <v>0</v>
      </c>
      <c r="DN68" s="79">
        <v>0</v>
      </c>
      <c r="DO68" s="79">
        <v>0</v>
      </c>
      <c r="DP68" s="79">
        <v>0</v>
      </c>
      <c r="DQ68" s="79">
        <v>0</v>
      </c>
      <c r="DR68" s="79">
        <v>0</v>
      </c>
      <c r="DS68" s="79">
        <v>0</v>
      </c>
      <c r="DT68" s="79">
        <v>0</v>
      </c>
      <c r="DU68" s="79">
        <v>0</v>
      </c>
      <c r="DV68" s="79">
        <v>0</v>
      </c>
      <c r="DW68" s="79">
        <v>0</v>
      </c>
      <c r="DX68" s="79">
        <v>0</v>
      </c>
      <c r="DY68" s="79">
        <v>0</v>
      </c>
      <c r="DZ68" s="79">
        <v>0</v>
      </c>
    </row>
    <row r="69" spans="1:130" s="48" customFormat="1" x14ac:dyDescent="0.3">
      <c r="A69" s="24" t="s">
        <v>1194</v>
      </c>
      <c r="B69" s="79">
        <v>0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</v>
      </c>
      <c r="AI69" s="79">
        <v>0</v>
      </c>
      <c r="AJ69" s="79">
        <v>0</v>
      </c>
      <c r="AK69" s="79">
        <v>0</v>
      </c>
      <c r="AL69" s="79">
        <v>0</v>
      </c>
      <c r="AM69" s="79">
        <v>0</v>
      </c>
      <c r="AN69" s="79">
        <v>0</v>
      </c>
      <c r="AO69" s="79">
        <v>0</v>
      </c>
      <c r="AP69" s="79">
        <v>0</v>
      </c>
      <c r="AQ69" s="79">
        <v>1</v>
      </c>
      <c r="AR69" s="79">
        <v>1</v>
      </c>
      <c r="AS69" s="79">
        <v>2</v>
      </c>
      <c r="AT69" s="79">
        <v>2</v>
      </c>
      <c r="AU69" s="79">
        <v>3</v>
      </c>
      <c r="AV69" s="79">
        <v>0</v>
      </c>
      <c r="AW69" s="79">
        <v>0</v>
      </c>
      <c r="AX69" s="79">
        <v>0</v>
      </c>
      <c r="AY69" s="79">
        <v>0</v>
      </c>
      <c r="AZ69" s="79">
        <v>0</v>
      </c>
      <c r="BA69" s="79">
        <v>0</v>
      </c>
      <c r="BB69" s="79">
        <v>0</v>
      </c>
      <c r="BC69" s="79">
        <v>0</v>
      </c>
      <c r="BD69" s="79">
        <v>0</v>
      </c>
      <c r="BE69" s="79">
        <v>0</v>
      </c>
      <c r="BF69" s="79">
        <v>0</v>
      </c>
      <c r="BG69" s="79">
        <v>0</v>
      </c>
      <c r="BH69" s="79">
        <v>0</v>
      </c>
      <c r="BI69" s="79">
        <v>0</v>
      </c>
      <c r="BJ69" s="79">
        <v>0</v>
      </c>
      <c r="BK69" s="79">
        <v>0</v>
      </c>
      <c r="BL69" s="79">
        <v>0</v>
      </c>
      <c r="BM69" s="79">
        <v>0</v>
      </c>
      <c r="BN69" s="79">
        <v>0</v>
      </c>
      <c r="BO69" s="79">
        <v>0</v>
      </c>
      <c r="BP69" s="79">
        <v>0</v>
      </c>
      <c r="BQ69" s="79">
        <v>0</v>
      </c>
      <c r="BR69" s="79">
        <v>0</v>
      </c>
      <c r="BS69" s="79">
        <v>0</v>
      </c>
      <c r="BT69" s="79">
        <v>0</v>
      </c>
      <c r="BU69" s="79">
        <v>0</v>
      </c>
      <c r="BV69" s="79">
        <v>0</v>
      </c>
      <c r="BW69" s="79">
        <v>0</v>
      </c>
      <c r="BX69" s="79">
        <v>0</v>
      </c>
      <c r="BY69" s="79">
        <v>0</v>
      </c>
      <c r="BZ69" s="79">
        <v>0</v>
      </c>
      <c r="CA69" s="79">
        <v>0</v>
      </c>
      <c r="CB69" s="79">
        <v>0</v>
      </c>
      <c r="CC69" s="79">
        <v>0</v>
      </c>
      <c r="CD69" s="79">
        <v>0</v>
      </c>
      <c r="CE69" s="79">
        <v>0</v>
      </c>
      <c r="CF69" s="79">
        <v>0</v>
      </c>
      <c r="CG69" s="79">
        <v>0</v>
      </c>
      <c r="CH69" s="79">
        <v>0</v>
      </c>
      <c r="CI69" s="79">
        <v>0</v>
      </c>
      <c r="CJ69" s="79">
        <v>0</v>
      </c>
      <c r="CK69" s="79">
        <v>0</v>
      </c>
      <c r="CL69" s="79">
        <v>0</v>
      </c>
      <c r="CM69" s="79">
        <v>0</v>
      </c>
      <c r="CN69" s="79">
        <v>0</v>
      </c>
      <c r="CO69" s="79">
        <v>0</v>
      </c>
      <c r="CP69" s="79">
        <v>0</v>
      </c>
      <c r="CQ69" s="79">
        <v>0</v>
      </c>
      <c r="CR69" s="79">
        <v>0</v>
      </c>
      <c r="CS69" s="79">
        <v>0</v>
      </c>
      <c r="CT69" s="79">
        <v>0</v>
      </c>
      <c r="CU69" s="79">
        <v>0</v>
      </c>
      <c r="CV69" s="79">
        <v>0</v>
      </c>
      <c r="CW69" s="79">
        <v>0</v>
      </c>
      <c r="CX69" s="79">
        <v>0</v>
      </c>
      <c r="CY69" s="79">
        <v>0</v>
      </c>
      <c r="CZ69" s="79">
        <v>0</v>
      </c>
      <c r="DA69" s="79">
        <v>0</v>
      </c>
      <c r="DB69" s="79">
        <v>0</v>
      </c>
      <c r="DC69" s="79">
        <v>0</v>
      </c>
      <c r="DD69" s="79">
        <v>0</v>
      </c>
      <c r="DE69" s="79">
        <v>0</v>
      </c>
      <c r="DF69" s="79">
        <v>0</v>
      </c>
      <c r="DG69" s="79">
        <v>0</v>
      </c>
      <c r="DH69" s="79">
        <v>0</v>
      </c>
      <c r="DI69" s="79">
        <v>0</v>
      </c>
      <c r="DJ69" s="79">
        <v>0</v>
      </c>
      <c r="DK69" s="79">
        <v>0</v>
      </c>
      <c r="DL69" s="79">
        <v>0</v>
      </c>
      <c r="DM69" s="79">
        <v>0</v>
      </c>
      <c r="DN69" s="79">
        <v>0</v>
      </c>
      <c r="DO69" s="79">
        <v>0</v>
      </c>
      <c r="DP69" s="79">
        <v>0</v>
      </c>
      <c r="DQ69" s="79">
        <v>0</v>
      </c>
      <c r="DR69" s="79">
        <v>0</v>
      </c>
      <c r="DS69" s="79">
        <v>0</v>
      </c>
      <c r="DT69" s="79">
        <v>0</v>
      </c>
      <c r="DU69" s="79">
        <v>0</v>
      </c>
      <c r="DV69" s="79">
        <v>0</v>
      </c>
      <c r="DW69" s="79">
        <v>0</v>
      </c>
      <c r="DX69" s="79">
        <v>0</v>
      </c>
      <c r="DY69" s="79">
        <v>0</v>
      </c>
      <c r="DZ69" s="79">
        <v>0</v>
      </c>
    </row>
    <row r="70" spans="1:130" s="48" customFormat="1" x14ac:dyDescent="0.3">
      <c r="A70" s="24" t="s">
        <v>1195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1</v>
      </c>
      <c r="AR70" s="79">
        <v>1</v>
      </c>
      <c r="AS70" s="79">
        <v>2</v>
      </c>
      <c r="AT70" s="79">
        <v>2</v>
      </c>
      <c r="AU70" s="79">
        <v>3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0</v>
      </c>
      <c r="BW70" s="79">
        <v>0</v>
      </c>
      <c r="BX70" s="79">
        <v>0</v>
      </c>
      <c r="BY70" s="79">
        <v>0</v>
      </c>
      <c r="BZ70" s="79">
        <v>0</v>
      </c>
      <c r="CA70" s="79">
        <v>0</v>
      </c>
      <c r="CB70" s="79">
        <v>0</v>
      </c>
      <c r="CC70" s="79">
        <v>0</v>
      </c>
      <c r="CD70" s="79">
        <v>0</v>
      </c>
      <c r="CE70" s="79">
        <v>0</v>
      </c>
      <c r="CF70" s="79">
        <v>0</v>
      </c>
      <c r="CG70" s="79">
        <v>0</v>
      </c>
      <c r="CH70" s="79">
        <v>0</v>
      </c>
      <c r="CI70" s="79">
        <v>0</v>
      </c>
      <c r="CJ70" s="79">
        <v>0</v>
      </c>
      <c r="CK70" s="79">
        <v>0</v>
      </c>
      <c r="CL70" s="79">
        <v>0</v>
      </c>
      <c r="CM70" s="79">
        <v>0</v>
      </c>
      <c r="CN70" s="79">
        <v>0</v>
      </c>
      <c r="CO70" s="79">
        <v>0</v>
      </c>
      <c r="CP70" s="79">
        <v>0</v>
      </c>
      <c r="CQ70" s="79">
        <v>0</v>
      </c>
      <c r="CR70" s="79">
        <v>0</v>
      </c>
      <c r="CS70" s="79">
        <v>0</v>
      </c>
      <c r="CT70" s="79">
        <v>0</v>
      </c>
      <c r="CU70" s="79">
        <v>0</v>
      </c>
      <c r="CV70" s="79">
        <v>0</v>
      </c>
      <c r="CW70" s="79">
        <v>0</v>
      </c>
      <c r="CX70" s="79">
        <v>0</v>
      </c>
      <c r="CY70" s="79">
        <v>0</v>
      </c>
      <c r="CZ70" s="79">
        <v>0</v>
      </c>
      <c r="DA70" s="79">
        <v>0</v>
      </c>
      <c r="DB70" s="79">
        <v>0</v>
      </c>
      <c r="DC70" s="79">
        <v>0</v>
      </c>
      <c r="DD70" s="79">
        <v>0</v>
      </c>
      <c r="DE70" s="79">
        <v>0</v>
      </c>
      <c r="DF70" s="79">
        <v>0</v>
      </c>
      <c r="DG70" s="79">
        <v>0</v>
      </c>
      <c r="DH70" s="79">
        <v>0</v>
      </c>
      <c r="DI70" s="79">
        <v>0</v>
      </c>
      <c r="DJ70" s="79">
        <v>0</v>
      </c>
      <c r="DK70" s="79">
        <v>0</v>
      </c>
      <c r="DL70" s="79">
        <v>0</v>
      </c>
      <c r="DM70" s="79">
        <v>0</v>
      </c>
      <c r="DN70" s="79">
        <v>0</v>
      </c>
      <c r="DO70" s="79">
        <v>0</v>
      </c>
      <c r="DP70" s="79">
        <v>0</v>
      </c>
      <c r="DQ70" s="79">
        <v>0</v>
      </c>
      <c r="DR70" s="79">
        <v>0</v>
      </c>
      <c r="DS70" s="79">
        <v>0</v>
      </c>
      <c r="DT70" s="79">
        <v>0</v>
      </c>
      <c r="DU70" s="79">
        <v>0</v>
      </c>
      <c r="DV70" s="79">
        <v>0</v>
      </c>
      <c r="DW70" s="79">
        <v>0</v>
      </c>
      <c r="DX70" s="79">
        <v>0</v>
      </c>
      <c r="DY70" s="79">
        <v>0</v>
      </c>
      <c r="DZ70" s="79">
        <v>0</v>
      </c>
    </row>
    <row r="71" spans="1:130" s="48" customFormat="1" x14ac:dyDescent="0.3">
      <c r="A71" s="24" t="s">
        <v>1196</v>
      </c>
      <c r="B71" s="79">
        <v>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0</v>
      </c>
      <c r="AQ71" s="79">
        <v>1</v>
      </c>
      <c r="AR71" s="79">
        <v>1</v>
      </c>
      <c r="AS71" s="79">
        <v>2</v>
      </c>
      <c r="AT71" s="79">
        <v>2</v>
      </c>
      <c r="AU71" s="79">
        <v>3</v>
      </c>
      <c r="AV71" s="79">
        <v>0</v>
      </c>
      <c r="AW71" s="79">
        <v>0</v>
      </c>
      <c r="AX71" s="79">
        <v>0</v>
      </c>
      <c r="AY71" s="79">
        <v>0</v>
      </c>
      <c r="AZ71" s="79">
        <v>0</v>
      </c>
      <c r="BA71" s="79">
        <v>0</v>
      </c>
      <c r="BB71" s="79">
        <v>0</v>
      </c>
      <c r="BC71" s="79">
        <v>0</v>
      </c>
      <c r="BD71" s="79">
        <v>0</v>
      </c>
      <c r="BE71" s="79">
        <v>0</v>
      </c>
      <c r="BF71" s="79">
        <v>0</v>
      </c>
      <c r="BG71" s="79">
        <v>0</v>
      </c>
      <c r="BH71" s="79">
        <v>0</v>
      </c>
      <c r="BI71" s="79">
        <v>0</v>
      </c>
      <c r="BJ71" s="79">
        <v>0</v>
      </c>
      <c r="BK71" s="79">
        <v>0</v>
      </c>
      <c r="BL71" s="79">
        <v>0</v>
      </c>
      <c r="BM71" s="79">
        <v>0</v>
      </c>
      <c r="BN71" s="79">
        <v>0</v>
      </c>
      <c r="BO71" s="79">
        <v>0</v>
      </c>
      <c r="BP71" s="79">
        <v>0</v>
      </c>
      <c r="BQ71" s="79">
        <v>0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  <c r="DZ71" s="79">
        <v>0</v>
      </c>
    </row>
    <row r="72" spans="1:130" s="48" customFormat="1" x14ac:dyDescent="0.3">
      <c r="A72" s="24" t="s">
        <v>1197</v>
      </c>
      <c r="B72" s="79">
        <v>0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</v>
      </c>
      <c r="AK72" s="79">
        <v>0</v>
      </c>
      <c r="AL72" s="79">
        <v>0</v>
      </c>
      <c r="AM72" s="79">
        <v>2</v>
      </c>
      <c r="AN72" s="79">
        <v>0</v>
      </c>
      <c r="AO72" s="79">
        <v>0</v>
      </c>
      <c r="AP72" s="79">
        <v>0</v>
      </c>
      <c r="AQ72" s="79">
        <v>0</v>
      </c>
      <c r="AR72" s="79">
        <v>0</v>
      </c>
      <c r="AS72" s="79">
        <v>0</v>
      </c>
      <c r="AT72" s="79">
        <v>0</v>
      </c>
      <c r="AU72" s="79">
        <v>2</v>
      </c>
      <c r="AV72" s="79">
        <v>0</v>
      </c>
      <c r="AW72" s="79">
        <v>0</v>
      </c>
      <c r="AX72" s="79">
        <v>0</v>
      </c>
      <c r="AY72" s="79">
        <v>0</v>
      </c>
      <c r="AZ72" s="79">
        <v>0</v>
      </c>
      <c r="BA72" s="79">
        <v>0</v>
      </c>
      <c r="BB72" s="79">
        <v>0</v>
      </c>
      <c r="BC72" s="79">
        <v>0</v>
      </c>
      <c r="BD72" s="79">
        <v>0</v>
      </c>
      <c r="BE72" s="79">
        <v>0</v>
      </c>
      <c r="BF72" s="79">
        <v>0</v>
      </c>
      <c r="BG72" s="79">
        <v>0</v>
      </c>
      <c r="BH72" s="79">
        <v>0</v>
      </c>
      <c r="BI72" s="79">
        <v>0</v>
      </c>
      <c r="BJ72" s="79">
        <v>0</v>
      </c>
      <c r="BK72" s="79">
        <v>0</v>
      </c>
      <c r="BL72" s="79">
        <v>0</v>
      </c>
      <c r="BM72" s="79">
        <v>0</v>
      </c>
      <c r="BN72" s="79">
        <v>0</v>
      </c>
      <c r="BO72" s="79">
        <v>0</v>
      </c>
      <c r="BP72" s="79">
        <v>0</v>
      </c>
      <c r="BQ72" s="79">
        <v>0</v>
      </c>
      <c r="BR72" s="79">
        <v>0</v>
      </c>
      <c r="BS72" s="79">
        <v>0</v>
      </c>
      <c r="BT72" s="79">
        <v>0</v>
      </c>
      <c r="BU72" s="79">
        <v>0</v>
      </c>
      <c r="BV72" s="79">
        <v>0</v>
      </c>
      <c r="BW72" s="79">
        <v>0</v>
      </c>
      <c r="BX72" s="79">
        <v>0</v>
      </c>
      <c r="BY72" s="79">
        <v>0</v>
      </c>
      <c r="BZ72" s="79">
        <v>0</v>
      </c>
      <c r="CA72" s="79">
        <v>0</v>
      </c>
      <c r="CB72" s="79">
        <v>0</v>
      </c>
      <c r="CC72" s="79">
        <v>0</v>
      </c>
      <c r="CD72" s="79">
        <v>0</v>
      </c>
      <c r="CE72" s="79">
        <v>0</v>
      </c>
      <c r="CF72" s="79">
        <v>0</v>
      </c>
      <c r="CG72" s="79">
        <v>0</v>
      </c>
      <c r="CH72" s="79">
        <v>0</v>
      </c>
      <c r="CI72" s="79">
        <v>0</v>
      </c>
      <c r="CJ72" s="79">
        <v>0</v>
      </c>
      <c r="CK72" s="79">
        <v>0</v>
      </c>
      <c r="CL72" s="79">
        <v>0</v>
      </c>
      <c r="CM72" s="79">
        <v>0</v>
      </c>
      <c r="CN72" s="79">
        <v>0</v>
      </c>
      <c r="CO72" s="79">
        <v>0</v>
      </c>
      <c r="CP72" s="79">
        <v>0</v>
      </c>
      <c r="CQ72" s="79">
        <v>0</v>
      </c>
      <c r="CR72" s="79">
        <v>0</v>
      </c>
      <c r="CS72" s="79">
        <v>0</v>
      </c>
      <c r="CT72" s="79">
        <v>0</v>
      </c>
      <c r="CU72" s="79">
        <v>0</v>
      </c>
      <c r="CV72" s="79">
        <v>0</v>
      </c>
      <c r="CW72" s="79">
        <v>0</v>
      </c>
      <c r="CX72" s="79">
        <v>0</v>
      </c>
      <c r="CY72" s="79">
        <v>0</v>
      </c>
      <c r="CZ72" s="79">
        <v>0</v>
      </c>
      <c r="DA72" s="79">
        <v>0</v>
      </c>
      <c r="DB72" s="79">
        <v>0</v>
      </c>
      <c r="DC72" s="79">
        <v>0</v>
      </c>
      <c r="DD72" s="79">
        <v>0</v>
      </c>
      <c r="DE72" s="79">
        <v>0</v>
      </c>
      <c r="DF72" s="79">
        <v>0</v>
      </c>
      <c r="DG72" s="79">
        <v>0</v>
      </c>
      <c r="DH72" s="79">
        <v>0</v>
      </c>
      <c r="DI72" s="79">
        <v>0</v>
      </c>
      <c r="DJ72" s="79">
        <v>0</v>
      </c>
      <c r="DK72" s="79">
        <v>0</v>
      </c>
      <c r="DL72" s="79">
        <v>0</v>
      </c>
      <c r="DM72" s="79">
        <v>0</v>
      </c>
      <c r="DN72" s="79">
        <v>0</v>
      </c>
      <c r="DO72" s="79">
        <v>0</v>
      </c>
      <c r="DP72" s="79">
        <v>0</v>
      </c>
      <c r="DQ72" s="79">
        <v>0</v>
      </c>
      <c r="DR72" s="79">
        <v>0</v>
      </c>
      <c r="DS72" s="79">
        <v>0</v>
      </c>
      <c r="DT72" s="79">
        <v>0</v>
      </c>
      <c r="DU72" s="79">
        <v>0</v>
      </c>
      <c r="DV72" s="79">
        <v>0</v>
      </c>
      <c r="DW72" s="79">
        <v>0</v>
      </c>
      <c r="DX72" s="79">
        <v>0</v>
      </c>
      <c r="DY72" s="79">
        <v>0</v>
      </c>
      <c r="DZ72" s="79">
        <v>0</v>
      </c>
    </row>
    <row r="73" spans="1:130" s="48" customFormat="1" x14ac:dyDescent="0.3">
      <c r="A73" s="24" t="s">
        <v>1198</v>
      </c>
      <c r="B73" s="79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0</v>
      </c>
      <c r="AM73" s="79">
        <v>2</v>
      </c>
      <c r="AN73" s="79">
        <v>0</v>
      </c>
      <c r="AO73" s="79">
        <v>0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2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0</v>
      </c>
      <c r="DC73" s="79">
        <v>0</v>
      </c>
      <c r="DD73" s="79">
        <v>0</v>
      </c>
      <c r="DE73" s="79">
        <v>0</v>
      </c>
      <c r="DF73" s="79">
        <v>0</v>
      </c>
      <c r="DG73" s="79">
        <v>0</v>
      </c>
      <c r="DH73" s="79">
        <v>0</v>
      </c>
      <c r="DI73" s="79">
        <v>0</v>
      </c>
      <c r="DJ73" s="79">
        <v>0</v>
      </c>
      <c r="DK73" s="79">
        <v>0</v>
      </c>
      <c r="DL73" s="79">
        <v>0</v>
      </c>
      <c r="DM73" s="79">
        <v>0</v>
      </c>
      <c r="DN73" s="79">
        <v>0</v>
      </c>
      <c r="DO73" s="79">
        <v>0</v>
      </c>
      <c r="DP73" s="79">
        <v>0</v>
      </c>
      <c r="DQ73" s="79">
        <v>0</v>
      </c>
      <c r="DR73" s="79">
        <v>0</v>
      </c>
      <c r="DS73" s="79">
        <v>0</v>
      </c>
      <c r="DT73" s="79">
        <v>0</v>
      </c>
      <c r="DU73" s="79">
        <v>0</v>
      </c>
      <c r="DV73" s="79">
        <v>0</v>
      </c>
      <c r="DW73" s="79">
        <v>0</v>
      </c>
      <c r="DX73" s="79">
        <v>0</v>
      </c>
      <c r="DY73" s="79">
        <v>0</v>
      </c>
      <c r="DZ73" s="79">
        <v>0</v>
      </c>
    </row>
    <row r="74" spans="1:130" s="48" customFormat="1" x14ac:dyDescent="0.3">
      <c r="A74" s="24" t="s">
        <v>1199</v>
      </c>
      <c r="B74" s="79">
        <v>0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2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2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0</v>
      </c>
      <c r="DC74" s="79">
        <v>0</v>
      </c>
      <c r="DD74" s="79">
        <v>0</v>
      </c>
      <c r="DE74" s="79">
        <v>0</v>
      </c>
      <c r="DF74" s="79">
        <v>0</v>
      </c>
      <c r="DG74" s="79">
        <v>0</v>
      </c>
      <c r="DH74" s="79">
        <v>0</v>
      </c>
      <c r="DI74" s="79">
        <v>0</v>
      </c>
      <c r="DJ74" s="79">
        <v>0</v>
      </c>
      <c r="DK74" s="79">
        <v>0</v>
      </c>
      <c r="DL74" s="79">
        <v>0</v>
      </c>
      <c r="DM74" s="79">
        <v>0</v>
      </c>
      <c r="DN74" s="79">
        <v>0</v>
      </c>
      <c r="DO74" s="79">
        <v>0</v>
      </c>
      <c r="DP74" s="79">
        <v>0</v>
      </c>
      <c r="DQ74" s="79">
        <v>0</v>
      </c>
      <c r="DR74" s="79">
        <v>0</v>
      </c>
      <c r="DS74" s="79">
        <v>0</v>
      </c>
      <c r="DT74" s="79">
        <v>0</v>
      </c>
      <c r="DU74" s="79">
        <v>0</v>
      </c>
      <c r="DV74" s="79">
        <v>0</v>
      </c>
      <c r="DW74" s="79">
        <v>0</v>
      </c>
      <c r="DX74" s="79">
        <v>0</v>
      </c>
      <c r="DY74" s="79">
        <v>0</v>
      </c>
      <c r="DZ74" s="79">
        <v>0</v>
      </c>
    </row>
    <row r="75" spans="1:130" s="48" customFormat="1" x14ac:dyDescent="0.3">
      <c r="A75" s="156" t="s">
        <v>1200</v>
      </c>
      <c r="B75" s="79">
        <v>0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2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2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0</v>
      </c>
      <c r="DC75" s="79">
        <v>0</v>
      </c>
      <c r="DD75" s="79">
        <v>0</v>
      </c>
      <c r="DE75" s="79">
        <v>0</v>
      </c>
      <c r="DF75" s="79">
        <v>0</v>
      </c>
      <c r="DG75" s="79">
        <v>0</v>
      </c>
      <c r="DH75" s="79">
        <v>0</v>
      </c>
      <c r="DI75" s="79">
        <v>0</v>
      </c>
      <c r="DJ75" s="79">
        <v>0</v>
      </c>
      <c r="DK75" s="79">
        <v>0</v>
      </c>
      <c r="DL75" s="79">
        <v>0</v>
      </c>
      <c r="DM75" s="79">
        <v>0</v>
      </c>
      <c r="DN75" s="79">
        <v>0</v>
      </c>
      <c r="DO75" s="79">
        <v>0</v>
      </c>
      <c r="DP75" s="79">
        <v>0</v>
      </c>
      <c r="DQ75" s="79">
        <v>0</v>
      </c>
      <c r="DR75" s="79">
        <v>0</v>
      </c>
      <c r="DS75" s="79">
        <v>0</v>
      </c>
      <c r="DT75" s="79">
        <v>0</v>
      </c>
      <c r="DU75" s="79">
        <v>0</v>
      </c>
      <c r="DV75" s="79">
        <v>0</v>
      </c>
      <c r="DW75" s="79">
        <v>0</v>
      </c>
      <c r="DX75" s="79">
        <v>0</v>
      </c>
      <c r="DY75" s="79">
        <v>0</v>
      </c>
      <c r="DZ75" s="79">
        <v>0</v>
      </c>
    </row>
    <row r="76" spans="1:130" s="48" customFormat="1" x14ac:dyDescent="0.3">
      <c r="A76" s="24" t="s">
        <v>1201</v>
      </c>
      <c r="B76" s="79">
        <v>0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</v>
      </c>
      <c r="AK76" s="79">
        <v>0</v>
      </c>
      <c r="AL76" s="79">
        <v>0</v>
      </c>
      <c r="AM76" s="79">
        <v>2</v>
      </c>
      <c r="AN76" s="79">
        <v>0</v>
      </c>
      <c r="AO76" s="79">
        <v>0</v>
      </c>
      <c r="AP76" s="79">
        <v>0</v>
      </c>
      <c r="AQ76" s="79">
        <v>0</v>
      </c>
      <c r="AR76" s="79">
        <v>0</v>
      </c>
      <c r="AS76" s="79">
        <v>0</v>
      </c>
      <c r="AT76" s="79">
        <v>0</v>
      </c>
      <c r="AU76" s="79">
        <v>0</v>
      </c>
      <c r="AV76" s="79">
        <v>1</v>
      </c>
      <c r="AW76" s="79">
        <v>0</v>
      </c>
      <c r="AX76" s="79">
        <v>0</v>
      </c>
      <c r="AY76" s="79">
        <v>0</v>
      </c>
      <c r="AZ76" s="79">
        <v>0</v>
      </c>
      <c r="BA76" s="79">
        <v>0</v>
      </c>
      <c r="BB76" s="79">
        <v>0</v>
      </c>
      <c r="BC76" s="79">
        <v>0</v>
      </c>
      <c r="BD76" s="79">
        <v>0</v>
      </c>
      <c r="BE76" s="79">
        <v>0</v>
      </c>
      <c r="BF76" s="79">
        <v>0</v>
      </c>
      <c r="BG76" s="79">
        <v>0</v>
      </c>
      <c r="BH76" s="79">
        <v>0</v>
      </c>
      <c r="BI76" s="79">
        <v>0</v>
      </c>
      <c r="BJ76" s="79">
        <v>0</v>
      </c>
      <c r="BK76" s="79">
        <v>0</v>
      </c>
      <c r="BL76" s="79">
        <v>0</v>
      </c>
      <c r="BM76" s="79">
        <v>0</v>
      </c>
      <c r="BN76" s="79">
        <v>0</v>
      </c>
      <c r="BO76" s="79">
        <v>0</v>
      </c>
      <c r="BP76" s="79">
        <v>0</v>
      </c>
      <c r="BQ76" s="79">
        <v>0</v>
      </c>
      <c r="BR76" s="79">
        <v>0</v>
      </c>
      <c r="BS76" s="79">
        <v>0</v>
      </c>
      <c r="BT76" s="79">
        <v>0</v>
      </c>
      <c r="BU76" s="79">
        <v>0</v>
      </c>
      <c r="BV76" s="79">
        <v>0</v>
      </c>
      <c r="BW76" s="79">
        <v>0</v>
      </c>
      <c r="BX76" s="79">
        <v>0</v>
      </c>
      <c r="BY76" s="79">
        <v>0</v>
      </c>
      <c r="BZ76" s="79">
        <v>0</v>
      </c>
      <c r="CA76" s="79">
        <v>0</v>
      </c>
      <c r="CB76" s="79">
        <v>0</v>
      </c>
      <c r="CC76" s="79">
        <v>0</v>
      </c>
      <c r="CD76" s="79">
        <v>0</v>
      </c>
      <c r="CE76" s="79">
        <v>0</v>
      </c>
      <c r="CF76" s="79">
        <v>0</v>
      </c>
      <c r="CG76" s="79">
        <v>0</v>
      </c>
      <c r="CH76" s="79">
        <v>0</v>
      </c>
      <c r="CI76" s="79">
        <v>0</v>
      </c>
      <c r="CJ76" s="79">
        <v>0</v>
      </c>
      <c r="CK76" s="79">
        <v>0</v>
      </c>
      <c r="CL76" s="79">
        <v>0</v>
      </c>
      <c r="CM76" s="79">
        <v>0</v>
      </c>
      <c r="CN76" s="79">
        <v>0</v>
      </c>
      <c r="CO76" s="79">
        <v>0</v>
      </c>
      <c r="CP76" s="79">
        <v>0</v>
      </c>
      <c r="CQ76" s="79">
        <v>0</v>
      </c>
      <c r="CR76" s="79">
        <v>0</v>
      </c>
      <c r="CS76" s="79">
        <v>0</v>
      </c>
      <c r="CT76" s="79">
        <v>0</v>
      </c>
      <c r="CU76" s="79">
        <v>0</v>
      </c>
      <c r="CV76" s="79">
        <v>0</v>
      </c>
      <c r="CW76" s="79">
        <v>0</v>
      </c>
      <c r="CX76" s="79">
        <v>0</v>
      </c>
      <c r="CY76" s="79">
        <v>0</v>
      </c>
      <c r="CZ76" s="79">
        <v>0</v>
      </c>
      <c r="DA76" s="79">
        <v>0</v>
      </c>
      <c r="DB76" s="79">
        <v>0</v>
      </c>
      <c r="DC76" s="79">
        <v>0</v>
      </c>
      <c r="DD76" s="79">
        <v>0</v>
      </c>
      <c r="DE76" s="79">
        <v>0</v>
      </c>
      <c r="DF76" s="79">
        <v>0</v>
      </c>
      <c r="DG76" s="79">
        <v>0</v>
      </c>
      <c r="DH76" s="79">
        <v>0</v>
      </c>
      <c r="DI76" s="79">
        <v>0</v>
      </c>
      <c r="DJ76" s="79">
        <v>0</v>
      </c>
      <c r="DK76" s="79">
        <v>0</v>
      </c>
      <c r="DL76" s="79">
        <v>0</v>
      </c>
      <c r="DM76" s="79">
        <v>0</v>
      </c>
      <c r="DN76" s="79">
        <v>0</v>
      </c>
      <c r="DO76" s="79">
        <v>0</v>
      </c>
      <c r="DP76" s="79">
        <v>0</v>
      </c>
      <c r="DQ76" s="79">
        <v>0</v>
      </c>
      <c r="DR76" s="79">
        <v>0</v>
      </c>
      <c r="DS76" s="79">
        <v>0</v>
      </c>
      <c r="DT76" s="79">
        <v>0</v>
      </c>
      <c r="DU76" s="79">
        <v>0</v>
      </c>
      <c r="DV76" s="79">
        <v>0</v>
      </c>
      <c r="DW76" s="79">
        <v>0</v>
      </c>
      <c r="DX76" s="79">
        <v>0</v>
      </c>
      <c r="DY76" s="79">
        <v>0</v>
      </c>
      <c r="DZ76" s="79">
        <v>0</v>
      </c>
    </row>
    <row r="77" spans="1:130" s="48" customFormat="1" x14ac:dyDescent="0.3">
      <c r="A77" s="157" t="s">
        <v>1636</v>
      </c>
      <c r="B77" s="79">
        <v>0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  <c r="W77" s="79">
        <v>0</v>
      </c>
      <c r="X77" s="79">
        <v>0</v>
      </c>
      <c r="Y77" s="79">
        <v>0</v>
      </c>
      <c r="Z77" s="79">
        <v>0</v>
      </c>
      <c r="AA77" s="79">
        <v>0</v>
      </c>
      <c r="AB77" s="79">
        <v>0</v>
      </c>
      <c r="AC77" s="79">
        <v>0</v>
      </c>
      <c r="AD77" s="79">
        <v>0</v>
      </c>
      <c r="AE77" s="79">
        <v>0</v>
      </c>
      <c r="AF77" s="79">
        <v>0</v>
      </c>
      <c r="AG77" s="79">
        <v>0</v>
      </c>
      <c r="AH77" s="79">
        <v>0</v>
      </c>
      <c r="AI77" s="79">
        <v>0</v>
      </c>
      <c r="AJ77" s="79">
        <v>0</v>
      </c>
      <c r="AK77" s="79">
        <v>0</v>
      </c>
      <c r="AL77" s="79">
        <v>0</v>
      </c>
      <c r="AM77" s="79">
        <v>0</v>
      </c>
      <c r="AN77" s="79">
        <v>0</v>
      </c>
      <c r="AO77" s="79">
        <v>0</v>
      </c>
      <c r="AP77" s="79">
        <v>0</v>
      </c>
      <c r="AQ77" s="79">
        <v>0</v>
      </c>
      <c r="AR77" s="79">
        <v>0</v>
      </c>
      <c r="AS77" s="79">
        <v>0</v>
      </c>
      <c r="AT77" s="79">
        <v>0</v>
      </c>
      <c r="AU77" s="79">
        <v>0</v>
      </c>
      <c r="AV77" s="79">
        <v>0</v>
      </c>
      <c r="AW77" s="79">
        <v>0</v>
      </c>
      <c r="AX77" s="79">
        <v>0</v>
      </c>
      <c r="AY77" s="79">
        <v>0</v>
      </c>
      <c r="AZ77" s="79">
        <v>0</v>
      </c>
      <c r="BA77" s="79">
        <v>0</v>
      </c>
      <c r="BB77" s="79">
        <v>0</v>
      </c>
      <c r="BC77" s="79">
        <v>0</v>
      </c>
      <c r="BD77" s="79">
        <v>0</v>
      </c>
      <c r="BE77" s="79">
        <v>0</v>
      </c>
      <c r="BF77" s="79">
        <v>0</v>
      </c>
      <c r="BG77" s="79">
        <v>0</v>
      </c>
      <c r="BH77" s="79">
        <v>0</v>
      </c>
      <c r="BI77" s="79">
        <v>0</v>
      </c>
      <c r="BJ77" s="79">
        <v>0</v>
      </c>
      <c r="BK77" s="79">
        <v>0</v>
      </c>
      <c r="BL77" s="79">
        <v>0</v>
      </c>
      <c r="BM77" s="79">
        <v>0</v>
      </c>
      <c r="BN77" s="79">
        <v>0</v>
      </c>
      <c r="BO77" s="79">
        <v>0</v>
      </c>
      <c r="BP77" s="79">
        <v>0</v>
      </c>
      <c r="BQ77" s="79">
        <v>0</v>
      </c>
      <c r="BR77" s="79">
        <v>0</v>
      </c>
      <c r="BS77" s="79">
        <v>0</v>
      </c>
      <c r="BT77" s="79">
        <v>0</v>
      </c>
      <c r="BU77" s="79">
        <v>0</v>
      </c>
      <c r="BV77" s="79">
        <v>0</v>
      </c>
      <c r="BW77" s="79">
        <v>0</v>
      </c>
      <c r="BX77" s="79">
        <v>0</v>
      </c>
      <c r="BY77" s="79">
        <v>0</v>
      </c>
      <c r="BZ77" s="79">
        <v>0</v>
      </c>
      <c r="CA77" s="79">
        <v>0</v>
      </c>
      <c r="CB77" s="79">
        <v>0</v>
      </c>
      <c r="CC77" s="79">
        <v>0</v>
      </c>
      <c r="CD77" s="79">
        <v>0</v>
      </c>
      <c r="CE77" s="79">
        <v>0</v>
      </c>
      <c r="CF77" s="79">
        <v>0</v>
      </c>
      <c r="CG77" s="79">
        <v>0</v>
      </c>
      <c r="CH77" s="79">
        <v>0</v>
      </c>
      <c r="CI77" s="79">
        <v>0</v>
      </c>
      <c r="CJ77" s="79">
        <v>0</v>
      </c>
      <c r="CK77" s="79">
        <v>0</v>
      </c>
      <c r="CL77" s="79">
        <v>0</v>
      </c>
      <c r="CM77" s="79">
        <v>0</v>
      </c>
      <c r="CN77" s="79">
        <v>0</v>
      </c>
      <c r="CO77" s="79">
        <v>0</v>
      </c>
      <c r="CP77" s="79">
        <v>0</v>
      </c>
      <c r="CQ77" s="79">
        <v>0</v>
      </c>
      <c r="CR77" s="79">
        <v>0</v>
      </c>
      <c r="CS77" s="79">
        <v>0</v>
      </c>
      <c r="CT77" s="79">
        <v>0</v>
      </c>
      <c r="CU77" s="79">
        <v>0</v>
      </c>
      <c r="CV77" s="79">
        <v>0</v>
      </c>
      <c r="CW77" s="79">
        <v>0</v>
      </c>
      <c r="CX77" s="79">
        <v>0</v>
      </c>
      <c r="CY77" s="79">
        <v>0</v>
      </c>
      <c r="CZ77" s="79">
        <v>0</v>
      </c>
      <c r="DA77" s="79">
        <v>0</v>
      </c>
      <c r="DB77" s="79">
        <v>0</v>
      </c>
      <c r="DC77" s="79">
        <v>0</v>
      </c>
      <c r="DD77" s="79">
        <v>0</v>
      </c>
      <c r="DE77" s="79">
        <v>0</v>
      </c>
      <c r="DF77" s="79">
        <v>0</v>
      </c>
      <c r="DG77" s="79">
        <v>0</v>
      </c>
      <c r="DH77" s="79">
        <v>0</v>
      </c>
      <c r="DI77" s="79">
        <v>0</v>
      </c>
      <c r="DJ77" s="79">
        <v>0</v>
      </c>
      <c r="DK77" s="79">
        <v>0</v>
      </c>
      <c r="DL77" s="79">
        <v>0</v>
      </c>
      <c r="DM77" s="79">
        <v>0</v>
      </c>
      <c r="DN77" s="79">
        <v>0</v>
      </c>
      <c r="DO77" s="79">
        <v>0</v>
      </c>
      <c r="DP77" s="79">
        <v>0</v>
      </c>
      <c r="DQ77" s="79">
        <v>0</v>
      </c>
      <c r="DR77" s="79">
        <v>0</v>
      </c>
      <c r="DS77" s="79">
        <v>0</v>
      </c>
      <c r="DT77" s="79">
        <v>0</v>
      </c>
      <c r="DU77" s="79">
        <v>0</v>
      </c>
      <c r="DV77" s="79">
        <v>0</v>
      </c>
      <c r="DW77" s="79">
        <v>0</v>
      </c>
      <c r="DX77" s="79">
        <v>0</v>
      </c>
      <c r="DY77" s="79">
        <v>0</v>
      </c>
      <c r="DZ77" s="79">
        <v>0</v>
      </c>
    </row>
    <row r="78" spans="1:130" s="48" customFormat="1" x14ac:dyDescent="0.3">
      <c r="A78" s="29" t="s">
        <v>1734</v>
      </c>
      <c r="B78" s="79">
        <v>0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  <c r="DZ78" s="79">
        <v>0</v>
      </c>
    </row>
    <row r="79" spans="1:130" s="48" customFormat="1" x14ac:dyDescent="0.3">
      <c r="A79" s="29" t="s">
        <v>1735</v>
      </c>
      <c r="B79" s="79">
        <v>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  <c r="W79" s="79">
        <v>0</v>
      </c>
      <c r="X79" s="79">
        <v>0</v>
      </c>
      <c r="Y79" s="79">
        <v>0</v>
      </c>
      <c r="Z79" s="79">
        <v>0</v>
      </c>
      <c r="AA79" s="79">
        <v>0</v>
      </c>
      <c r="AB79" s="79">
        <v>0</v>
      </c>
      <c r="AC79" s="79">
        <v>0</v>
      </c>
      <c r="AD79" s="79">
        <v>0</v>
      </c>
      <c r="AE79" s="79">
        <v>0</v>
      </c>
      <c r="AF79" s="79">
        <v>0</v>
      </c>
      <c r="AG79" s="79">
        <v>0</v>
      </c>
      <c r="AH79" s="79">
        <v>0</v>
      </c>
      <c r="AI79" s="79">
        <v>0</v>
      </c>
      <c r="AJ79" s="79">
        <v>0</v>
      </c>
      <c r="AK79" s="79">
        <v>0</v>
      </c>
      <c r="AL79" s="79">
        <v>0</v>
      </c>
      <c r="AM79" s="79">
        <v>0</v>
      </c>
      <c r="AN79" s="79">
        <v>0</v>
      </c>
      <c r="AO79" s="79">
        <v>0</v>
      </c>
      <c r="AP79" s="79">
        <v>0</v>
      </c>
      <c r="AQ79" s="79">
        <v>0</v>
      </c>
      <c r="AR79" s="79">
        <v>0</v>
      </c>
      <c r="AS79" s="79">
        <v>0</v>
      </c>
      <c r="AT79" s="79">
        <v>0</v>
      </c>
      <c r="AU79" s="79">
        <v>0</v>
      </c>
      <c r="AV79" s="79">
        <v>0</v>
      </c>
      <c r="AW79" s="79">
        <v>0</v>
      </c>
      <c r="AX79" s="79">
        <v>0</v>
      </c>
      <c r="AY79" s="79">
        <v>0</v>
      </c>
      <c r="AZ79" s="79">
        <v>0</v>
      </c>
      <c r="BA79" s="79">
        <v>0</v>
      </c>
      <c r="BB79" s="79">
        <v>0</v>
      </c>
      <c r="BC79" s="79">
        <v>0</v>
      </c>
      <c r="BD79" s="79">
        <v>0</v>
      </c>
      <c r="BE79" s="79">
        <v>0</v>
      </c>
      <c r="BF79" s="79">
        <v>0</v>
      </c>
      <c r="BG79" s="79">
        <v>0</v>
      </c>
      <c r="BH79" s="79">
        <v>0</v>
      </c>
      <c r="BI79" s="79">
        <v>0</v>
      </c>
      <c r="BJ79" s="79">
        <v>0</v>
      </c>
      <c r="BK79" s="79">
        <v>0</v>
      </c>
      <c r="BL79" s="79">
        <v>0</v>
      </c>
      <c r="BM79" s="79">
        <v>0</v>
      </c>
      <c r="BN79" s="79">
        <v>0</v>
      </c>
      <c r="BO79" s="79">
        <v>0</v>
      </c>
      <c r="BP79" s="79">
        <v>0</v>
      </c>
      <c r="BQ79" s="79">
        <v>0</v>
      </c>
      <c r="BR79" s="79">
        <v>0</v>
      </c>
      <c r="BS79" s="79">
        <v>0</v>
      </c>
      <c r="BT79" s="79">
        <v>0</v>
      </c>
      <c r="BU79" s="79">
        <v>0</v>
      </c>
      <c r="BV79" s="79">
        <v>0</v>
      </c>
      <c r="BW79" s="79">
        <v>0</v>
      </c>
      <c r="BX79" s="79">
        <v>0</v>
      </c>
      <c r="BY79" s="79">
        <v>0</v>
      </c>
      <c r="BZ79" s="79">
        <v>0</v>
      </c>
      <c r="CA79" s="79">
        <v>0</v>
      </c>
      <c r="CB79" s="79">
        <v>0</v>
      </c>
      <c r="CC79" s="79">
        <v>0</v>
      </c>
      <c r="CD79" s="79">
        <v>0</v>
      </c>
      <c r="CE79" s="79">
        <v>0</v>
      </c>
      <c r="CF79" s="79">
        <v>0</v>
      </c>
      <c r="CG79" s="79">
        <v>0</v>
      </c>
      <c r="CH79" s="79">
        <v>0</v>
      </c>
      <c r="CI79" s="79">
        <v>0</v>
      </c>
      <c r="CJ79" s="79">
        <v>0</v>
      </c>
      <c r="CK79" s="79">
        <v>0</v>
      </c>
      <c r="CL79" s="79">
        <v>0</v>
      </c>
      <c r="CM79" s="79">
        <v>0</v>
      </c>
      <c r="CN79" s="79">
        <v>0</v>
      </c>
      <c r="CO79" s="79">
        <v>0</v>
      </c>
      <c r="CP79" s="79">
        <v>0</v>
      </c>
      <c r="CQ79" s="79">
        <v>0</v>
      </c>
      <c r="CR79" s="79">
        <v>0</v>
      </c>
      <c r="CS79" s="79">
        <v>0</v>
      </c>
      <c r="CT79" s="79">
        <v>0</v>
      </c>
      <c r="CU79" s="79">
        <v>0</v>
      </c>
      <c r="CV79" s="79">
        <v>0</v>
      </c>
      <c r="CW79" s="79">
        <v>0</v>
      </c>
      <c r="CX79" s="79">
        <v>0</v>
      </c>
      <c r="CY79" s="79">
        <v>0</v>
      </c>
      <c r="CZ79" s="79">
        <v>0</v>
      </c>
      <c r="DA79" s="79">
        <v>0</v>
      </c>
      <c r="DB79" s="79">
        <v>0</v>
      </c>
      <c r="DC79" s="79">
        <v>0</v>
      </c>
      <c r="DD79" s="79">
        <v>0</v>
      </c>
      <c r="DE79" s="79">
        <v>0</v>
      </c>
      <c r="DF79" s="79">
        <v>0</v>
      </c>
      <c r="DG79" s="79">
        <v>0</v>
      </c>
      <c r="DH79" s="79">
        <v>0</v>
      </c>
      <c r="DI79" s="79">
        <v>0</v>
      </c>
      <c r="DJ79" s="79">
        <v>0</v>
      </c>
      <c r="DK79" s="79">
        <v>0</v>
      </c>
      <c r="DL79" s="79">
        <v>0</v>
      </c>
      <c r="DM79" s="79">
        <v>0</v>
      </c>
      <c r="DN79" s="79">
        <v>0</v>
      </c>
      <c r="DO79" s="79">
        <v>0</v>
      </c>
      <c r="DP79" s="79">
        <v>0</v>
      </c>
      <c r="DQ79" s="79">
        <v>0</v>
      </c>
      <c r="DR79" s="79">
        <v>0</v>
      </c>
      <c r="DS79" s="79">
        <v>0</v>
      </c>
      <c r="DT79" s="79">
        <v>0</v>
      </c>
      <c r="DU79" s="79">
        <v>0</v>
      </c>
      <c r="DV79" s="79">
        <v>0</v>
      </c>
      <c r="DW79" s="79">
        <v>0</v>
      </c>
      <c r="DX79" s="79">
        <v>0</v>
      </c>
      <c r="DY79" s="79">
        <v>0</v>
      </c>
      <c r="DZ79" s="79">
        <v>0</v>
      </c>
    </row>
    <row r="80" spans="1:130" s="48" customFormat="1" x14ac:dyDescent="0.3">
      <c r="A80" s="29" t="s">
        <v>1736</v>
      </c>
      <c r="B80" s="79">
        <v>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1</v>
      </c>
      <c r="BA80" s="79">
        <v>3</v>
      </c>
      <c r="BB80" s="79">
        <v>0</v>
      </c>
      <c r="BC80" s="79">
        <v>0</v>
      </c>
      <c r="BD80" s="79">
        <v>0</v>
      </c>
      <c r="BE80" s="79">
        <v>0</v>
      </c>
      <c r="BF80" s="79">
        <v>2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0</v>
      </c>
      <c r="CA80" s="79">
        <v>0</v>
      </c>
      <c r="CB80" s="79">
        <v>0</v>
      </c>
      <c r="CC80" s="79">
        <v>0</v>
      </c>
      <c r="CD80" s="79">
        <v>0</v>
      </c>
      <c r="CE80" s="79">
        <v>0</v>
      </c>
      <c r="CF80" s="79">
        <v>0</v>
      </c>
      <c r="CG80" s="79">
        <v>0</v>
      </c>
      <c r="CH80" s="79">
        <v>0</v>
      </c>
      <c r="CI80" s="79">
        <v>0</v>
      </c>
      <c r="CJ80" s="79">
        <v>0</v>
      </c>
      <c r="CK80" s="79">
        <v>0</v>
      </c>
      <c r="CL80" s="79">
        <v>0</v>
      </c>
      <c r="CM80" s="79">
        <v>0</v>
      </c>
      <c r="CN80" s="79">
        <v>0</v>
      </c>
      <c r="CO80" s="79">
        <v>0</v>
      </c>
      <c r="CP80" s="79">
        <v>0</v>
      </c>
      <c r="CQ80" s="79">
        <v>0</v>
      </c>
      <c r="CR80" s="79">
        <v>0</v>
      </c>
      <c r="CS80" s="79">
        <v>0</v>
      </c>
      <c r="CT80" s="79">
        <v>0</v>
      </c>
      <c r="CU80" s="79">
        <v>0</v>
      </c>
      <c r="CV80" s="79">
        <v>0</v>
      </c>
      <c r="CW80" s="79">
        <v>0</v>
      </c>
      <c r="CX80" s="79">
        <v>0</v>
      </c>
      <c r="CY80" s="79">
        <v>0</v>
      </c>
      <c r="CZ80" s="79">
        <v>0</v>
      </c>
      <c r="DA80" s="79">
        <v>0</v>
      </c>
      <c r="DB80" s="79">
        <v>0</v>
      </c>
      <c r="DC80" s="79">
        <v>0</v>
      </c>
      <c r="DD80" s="79">
        <v>0</v>
      </c>
      <c r="DE80" s="79">
        <v>0</v>
      </c>
      <c r="DF80" s="79">
        <v>0</v>
      </c>
      <c r="DG80" s="79">
        <v>0</v>
      </c>
      <c r="DH80" s="79">
        <v>0</v>
      </c>
      <c r="DI80" s="79">
        <v>0</v>
      </c>
      <c r="DJ80" s="79">
        <v>0</v>
      </c>
      <c r="DK80" s="79">
        <v>0</v>
      </c>
      <c r="DL80" s="79">
        <v>0</v>
      </c>
      <c r="DM80" s="79">
        <v>0</v>
      </c>
      <c r="DN80" s="79">
        <v>0</v>
      </c>
      <c r="DO80" s="79">
        <v>0</v>
      </c>
      <c r="DP80" s="79">
        <v>0</v>
      </c>
      <c r="DQ80" s="79">
        <v>0</v>
      </c>
      <c r="DR80" s="79">
        <v>0</v>
      </c>
      <c r="DS80" s="79">
        <v>0</v>
      </c>
      <c r="DT80" s="79">
        <v>0</v>
      </c>
      <c r="DU80" s="79">
        <v>0</v>
      </c>
      <c r="DV80" s="79">
        <v>0</v>
      </c>
      <c r="DW80" s="79">
        <v>0</v>
      </c>
      <c r="DX80" s="79">
        <v>0</v>
      </c>
      <c r="DY80" s="79">
        <v>0</v>
      </c>
      <c r="DZ80" s="79">
        <v>0</v>
      </c>
    </row>
    <row r="81" spans="1:130" s="48" customFormat="1" x14ac:dyDescent="0.3">
      <c r="A81" s="29" t="s">
        <v>1202</v>
      </c>
      <c r="B81" s="79">
        <v>0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1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2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0</v>
      </c>
      <c r="CA81" s="79">
        <v>0</v>
      </c>
      <c r="CB81" s="79">
        <v>0</v>
      </c>
      <c r="CC81" s="79">
        <v>0</v>
      </c>
      <c r="CD81" s="79">
        <v>0</v>
      </c>
      <c r="CE81" s="79">
        <v>0</v>
      </c>
      <c r="CF81" s="79">
        <v>0</v>
      </c>
      <c r="CG81" s="79">
        <v>0</v>
      </c>
      <c r="CH81" s="79">
        <v>0</v>
      </c>
      <c r="CI81" s="79">
        <v>0</v>
      </c>
      <c r="CJ81" s="79">
        <v>0</v>
      </c>
      <c r="CK81" s="79">
        <v>0</v>
      </c>
      <c r="CL81" s="79">
        <v>0</v>
      </c>
      <c r="CM81" s="79">
        <v>0</v>
      </c>
      <c r="CN81" s="79">
        <v>0</v>
      </c>
      <c r="CO81" s="79">
        <v>0</v>
      </c>
      <c r="CP81" s="79">
        <v>0</v>
      </c>
      <c r="CQ81" s="79">
        <v>0</v>
      </c>
      <c r="CR81" s="79">
        <v>0</v>
      </c>
      <c r="CS81" s="79">
        <v>0</v>
      </c>
      <c r="CT81" s="79">
        <v>0</v>
      </c>
      <c r="CU81" s="79">
        <v>0</v>
      </c>
      <c r="CV81" s="79">
        <v>0</v>
      </c>
      <c r="CW81" s="79">
        <v>0</v>
      </c>
      <c r="CX81" s="79">
        <v>0</v>
      </c>
      <c r="CY81" s="79">
        <v>0</v>
      </c>
      <c r="CZ81" s="79">
        <v>0</v>
      </c>
      <c r="DA81" s="79">
        <v>0</v>
      </c>
      <c r="DB81" s="79">
        <v>0</v>
      </c>
      <c r="DC81" s="79">
        <v>0</v>
      </c>
      <c r="DD81" s="79">
        <v>0</v>
      </c>
      <c r="DE81" s="79">
        <v>0</v>
      </c>
      <c r="DF81" s="79">
        <v>0</v>
      </c>
      <c r="DG81" s="79">
        <v>0</v>
      </c>
      <c r="DH81" s="79">
        <v>0</v>
      </c>
      <c r="DI81" s="79">
        <v>0</v>
      </c>
      <c r="DJ81" s="79">
        <v>0</v>
      </c>
      <c r="DK81" s="79">
        <v>0</v>
      </c>
      <c r="DL81" s="79">
        <v>0</v>
      </c>
      <c r="DM81" s="79">
        <v>0</v>
      </c>
      <c r="DN81" s="79">
        <v>0</v>
      </c>
      <c r="DO81" s="79">
        <v>0</v>
      </c>
      <c r="DP81" s="79">
        <v>0</v>
      </c>
      <c r="DQ81" s="79">
        <v>0</v>
      </c>
      <c r="DR81" s="79">
        <v>0</v>
      </c>
      <c r="DS81" s="79">
        <v>0</v>
      </c>
      <c r="DT81" s="79">
        <v>0</v>
      </c>
      <c r="DU81" s="79">
        <v>0</v>
      </c>
      <c r="DV81" s="79">
        <v>0</v>
      </c>
      <c r="DW81" s="79">
        <v>0</v>
      </c>
      <c r="DX81" s="79">
        <v>0</v>
      </c>
      <c r="DY81" s="79">
        <v>0</v>
      </c>
      <c r="DZ81" s="79">
        <v>0</v>
      </c>
    </row>
    <row r="82" spans="1:130" s="48" customFormat="1" x14ac:dyDescent="0.3">
      <c r="A82" s="29" t="s">
        <v>1668</v>
      </c>
      <c r="B82" s="79">
        <v>0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2</v>
      </c>
      <c r="BH82" s="79">
        <v>2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  <c r="DZ82" s="79">
        <v>0</v>
      </c>
    </row>
    <row r="83" spans="1:130" s="48" customFormat="1" x14ac:dyDescent="0.3">
      <c r="A83" s="29" t="s">
        <v>1203</v>
      </c>
      <c r="B83" s="79">
        <v>0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1</v>
      </c>
      <c r="BA83" s="79">
        <v>3</v>
      </c>
      <c r="BB83" s="79">
        <v>0</v>
      </c>
      <c r="BC83" s="79">
        <v>0</v>
      </c>
      <c r="BD83" s="79">
        <v>0</v>
      </c>
      <c r="BE83" s="79">
        <v>0</v>
      </c>
      <c r="BF83" s="79">
        <v>1</v>
      </c>
      <c r="BG83" s="79">
        <v>3</v>
      </c>
      <c r="BH83" s="79">
        <v>5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0</v>
      </c>
      <c r="CA83" s="79">
        <v>0</v>
      </c>
      <c r="CB83" s="79">
        <v>0</v>
      </c>
      <c r="CC83" s="79">
        <v>0</v>
      </c>
      <c r="CD83" s="79">
        <v>0</v>
      </c>
      <c r="CE83" s="79">
        <v>0</v>
      </c>
      <c r="CF83" s="79">
        <v>0</v>
      </c>
      <c r="CG83" s="79">
        <v>0</v>
      </c>
      <c r="CH83" s="79">
        <v>0</v>
      </c>
      <c r="CI83" s="79">
        <v>0</v>
      </c>
      <c r="CJ83" s="79">
        <v>0</v>
      </c>
      <c r="CK83" s="79">
        <v>0</v>
      </c>
      <c r="CL83" s="79">
        <v>0</v>
      </c>
      <c r="CM83" s="79">
        <v>0</v>
      </c>
      <c r="CN83" s="79">
        <v>0</v>
      </c>
      <c r="CO83" s="79">
        <v>0</v>
      </c>
      <c r="CP83" s="79">
        <v>0</v>
      </c>
      <c r="CQ83" s="79">
        <v>0</v>
      </c>
      <c r="CR83" s="79">
        <v>0</v>
      </c>
      <c r="CS83" s="79">
        <v>0</v>
      </c>
      <c r="CT83" s="79">
        <v>0</v>
      </c>
      <c r="CU83" s="79">
        <v>0</v>
      </c>
      <c r="CV83" s="79">
        <v>0</v>
      </c>
      <c r="CW83" s="79">
        <v>0</v>
      </c>
      <c r="CX83" s="79">
        <v>0</v>
      </c>
      <c r="CY83" s="79">
        <v>0</v>
      </c>
      <c r="CZ83" s="79">
        <v>0</v>
      </c>
      <c r="DA83" s="79">
        <v>0</v>
      </c>
      <c r="DB83" s="79">
        <v>0</v>
      </c>
      <c r="DC83" s="79">
        <v>0</v>
      </c>
      <c r="DD83" s="79">
        <v>0</v>
      </c>
      <c r="DE83" s="79">
        <v>0</v>
      </c>
      <c r="DF83" s="79">
        <v>0</v>
      </c>
      <c r="DG83" s="79">
        <v>0</v>
      </c>
      <c r="DH83" s="79">
        <v>0</v>
      </c>
      <c r="DI83" s="79">
        <v>0</v>
      </c>
      <c r="DJ83" s="79">
        <v>0</v>
      </c>
      <c r="DK83" s="79">
        <v>0</v>
      </c>
      <c r="DL83" s="79">
        <v>0</v>
      </c>
      <c r="DM83" s="79">
        <v>0</v>
      </c>
      <c r="DN83" s="79">
        <v>0</v>
      </c>
      <c r="DO83" s="79">
        <v>0</v>
      </c>
      <c r="DP83" s="79">
        <v>0</v>
      </c>
      <c r="DQ83" s="79">
        <v>0</v>
      </c>
      <c r="DR83" s="79">
        <v>0</v>
      </c>
      <c r="DS83" s="79">
        <v>0</v>
      </c>
      <c r="DT83" s="79">
        <v>0</v>
      </c>
      <c r="DU83" s="79">
        <v>0</v>
      </c>
      <c r="DV83" s="79">
        <v>0</v>
      </c>
      <c r="DW83" s="79">
        <v>0</v>
      </c>
      <c r="DX83" s="79">
        <v>0</v>
      </c>
      <c r="DY83" s="79">
        <v>0</v>
      </c>
      <c r="DZ83" s="79">
        <v>0</v>
      </c>
    </row>
    <row r="84" spans="1:130" s="48" customFormat="1" x14ac:dyDescent="0.3">
      <c r="A84" s="29" t="s">
        <v>1204</v>
      </c>
      <c r="B84" s="79">
        <v>0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  <c r="U84" s="79">
        <v>0</v>
      </c>
      <c r="V84" s="79">
        <v>0</v>
      </c>
      <c r="W84" s="79">
        <v>0</v>
      </c>
      <c r="X84" s="79">
        <v>0</v>
      </c>
      <c r="Y84" s="79">
        <v>0</v>
      </c>
      <c r="Z84" s="79">
        <v>0</v>
      </c>
      <c r="AA84" s="79">
        <v>0</v>
      </c>
      <c r="AB84" s="79">
        <v>0</v>
      </c>
      <c r="AC84" s="79">
        <v>0</v>
      </c>
      <c r="AD84" s="79">
        <v>0</v>
      </c>
      <c r="AE84" s="79">
        <v>0</v>
      </c>
      <c r="AF84" s="79">
        <v>0</v>
      </c>
      <c r="AG84" s="79">
        <v>0</v>
      </c>
      <c r="AH84" s="79">
        <v>0</v>
      </c>
      <c r="AI84" s="79">
        <v>0</v>
      </c>
      <c r="AJ84" s="79">
        <v>0</v>
      </c>
      <c r="AK84" s="79">
        <v>0</v>
      </c>
      <c r="AL84" s="79">
        <v>0</v>
      </c>
      <c r="AM84" s="79">
        <v>0</v>
      </c>
      <c r="AN84" s="79">
        <v>0</v>
      </c>
      <c r="AO84" s="79">
        <v>0</v>
      </c>
      <c r="AP84" s="79">
        <v>0</v>
      </c>
      <c r="AQ84" s="79">
        <v>0</v>
      </c>
      <c r="AR84" s="79">
        <v>0</v>
      </c>
      <c r="AS84" s="79">
        <v>0</v>
      </c>
      <c r="AT84" s="79">
        <v>0</v>
      </c>
      <c r="AU84" s="79">
        <v>0</v>
      </c>
      <c r="AV84" s="79">
        <v>0</v>
      </c>
      <c r="AW84" s="79">
        <v>0</v>
      </c>
      <c r="AX84" s="79">
        <v>0</v>
      </c>
      <c r="AY84" s="79">
        <v>0</v>
      </c>
      <c r="AZ84" s="79">
        <v>1</v>
      </c>
      <c r="BA84" s="79">
        <v>3</v>
      </c>
      <c r="BB84" s="79">
        <v>0</v>
      </c>
      <c r="BC84" s="79">
        <v>0</v>
      </c>
      <c r="BD84" s="79">
        <v>0</v>
      </c>
      <c r="BE84" s="79">
        <v>0</v>
      </c>
      <c r="BF84" s="79">
        <v>1</v>
      </c>
      <c r="BG84" s="79">
        <v>3</v>
      </c>
      <c r="BH84" s="79">
        <v>5</v>
      </c>
      <c r="BI84" s="79">
        <v>0</v>
      </c>
      <c r="BJ84" s="79">
        <v>0</v>
      </c>
      <c r="BK84" s="79">
        <v>0</v>
      </c>
      <c r="BL84" s="79">
        <v>0</v>
      </c>
      <c r="BM84" s="79">
        <v>0</v>
      </c>
      <c r="BN84" s="79">
        <v>0</v>
      </c>
      <c r="BO84" s="79">
        <v>0</v>
      </c>
      <c r="BP84" s="79">
        <v>0</v>
      </c>
      <c r="BQ84" s="79">
        <v>0</v>
      </c>
      <c r="BR84" s="79">
        <v>0</v>
      </c>
      <c r="BS84" s="79">
        <v>0</v>
      </c>
      <c r="BT84" s="79">
        <v>0</v>
      </c>
      <c r="BU84" s="79">
        <v>0</v>
      </c>
      <c r="BV84" s="79">
        <v>0</v>
      </c>
      <c r="BW84" s="79">
        <v>0</v>
      </c>
      <c r="BX84" s="79">
        <v>0</v>
      </c>
      <c r="BY84" s="79">
        <v>0</v>
      </c>
      <c r="BZ84" s="79">
        <v>0</v>
      </c>
      <c r="CA84" s="79">
        <v>0</v>
      </c>
      <c r="CB84" s="79">
        <v>0</v>
      </c>
      <c r="CC84" s="79">
        <v>0</v>
      </c>
      <c r="CD84" s="79">
        <v>0</v>
      </c>
      <c r="CE84" s="79">
        <v>0</v>
      </c>
      <c r="CF84" s="79">
        <v>0</v>
      </c>
      <c r="CG84" s="79">
        <v>0</v>
      </c>
      <c r="CH84" s="79">
        <v>0</v>
      </c>
      <c r="CI84" s="79">
        <v>0</v>
      </c>
      <c r="CJ84" s="79">
        <v>0</v>
      </c>
      <c r="CK84" s="79">
        <v>0</v>
      </c>
      <c r="CL84" s="79">
        <v>0</v>
      </c>
      <c r="CM84" s="79">
        <v>0</v>
      </c>
      <c r="CN84" s="79">
        <v>0</v>
      </c>
      <c r="CO84" s="79">
        <v>0</v>
      </c>
      <c r="CP84" s="79">
        <v>0</v>
      </c>
      <c r="CQ84" s="79">
        <v>0</v>
      </c>
      <c r="CR84" s="79">
        <v>0</v>
      </c>
      <c r="CS84" s="79">
        <v>0</v>
      </c>
      <c r="CT84" s="79">
        <v>0</v>
      </c>
      <c r="CU84" s="79">
        <v>0</v>
      </c>
      <c r="CV84" s="79">
        <v>0</v>
      </c>
      <c r="CW84" s="79">
        <v>0</v>
      </c>
      <c r="CX84" s="79">
        <v>0</v>
      </c>
      <c r="CY84" s="79">
        <v>0</v>
      </c>
      <c r="CZ84" s="79">
        <v>0</v>
      </c>
      <c r="DA84" s="79">
        <v>0</v>
      </c>
      <c r="DB84" s="79">
        <v>0</v>
      </c>
      <c r="DC84" s="79">
        <v>0</v>
      </c>
      <c r="DD84" s="79">
        <v>0</v>
      </c>
      <c r="DE84" s="79">
        <v>0</v>
      </c>
      <c r="DF84" s="79">
        <v>0</v>
      </c>
      <c r="DG84" s="79">
        <v>0</v>
      </c>
      <c r="DH84" s="79">
        <v>0</v>
      </c>
      <c r="DI84" s="79">
        <v>0</v>
      </c>
      <c r="DJ84" s="79">
        <v>0</v>
      </c>
      <c r="DK84" s="79">
        <v>0</v>
      </c>
      <c r="DL84" s="79">
        <v>0</v>
      </c>
      <c r="DM84" s="79">
        <v>0</v>
      </c>
      <c r="DN84" s="79">
        <v>0</v>
      </c>
      <c r="DO84" s="79">
        <v>0</v>
      </c>
      <c r="DP84" s="79">
        <v>0</v>
      </c>
      <c r="DQ84" s="79">
        <v>0</v>
      </c>
      <c r="DR84" s="79">
        <v>0</v>
      </c>
      <c r="DS84" s="79">
        <v>0</v>
      </c>
      <c r="DT84" s="79">
        <v>0</v>
      </c>
      <c r="DU84" s="79">
        <v>0</v>
      </c>
      <c r="DV84" s="79">
        <v>0</v>
      </c>
      <c r="DW84" s="79">
        <v>0</v>
      </c>
      <c r="DX84" s="79">
        <v>0</v>
      </c>
      <c r="DY84" s="79">
        <v>0</v>
      </c>
      <c r="DZ84" s="79">
        <v>0</v>
      </c>
    </row>
    <row r="85" spans="1:130" s="48" customFormat="1" x14ac:dyDescent="0.3">
      <c r="A85" s="29" t="s">
        <v>1205</v>
      </c>
      <c r="B85" s="79"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  <c r="R85" s="79">
        <v>0</v>
      </c>
      <c r="S85" s="79">
        <v>0</v>
      </c>
      <c r="T85" s="79">
        <v>0</v>
      </c>
      <c r="U85" s="79">
        <v>0</v>
      </c>
      <c r="V85" s="79">
        <v>0</v>
      </c>
      <c r="W85" s="79">
        <v>0</v>
      </c>
      <c r="X85" s="79">
        <v>0</v>
      </c>
      <c r="Y85" s="79">
        <v>0</v>
      </c>
      <c r="Z85" s="79">
        <v>0</v>
      </c>
      <c r="AA85" s="79">
        <v>0</v>
      </c>
      <c r="AB85" s="79">
        <v>0</v>
      </c>
      <c r="AC85" s="79">
        <v>0</v>
      </c>
      <c r="AD85" s="79">
        <v>0</v>
      </c>
      <c r="AE85" s="79">
        <v>0</v>
      </c>
      <c r="AF85" s="79">
        <v>0</v>
      </c>
      <c r="AG85" s="79">
        <v>0</v>
      </c>
      <c r="AH85" s="79">
        <v>0</v>
      </c>
      <c r="AI85" s="79">
        <v>0</v>
      </c>
      <c r="AJ85" s="79">
        <v>0</v>
      </c>
      <c r="AK85" s="79">
        <v>0</v>
      </c>
      <c r="AL85" s="79">
        <v>0</v>
      </c>
      <c r="AM85" s="79">
        <v>0</v>
      </c>
      <c r="AN85" s="79">
        <v>0</v>
      </c>
      <c r="AO85" s="79">
        <v>0</v>
      </c>
      <c r="AP85" s="79">
        <v>0</v>
      </c>
      <c r="AQ85" s="79">
        <v>0</v>
      </c>
      <c r="AR85" s="79">
        <v>0</v>
      </c>
      <c r="AS85" s="79">
        <v>0</v>
      </c>
      <c r="AT85" s="79">
        <v>0</v>
      </c>
      <c r="AU85" s="79">
        <v>0</v>
      </c>
      <c r="AV85" s="79">
        <v>0</v>
      </c>
      <c r="AW85" s="79">
        <v>0</v>
      </c>
      <c r="AX85" s="79">
        <v>0</v>
      </c>
      <c r="AY85" s="79">
        <v>0</v>
      </c>
      <c r="AZ85" s="79">
        <v>1</v>
      </c>
      <c r="BA85" s="79">
        <v>3</v>
      </c>
      <c r="BB85" s="79">
        <v>0</v>
      </c>
      <c r="BC85" s="79">
        <v>0</v>
      </c>
      <c r="BD85" s="79">
        <v>0</v>
      </c>
      <c r="BE85" s="79">
        <v>0</v>
      </c>
      <c r="BF85" s="79">
        <v>1</v>
      </c>
      <c r="BG85" s="79">
        <v>3</v>
      </c>
      <c r="BH85" s="79">
        <v>5</v>
      </c>
      <c r="BI85" s="79">
        <v>0</v>
      </c>
      <c r="BJ85" s="79">
        <v>0</v>
      </c>
      <c r="BK85" s="79">
        <v>0</v>
      </c>
      <c r="BL85" s="79">
        <v>0</v>
      </c>
      <c r="BM85" s="79">
        <v>0</v>
      </c>
      <c r="BN85" s="79">
        <v>0</v>
      </c>
      <c r="BO85" s="79">
        <v>0</v>
      </c>
      <c r="BP85" s="79">
        <v>0</v>
      </c>
      <c r="BQ85" s="79">
        <v>0</v>
      </c>
      <c r="BR85" s="79">
        <v>0</v>
      </c>
      <c r="BS85" s="79">
        <v>0</v>
      </c>
      <c r="BT85" s="79">
        <v>0</v>
      </c>
      <c r="BU85" s="79">
        <v>0</v>
      </c>
      <c r="BV85" s="79">
        <v>0</v>
      </c>
      <c r="BW85" s="79">
        <v>0</v>
      </c>
      <c r="BX85" s="79">
        <v>0</v>
      </c>
      <c r="BY85" s="79">
        <v>0</v>
      </c>
      <c r="BZ85" s="79">
        <v>0</v>
      </c>
      <c r="CA85" s="79">
        <v>0</v>
      </c>
      <c r="CB85" s="79">
        <v>0</v>
      </c>
      <c r="CC85" s="79">
        <v>0</v>
      </c>
      <c r="CD85" s="79">
        <v>0</v>
      </c>
      <c r="CE85" s="79">
        <v>0</v>
      </c>
      <c r="CF85" s="79">
        <v>0</v>
      </c>
      <c r="CG85" s="79">
        <v>0</v>
      </c>
      <c r="CH85" s="79">
        <v>0</v>
      </c>
      <c r="CI85" s="79">
        <v>0</v>
      </c>
      <c r="CJ85" s="79">
        <v>0</v>
      </c>
      <c r="CK85" s="79">
        <v>0</v>
      </c>
      <c r="CL85" s="79">
        <v>0</v>
      </c>
      <c r="CM85" s="79">
        <v>0</v>
      </c>
      <c r="CN85" s="79">
        <v>0</v>
      </c>
      <c r="CO85" s="79">
        <v>0</v>
      </c>
      <c r="CP85" s="79">
        <v>0</v>
      </c>
      <c r="CQ85" s="79">
        <v>0</v>
      </c>
      <c r="CR85" s="79">
        <v>0</v>
      </c>
      <c r="CS85" s="79">
        <v>0</v>
      </c>
      <c r="CT85" s="79">
        <v>0</v>
      </c>
      <c r="CU85" s="79">
        <v>0</v>
      </c>
      <c r="CV85" s="79">
        <v>0</v>
      </c>
      <c r="CW85" s="79">
        <v>0</v>
      </c>
      <c r="CX85" s="79">
        <v>0</v>
      </c>
      <c r="CY85" s="79">
        <v>0</v>
      </c>
      <c r="CZ85" s="79">
        <v>0</v>
      </c>
      <c r="DA85" s="79">
        <v>0</v>
      </c>
      <c r="DB85" s="79">
        <v>0</v>
      </c>
      <c r="DC85" s="79">
        <v>0</v>
      </c>
      <c r="DD85" s="79">
        <v>0</v>
      </c>
      <c r="DE85" s="79">
        <v>0</v>
      </c>
      <c r="DF85" s="79">
        <v>0</v>
      </c>
      <c r="DG85" s="79">
        <v>0</v>
      </c>
      <c r="DH85" s="79">
        <v>0</v>
      </c>
      <c r="DI85" s="79">
        <v>0</v>
      </c>
      <c r="DJ85" s="79">
        <v>0</v>
      </c>
      <c r="DK85" s="79">
        <v>0</v>
      </c>
      <c r="DL85" s="79">
        <v>0</v>
      </c>
      <c r="DM85" s="79">
        <v>0</v>
      </c>
      <c r="DN85" s="79">
        <v>0</v>
      </c>
      <c r="DO85" s="79">
        <v>0</v>
      </c>
      <c r="DP85" s="79">
        <v>0</v>
      </c>
      <c r="DQ85" s="79">
        <v>0</v>
      </c>
      <c r="DR85" s="79">
        <v>0</v>
      </c>
      <c r="DS85" s="79">
        <v>0</v>
      </c>
      <c r="DT85" s="79">
        <v>0</v>
      </c>
      <c r="DU85" s="79">
        <v>0</v>
      </c>
      <c r="DV85" s="79">
        <v>0</v>
      </c>
      <c r="DW85" s="79">
        <v>0</v>
      </c>
      <c r="DX85" s="79">
        <v>0</v>
      </c>
      <c r="DY85" s="79">
        <v>0</v>
      </c>
      <c r="DZ85" s="79">
        <v>0</v>
      </c>
    </row>
    <row r="86" spans="1:130" s="48" customFormat="1" x14ac:dyDescent="0.3">
      <c r="A86" s="29" t="s">
        <v>1206</v>
      </c>
      <c r="B86" s="79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  <c r="U86" s="79">
        <v>0</v>
      </c>
      <c r="V86" s="79">
        <v>0</v>
      </c>
      <c r="W86" s="79">
        <v>0</v>
      </c>
      <c r="X86" s="79">
        <v>0</v>
      </c>
      <c r="Y86" s="79">
        <v>0</v>
      </c>
      <c r="Z86" s="79">
        <v>0</v>
      </c>
      <c r="AA86" s="79">
        <v>0</v>
      </c>
      <c r="AB86" s="79">
        <v>0</v>
      </c>
      <c r="AC86" s="79">
        <v>0</v>
      </c>
      <c r="AD86" s="79">
        <v>0</v>
      </c>
      <c r="AE86" s="79">
        <v>0</v>
      </c>
      <c r="AF86" s="79">
        <v>0</v>
      </c>
      <c r="AG86" s="79">
        <v>0</v>
      </c>
      <c r="AH86" s="79">
        <v>0</v>
      </c>
      <c r="AI86" s="79">
        <v>0</v>
      </c>
      <c r="AJ86" s="79">
        <v>0</v>
      </c>
      <c r="AK86" s="79">
        <v>0</v>
      </c>
      <c r="AL86" s="79">
        <v>0</v>
      </c>
      <c r="AM86" s="79">
        <v>0</v>
      </c>
      <c r="AN86" s="79">
        <v>0</v>
      </c>
      <c r="AO86" s="79">
        <v>0</v>
      </c>
      <c r="AP86" s="79">
        <v>0</v>
      </c>
      <c r="AQ86" s="79">
        <v>0</v>
      </c>
      <c r="AR86" s="79">
        <v>0</v>
      </c>
      <c r="AS86" s="79">
        <v>0</v>
      </c>
      <c r="AT86" s="79">
        <v>0</v>
      </c>
      <c r="AU86" s="79">
        <v>0</v>
      </c>
      <c r="AV86" s="79">
        <v>0</v>
      </c>
      <c r="AW86" s="79">
        <v>0</v>
      </c>
      <c r="AX86" s="79">
        <v>0</v>
      </c>
      <c r="AY86" s="79">
        <v>0</v>
      </c>
      <c r="AZ86" s="79">
        <v>1</v>
      </c>
      <c r="BA86" s="79">
        <v>0</v>
      </c>
      <c r="BB86" s="79">
        <v>0</v>
      </c>
      <c r="BC86" s="79">
        <v>0</v>
      </c>
      <c r="BD86" s="79">
        <v>0</v>
      </c>
      <c r="BE86" s="79">
        <v>0</v>
      </c>
      <c r="BF86" s="79">
        <v>0</v>
      </c>
      <c r="BG86" s="79">
        <v>2</v>
      </c>
      <c r="BH86" s="79">
        <v>3</v>
      </c>
      <c r="BI86" s="79">
        <v>0</v>
      </c>
      <c r="BJ86" s="79">
        <v>0</v>
      </c>
      <c r="BK86" s="79">
        <v>0</v>
      </c>
      <c r="BL86" s="79">
        <v>0</v>
      </c>
      <c r="BM86" s="79">
        <v>0</v>
      </c>
      <c r="BN86" s="79">
        <v>0</v>
      </c>
      <c r="BO86" s="79">
        <v>0</v>
      </c>
      <c r="BP86" s="79">
        <v>0</v>
      </c>
      <c r="BQ86" s="79">
        <v>0</v>
      </c>
      <c r="BR86" s="79">
        <v>0</v>
      </c>
      <c r="BS86" s="79">
        <v>0</v>
      </c>
      <c r="BT86" s="79">
        <v>0</v>
      </c>
      <c r="BU86" s="79">
        <v>0</v>
      </c>
      <c r="BV86" s="79">
        <v>0</v>
      </c>
      <c r="BW86" s="79">
        <v>0</v>
      </c>
      <c r="BX86" s="79">
        <v>0</v>
      </c>
      <c r="BY86" s="79">
        <v>0</v>
      </c>
      <c r="BZ86" s="79">
        <v>0</v>
      </c>
      <c r="CA86" s="79">
        <v>0</v>
      </c>
      <c r="CB86" s="79">
        <v>0</v>
      </c>
      <c r="CC86" s="79">
        <v>0</v>
      </c>
      <c r="CD86" s="79">
        <v>0</v>
      </c>
      <c r="CE86" s="79">
        <v>0</v>
      </c>
      <c r="CF86" s="79">
        <v>0</v>
      </c>
      <c r="CG86" s="79">
        <v>0</v>
      </c>
      <c r="CH86" s="79">
        <v>0</v>
      </c>
      <c r="CI86" s="79">
        <v>0</v>
      </c>
      <c r="CJ86" s="79">
        <v>0</v>
      </c>
      <c r="CK86" s="79">
        <v>0</v>
      </c>
      <c r="CL86" s="79">
        <v>0</v>
      </c>
      <c r="CM86" s="79">
        <v>0</v>
      </c>
      <c r="CN86" s="79">
        <v>0</v>
      </c>
      <c r="CO86" s="79">
        <v>0</v>
      </c>
      <c r="CP86" s="79">
        <v>0</v>
      </c>
      <c r="CQ86" s="79">
        <v>0</v>
      </c>
      <c r="CR86" s="79">
        <v>0</v>
      </c>
      <c r="CS86" s="79">
        <v>0</v>
      </c>
      <c r="CT86" s="79">
        <v>0</v>
      </c>
      <c r="CU86" s="79">
        <v>0</v>
      </c>
      <c r="CV86" s="79">
        <v>0</v>
      </c>
      <c r="CW86" s="79">
        <v>0</v>
      </c>
      <c r="CX86" s="79">
        <v>0</v>
      </c>
      <c r="CY86" s="79">
        <v>0</v>
      </c>
      <c r="CZ86" s="79">
        <v>0</v>
      </c>
      <c r="DA86" s="79">
        <v>0</v>
      </c>
      <c r="DB86" s="79">
        <v>0</v>
      </c>
      <c r="DC86" s="79">
        <v>0</v>
      </c>
      <c r="DD86" s="79">
        <v>0</v>
      </c>
      <c r="DE86" s="79">
        <v>0</v>
      </c>
      <c r="DF86" s="79">
        <v>0</v>
      </c>
      <c r="DG86" s="79">
        <v>0</v>
      </c>
      <c r="DH86" s="79">
        <v>0</v>
      </c>
      <c r="DI86" s="79">
        <v>0</v>
      </c>
      <c r="DJ86" s="79">
        <v>0</v>
      </c>
      <c r="DK86" s="79">
        <v>0</v>
      </c>
      <c r="DL86" s="79">
        <v>0</v>
      </c>
      <c r="DM86" s="79">
        <v>0</v>
      </c>
      <c r="DN86" s="79">
        <v>0</v>
      </c>
      <c r="DO86" s="79">
        <v>0</v>
      </c>
      <c r="DP86" s="79">
        <v>0</v>
      </c>
      <c r="DQ86" s="79">
        <v>0</v>
      </c>
      <c r="DR86" s="79">
        <v>0</v>
      </c>
      <c r="DS86" s="79">
        <v>0</v>
      </c>
      <c r="DT86" s="79">
        <v>0</v>
      </c>
      <c r="DU86" s="79">
        <v>0</v>
      </c>
      <c r="DV86" s="79">
        <v>0</v>
      </c>
      <c r="DW86" s="79">
        <v>0</v>
      </c>
      <c r="DX86" s="79">
        <v>0</v>
      </c>
      <c r="DY86" s="79">
        <v>0</v>
      </c>
      <c r="DZ86" s="79">
        <v>0</v>
      </c>
    </row>
    <row r="87" spans="1:130" s="48" customFormat="1" x14ac:dyDescent="0.3">
      <c r="A87" s="29" t="s">
        <v>1207</v>
      </c>
      <c r="B87" s="79">
        <v>0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  <c r="U87" s="79">
        <v>0</v>
      </c>
      <c r="V87" s="79">
        <v>0</v>
      </c>
      <c r="W87" s="79">
        <v>0</v>
      </c>
      <c r="X87" s="79">
        <v>0</v>
      </c>
      <c r="Y87" s="79">
        <v>0</v>
      </c>
      <c r="Z87" s="79">
        <v>0</v>
      </c>
      <c r="AA87" s="79">
        <v>0</v>
      </c>
      <c r="AB87" s="79">
        <v>0</v>
      </c>
      <c r="AC87" s="79">
        <v>0</v>
      </c>
      <c r="AD87" s="79">
        <v>0</v>
      </c>
      <c r="AE87" s="79">
        <v>0</v>
      </c>
      <c r="AF87" s="79">
        <v>0</v>
      </c>
      <c r="AG87" s="79">
        <v>0</v>
      </c>
      <c r="AH87" s="79">
        <v>0</v>
      </c>
      <c r="AI87" s="79">
        <v>0</v>
      </c>
      <c r="AJ87" s="79">
        <v>0</v>
      </c>
      <c r="AK87" s="79">
        <v>0</v>
      </c>
      <c r="AL87" s="79">
        <v>0</v>
      </c>
      <c r="AM87" s="79">
        <v>0</v>
      </c>
      <c r="AN87" s="79">
        <v>0</v>
      </c>
      <c r="AO87" s="79">
        <v>0</v>
      </c>
      <c r="AP87" s="79">
        <v>0</v>
      </c>
      <c r="AQ87" s="79">
        <v>0</v>
      </c>
      <c r="AR87" s="79">
        <v>0</v>
      </c>
      <c r="AS87" s="79">
        <v>0</v>
      </c>
      <c r="AT87" s="79">
        <v>0</v>
      </c>
      <c r="AU87" s="79">
        <v>0</v>
      </c>
      <c r="AV87" s="79">
        <v>0</v>
      </c>
      <c r="AW87" s="79">
        <v>0</v>
      </c>
      <c r="AX87" s="79">
        <v>0</v>
      </c>
      <c r="AY87" s="79">
        <v>0</v>
      </c>
      <c r="AZ87" s="79">
        <v>0</v>
      </c>
      <c r="BA87" s="79">
        <v>0</v>
      </c>
      <c r="BB87" s="79">
        <v>0</v>
      </c>
      <c r="BC87" s="79">
        <v>0</v>
      </c>
      <c r="BD87" s="79">
        <v>0</v>
      </c>
      <c r="BE87" s="79">
        <v>0</v>
      </c>
      <c r="BF87" s="79">
        <v>0</v>
      </c>
      <c r="BG87" s="79">
        <v>2</v>
      </c>
      <c r="BH87" s="79">
        <v>2</v>
      </c>
      <c r="BI87" s="79">
        <v>0</v>
      </c>
      <c r="BJ87" s="79">
        <v>0</v>
      </c>
      <c r="BK87" s="79">
        <v>0</v>
      </c>
      <c r="BL87" s="79">
        <v>0</v>
      </c>
      <c r="BM87" s="79">
        <v>0</v>
      </c>
      <c r="BN87" s="79">
        <v>0</v>
      </c>
      <c r="BO87" s="79">
        <v>0</v>
      </c>
      <c r="BP87" s="79">
        <v>0</v>
      </c>
      <c r="BQ87" s="79">
        <v>0</v>
      </c>
      <c r="BR87" s="79">
        <v>0</v>
      </c>
      <c r="BS87" s="79">
        <v>0</v>
      </c>
      <c r="BT87" s="79">
        <v>0</v>
      </c>
      <c r="BU87" s="79">
        <v>0</v>
      </c>
      <c r="BV87" s="79">
        <v>0</v>
      </c>
      <c r="BW87" s="79">
        <v>0</v>
      </c>
      <c r="BX87" s="79">
        <v>0</v>
      </c>
      <c r="BY87" s="79">
        <v>0</v>
      </c>
      <c r="BZ87" s="79">
        <v>0</v>
      </c>
      <c r="CA87" s="79">
        <v>0</v>
      </c>
      <c r="CB87" s="79">
        <v>0</v>
      </c>
      <c r="CC87" s="79">
        <v>0</v>
      </c>
      <c r="CD87" s="79">
        <v>0</v>
      </c>
      <c r="CE87" s="79">
        <v>0</v>
      </c>
      <c r="CF87" s="79">
        <v>0</v>
      </c>
      <c r="CG87" s="79">
        <v>0</v>
      </c>
      <c r="CH87" s="79">
        <v>0</v>
      </c>
      <c r="CI87" s="79">
        <v>0</v>
      </c>
      <c r="CJ87" s="79">
        <v>0</v>
      </c>
      <c r="CK87" s="79">
        <v>0</v>
      </c>
      <c r="CL87" s="79">
        <v>0</v>
      </c>
      <c r="CM87" s="79">
        <v>0</v>
      </c>
      <c r="CN87" s="79">
        <v>0</v>
      </c>
      <c r="CO87" s="79">
        <v>0</v>
      </c>
      <c r="CP87" s="79">
        <v>0</v>
      </c>
      <c r="CQ87" s="79">
        <v>0</v>
      </c>
      <c r="CR87" s="79">
        <v>0</v>
      </c>
      <c r="CS87" s="79">
        <v>0</v>
      </c>
      <c r="CT87" s="79">
        <v>0</v>
      </c>
      <c r="CU87" s="79">
        <v>0</v>
      </c>
      <c r="CV87" s="79">
        <v>0</v>
      </c>
      <c r="CW87" s="79">
        <v>0</v>
      </c>
      <c r="CX87" s="79">
        <v>0</v>
      </c>
      <c r="CY87" s="79">
        <v>0</v>
      </c>
      <c r="CZ87" s="79">
        <v>0</v>
      </c>
      <c r="DA87" s="79">
        <v>0</v>
      </c>
      <c r="DB87" s="79">
        <v>0</v>
      </c>
      <c r="DC87" s="79">
        <v>0</v>
      </c>
      <c r="DD87" s="79">
        <v>0</v>
      </c>
      <c r="DE87" s="79">
        <v>0</v>
      </c>
      <c r="DF87" s="79">
        <v>0</v>
      </c>
      <c r="DG87" s="79">
        <v>0</v>
      </c>
      <c r="DH87" s="79">
        <v>0</v>
      </c>
      <c r="DI87" s="79">
        <v>0</v>
      </c>
      <c r="DJ87" s="79">
        <v>0</v>
      </c>
      <c r="DK87" s="79">
        <v>0</v>
      </c>
      <c r="DL87" s="79">
        <v>0</v>
      </c>
      <c r="DM87" s="79">
        <v>0</v>
      </c>
      <c r="DN87" s="79">
        <v>0</v>
      </c>
      <c r="DO87" s="79">
        <v>0</v>
      </c>
      <c r="DP87" s="79">
        <v>0</v>
      </c>
      <c r="DQ87" s="79">
        <v>0</v>
      </c>
      <c r="DR87" s="79">
        <v>0</v>
      </c>
      <c r="DS87" s="79">
        <v>0</v>
      </c>
      <c r="DT87" s="79">
        <v>0</v>
      </c>
      <c r="DU87" s="79">
        <v>0</v>
      </c>
      <c r="DV87" s="79">
        <v>0</v>
      </c>
      <c r="DW87" s="79">
        <v>0</v>
      </c>
      <c r="DX87" s="79">
        <v>0</v>
      </c>
      <c r="DY87" s="79">
        <v>0</v>
      </c>
      <c r="DZ87" s="79">
        <v>0</v>
      </c>
    </row>
    <row r="88" spans="1:130" s="48" customFormat="1" x14ac:dyDescent="0.3">
      <c r="A88" s="29" t="s">
        <v>1737</v>
      </c>
      <c r="B88" s="79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0</v>
      </c>
      <c r="AA88" s="79">
        <v>0</v>
      </c>
      <c r="AB88" s="79">
        <v>0</v>
      </c>
      <c r="AC88" s="79">
        <v>0</v>
      </c>
      <c r="AD88" s="79">
        <v>0</v>
      </c>
      <c r="AE88" s="79">
        <v>0</v>
      </c>
      <c r="AF88" s="79">
        <v>0</v>
      </c>
      <c r="AG88" s="79">
        <v>0</v>
      </c>
      <c r="AH88" s="79">
        <v>0</v>
      </c>
      <c r="AI88" s="79">
        <v>0</v>
      </c>
      <c r="AJ88" s="79">
        <v>0</v>
      </c>
      <c r="AK88" s="79">
        <v>0</v>
      </c>
      <c r="AL88" s="79">
        <v>0</v>
      </c>
      <c r="AM88" s="79">
        <v>0</v>
      </c>
      <c r="AN88" s="79">
        <v>0</v>
      </c>
      <c r="AO88" s="79">
        <v>0</v>
      </c>
      <c r="AP88" s="79">
        <v>0</v>
      </c>
      <c r="AQ88" s="79">
        <v>0</v>
      </c>
      <c r="AR88" s="79">
        <v>0</v>
      </c>
      <c r="AS88" s="79">
        <v>0</v>
      </c>
      <c r="AT88" s="79">
        <v>0</v>
      </c>
      <c r="AU88" s="79">
        <v>0</v>
      </c>
      <c r="AV88" s="79">
        <v>1</v>
      </c>
      <c r="AW88" s="79">
        <v>0</v>
      </c>
      <c r="AX88" s="79">
        <v>0</v>
      </c>
      <c r="AY88" s="79">
        <v>0</v>
      </c>
      <c r="AZ88" s="79">
        <v>0</v>
      </c>
      <c r="BA88" s="79">
        <v>0</v>
      </c>
      <c r="BB88" s="79">
        <v>0</v>
      </c>
      <c r="BC88" s="79">
        <v>0</v>
      </c>
      <c r="BD88" s="79">
        <v>0</v>
      </c>
      <c r="BE88" s="79">
        <v>0</v>
      </c>
      <c r="BF88" s="79">
        <v>0</v>
      </c>
      <c r="BG88" s="79">
        <v>0</v>
      </c>
      <c r="BH88" s="79">
        <v>2</v>
      </c>
      <c r="BI88" s="79">
        <v>0</v>
      </c>
      <c r="BJ88" s="79">
        <v>0</v>
      </c>
      <c r="BK88" s="79">
        <v>0</v>
      </c>
      <c r="BL88" s="79">
        <v>0</v>
      </c>
      <c r="BM88" s="79">
        <v>0</v>
      </c>
      <c r="BN88" s="79">
        <v>0</v>
      </c>
      <c r="BO88" s="79">
        <v>0</v>
      </c>
      <c r="BP88" s="79">
        <v>0</v>
      </c>
      <c r="BQ88" s="79">
        <v>0</v>
      </c>
      <c r="BR88" s="79">
        <v>0</v>
      </c>
      <c r="BS88" s="79">
        <v>0</v>
      </c>
      <c r="BT88" s="79">
        <v>0</v>
      </c>
      <c r="BU88" s="79">
        <v>0</v>
      </c>
      <c r="BV88" s="79">
        <v>0</v>
      </c>
      <c r="BW88" s="79">
        <v>0</v>
      </c>
      <c r="BX88" s="79">
        <v>0</v>
      </c>
      <c r="BY88" s="79">
        <v>0</v>
      </c>
      <c r="BZ88" s="79">
        <v>0</v>
      </c>
      <c r="CA88" s="79">
        <v>0</v>
      </c>
      <c r="CB88" s="79">
        <v>0</v>
      </c>
      <c r="CC88" s="79">
        <v>0</v>
      </c>
      <c r="CD88" s="79">
        <v>0</v>
      </c>
      <c r="CE88" s="79">
        <v>0</v>
      </c>
      <c r="CF88" s="79">
        <v>0</v>
      </c>
      <c r="CG88" s="79">
        <v>0</v>
      </c>
      <c r="CH88" s="79">
        <v>0</v>
      </c>
      <c r="CI88" s="79">
        <v>0</v>
      </c>
      <c r="CJ88" s="79">
        <v>0</v>
      </c>
      <c r="CK88" s="79">
        <v>0</v>
      </c>
      <c r="CL88" s="79">
        <v>0</v>
      </c>
      <c r="CM88" s="79">
        <v>0</v>
      </c>
      <c r="CN88" s="79">
        <v>0</v>
      </c>
      <c r="CO88" s="79">
        <v>0</v>
      </c>
      <c r="CP88" s="79">
        <v>0</v>
      </c>
      <c r="CQ88" s="79">
        <v>0</v>
      </c>
      <c r="CR88" s="79">
        <v>0</v>
      </c>
      <c r="CS88" s="79">
        <v>0</v>
      </c>
      <c r="CT88" s="79">
        <v>0</v>
      </c>
      <c r="CU88" s="79">
        <v>0</v>
      </c>
      <c r="CV88" s="79">
        <v>0</v>
      </c>
      <c r="CW88" s="79">
        <v>0</v>
      </c>
      <c r="CX88" s="79">
        <v>0</v>
      </c>
      <c r="CY88" s="79">
        <v>0</v>
      </c>
      <c r="CZ88" s="79">
        <v>0</v>
      </c>
      <c r="DA88" s="79">
        <v>0</v>
      </c>
      <c r="DB88" s="79">
        <v>0</v>
      </c>
      <c r="DC88" s="79">
        <v>0</v>
      </c>
      <c r="DD88" s="79">
        <v>0</v>
      </c>
      <c r="DE88" s="79">
        <v>0</v>
      </c>
      <c r="DF88" s="79">
        <v>0</v>
      </c>
      <c r="DG88" s="79">
        <v>0</v>
      </c>
      <c r="DH88" s="79">
        <v>0</v>
      </c>
      <c r="DI88" s="79">
        <v>0</v>
      </c>
      <c r="DJ88" s="79">
        <v>0</v>
      </c>
      <c r="DK88" s="79">
        <v>0</v>
      </c>
      <c r="DL88" s="79">
        <v>0</v>
      </c>
      <c r="DM88" s="79">
        <v>0</v>
      </c>
      <c r="DN88" s="79">
        <v>0</v>
      </c>
      <c r="DO88" s="79">
        <v>0</v>
      </c>
      <c r="DP88" s="79">
        <v>0</v>
      </c>
      <c r="DQ88" s="79">
        <v>0</v>
      </c>
      <c r="DR88" s="79">
        <v>0</v>
      </c>
      <c r="DS88" s="79">
        <v>0</v>
      </c>
      <c r="DT88" s="79">
        <v>0</v>
      </c>
      <c r="DU88" s="79">
        <v>0</v>
      </c>
      <c r="DV88" s="79">
        <v>0</v>
      </c>
      <c r="DW88" s="79">
        <v>0</v>
      </c>
      <c r="DX88" s="79">
        <v>0</v>
      </c>
      <c r="DY88" s="79">
        <v>0</v>
      </c>
      <c r="DZ88" s="79">
        <v>0</v>
      </c>
    </row>
    <row r="89" spans="1:130" s="48" customFormat="1" x14ac:dyDescent="0.3">
      <c r="A89" s="29" t="s">
        <v>1738</v>
      </c>
      <c r="B89" s="79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0</v>
      </c>
      <c r="AM89" s="79">
        <v>0</v>
      </c>
      <c r="AN89" s="79">
        <v>0</v>
      </c>
      <c r="AO89" s="79">
        <v>0</v>
      </c>
      <c r="AP89" s="79">
        <v>0</v>
      </c>
      <c r="AQ89" s="79">
        <v>0</v>
      </c>
      <c r="AR89" s="79">
        <v>0</v>
      </c>
      <c r="AS89" s="79">
        <v>0</v>
      </c>
      <c r="AT89" s="79">
        <v>0</v>
      </c>
      <c r="AU89" s="79">
        <v>0</v>
      </c>
      <c r="AV89" s="79">
        <v>0</v>
      </c>
      <c r="AW89" s="79">
        <v>0</v>
      </c>
      <c r="AX89" s="79">
        <v>0</v>
      </c>
      <c r="AY89" s="79">
        <v>0</v>
      </c>
      <c r="AZ89" s="79">
        <v>0</v>
      </c>
      <c r="BA89" s="79">
        <v>0</v>
      </c>
      <c r="BB89" s="79">
        <v>0</v>
      </c>
      <c r="BC89" s="79">
        <v>0</v>
      </c>
      <c r="BD89" s="79">
        <v>0</v>
      </c>
      <c r="BE89" s="79">
        <v>0</v>
      </c>
      <c r="BF89" s="79">
        <v>0</v>
      </c>
      <c r="BG89" s="79">
        <v>0</v>
      </c>
      <c r="BH89" s="79">
        <v>0</v>
      </c>
      <c r="BI89" s="79">
        <v>0</v>
      </c>
      <c r="BJ89" s="79">
        <v>0</v>
      </c>
      <c r="BK89" s="79">
        <v>0</v>
      </c>
      <c r="BL89" s="79">
        <v>0</v>
      </c>
      <c r="BM89" s="79">
        <v>0</v>
      </c>
      <c r="BN89" s="79">
        <v>0</v>
      </c>
      <c r="BO89" s="79">
        <v>0</v>
      </c>
      <c r="BP89" s="79">
        <v>0</v>
      </c>
      <c r="BQ89" s="79">
        <v>0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  <c r="DZ89" s="79">
        <v>0</v>
      </c>
    </row>
    <row r="90" spans="1:130" s="48" customFormat="1" x14ac:dyDescent="0.3">
      <c r="A90" s="31" t="s">
        <v>83</v>
      </c>
      <c r="B90" s="79">
        <v>0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0</v>
      </c>
      <c r="Y90" s="79">
        <v>0</v>
      </c>
      <c r="Z90" s="79">
        <v>0</v>
      </c>
      <c r="AA90" s="79">
        <v>0</v>
      </c>
      <c r="AB90" s="79">
        <v>0</v>
      </c>
      <c r="AC90" s="79">
        <v>0</v>
      </c>
      <c r="AD90" s="79">
        <v>0</v>
      </c>
      <c r="AE90" s="79">
        <v>0</v>
      </c>
      <c r="AF90" s="79">
        <v>0</v>
      </c>
      <c r="AG90" s="79">
        <v>0</v>
      </c>
      <c r="AH90" s="79">
        <v>0</v>
      </c>
      <c r="AI90" s="79">
        <v>0</v>
      </c>
      <c r="AJ90" s="79">
        <v>0</v>
      </c>
      <c r="AK90" s="79">
        <v>0</v>
      </c>
      <c r="AL90" s="79">
        <v>0</v>
      </c>
      <c r="AM90" s="79">
        <v>0</v>
      </c>
      <c r="AN90" s="79">
        <v>0</v>
      </c>
      <c r="AO90" s="79">
        <v>0</v>
      </c>
      <c r="AP90" s="79">
        <v>0</v>
      </c>
      <c r="AQ90" s="79">
        <v>0</v>
      </c>
      <c r="AR90" s="79">
        <v>0</v>
      </c>
      <c r="AS90" s="79">
        <v>0</v>
      </c>
      <c r="AT90" s="79">
        <v>0</v>
      </c>
      <c r="AU90" s="79">
        <v>0</v>
      </c>
      <c r="AV90" s="79">
        <v>0</v>
      </c>
      <c r="AW90" s="79">
        <v>0</v>
      </c>
      <c r="AX90" s="79">
        <v>0</v>
      </c>
      <c r="AY90" s="79">
        <v>0</v>
      </c>
      <c r="AZ90" s="79">
        <v>0</v>
      </c>
      <c r="BA90" s="79">
        <v>0</v>
      </c>
      <c r="BB90" s="79">
        <v>0</v>
      </c>
      <c r="BC90" s="79">
        <v>0</v>
      </c>
      <c r="BD90" s="79">
        <v>0</v>
      </c>
      <c r="BE90" s="79">
        <v>0</v>
      </c>
      <c r="BF90" s="79">
        <v>0</v>
      </c>
      <c r="BG90" s="79">
        <v>0</v>
      </c>
      <c r="BH90" s="79">
        <v>0</v>
      </c>
      <c r="BI90" s="79">
        <v>0</v>
      </c>
      <c r="BJ90" s="79">
        <v>0</v>
      </c>
      <c r="BK90" s="79">
        <v>0</v>
      </c>
      <c r="BL90" s="79">
        <v>0</v>
      </c>
      <c r="BM90" s="79">
        <v>0</v>
      </c>
      <c r="BN90" s="79">
        <v>0</v>
      </c>
      <c r="BO90" s="79">
        <v>0</v>
      </c>
      <c r="BP90" s="79">
        <v>0</v>
      </c>
      <c r="BQ90" s="79">
        <v>0</v>
      </c>
      <c r="BR90" s="79">
        <v>0</v>
      </c>
      <c r="BS90" s="79">
        <v>0</v>
      </c>
      <c r="BT90" s="79">
        <v>0</v>
      </c>
      <c r="BU90" s="79">
        <v>0</v>
      </c>
      <c r="BV90" s="79">
        <v>0</v>
      </c>
      <c r="BW90" s="79">
        <v>0</v>
      </c>
      <c r="BX90" s="79">
        <v>0</v>
      </c>
      <c r="BY90" s="79">
        <v>0</v>
      </c>
      <c r="BZ90" s="79">
        <v>0</v>
      </c>
      <c r="CA90" s="79">
        <v>0</v>
      </c>
      <c r="CB90" s="79">
        <v>0</v>
      </c>
      <c r="CC90" s="79">
        <v>0</v>
      </c>
      <c r="CD90" s="79">
        <v>0</v>
      </c>
      <c r="CE90" s="79">
        <v>0</v>
      </c>
      <c r="CF90" s="79">
        <v>0</v>
      </c>
      <c r="CG90" s="79">
        <v>0</v>
      </c>
      <c r="CH90" s="79">
        <v>0</v>
      </c>
      <c r="CI90" s="79">
        <v>0</v>
      </c>
      <c r="CJ90" s="79">
        <v>0</v>
      </c>
      <c r="CK90" s="79">
        <v>0</v>
      </c>
      <c r="CL90" s="79">
        <v>0</v>
      </c>
      <c r="CM90" s="79">
        <v>0</v>
      </c>
      <c r="CN90" s="79">
        <v>0</v>
      </c>
      <c r="CO90" s="79">
        <v>0</v>
      </c>
      <c r="CP90" s="79">
        <v>0</v>
      </c>
      <c r="CQ90" s="79">
        <v>0</v>
      </c>
      <c r="CR90" s="79">
        <v>0</v>
      </c>
      <c r="CS90" s="79">
        <v>0</v>
      </c>
      <c r="CT90" s="79">
        <v>0</v>
      </c>
      <c r="CU90" s="79">
        <v>0</v>
      </c>
      <c r="CV90" s="79">
        <v>0</v>
      </c>
      <c r="CW90" s="79">
        <v>0</v>
      </c>
      <c r="CX90" s="79">
        <v>0</v>
      </c>
      <c r="CY90" s="79">
        <v>0</v>
      </c>
      <c r="CZ90" s="79">
        <v>0</v>
      </c>
      <c r="DA90" s="79">
        <v>0</v>
      </c>
      <c r="DB90" s="79">
        <v>0</v>
      </c>
      <c r="DC90" s="79">
        <v>0</v>
      </c>
      <c r="DD90" s="79">
        <v>0</v>
      </c>
      <c r="DE90" s="79">
        <v>0</v>
      </c>
      <c r="DF90" s="79">
        <v>0</v>
      </c>
      <c r="DG90" s="79">
        <v>0</v>
      </c>
      <c r="DH90" s="79">
        <v>0</v>
      </c>
      <c r="DI90" s="79">
        <v>0</v>
      </c>
      <c r="DJ90" s="79">
        <v>0</v>
      </c>
      <c r="DK90" s="79">
        <v>0</v>
      </c>
      <c r="DL90" s="79">
        <v>0</v>
      </c>
      <c r="DM90" s="79">
        <v>0</v>
      </c>
      <c r="DN90" s="79">
        <v>0</v>
      </c>
      <c r="DO90" s="79">
        <v>0</v>
      </c>
      <c r="DP90" s="79">
        <v>0</v>
      </c>
      <c r="DQ90" s="79">
        <v>0</v>
      </c>
      <c r="DR90" s="79">
        <v>0</v>
      </c>
      <c r="DS90" s="79">
        <v>0</v>
      </c>
      <c r="DT90" s="79">
        <v>0</v>
      </c>
      <c r="DU90" s="79">
        <v>0</v>
      </c>
      <c r="DV90" s="79">
        <v>0</v>
      </c>
      <c r="DW90" s="79">
        <v>0</v>
      </c>
      <c r="DX90" s="79">
        <v>0</v>
      </c>
      <c r="DY90" s="79">
        <v>0</v>
      </c>
      <c r="DZ90" s="79">
        <v>0</v>
      </c>
    </row>
    <row r="91" spans="1:130" s="48" customFormat="1" x14ac:dyDescent="0.3">
      <c r="A91" s="31" t="s">
        <v>91</v>
      </c>
      <c r="B91" s="79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0</v>
      </c>
      <c r="Y91" s="79">
        <v>0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3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3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  <c r="DZ91" s="79">
        <v>0</v>
      </c>
    </row>
    <row r="92" spans="1:130" s="48" customFormat="1" x14ac:dyDescent="0.3">
      <c r="A92" s="31" t="s">
        <v>92</v>
      </c>
      <c r="B92" s="79">
        <v>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3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3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  <c r="DZ92" s="79">
        <v>0</v>
      </c>
    </row>
    <row r="93" spans="1:130" s="48" customFormat="1" x14ac:dyDescent="0.3">
      <c r="A93" s="31" t="s">
        <v>93</v>
      </c>
      <c r="B93" s="79"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3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3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  <c r="DZ93" s="79">
        <v>0</v>
      </c>
    </row>
    <row r="94" spans="1:130" s="48" customFormat="1" x14ac:dyDescent="0.3">
      <c r="A94" s="31" t="s">
        <v>94</v>
      </c>
      <c r="B94" s="79">
        <v>0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0</v>
      </c>
      <c r="AB94" s="79">
        <v>0</v>
      </c>
      <c r="AC94" s="79">
        <v>0</v>
      </c>
      <c r="AD94" s="79">
        <v>0</v>
      </c>
      <c r="AE94" s="79">
        <v>0</v>
      </c>
      <c r="AF94" s="79">
        <v>0</v>
      </c>
      <c r="AG94" s="79">
        <v>0</v>
      </c>
      <c r="AH94" s="79">
        <v>0</v>
      </c>
      <c r="AI94" s="79">
        <v>0</v>
      </c>
      <c r="AJ94" s="79">
        <v>0</v>
      </c>
      <c r="AK94" s="79">
        <v>0</v>
      </c>
      <c r="AL94" s="79">
        <v>0</v>
      </c>
      <c r="AM94" s="79">
        <v>0</v>
      </c>
      <c r="AN94" s="79">
        <v>0</v>
      </c>
      <c r="AO94" s="79">
        <v>0</v>
      </c>
      <c r="AP94" s="79">
        <v>0</v>
      </c>
      <c r="AQ94" s="79">
        <v>0</v>
      </c>
      <c r="AR94" s="79">
        <v>0</v>
      </c>
      <c r="AS94" s="79">
        <v>0</v>
      </c>
      <c r="AT94" s="79">
        <v>0</v>
      </c>
      <c r="AU94" s="79">
        <v>0</v>
      </c>
      <c r="AV94" s="79">
        <v>0</v>
      </c>
      <c r="AW94" s="79">
        <v>0</v>
      </c>
      <c r="AX94" s="79">
        <v>0</v>
      </c>
      <c r="AY94" s="79">
        <v>0</v>
      </c>
      <c r="AZ94" s="79">
        <v>0</v>
      </c>
      <c r="BA94" s="79">
        <v>0</v>
      </c>
      <c r="BB94" s="79">
        <v>0</v>
      </c>
      <c r="BC94" s="79">
        <v>0</v>
      </c>
      <c r="BD94" s="79">
        <v>0</v>
      </c>
      <c r="BE94" s="79">
        <v>0</v>
      </c>
      <c r="BF94" s="79">
        <v>0</v>
      </c>
      <c r="BG94" s="79">
        <v>0</v>
      </c>
      <c r="BH94" s="79">
        <v>0</v>
      </c>
      <c r="BI94" s="79">
        <v>0</v>
      </c>
      <c r="BJ94" s="79">
        <v>0</v>
      </c>
      <c r="BK94" s="79">
        <v>0</v>
      </c>
      <c r="BL94" s="79">
        <v>0</v>
      </c>
      <c r="BM94" s="79">
        <v>0</v>
      </c>
      <c r="BN94" s="79">
        <v>0</v>
      </c>
      <c r="BO94" s="79">
        <v>1</v>
      </c>
      <c r="BP94" s="79">
        <v>0</v>
      </c>
      <c r="BQ94" s="79">
        <v>0</v>
      </c>
      <c r="BR94" s="79">
        <v>0</v>
      </c>
      <c r="BS94" s="79">
        <v>0</v>
      </c>
      <c r="BT94" s="79">
        <v>0</v>
      </c>
      <c r="BU94" s="79">
        <v>0</v>
      </c>
      <c r="BV94" s="79">
        <v>0</v>
      </c>
      <c r="BW94" s="79">
        <v>0</v>
      </c>
      <c r="BX94" s="79">
        <v>0</v>
      </c>
      <c r="BY94" s="79">
        <v>0</v>
      </c>
      <c r="BZ94" s="79">
        <v>0</v>
      </c>
      <c r="CA94" s="79">
        <v>0</v>
      </c>
      <c r="CB94" s="79">
        <v>0</v>
      </c>
      <c r="CC94" s="79">
        <v>0</v>
      </c>
      <c r="CD94" s="79">
        <v>0</v>
      </c>
      <c r="CE94" s="79">
        <v>0</v>
      </c>
      <c r="CF94" s="79">
        <v>0</v>
      </c>
      <c r="CG94" s="79">
        <v>0</v>
      </c>
      <c r="CH94" s="79">
        <v>0</v>
      </c>
      <c r="CI94" s="79">
        <v>0</v>
      </c>
      <c r="CJ94" s="79">
        <v>0</v>
      </c>
      <c r="CK94" s="79">
        <v>0</v>
      </c>
      <c r="CL94" s="79">
        <v>0</v>
      </c>
      <c r="CM94" s="79">
        <v>0</v>
      </c>
      <c r="CN94" s="79">
        <v>0</v>
      </c>
      <c r="CO94" s="79">
        <v>0</v>
      </c>
      <c r="CP94" s="79">
        <v>0</v>
      </c>
      <c r="CQ94" s="79">
        <v>0</v>
      </c>
      <c r="CR94" s="79">
        <v>0</v>
      </c>
      <c r="CS94" s="79">
        <v>0</v>
      </c>
      <c r="CT94" s="79">
        <v>0</v>
      </c>
      <c r="CU94" s="79">
        <v>0</v>
      </c>
      <c r="CV94" s="79">
        <v>0</v>
      </c>
      <c r="CW94" s="79">
        <v>0</v>
      </c>
      <c r="CX94" s="79">
        <v>0</v>
      </c>
      <c r="CY94" s="79">
        <v>0</v>
      </c>
      <c r="CZ94" s="79">
        <v>0</v>
      </c>
      <c r="DA94" s="79">
        <v>0</v>
      </c>
      <c r="DB94" s="79">
        <v>0</v>
      </c>
      <c r="DC94" s="79">
        <v>0</v>
      </c>
      <c r="DD94" s="79">
        <v>0</v>
      </c>
      <c r="DE94" s="79">
        <v>0</v>
      </c>
      <c r="DF94" s="79">
        <v>0</v>
      </c>
      <c r="DG94" s="79">
        <v>0</v>
      </c>
      <c r="DH94" s="79">
        <v>0</v>
      </c>
      <c r="DI94" s="79">
        <v>0</v>
      </c>
      <c r="DJ94" s="79">
        <v>0</v>
      </c>
      <c r="DK94" s="79">
        <v>0</v>
      </c>
      <c r="DL94" s="79">
        <v>0</v>
      </c>
      <c r="DM94" s="79">
        <v>0</v>
      </c>
      <c r="DN94" s="79">
        <v>0</v>
      </c>
      <c r="DO94" s="79">
        <v>0</v>
      </c>
      <c r="DP94" s="79">
        <v>0</v>
      </c>
      <c r="DQ94" s="79">
        <v>0</v>
      </c>
      <c r="DR94" s="79">
        <v>0</v>
      </c>
      <c r="DS94" s="79">
        <v>0</v>
      </c>
      <c r="DT94" s="79">
        <v>0</v>
      </c>
      <c r="DU94" s="79">
        <v>0</v>
      </c>
      <c r="DV94" s="79">
        <v>0</v>
      </c>
      <c r="DW94" s="79">
        <v>0</v>
      </c>
      <c r="DX94" s="79">
        <v>0</v>
      </c>
      <c r="DY94" s="79">
        <v>0</v>
      </c>
      <c r="DZ94" s="79">
        <v>0</v>
      </c>
    </row>
    <row r="95" spans="1:130" s="48" customFormat="1" x14ac:dyDescent="0.3">
      <c r="A95" s="31" t="s">
        <v>95</v>
      </c>
      <c r="B95" s="79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  <c r="U95" s="79">
        <v>0</v>
      </c>
      <c r="V95" s="79">
        <v>0</v>
      </c>
      <c r="W95" s="79">
        <v>0</v>
      </c>
      <c r="X95" s="79">
        <v>0</v>
      </c>
      <c r="Y95" s="79">
        <v>0</v>
      </c>
      <c r="Z95" s="79">
        <v>0</v>
      </c>
      <c r="AA95" s="79">
        <v>0</v>
      </c>
      <c r="AB95" s="79">
        <v>0</v>
      </c>
      <c r="AC95" s="79">
        <v>0</v>
      </c>
      <c r="AD95" s="79">
        <v>0</v>
      </c>
      <c r="AE95" s="79">
        <v>0</v>
      </c>
      <c r="AF95" s="79">
        <v>0</v>
      </c>
      <c r="AG95" s="79">
        <v>0</v>
      </c>
      <c r="AH95" s="79">
        <v>0</v>
      </c>
      <c r="AI95" s="79">
        <v>0</v>
      </c>
      <c r="AJ95" s="79">
        <v>0</v>
      </c>
      <c r="AK95" s="79">
        <v>0</v>
      </c>
      <c r="AL95" s="79">
        <v>0</v>
      </c>
      <c r="AM95" s="79">
        <v>0</v>
      </c>
      <c r="AN95" s="79">
        <v>0</v>
      </c>
      <c r="AO95" s="79">
        <v>0</v>
      </c>
      <c r="AP95" s="79">
        <v>0</v>
      </c>
      <c r="AQ95" s="79">
        <v>0</v>
      </c>
      <c r="AR95" s="79">
        <v>0</v>
      </c>
      <c r="AS95" s="79">
        <v>0</v>
      </c>
      <c r="AT95" s="79">
        <v>0</v>
      </c>
      <c r="AU95" s="79">
        <v>0</v>
      </c>
      <c r="AV95" s="79">
        <v>0</v>
      </c>
      <c r="AW95" s="79">
        <v>0</v>
      </c>
      <c r="AX95" s="79">
        <v>0</v>
      </c>
      <c r="AY95" s="79">
        <v>0</v>
      </c>
      <c r="AZ95" s="79">
        <v>0</v>
      </c>
      <c r="BA95" s="79">
        <v>0</v>
      </c>
      <c r="BB95" s="79">
        <v>0</v>
      </c>
      <c r="BC95" s="79">
        <v>0</v>
      </c>
      <c r="BD95" s="79">
        <v>0</v>
      </c>
      <c r="BE95" s="79">
        <v>0</v>
      </c>
      <c r="BF95" s="79">
        <v>0</v>
      </c>
      <c r="BG95" s="79">
        <v>0</v>
      </c>
      <c r="BH95" s="79">
        <v>0</v>
      </c>
      <c r="BI95" s="79">
        <v>0</v>
      </c>
      <c r="BJ95" s="79">
        <v>0</v>
      </c>
      <c r="BK95" s="79">
        <v>0</v>
      </c>
      <c r="BL95" s="79">
        <v>0</v>
      </c>
      <c r="BM95" s="79">
        <v>0</v>
      </c>
      <c r="BN95" s="79">
        <v>0</v>
      </c>
      <c r="BO95" s="79">
        <v>1</v>
      </c>
      <c r="BP95" s="79">
        <v>0</v>
      </c>
      <c r="BQ95" s="79">
        <v>0</v>
      </c>
      <c r="BR95" s="79">
        <v>0</v>
      </c>
      <c r="BS95" s="79">
        <v>0</v>
      </c>
      <c r="BT95" s="79">
        <v>0</v>
      </c>
      <c r="BU95" s="79">
        <v>0</v>
      </c>
      <c r="BV95" s="79">
        <v>0</v>
      </c>
      <c r="BW95" s="79">
        <v>0</v>
      </c>
      <c r="BX95" s="79">
        <v>0</v>
      </c>
      <c r="BY95" s="79">
        <v>0</v>
      </c>
      <c r="BZ95" s="79">
        <v>0</v>
      </c>
      <c r="CA95" s="79">
        <v>0</v>
      </c>
      <c r="CB95" s="79">
        <v>0</v>
      </c>
      <c r="CC95" s="79">
        <v>0</v>
      </c>
      <c r="CD95" s="79">
        <v>0</v>
      </c>
      <c r="CE95" s="79">
        <v>0</v>
      </c>
      <c r="CF95" s="79">
        <v>0</v>
      </c>
      <c r="CG95" s="79">
        <v>0</v>
      </c>
      <c r="CH95" s="79">
        <v>0</v>
      </c>
      <c r="CI95" s="79">
        <v>0</v>
      </c>
      <c r="CJ95" s="79">
        <v>0</v>
      </c>
      <c r="CK95" s="79">
        <v>0</v>
      </c>
      <c r="CL95" s="79">
        <v>0</v>
      </c>
      <c r="CM95" s="79">
        <v>0</v>
      </c>
      <c r="CN95" s="79">
        <v>0</v>
      </c>
      <c r="CO95" s="79">
        <v>0</v>
      </c>
      <c r="CP95" s="79">
        <v>0</v>
      </c>
      <c r="CQ95" s="79">
        <v>0</v>
      </c>
      <c r="CR95" s="79">
        <v>0</v>
      </c>
      <c r="CS95" s="79">
        <v>0</v>
      </c>
      <c r="CT95" s="79">
        <v>0</v>
      </c>
      <c r="CU95" s="79">
        <v>0</v>
      </c>
      <c r="CV95" s="79">
        <v>0</v>
      </c>
      <c r="CW95" s="79">
        <v>0</v>
      </c>
      <c r="CX95" s="79">
        <v>0</v>
      </c>
      <c r="CY95" s="79">
        <v>0</v>
      </c>
      <c r="CZ95" s="79">
        <v>0</v>
      </c>
      <c r="DA95" s="79">
        <v>0</v>
      </c>
      <c r="DB95" s="79">
        <v>0</v>
      </c>
      <c r="DC95" s="79">
        <v>0</v>
      </c>
      <c r="DD95" s="79">
        <v>0</v>
      </c>
      <c r="DE95" s="79">
        <v>0</v>
      </c>
      <c r="DF95" s="79">
        <v>0</v>
      </c>
      <c r="DG95" s="79">
        <v>0</v>
      </c>
      <c r="DH95" s="79">
        <v>0</v>
      </c>
      <c r="DI95" s="79">
        <v>0</v>
      </c>
      <c r="DJ95" s="79">
        <v>0</v>
      </c>
      <c r="DK95" s="79">
        <v>0</v>
      </c>
      <c r="DL95" s="79">
        <v>0</v>
      </c>
      <c r="DM95" s="79">
        <v>0</v>
      </c>
      <c r="DN95" s="79">
        <v>0</v>
      </c>
      <c r="DO95" s="79">
        <v>0</v>
      </c>
      <c r="DP95" s="79">
        <v>0</v>
      </c>
      <c r="DQ95" s="79">
        <v>0</v>
      </c>
      <c r="DR95" s="79">
        <v>0</v>
      </c>
      <c r="DS95" s="79">
        <v>0</v>
      </c>
      <c r="DT95" s="79">
        <v>0</v>
      </c>
      <c r="DU95" s="79">
        <v>0</v>
      </c>
      <c r="DV95" s="79">
        <v>0</v>
      </c>
      <c r="DW95" s="79">
        <v>0</v>
      </c>
      <c r="DX95" s="79">
        <v>0</v>
      </c>
      <c r="DY95" s="79">
        <v>0</v>
      </c>
      <c r="DZ95" s="79">
        <v>0</v>
      </c>
    </row>
    <row r="96" spans="1:130" s="48" customFormat="1" x14ac:dyDescent="0.3">
      <c r="A96" s="31" t="s">
        <v>96</v>
      </c>
      <c r="B96" s="79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2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  <c r="DZ96" s="79">
        <v>0</v>
      </c>
    </row>
    <row r="97" spans="1:130" s="48" customFormat="1" x14ac:dyDescent="0.3">
      <c r="A97" s="31" t="s">
        <v>97</v>
      </c>
      <c r="B97" s="79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>
        <v>0</v>
      </c>
      <c r="R97" s="79">
        <v>0</v>
      </c>
      <c r="S97" s="79">
        <v>0</v>
      </c>
      <c r="T97" s="79">
        <v>0</v>
      </c>
      <c r="U97" s="79">
        <v>0</v>
      </c>
      <c r="V97" s="79">
        <v>0</v>
      </c>
      <c r="W97" s="79">
        <v>0</v>
      </c>
      <c r="X97" s="79">
        <v>0</v>
      </c>
      <c r="Y97" s="79">
        <v>0</v>
      </c>
      <c r="Z97" s="79">
        <v>0</v>
      </c>
      <c r="AA97" s="79">
        <v>0</v>
      </c>
      <c r="AB97" s="79">
        <v>0</v>
      </c>
      <c r="AC97" s="79">
        <v>0</v>
      </c>
      <c r="AD97" s="79">
        <v>0</v>
      </c>
      <c r="AE97" s="79">
        <v>0</v>
      </c>
      <c r="AF97" s="79">
        <v>0</v>
      </c>
      <c r="AG97" s="79">
        <v>0</v>
      </c>
      <c r="AH97" s="79">
        <v>0</v>
      </c>
      <c r="AI97" s="79">
        <v>0</v>
      </c>
      <c r="AJ97" s="79">
        <v>0</v>
      </c>
      <c r="AK97" s="79">
        <v>0</v>
      </c>
      <c r="AL97" s="79">
        <v>0</v>
      </c>
      <c r="AM97" s="79">
        <v>0</v>
      </c>
      <c r="AN97" s="79">
        <v>0</v>
      </c>
      <c r="AO97" s="79">
        <v>0</v>
      </c>
      <c r="AP97" s="79">
        <v>0</v>
      </c>
      <c r="AQ97" s="79">
        <v>0</v>
      </c>
      <c r="AR97" s="79">
        <v>0</v>
      </c>
      <c r="AS97" s="79">
        <v>0</v>
      </c>
      <c r="AT97" s="79">
        <v>0</v>
      </c>
      <c r="AU97" s="79">
        <v>0</v>
      </c>
      <c r="AV97" s="79">
        <v>0</v>
      </c>
      <c r="AW97" s="79">
        <v>0</v>
      </c>
      <c r="AX97" s="79">
        <v>0</v>
      </c>
      <c r="AY97" s="79">
        <v>0</v>
      </c>
      <c r="AZ97" s="79">
        <v>0</v>
      </c>
      <c r="BA97" s="79">
        <v>0</v>
      </c>
      <c r="BB97" s="79">
        <v>0</v>
      </c>
      <c r="BC97" s="79">
        <v>0</v>
      </c>
      <c r="BD97" s="79">
        <v>0</v>
      </c>
      <c r="BE97" s="79">
        <v>0</v>
      </c>
      <c r="BF97" s="79">
        <v>0</v>
      </c>
      <c r="BG97" s="79">
        <v>0</v>
      </c>
      <c r="BH97" s="79">
        <v>0</v>
      </c>
      <c r="BI97" s="79">
        <v>0</v>
      </c>
      <c r="BJ97" s="79">
        <v>0</v>
      </c>
      <c r="BK97" s="79">
        <v>0</v>
      </c>
      <c r="BL97" s="79">
        <v>0</v>
      </c>
      <c r="BM97" s="79">
        <v>0</v>
      </c>
      <c r="BN97" s="79">
        <v>0</v>
      </c>
      <c r="BO97" s="79">
        <v>0</v>
      </c>
      <c r="BP97" s="79">
        <v>0</v>
      </c>
      <c r="BQ97" s="79">
        <v>0</v>
      </c>
      <c r="BR97" s="79">
        <v>0</v>
      </c>
      <c r="BS97" s="79">
        <v>0</v>
      </c>
      <c r="BT97" s="79">
        <v>0</v>
      </c>
      <c r="BU97" s="79">
        <v>0</v>
      </c>
      <c r="BV97" s="79">
        <v>0</v>
      </c>
      <c r="BW97" s="79">
        <v>0</v>
      </c>
      <c r="BX97" s="79">
        <v>0</v>
      </c>
      <c r="BY97" s="79">
        <v>0</v>
      </c>
      <c r="BZ97" s="79">
        <v>0</v>
      </c>
      <c r="CA97" s="79">
        <v>0</v>
      </c>
      <c r="CB97" s="79">
        <v>0</v>
      </c>
      <c r="CC97" s="79">
        <v>0</v>
      </c>
      <c r="CD97" s="79">
        <v>0</v>
      </c>
      <c r="CE97" s="79">
        <v>0</v>
      </c>
      <c r="CF97" s="79">
        <v>0</v>
      </c>
      <c r="CG97" s="79">
        <v>0</v>
      </c>
      <c r="CH97" s="79">
        <v>0</v>
      </c>
      <c r="CI97" s="79">
        <v>0</v>
      </c>
      <c r="CJ97" s="79">
        <v>0</v>
      </c>
      <c r="CK97" s="79">
        <v>0</v>
      </c>
      <c r="CL97" s="79">
        <v>0</v>
      </c>
      <c r="CM97" s="79">
        <v>0</v>
      </c>
      <c r="CN97" s="79">
        <v>0</v>
      </c>
      <c r="CO97" s="79">
        <v>0</v>
      </c>
      <c r="CP97" s="79">
        <v>0</v>
      </c>
      <c r="CQ97" s="79">
        <v>0</v>
      </c>
      <c r="CR97" s="79">
        <v>0</v>
      </c>
      <c r="CS97" s="79">
        <v>0</v>
      </c>
      <c r="CT97" s="79">
        <v>0</v>
      </c>
      <c r="CU97" s="79">
        <v>0</v>
      </c>
      <c r="CV97" s="79">
        <v>0</v>
      </c>
      <c r="CW97" s="79">
        <v>0</v>
      </c>
      <c r="CX97" s="79">
        <v>0</v>
      </c>
      <c r="CY97" s="79">
        <v>0</v>
      </c>
      <c r="CZ97" s="79">
        <v>0</v>
      </c>
      <c r="DA97" s="79">
        <v>0</v>
      </c>
      <c r="DB97" s="79">
        <v>0</v>
      </c>
      <c r="DC97" s="79">
        <v>0</v>
      </c>
      <c r="DD97" s="79">
        <v>0</v>
      </c>
      <c r="DE97" s="79">
        <v>0</v>
      </c>
      <c r="DF97" s="79">
        <v>0</v>
      </c>
      <c r="DG97" s="79">
        <v>0</v>
      </c>
      <c r="DH97" s="79">
        <v>0</v>
      </c>
      <c r="DI97" s="79">
        <v>0</v>
      </c>
      <c r="DJ97" s="79">
        <v>0</v>
      </c>
      <c r="DK97" s="79">
        <v>0</v>
      </c>
      <c r="DL97" s="79">
        <v>0</v>
      </c>
      <c r="DM97" s="79">
        <v>0</v>
      </c>
      <c r="DN97" s="79">
        <v>0</v>
      </c>
      <c r="DO97" s="79">
        <v>0</v>
      </c>
      <c r="DP97" s="79">
        <v>0</v>
      </c>
      <c r="DQ97" s="79">
        <v>0</v>
      </c>
      <c r="DR97" s="79">
        <v>0</v>
      </c>
      <c r="DS97" s="79">
        <v>0</v>
      </c>
      <c r="DT97" s="79">
        <v>0</v>
      </c>
      <c r="DU97" s="79">
        <v>0</v>
      </c>
      <c r="DV97" s="79">
        <v>0</v>
      </c>
      <c r="DW97" s="79">
        <v>0</v>
      </c>
      <c r="DX97" s="79">
        <v>0</v>
      </c>
      <c r="DY97" s="79">
        <v>0</v>
      </c>
      <c r="DZ97" s="79">
        <v>0</v>
      </c>
    </row>
    <row r="98" spans="1:130" s="48" customFormat="1" x14ac:dyDescent="0.3">
      <c r="A98" s="31" t="s">
        <v>120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1</v>
      </c>
      <c r="BU98" s="79">
        <v>2</v>
      </c>
      <c r="BV98" s="79">
        <v>3</v>
      </c>
      <c r="BW98" s="79">
        <v>2</v>
      </c>
      <c r="BX98" s="79">
        <v>0</v>
      </c>
      <c r="BY98" s="79">
        <v>0</v>
      </c>
      <c r="BZ98" s="79">
        <v>0</v>
      </c>
      <c r="CA98" s="79">
        <v>0</v>
      </c>
      <c r="CB98" s="79">
        <v>0</v>
      </c>
      <c r="CC98" s="79">
        <v>0</v>
      </c>
      <c r="CD98" s="79">
        <v>0</v>
      </c>
      <c r="CE98" s="79">
        <v>0</v>
      </c>
      <c r="CF98" s="79">
        <v>0</v>
      </c>
      <c r="CG98" s="79">
        <v>0</v>
      </c>
      <c r="CH98" s="79">
        <v>0</v>
      </c>
      <c r="CI98" s="79">
        <v>0</v>
      </c>
      <c r="CJ98" s="79">
        <v>0</v>
      </c>
      <c r="CK98" s="79">
        <v>0</v>
      </c>
      <c r="CL98" s="79">
        <v>0</v>
      </c>
      <c r="CM98" s="79">
        <v>0</v>
      </c>
      <c r="CN98" s="79">
        <v>0</v>
      </c>
      <c r="CO98" s="79">
        <v>0</v>
      </c>
      <c r="CP98" s="79">
        <v>0</v>
      </c>
      <c r="CQ98" s="79">
        <v>0</v>
      </c>
      <c r="CR98" s="79">
        <v>0</v>
      </c>
      <c r="CS98" s="79">
        <v>0</v>
      </c>
      <c r="CT98" s="79">
        <v>0</v>
      </c>
      <c r="CU98" s="79">
        <v>0</v>
      </c>
      <c r="CV98" s="79">
        <v>0</v>
      </c>
      <c r="CW98" s="79">
        <v>0</v>
      </c>
      <c r="CX98" s="79">
        <v>0</v>
      </c>
      <c r="CY98" s="79">
        <v>0</v>
      </c>
      <c r="CZ98" s="79">
        <v>0</v>
      </c>
      <c r="DA98" s="79">
        <v>0</v>
      </c>
      <c r="DB98" s="79">
        <v>0</v>
      </c>
      <c r="DC98" s="79">
        <v>0</v>
      </c>
      <c r="DD98" s="79">
        <v>0</v>
      </c>
      <c r="DE98" s="79">
        <v>0</v>
      </c>
      <c r="DF98" s="79">
        <v>0</v>
      </c>
      <c r="DG98" s="79">
        <v>0</v>
      </c>
      <c r="DH98" s="79">
        <v>0</v>
      </c>
      <c r="DI98" s="79">
        <v>0</v>
      </c>
      <c r="DJ98" s="79">
        <v>0</v>
      </c>
      <c r="DK98" s="79">
        <v>0</v>
      </c>
      <c r="DL98" s="79">
        <v>0</v>
      </c>
      <c r="DM98" s="79">
        <v>0</v>
      </c>
      <c r="DN98" s="79">
        <v>0</v>
      </c>
      <c r="DO98" s="79">
        <v>0</v>
      </c>
      <c r="DP98" s="79">
        <v>0</v>
      </c>
      <c r="DQ98" s="79">
        <v>0</v>
      </c>
      <c r="DR98" s="79">
        <v>0</v>
      </c>
      <c r="DS98" s="79">
        <v>0</v>
      </c>
      <c r="DT98" s="79">
        <v>0</v>
      </c>
      <c r="DU98" s="79">
        <v>0</v>
      </c>
      <c r="DV98" s="79">
        <v>0</v>
      </c>
      <c r="DW98" s="79">
        <v>0</v>
      </c>
      <c r="DX98" s="79">
        <v>0</v>
      </c>
      <c r="DY98" s="79">
        <v>0</v>
      </c>
      <c r="DZ98" s="79">
        <v>0</v>
      </c>
    </row>
    <row r="99" spans="1:130" s="48" customFormat="1" x14ac:dyDescent="0.3">
      <c r="A99" s="31" t="s">
        <v>121</v>
      </c>
      <c r="B99" s="79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2</v>
      </c>
      <c r="BU99" s="79">
        <v>1</v>
      </c>
      <c r="BV99" s="79">
        <v>2</v>
      </c>
      <c r="BW99" s="79">
        <v>3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  <c r="DZ99" s="79">
        <v>0</v>
      </c>
    </row>
    <row r="100" spans="1:130" s="48" customFormat="1" x14ac:dyDescent="0.3">
      <c r="A100" s="31" t="s">
        <v>122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2</v>
      </c>
      <c r="BU100" s="79">
        <v>2</v>
      </c>
      <c r="BV100" s="79">
        <v>2</v>
      </c>
      <c r="BW100" s="79">
        <v>2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  <c r="DZ100" s="79">
        <v>0</v>
      </c>
    </row>
    <row r="101" spans="1:130" s="48" customFormat="1" x14ac:dyDescent="0.3">
      <c r="A101" s="31" t="s">
        <v>123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v>0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  <c r="P101" s="79">
        <v>0</v>
      </c>
      <c r="Q101" s="79">
        <v>0</v>
      </c>
      <c r="R101" s="79">
        <v>0</v>
      </c>
      <c r="S101" s="79">
        <v>0</v>
      </c>
      <c r="T101" s="79">
        <v>0</v>
      </c>
      <c r="U101" s="79">
        <v>0</v>
      </c>
      <c r="V101" s="79">
        <v>0</v>
      </c>
      <c r="W101" s="79">
        <v>0</v>
      </c>
      <c r="X101" s="79">
        <v>0</v>
      </c>
      <c r="Y101" s="79">
        <v>0</v>
      </c>
      <c r="Z101" s="79">
        <v>0</v>
      </c>
      <c r="AA101" s="79">
        <v>0</v>
      </c>
      <c r="AB101" s="79">
        <v>0</v>
      </c>
      <c r="AC101" s="79">
        <v>0</v>
      </c>
      <c r="AD101" s="79">
        <v>0</v>
      </c>
      <c r="AE101" s="79">
        <v>0</v>
      </c>
      <c r="AF101" s="79">
        <v>0</v>
      </c>
      <c r="AG101" s="79">
        <v>0</v>
      </c>
      <c r="AH101" s="79">
        <v>0</v>
      </c>
      <c r="AI101" s="79">
        <v>0</v>
      </c>
      <c r="AJ101" s="79">
        <v>0</v>
      </c>
      <c r="AK101" s="79">
        <v>0</v>
      </c>
      <c r="AL101" s="79">
        <v>0</v>
      </c>
      <c r="AM101" s="79">
        <v>0</v>
      </c>
      <c r="AN101" s="79">
        <v>0</v>
      </c>
      <c r="AO101" s="79">
        <v>0</v>
      </c>
      <c r="AP101" s="79">
        <v>0</v>
      </c>
      <c r="AQ101" s="79">
        <v>0</v>
      </c>
      <c r="AR101" s="79">
        <v>0</v>
      </c>
      <c r="AS101" s="79">
        <v>0</v>
      </c>
      <c r="AT101" s="79">
        <v>0</v>
      </c>
      <c r="AU101" s="79">
        <v>0</v>
      </c>
      <c r="AV101" s="79">
        <v>0</v>
      </c>
      <c r="AW101" s="79">
        <v>0</v>
      </c>
      <c r="AX101" s="79">
        <v>0</v>
      </c>
      <c r="AY101" s="79">
        <v>0</v>
      </c>
      <c r="AZ101" s="79">
        <v>0</v>
      </c>
      <c r="BA101" s="79">
        <v>0</v>
      </c>
      <c r="BB101" s="79">
        <v>0</v>
      </c>
      <c r="BC101" s="79">
        <v>0</v>
      </c>
      <c r="BD101" s="79">
        <v>0</v>
      </c>
      <c r="BE101" s="79">
        <v>0</v>
      </c>
      <c r="BF101" s="79">
        <v>0</v>
      </c>
      <c r="BG101" s="79">
        <v>0</v>
      </c>
      <c r="BH101" s="79">
        <v>0</v>
      </c>
      <c r="BI101" s="79">
        <v>0</v>
      </c>
      <c r="BJ101" s="79">
        <v>0</v>
      </c>
      <c r="BK101" s="79">
        <v>0</v>
      </c>
      <c r="BL101" s="79">
        <v>0</v>
      </c>
      <c r="BM101" s="79">
        <v>0</v>
      </c>
      <c r="BN101" s="79">
        <v>0</v>
      </c>
      <c r="BO101" s="79">
        <v>0</v>
      </c>
      <c r="BP101" s="79">
        <v>2</v>
      </c>
      <c r="BQ101" s="79">
        <v>0</v>
      </c>
      <c r="BR101" s="79">
        <v>0</v>
      </c>
      <c r="BS101" s="79">
        <v>0</v>
      </c>
      <c r="BT101" s="79">
        <v>0</v>
      </c>
      <c r="BU101" s="79">
        <v>0</v>
      </c>
      <c r="BV101" s="79">
        <v>0</v>
      </c>
      <c r="BW101" s="79">
        <v>0</v>
      </c>
      <c r="BX101" s="79">
        <v>2</v>
      </c>
      <c r="BY101" s="79">
        <v>0</v>
      </c>
      <c r="BZ101" s="79">
        <v>0</v>
      </c>
      <c r="CA101" s="79">
        <v>0</v>
      </c>
      <c r="CB101" s="79">
        <v>0</v>
      </c>
      <c r="CC101" s="79">
        <v>0</v>
      </c>
      <c r="CD101" s="79">
        <v>0</v>
      </c>
      <c r="CE101" s="79">
        <v>0</v>
      </c>
      <c r="CF101" s="79">
        <v>0</v>
      </c>
      <c r="CG101" s="79">
        <v>0</v>
      </c>
      <c r="CH101" s="79">
        <v>0</v>
      </c>
      <c r="CI101" s="79">
        <v>0</v>
      </c>
      <c r="CJ101" s="79">
        <v>0</v>
      </c>
      <c r="CK101" s="79">
        <v>0</v>
      </c>
      <c r="CL101" s="79">
        <v>0</v>
      </c>
      <c r="CM101" s="79">
        <v>0</v>
      </c>
      <c r="CN101" s="79">
        <v>0</v>
      </c>
      <c r="CO101" s="79">
        <v>0</v>
      </c>
      <c r="CP101" s="79">
        <v>0</v>
      </c>
      <c r="CQ101" s="79">
        <v>0</v>
      </c>
      <c r="CR101" s="79">
        <v>0</v>
      </c>
      <c r="CS101" s="79">
        <v>0</v>
      </c>
      <c r="CT101" s="79">
        <v>0</v>
      </c>
      <c r="CU101" s="79">
        <v>0</v>
      </c>
      <c r="CV101" s="79">
        <v>0</v>
      </c>
      <c r="CW101" s="79">
        <v>0</v>
      </c>
      <c r="CX101" s="79">
        <v>0</v>
      </c>
      <c r="CY101" s="79">
        <v>0</v>
      </c>
      <c r="CZ101" s="79">
        <v>0</v>
      </c>
      <c r="DA101" s="79">
        <v>0</v>
      </c>
      <c r="DB101" s="79">
        <v>0</v>
      </c>
      <c r="DC101" s="79">
        <v>0</v>
      </c>
      <c r="DD101" s="79">
        <v>0</v>
      </c>
      <c r="DE101" s="79">
        <v>0</v>
      </c>
      <c r="DF101" s="79">
        <v>0</v>
      </c>
      <c r="DG101" s="79">
        <v>0</v>
      </c>
      <c r="DH101" s="79">
        <v>0</v>
      </c>
      <c r="DI101" s="79">
        <v>0</v>
      </c>
      <c r="DJ101" s="79">
        <v>0</v>
      </c>
      <c r="DK101" s="79">
        <v>0</v>
      </c>
      <c r="DL101" s="79">
        <v>0</v>
      </c>
      <c r="DM101" s="79">
        <v>0</v>
      </c>
      <c r="DN101" s="79">
        <v>0</v>
      </c>
      <c r="DO101" s="79">
        <v>0</v>
      </c>
      <c r="DP101" s="79">
        <v>0</v>
      </c>
      <c r="DQ101" s="79">
        <v>0</v>
      </c>
      <c r="DR101" s="79">
        <v>0</v>
      </c>
      <c r="DS101" s="79">
        <v>0</v>
      </c>
      <c r="DT101" s="79">
        <v>0</v>
      </c>
      <c r="DU101" s="79">
        <v>0</v>
      </c>
      <c r="DV101" s="79">
        <v>0</v>
      </c>
      <c r="DW101" s="79">
        <v>0</v>
      </c>
      <c r="DX101" s="79">
        <v>0</v>
      </c>
      <c r="DY101" s="79">
        <v>0</v>
      </c>
      <c r="DZ101" s="79">
        <v>0</v>
      </c>
    </row>
    <row r="102" spans="1:130" s="48" customFormat="1" x14ac:dyDescent="0.3">
      <c r="A102" s="31" t="s">
        <v>124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79">
        <v>0</v>
      </c>
      <c r="R102" s="79">
        <v>0</v>
      </c>
      <c r="S102" s="79">
        <v>0</v>
      </c>
      <c r="T102" s="79">
        <v>0</v>
      </c>
      <c r="U102" s="79">
        <v>0</v>
      </c>
      <c r="V102" s="79">
        <v>0</v>
      </c>
      <c r="W102" s="79">
        <v>0</v>
      </c>
      <c r="X102" s="79">
        <v>0</v>
      </c>
      <c r="Y102" s="79">
        <v>0</v>
      </c>
      <c r="Z102" s="79">
        <v>0</v>
      </c>
      <c r="AA102" s="79">
        <v>0</v>
      </c>
      <c r="AB102" s="79">
        <v>0</v>
      </c>
      <c r="AC102" s="79">
        <v>0</v>
      </c>
      <c r="AD102" s="79">
        <v>0</v>
      </c>
      <c r="AE102" s="79">
        <v>0</v>
      </c>
      <c r="AF102" s="79">
        <v>0</v>
      </c>
      <c r="AG102" s="79">
        <v>0</v>
      </c>
      <c r="AH102" s="79">
        <v>0</v>
      </c>
      <c r="AI102" s="79">
        <v>0</v>
      </c>
      <c r="AJ102" s="79">
        <v>0</v>
      </c>
      <c r="AK102" s="79">
        <v>0</v>
      </c>
      <c r="AL102" s="79">
        <v>0</v>
      </c>
      <c r="AM102" s="79">
        <v>0</v>
      </c>
      <c r="AN102" s="79">
        <v>0</v>
      </c>
      <c r="AO102" s="79">
        <v>0</v>
      </c>
      <c r="AP102" s="79">
        <v>0</v>
      </c>
      <c r="AQ102" s="79">
        <v>0</v>
      </c>
      <c r="AR102" s="79">
        <v>0</v>
      </c>
      <c r="AS102" s="79">
        <v>0</v>
      </c>
      <c r="AT102" s="79">
        <v>0</v>
      </c>
      <c r="AU102" s="79">
        <v>0</v>
      </c>
      <c r="AV102" s="79">
        <v>0</v>
      </c>
      <c r="AW102" s="79">
        <v>0</v>
      </c>
      <c r="AX102" s="79">
        <v>0</v>
      </c>
      <c r="AY102" s="79">
        <v>0</v>
      </c>
      <c r="AZ102" s="79">
        <v>0</v>
      </c>
      <c r="BA102" s="79">
        <v>0</v>
      </c>
      <c r="BB102" s="79">
        <v>0</v>
      </c>
      <c r="BC102" s="79">
        <v>0</v>
      </c>
      <c r="BD102" s="79">
        <v>0</v>
      </c>
      <c r="BE102" s="79">
        <v>0</v>
      </c>
      <c r="BF102" s="79">
        <v>0</v>
      </c>
      <c r="BG102" s="79">
        <v>0</v>
      </c>
      <c r="BH102" s="79">
        <v>0</v>
      </c>
      <c r="BI102" s="79">
        <v>0</v>
      </c>
      <c r="BJ102" s="79">
        <v>0</v>
      </c>
      <c r="BK102" s="79">
        <v>0</v>
      </c>
      <c r="BL102" s="79">
        <v>0</v>
      </c>
      <c r="BM102" s="79">
        <v>0</v>
      </c>
      <c r="BN102" s="79">
        <v>0</v>
      </c>
      <c r="BO102" s="79">
        <v>0</v>
      </c>
      <c r="BP102" s="79">
        <v>2</v>
      </c>
      <c r="BQ102" s="79">
        <v>0</v>
      </c>
      <c r="BR102" s="79">
        <v>0</v>
      </c>
      <c r="BS102" s="79">
        <v>0</v>
      </c>
      <c r="BT102" s="79">
        <v>0</v>
      </c>
      <c r="BU102" s="79">
        <v>0</v>
      </c>
      <c r="BV102" s="79">
        <v>0</v>
      </c>
      <c r="BW102" s="79">
        <v>0</v>
      </c>
      <c r="BX102" s="79">
        <v>2</v>
      </c>
      <c r="BY102" s="79">
        <v>0</v>
      </c>
      <c r="BZ102" s="79">
        <v>0</v>
      </c>
      <c r="CA102" s="79">
        <v>0</v>
      </c>
      <c r="CB102" s="79">
        <v>0</v>
      </c>
      <c r="CC102" s="79">
        <v>0</v>
      </c>
      <c r="CD102" s="79">
        <v>0</v>
      </c>
      <c r="CE102" s="79">
        <v>0</v>
      </c>
      <c r="CF102" s="79">
        <v>0</v>
      </c>
      <c r="CG102" s="79">
        <v>0</v>
      </c>
      <c r="CH102" s="79">
        <v>0</v>
      </c>
      <c r="CI102" s="79">
        <v>0</v>
      </c>
      <c r="CJ102" s="79">
        <v>0</v>
      </c>
      <c r="CK102" s="79">
        <v>0</v>
      </c>
      <c r="CL102" s="79">
        <v>0</v>
      </c>
      <c r="CM102" s="79">
        <v>0</v>
      </c>
      <c r="CN102" s="79">
        <v>0</v>
      </c>
      <c r="CO102" s="79">
        <v>0</v>
      </c>
      <c r="CP102" s="79">
        <v>0</v>
      </c>
      <c r="CQ102" s="79">
        <v>0</v>
      </c>
      <c r="CR102" s="79">
        <v>0</v>
      </c>
      <c r="CS102" s="79">
        <v>0</v>
      </c>
      <c r="CT102" s="79">
        <v>0</v>
      </c>
      <c r="CU102" s="79">
        <v>0</v>
      </c>
      <c r="CV102" s="79">
        <v>0</v>
      </c>
      <c r="CW102" s="79">
        <v>0</v>
      </c>
      <c r="CX102" s="79">
        <v>0</v>
      </c>
      <c r="CY102" s="79">
        <v>0</v>
      </c>
      <c r="CZ102" s="79">
        <v>0</v>
      </c>
      <c r="DA102" s="79">
        <v>0</v>
      </c>
      <c r="DB102" s="79">
        <v>0</v>
      </c>
      <c r="DC102" s="79">
        <v>0</v>
      </c>
      <c r="DD102" s="79">
        <v>0</v>
      </c>
      <c r="DE102" s="79">
        <v>0</v>
      </c>
      <c r="DF102" s="79">
        <v>0</v>
      </c>
      <c r="DG102" s="79">
        <v>0</v>
      </c>
      <c r="DH102" s="79">
        <v>0</v>
      </c>
      <c r="DI102" s="79">
        <v>0</v>
      </c>
      <c r="DJ102" s="79">
        <v>0</v>
      </c>
      <c r="DK102" s="79">
        <v>0</v>
      </c>
      <c r="DL102" s="79">
        <v>0</v>
      </c>
      <c r="DM102" s="79">
        <v>0</v>
      </c>
      <c r="DN102" s="79">
        <v>0</v>
      </c>
      <c r="DO102" s="79">
        <v>0</v>
      </c>
      <c r="DP102" s="79">
        <v>0</v>
      </c>
      <c r="DQ102" s="79">
        <v>0</v>
      </c>
      <c r="DR102" s="79">
        <v>0</v>
      </c>
      <c r="DS102" s="79">
        <v>0</v>
      </c>
      <c r="DT102" s="79">
        <v>0</v>
      </c>
      <c r="DU102" s="79">
        <v>0</v>
      </c>
      <c r="DV102" s="79">
        <v>0</v>
      </c>
      <c r="DW102" s="79">
        <v>0</v>
      </c>
      <c r="DX102" s="79">
        <v>0</v>
      </c>
      <c r="DY102" s="79">
        <v>0</v>
      </c>
      <c r="DZ102" s="79">
        <v>0</v>
      </c>
    </row>
    <row r="103" spans="1:130" s="48" customFormat="1" x14ac:dyDescent="0.3">
      <c r="A103" s="31" t="s">
        <v>125</v>
      </c>
      <c r="B103" s="79"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9">
        <v>0</v>
      </c>
      <c r="M103" s="79">
        <v>0</v>
      </c>
      <c r="N103" s="79">
        <v>0</v>
      </c>
      <c r="O103" s="79">
        <v>0</v>
      </c>
      <c r="P103" s="79">
        <v>0</v>
      </c>
      <c r="Q103" s="79">
        <v>0</v>
      </c>
      <c r="R103" s="79">
        <v>0</v>
      </c>
      <c r="S103" s="79">
        <v>0</v>
      </c>
      <c r="T103" s="79">
        <v>0</v>
      </c>
      <c r="U103" s="79">
        <v>0</v>
      </c>
      <c r="V103" s="79">
        <v>0</v>
      </c>
      <c r="W103" s="79">
        <v>0</v>
      </c>
      <c r="X103" s="79">
        <v>0</v>
      </c>
      <c r="Y103" s="79">
        <v>0</v>
      </c>
      <c r="Z103" s="79">
        <v>0</v>
      </c>
      <c r="AA103" s="79">
        <v>0</v>
      </c>
      <c r="AB103" s="79">
        <v>0</v>
      </c>
      <c r="AC103" s="79">
        <v>0</v>
      </c>
      <c r="AD103" s="79">
        <v>0</v>
      </c>
      <c r="AE103" s="79">
        <v>0</v>
      </c>
      <c r="AF103" s="79">
        <v>0</v>
      </c>
      <c r="AG103" s="79">
        <v>0</v>
      </c>
      <c r="AH103" s="79">
        <v>0</v>
      </c>
      <c r="AI103" s="79">
        <v>0</v>
      </c>
      <c r="AJ103" s="79">
        <v>0</v>
      </c>
      <c r="AK103" s="79">
        <v>0</v>
      </c>
      <c r="AL103" s="79">
        <v>0</v>
      </c>
      <c r="AM103" s="79">
        <v>0</v>
      </c>
      <c r="AN103" s="79">
        <v>0</v>
      </c>
      <c r="AO103" s="79">
        <v>0</v>
      </c>
      <c r="AP103" s="79">
        <v>0</v>
      </c>
      <c r="AQ103" s="79">
        <v>0</v>
      </c>
      <c r="AR103" s="79">
        <v>0</v>
      </c>
      <c r="AS103" s="79">
        <v>0</v>
      </c>
      <c r="AT103" s="79">
        <v>0</v>
      </c>
      <c r="AU103" s="79">
        <v>0</v>
      </c>
      <c r="AV103" s="79">
        <v>0</v>
      </c>
      <c r="AW103" s="79">
        <v>0</v>
      </c>
      <c r="AX103" s="79">
        <v>0</v>
      </c>
      <c r="AY103" s="79">
        <v>0</v>
      </c>
      <c r="AZ103" s="79">
        <v>0</v>
      </c>
      <c r="BA103" s="79">
        <v>0</v>
      </c>
      <c r="BB103" s="79">
        <v>0</v>
      </c>
      <c r="BC103" s="79">
        <v>0</v>
      </c>
      <c r="BD103" s="79">
        <v>0</v>
      </c>
      <c r="BE103" s="79">
        <v>0</v>
      </c>
      <c r="BF103" s="79">
        <v>0</v>
      </c>
      <c r="BG103" s="79">
        <v>0</v>
      </c>
      <c r="BH103" s="79">
        <v>0</v>
      </c>
      <c r="BI103" s="79">
        <v>0</v>
      </c>
      <c r="BJ103" s="79">
        <v>0</v>
      </c>
      <c r="BK103" s="79">
        <v>0</v>
      </c>
      <c r="BL103" s="79">
        <v>0</v>
      </c>
      <c r="BM103" s="79">
        <v>0</v>
      </c>
      <c r="BN103" s="79">
        <v>0</v>
      </c>
      <c r="BO103" s="79">
        <v>0</v>
      </c>
      <c r="BP103" s="79">
        <v>2</v>
      </c>
      <c r="BQ103" s="79">
        <v>0</v>
      </c>
      <c r="BR103" s="79">
        <v>0</v>
      </c>
      <c r="BS103" s="79">
        <v>0</v>
      </c>
      <c r="BT103" s="79">
        <v>0</v>
      </c>
      <c r="BU103" s="79">
        <v>0</v>
      </c>
      <c r="BV103" s="79">
        <v>0</v>
      </c>
      <c r="BW103" s="79">
        <v>0</v>
      </c>
      <c r="BX103" s="79">
        <v>2</v>
      </c>
      <c r="BY103" s="79">
        <v>0</v>
      </c>
      <c r="BZ103" s="79">
        <v>0</v>
      </c>
      <c r="CA103" s="79">
        <v>0</v>
      </c>
      <c r="CB103" s="79">
        <v>0</v>
      </c>
      <c r="CC103" s="79">
        <v>0</v>
      </c>
      <c r="CD103" s="79">
        <v>0</v>
      </c>
      <c r="CE103" s="79">
        <v>0</v>
      </c>
      <c r="CF103" s="79">
        <v>0</v>
      </c>
      <c r="CG103" s="79">
        <v>0</v>
      </c>
      <c r="CH103" s="79">
        <v>0</v>
      </c>
      <c r="CI103" s="79">
        <v>0</v>
      </c>
      <c r="CJ103" s="79">
        <v>0</v>
      </c>
      <c r="CK103" s="79">
        <v>0</v>
      </c>
      <c r="CL103" s="79">
        <v>0</v>
      </c>
      <c r="CM103" s="79">
        <v>0</v>
      </c>
      <c r="CN103" s="79">
        <v>0</v>
      </c>
      <c r="CO103" s="79">
        <v>0</v>
      </c>
      <c r="CP103" s="79">
        <v>0</v>
      </c>
      <c r="CQ103" s="79">
        <v>0</v>
      </c>
      <c r="CR103" s="79">
        <v>0</v>
      </c>
      <c r="CS103" s="79">
        <v>0</v>
      </c>
      <c r="CT103" s="79">
        <v>0</v>
      </c>
      <c r="CU103" s="79">
        <v>0</v>
      </c>
      <c r="CV103" s="79">
        <v>0</v>
      </c>
      <c r="CW103" s="79">
        <v>0</v>
      </c>
      <c r="CX103" s="79">
        <v>0</v>
      </c>
      <c r="CY103" s="79">
        <v>0</v>
      </c>
      <c r="CZ103" s="79">
        <v>0</v>
      </c>
      <c r="DA103" s="79">
        <v>0</v>
      </c>
      <c r="DB103" s="79">
        <v>0</v>
      </c>
      <c r="DC103" s="79">
        <v>0</v>
      </c>
      <c r="DD103" s="79">
        <v>0</v>
      </c>
      <c r="DE103" s="79">
        <v>0</v>
      </c>
      <c r="DF103" s="79">
        <v>0</v>
      </c>
      <c r="DG103" s="79">
        <v>0</v>
      </c>
      <c r="DH103" s="79">
        <v>0</v>
      </c>
      <c r="DI103" s="79">
        <v>0</v>
      </c>
      <c r="DJ103" s="79">
        <v>0</v>
      </c>
      <c r="DK103" s="79">
        <v>0</v>
      </c>
      <c r="DL103" s="79">
        <v>0</v>
      </c>
      <c r="DM103" s="79">
        <v>0</v>
      </c>
      <c r="DN103" s="79">
        <v>0</v>
      </c>
      <c r="DO103" s="79">
        <v>0</v>
      </c>
      <c r="DP103" s="79">
        <v>0</v>
      </c>
      <c r="DQ103" s="79">
        <v>0</v>
      </c>
      <c r="DR103" s="79">
        <v>0</v>
      </c>
      <c r="DS103" s="79">
        <v>0</v>
      </c>
      <c r="DT103" s="79">
        <v>0</v>
      </c>
      <c r="DU103" s="79">
        <v>0</v>
      </c>
      <c r="DV103" s="79">
        <v>0</v>
      </c>
      <c r="DW103" s="79">
        <v>0</v>
      </c>
      <c r="DX103" s="79">
        <v>0</v>
      </c>
      <c r="DY103" s="79">
        <v>0</v>
      </c>
      <c r="DZ103" s="79">
        <v>0</v>
      </c>
    </row>
    <row r="104" spans="1:130" s="48" customFormat="1" x14ac:dyDescent="0.3">
      <c r="A104" s="31" t="s">
        <v>126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  <c r="P104" s="79">
        <v>0</v>
      </c>
      <c r="Q104" s="79">
        <v>0</v>
      </c>
      <c r="R104" s="79">
        <v>0</v>
      </c>
      <c r="S104" s="79">
        <v>0</v>
      </c>
      <c r="T104" s="79">
        <v>0</v>
      </c>
      <c r="U104" s="79">
        <v>0</v>
      </c>
      <c r="V104" s="79">
        <v>0</v>
      </c>
      <c r="W104" s="79">
        <v>0</v>
      </c>
      <c r="X104" s="79">
        <v>0</v>
      </c>
      <c r="Y104" s="79">
        <v>0</v>
      </c>
      <c r="Z104" s="79">
        <v>0</v>
      </c>
      <c r="AA104" s="79">
        <v>0</v>
      </c>
      <c r="AB104" s="79">
        <v>0</v>
      </c>
      <c r="AC104" s="79">
        <v>0</v>
      </c>
      <c r="AD104" s="79">
        <v>0</v>
      </c>
      <c r="AE104" s="79">
        <v>0</v>
      </c>
      <c r="AF104" s="79">
        <v>0</v>
      </c>
      <c r="AG104" s="79">
        <v>0</v>
      </c>
      <c r="AH104" s="79">
        <v>0</v>
      </c>
      <c r="AI104" s="79">
        <v>0</v>
      </c>
      <c r="AJ104" s="79">
        <v>0</v>
      </c>
      <c r="AK104" s="79">
        <v>0</v>
      </c>
      <c r="AL104" s="79">
        <v>0</v>
      </c>
      <c r="AM104" s="79">
        <v>0</v>
      </c>
      <c r="AN104" s="79">
        <v>0</v>
      </c>
      <c r="AO104" s="79">
        <v>0</v>
      </c>
      <c r="AP104" s="79">
        <v>0</v>
      </c>
      <c r="AQ104" s="79">
        <v>0</v>
      </c>
      <c r="AR104" s="79">
        <v>0</v>
      </c>
      <c r="AS104" s="79">
        <v>0</v>
      </c>
      <c r="AT104" s="79">
        <v>0</v>
      </c>
      <c r="AU104" s="79">
        <v>0</v>
      </c>
      <c r="AV104" s="79">
        <v>0</v>
      </c>
      <c r="AW104" s="79">
        <v>0</v>
      </c>
      <c r="AX104" s="79">
        <v>0</v>
      </c>
      <c r="AY104" s="79">
        <v>0</v>
      </c>
      <c r="AZ104" s="79">
        <v>0</v>
      </c>
      <c r="BA104" s="79">
        <v>0</v>
      </c>
      <c r="BB104" s="79">
        <v>0</v>
      </c>
      <c r="BC104" s="79">
        <v>0</v>
      </c>
      <c r="BD104" s="79">
        <v>0</v>
      </c>
      <c r="BE104" s="79">
        <v>0</v>
      </c>
      <c r="BF104" s="79">
        <v>0</v>
      </c>
      <c r="BG104" s="79">
        <v>0</v>
      </c>
      <c r="BH104" s="79">
        <v>0</v>
      </c>
      <c r="BI104" s="79">
        <v>0</v>
      </c>
      <c r="BJ104" s="79">
        <v>0</v>
      </c>
      <c r="BK104" s="79">
        <v>0</v>
      </c>
      <c r="BL104" s="79">
        <v>0</v>
      </c>
      <c r="BM104" s="79">
        <v>0</v>
      </c>
      <c r="BN104" s="79">
        <v>0</v>
      </c>
      <c r="BO104" s="79">
        <v>0</v>
      </c>
      <c r="BP104" s="79">
        <v>2</v>
      </c>
      <c r="BQ104" s="79">
        <v>0</v>
      </c>
      <c r="BR104" s="79">
        <v>0</v>
      </c>
      <c r="BS104" s="79">
        <v>0</v>
      </c>
      <c r="BT104" s="79">
        <v>0</v>
      </c>
      <c r="BU104" s="79">
        <v>0</v>
      </c>
      <c r="BV104" s="79">
        <v>0</v>
      </c>
      <c r="BW104" s="79">
        <v>0</v>
      </c>
      <c r="BX104" s="79">
        <v>2</v>
      </c>
      <c r="BY104" s="79">
        <v>0</v>
      </c>
      <c r="BZ104" s="79">
        <v>0</v>
      </c>
      <c r="CA104" s="79">
        <v>0</v>
      </c>
      <c r="CB104" s="79">
        <v>0</v>
      </c>
      <c r="CC104" s="79">
        <v>0</v>
      </c>
      <c r="CD104" s="79">
        <v>0</v>
      </c>
      <c r="CE104" s="79">
        <v>0</v>
      </c>
      <c r="CF104" s="79">
        <v>0</v>
      </c>
      <c r="CG104" s="79">
        <v>0</v>
      </c>
      <c r="CH104" s="79">
        <v>0</v>
      </c>
      <c r="CI104" s="79">
        <v>0</v>
      </c>
      <c r="CJ104" s="79">
        <v>0</v>
      </c>
      <c r="CK104" s="79">
        <v>0</v>
      </c>
      <c r="CL104" s="79">
        <v>0</v>
      </c>
      <c r="CM104" s="79">
        <v>0</v>
      </c>
      <c r="CN104" s="79">
        <v>0</v>
      </c>
      <c r="CO104" s="79">
        <v>0</v>
      </c>
      <c r="CP104" s="79">
        <v>0</v>
      </c>
      <c r="CQ104" s="79">
        <v>0</v>
      </c>
      <c r="CR104" s="79">
        <v>0</v>
      </c>
      <c r="CS104" s="79">
        <v>0</v>
      </c>
      <c r="CT104" s="79">
        <v>0</v>
      </c>
      <c r="CU104" s="79">
        <v>0</v>
      </c>
      <c r="CV104" s="79">
        <v>0</v>
      </c>
      <c r="CW104" s="79">
        <v>0</v>
      </c>
      <c r="CX104" s="79">
        <v>0</v>
      </c>
      <c r="CY104" s="79">
        <v>0</v>
      </c>
      <c r="CZ104" s="79">
        <v>0</v>
      </c>
      <c r="DA104" s="79">
        <v>0</v>
      </c>
      <c r="DB104" s="79">
        <v>0</v>
      </c>
      <c r="DC104" s="79">
        <v>0</v>
      </c>
      <c r="DD104" s="79">
        <v>0</v>
      </c>
      <c r="DE104" s="79">
        <v>0</v>
      </c>
      <c r="DF104" s="79">
        <v>0</v>
      </c>
      <c r="DG104" s="79">
        <v>0</v>
      </c>
      <c r="DH104" s="79">
        <v>0</v>
      </c>
      <c r="DI104" s="79">
        <v>0</v>
      </c>
      <c r="DJ104" s="79">
        <v>0</v>
      </c>
      <c r="DK104" s="79">
        <v>0</v>
      </c>
      <c r="DL104" s="79">
        <v>0</v>
      </c>
      <c r="DM104" s="79">
        <v>0</v>
      </c>
      <c r="DN104" s="79">
        <v>0</v>
      </c>
      <c r="DO104" s="79">
        <v>0</v>
      </c>
      <c r="DP104" s="79">
        <v>0</v>
      </c>
      <c r="DQ104" s="79">
        <v>0</v>
      </c>
      <c r="DR104" s="79">
        <v>0</v>
      </c>
      <c r="DS104" s="79">
        <v>0</v>
      </c>
      <c r="DT104" s="79">
        <v>0</v>
      </c>
      <c r="DU104" s="79">
        <v>0</v>
      </c>
      <c r="DV104" s="79">
        <v>0</v>
      </c>
      <c r="DW104" s="79">
        <v>0</v>
      </c>
      <c r="DX104" s="79">
        <v>0</v>
      </c>
      <c r="DY104" s="79">
        <v>0</v>
      </c>
      <c r="DZ104" s="79">
        <v>0</v>
      </c>
    </row>
    <row r="105" spans="1:130" s="48" customFormat="1" x14ac:dyDescent="0.3">
      <c r="A105" s="31" t="s">
        <v>127</v>
      </c>
      <c r="B105" s="79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  <c r="O105" s="79">
        <v>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  <c r="U105" s="79">
        <v>0</v>
      </c>
      <c r="V105" s="79">
        <v>0</v>
      </c>
      <c r="W105" s="79">
        <v>0</v>
      </c>
      <c r="X105" s="79">
        <v>0</v>
      </c>
      <c r="Y105" s="79">
        <v>0</v>
      </c>
      <c r="Z105" s="79">
        <v>0</v>
      </c>
      <c r="AA105" s="79">
        <v>0</v>
      </c>
      <c r="AB105" s="79">
        <v>0</v>
      </c>
      <c r="AC105" s="79">
        <v>0</v>
      </c>
      <c r="AD105" s="79">
        <v>0</v>
      </c>
      <c r="AE105" s="79">
        <v>0</v>
      </c>
      <c r="AF105" s="79">
        <v>0</v>
      </c>
      <c r="AG105" s="79">
        <v>0</v>
      </c>
      <c r="AH105" s="79">
        <v>0</v>
      </c>
      <c r="AI105" s="79">
        <v>0</v>
      </c>
      <c r="AJ105" s="79">
        <v>0</v>
      </c>
      <c r="AK105" s="79">
        <v>0</v>
      </c>
      <c r="AL105" s="79">
        <v>0</v>
      </c>
      <c r="AM105" s="79">
        <v>0</v>
      </c>
      <c r="AN105" s="79">
        <v>0</v>
      </c>
      <c r="AO105" s="79">
        <v>0</v>
      </c>
      <c r="AP105" s="79">
        <v>0</v>
      </c>
      <c r="AQ105" s="79">
        <v>0</v>
      </c>
      <c r="AR105" s="79">
        <v>0</v>
      </c>
      <c r="AS105" s="79">
        <v>0</v>
      </c>
      <c r="AT105" s="79">
        <v>0</v>
      </c>
      <c r="AU105" s="79">
        <v>0</v>
      </c>
      <c r="AV105" s="79">
        <v>0</v>
      </c>
      <c r="AW105" s="79">
        <v>0</v>
      </c>
      <c r="AX105" s="79">
        <v>0</v>
      </c>
      <c r="AY105" s="79">
        <v>0</v>
      </c>
      <c r="AZ105" s="79">
        <v>0</v>
      </c>
      <c r="BA105" s="79">
        <v>0</v>
      </c>
      <c r="BB105" s="79">
        <v>0</v>
      </c>
      <c r="BC105" s="79">
        <v>0</v>
      </c>
      <c r="BD105" s="79">
        <v>0</v>
      </c>
      <c r="BE105" s="79">
        <v>0</v>
      </c>
      <c r="BF105" s="79">
        <v>0</v>
      </c>
      <c r="BG105" s="79">
        <v>0</v>
      </c>
      <c r="BH105" s="79">
        <v>0</v>
      </c>
      <c r="BI105" s="79">
        <v>0</v>
      </c>
      <c r="BJ105" s="79">
        <v>0</v>
      </c>
      <c r="BK105" s="79">
        <v>0</v>
      </c>
      <c r="BL105" s="79">
        <v>0</v>
      </c>
      <c r="BM105" s="79">
        <v>0</v>
      </c>
      <c r="BN105" s="79">
        <v>0</v>
      </c>
      <c r="BO105" s="79">
        <v>0</v>
      </c>
      <c r="BP105" s="79">
        <v>2</v>
      </c>
      <c r="BQ105" s="79">
        <v>0</v>
      </c>
      <c r="BR105" s="79">
        <v>0</v>
      </c>
      <c r="BS105" s="79">
        <v>0</v>
      </c>
      <c r="BT105" s="79">
        <v>0</v>
      </c>
      <c r="BU105" s="79">
        <v>0</v>
      </c>
      <c r="BV105" s="79">
        <v>0</v>
      </c>
      <c r="BW105" s="79">
        <v>0</v>
      </c>
      <c r="BX105" s="79">
        <v>0</v>
      </c>
      <c r="BY105" s="79">
        <v>0</v>
      </c>
      <c r="BZ105" s="79">
        <v>0</v>
      </c>
      <c r="CA105" s="79">
        <v>0</v>
      </c>
      <c r="CB105" s="79">
        <v>0</v>
      </c>
      <c r="CC105" s="79">
        <v>0</v>
      </c>
      <c r="CD105" s="79">
        <v>0</v>
      </c>
      <c r="CE105" s="79">
        <v>0</v>
      </c>
      <c r="CF105" s="79">
        <v>0</v>
      </c>
      <c r="CG105" s="79">
        <v>0</v>
      </c>
      <c r="CH105" s="79">
        <v>0</v>
      </c>
      <c r="CI105" s="79">
        <v>0</v>
      </c>
      <c r="CJ105" s="79">
        <v>0</v>
      </c>
      <c r="CK105" s="79">
        <v>0</v>
      </c>
      <c r="CL105" s="79">
        <v>0</v>
      </c>
      <c r="CM105" s="79">
        <v>0</v>
      </c>
      <c r="CN105" s="79">
        <v>0</v>
      </c>
      <c r="CO105" s="79">
        <v>0</v>
      </c>
      <c r="CP105" s="79">
        <v>0</v>
      </c>
      <c r="CQ105" s="79">
        <v>0</v>
      </c>
      <c r="CR105" s="79">
        <v>0</v>
      </c>
      <c r="CS105" s="79">
        <v>0</v>
      </c>
      <c r="CT105" s="79">
        <v>0</v>
      </c>
      <c r="CU105" s="79">
        <v>0</v>
      </c>
      <c r="CV105" s="79">
        <v>0</v>
      </c>
      <c r="CW105" s="79">
        <v>0</v>
      </c>
      <c r="CX105" s="79">
        <v>0</v>
      </c>
      <c r="CY105" s="79">
        <v>0</v>
      </c>
      <c r="CZ105" s="79">
        <v>0</v>
      </c>
      <c r="DA105" s="79">
        <v>0</v>
      </c>
      <c r="DB105" s="79">
        <v>0</v>
      </c>
      <c r="DC105" s="79">
        <v>0</v>
      </c>
      <c r="DD105" s="79">
        <v>0</v>
      </c>
      <c r="DE105" s="79">
        <v>0</v>
      </c>
      <c r="DF105" s="79">
        <v>0</v>
      </c>
      <c r="DG105" s="79">
        <v>0</v>
      </c>
      <c r="DH105" s="79">
        <v>0</v>
      </c>
      <c r="DI105" s="79">
        <v>0</v>
      </c>
      <c r="DJ105" s="79">
        <v>0</v>
      </c>
      <c r="DK105" s="79">
        <v>0</v>
      </c>
      <c r="DL105" s="79">
        <v>0</v>
      </c>
      <c r="DM105" s="79">
        <v>0</v>
      </c>
      <c r="DN105" s="79">
        <v>0</v>
      </c>
      <c r="DO105" s="79">
        <v>0</v>
      </c>
      <c r="DP105" s="79">
        <v>0</v>
      </c>
      <c r="DQ105" s="79">
        <v>0</v>
      </c>
      <c r="DR105" s="79">
        <v>0</v>
      </c>
      <c r="DS105" s="79">
        <v>0</v>
      </c>
      <c r="DT105" s="79">
        <v>0</v>
      </c>
      <c r="DU105" s="79">
        <v>0</v>
      </c>
      <c r="DV105" s="79">
        <v>0</v>
      </c>
      <c r="DW105" s="79">
        <v>0</v>
      </c>
      <c r="DX105" s="79">
        <v>0</v>
      </c>
      <c r="DY105" s="79">
        <v>0</v>
      </c>
      <c r="DZ105" s="79">
        <v>0</v>
      </c>
    </row>
    <row r="106" spans="1:130" s="48" customFormat="1" x14ac:dyDescent="0.3">
      <c r="A106" s="31" t="s">
        <v>144</v>
      </c>
      <c r="B106" s="79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0</v>
      </c>
      <c r="S106" s="79">
        <v>0</v>
      </c>
      <c r="T106" s="79">
        <v>0</v>
      </c>
      <c r="U106" s="79">
        <v>0</v>
      </c>
      <c r="V106" s="79">
        <v>0</v>
      </c>
      <c r="W106" s="79">
        <v>0</v>
      </c>
      <c r="X106" s="79">
        <v>0</v>
      </c>
      <c r="Y106" s="79">
        <v>0</v>
      </c>
      <c r="Z106" s="79">
        <v>0</v>
      </c>
      <c r="AA106" s="79">
        <v>0</v>
      </c>
      <c r="AB106" s="79">
        <v>0</v>
      </c>
      <c r="AC106" s="79">
        <v>0</v>
      </c>
      <c r="AD106" s="79">
        <v>0</v>
      </c>
      <c r="AE106" s="79">
        <v>0</v>
      </c>
      <c r="AF106" s="79">
        <v>0</v>
      </c>
      <c r="AG106" s="79">
        <v>0</v>
      </c>
      <c r="AH106" s="79">
        <v>0</v>
      </c>
      <c r="AI106" s="79">
        <v>0</v>
      </c>
      <c r="AJ106" s="79">
        <v>0</v>
      </c>
      <c r="AK106" s="79">
        <v>0</v>
      </c>
      <c r="AL106" s="79">
        <v>0</v>
      </c>
      <c r="AM106" s="79">
        <v>0</v>
      </c>
      <c r="AN106" s="79">
        <v>0</v>
      </c>
      <c r="AO106" s="79">
        <v>0</v>
      </c>
      <c r="AP106" s="79">
        <v>0</v>
      </c>
      <c r="AQ106" s="79">
        <v>0</v>
      </c>
      <c r="AR106" s="79">
        <v>0</v>
      </c>
      <c r="AS106" s="79">
        <v>0</v>
      </c>
      <c r="AT106" s="79">
        <v>0</v>
      </c>
      <c r="AU106" s="79">
        <v>0</v>
      </c>
      <c r="AV106" s="79">
        <v>0</v>
      </c>
      <c r="AW106" s="79">
        <v>0</v>
      </c>
      <c r="AX106" s="79">
        <v>0</v>
      </c>
      <c r="AY106" s="79">
        <v>0</v>
      </c>
      <c r="AZ106" s="79">
        <v>0</v>
      </c>
      <c r="BA106" s="79">
        <v>0</v>
      </c>
      <c r="BB106" s="79">
        <v>0</v>
      </c>
      <c r="BC106" s="79">
        <v>0</v>
      </c>
      <c r="BD106" s="79">
        <v>0</v>
      </c>
      <c r="BE106" s="79">
        <v>0</v>
      </c>
      <c r="BF106" s="79">
        <v>0</v>
      </c>
      <c r="BG106" s="79">
        <v>0</v>
      </c>
      <c r="BH106" s="79">
        <v>0</v>
      </c>
      <c r="BI106" s="79">
        <v>0</v>
      </c>
      <c r="BJ106" s="79">
        <v>0</v>
      </c>
      <c r="BK106" s="79">
        <v>0</v>
      </c>
      <c r="BL106" s="79">
        <v>0</v>
      </c>
      <c r="BM106" s="79">
        <v>0</v>
      </c>
      <c r="BN106" s="79">
        <v>0</v>
      </c>
      <c r="BO106" s="79">
        <v>0</v>
      </c>
      <c r="BP106" s="79">
        <v>0</v>
      </c>
      <c r="BQ106" s="79">
        <v>0</v>
      </c>
      <c r="BR106" s="79">
        <v>0</v>
      </c>
      <c r="BS106" s="79">
        <v>0</v>
      </c>
      <c r="BT106" s="79">
        <v>0</v>
      </c>
      <c r="BU106" s="79">
        <v>0</v>
      </c>
      <c r="BV106" s="79">
        <v>0</v>
      </c>
      <c r="BW106" s="79">
        <v>0</v>
      </c>
      <c r="BX106" s="79">
        <v>0</v>
      </c>
      <c r="BY106" s="79">
        <v>0</v>
      </c>
      <c r="BZ106" s="79">
        <v>0</v>
      </c>
      <c r="CA106" s="79">
        <v>0</v>
      </c>
      <c r="CB106" s="79">
        <v>0</v>
      </c>
      <c r="CC106" s="79">
        <v>0</v>
      </c>
      <c r="CD106" s="79">
        <v>0</v>
      </c>
      <c r="CE106" s="79">
        <v>0</v>
      </c>
      <c r="CF106" s="79">
        <v>0</v>
      </c>
      <c r="CG106" s="79">
        <v>0</v>
      </c>
      <c r="CH106" s="79">
        <v>0</v>
      </c>
      <c r="CI106" s="79">
        <v>0</v>
      </c>
      <c r="CJ106" s="79">
        <v>0</v>
      </c>
      <c r="CK106" s="79">
        <v>0</v>
      </c>
      <c r="CL106" s="79">
        <v>0</v>
      </c>
      <c r="CM106" s="79">
        <v>0</v>
      </c>
      <c r="CN106" s="79">
        <v>0</v>
      </c>
      <c r="CO106" s="79">
        <v>0</v>
      </c>
      <c r="CP106" s="79">
        <v>0</v>
      </c>
      <c r="CQ106" s="79">
        <v>0</v>
      </c>
      <c r="CR106" s="79">
        <v>0</v>
      </c>
      <c r="CS106" s="79">
        <v>0</v>
      </c>
      <c r="CT106" s="79">
        <v>0</v>
      </c>
      <c r="CU106" s="79">
        <v>0</v>
      </c>
      <c r="CV106" s="79">
        <v>0</v>
      </c>
      <c r="CW106" s="79">
        <v>0</v>
      </c>
      <c r="CX106" s="79">
        <v>0</v>
      </c>
      <c r="CY106" s="79">
        <v>0</v>
      </c>
      <c r="CZ106" s="79">
        <v>0</v>
      </c>
      <c r="DA106" s="79">
        <v>0</v>
      </c>
      <c r="DB106" s="79">
        <v>0</v>
      </c>
      <c r="DC106" s="79">
        <v>0</v>
      </c>
      <c r="DD106" s="79">
        <v>0</v>
      </c>
      <c r="DE106" s="79">
        <v>0</v>
      </c>
      <c r="DF106" s="79">
        <v>0</v>
      </c>
      <c r="DG106" s="79">
        <v>0</v>
      </c>
      <c r="DH106" s="79">
        <v>0</v>
      </c>
      <c r="DI106" s="79">
        <v>0</v>
      </c>
      <c r="DJ106" s="79">
        <v>0</v>
      </c>
      <c r="DK106" s="79">
        <v>0</v>
      </c>
      <c r="DL106" s="79">
        <v>0</v>
      </c>
      <c r="DM106" s="79">
        <v>0</v>
      </c>
      <c r="DN106" s="79">
        <v>0</v>
      </c>
      <c r="DO106" s="79">
        <v>0</v>
      </c>
      <c r="DP106" s="79">
        <v>0</v>
      </c>
      <c r="DQ106" s="79">
        <v>0</v>
      </c>
      <c r="DR106" s="79">
        <v>0</v>
      </c>
      <c r="DS106" s="79">
        <v>0</v>
      </c>
      <c r="DT106" s="79">
        <v>0</v>
      </c>
      <c r="DU106" s="79">
        <v>0</v>
      </c>
      <c r="DV106" s="79">
        <v>0</v>
      </c>
      <c r="DW106" s="79">
        <v>0</v>
      </c>
      <c r="DX106" s="79">
        <v>0</v>
      </c>
      <c r="DY106" s="79">
        <v>0</v>
      </c>
      <c r="DZ106" s="79">
        <v>0</v>
      </c>
    </row>
    <row r="107" spans="1:130" s="48" customFormat="1" x14ac:dyDescent="0.3">
      <c r="A107" s="31" t="s">
        <v>145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79">
        <v>0</v>
      </c>
      <c r="R107" s="79">
        <v>0</v>
      </c>
      <c r="S107" s="79">
        <v>0</v>
      </c>
      <c r="T107" s="79">
        <v>0</v>
      </c>
      <c r="U107" s="79">
        <v>0</v>
      </c>
      <c r="V107" s="79">
        <v>0</v>
      </c>
      <c r="W107" s="79">
        <v>0</v>
      </c>
      <c r="X107" s="79">
        <v>0</v>
      </c>
      <c r="Y107" s="79">
        <v>0</v>
      </c>
      <c r="Z107" s="79">
        <v>0</v>
      </c>
      <c r="AA107" s="79">
        <v>0</v>
      </c>
      <c r="AB107" s="79">
        <v>0</v>
      </c>
      <c r="AC107" s="79">
        <v>0</v>
      </c>
      <c r="AD107" s="79">
        <v>0</v>
      </c>
      <c r="AE107" s="79">
        <v>0</v>
      </c>
      <c r="AF107" s="79">
        <v>0</v>
      </c>
      <c r="AG107" s="79">
        <v>0</v>
      </c>
      <c r="AH107" s="79">
        <v>0</v>
      </c>
      <c r="AI107" s="79">
        <v>0</v>
      </c>
      <c r="AJ107" s="79">
        <v>0</v>
      </c>
      <c r="AK107" s="79">
        <v>0</v>
      </c>
      <c r="AL107" s="79">
        <v>0</v>
      </c>
      <c r="AM107" s="79">
        <v>0</v>
      </c>
      <c r="AN107" s="79">
        <v>0</v>
      </c>
      <c r="AO107" s="79">
        <v>0</v>
      </c>
      <c r="AP107" s="79">
        <v>0</v>
      </c>
      <c r="AQ107" s="79">
        <v>0</v>
      </c>
      <c r="AR107" s="79">
        <v>0</v>
      </c>
      <c r="AS107" s="79">
        <v>0</v>
      </c>
      <c r="AT107" s="79">
        <v>0</v>
      </c>
      <c r="AU107" s="79">
        <v>0</v>
      </c>
      <c r="AV107" s="79">
        <v>0</v>
      </c>
      <c r="AW107" s="79">
        <v>0</v>
      </c>
      <c r="AX107" s="79">
        <v>0</v>
      </c>
      <c r="AY107" s="79">
        <v>0</v>
      </c>
      <c r="AZ107" s="79">
        <v>0</v>
      </c>
      <c r="BA107" s="79">
        <v>0</v>
      </c>
      <c r="BB107" s="79">
        <v>0</v>
      </c>
      <c r="BC107" s="79">
        <v>0</v>
      </c>
      <c r="BD107" s="79">
        <v>0</v>
      </c>
      <c r="BE107" s="79">
        <v>0</v>
      </c>
      <c r="BF107" s="79">
        <v>0</v>
      </c>
      <c r="BG107" s="79">
        <v>0</v>
      </c>
      <c r="BH107" s="79">
        <v>0</v>
      </c>
      <c r="BI107" s="79">
        <v>0</v>
      </c>
      <c r="BJ107" s="79">
        <v>0</v>
      </c>
      <c r="BK107" s="79">
        <v>0</v>
      </c>
      <c r="BL107" s="79">
        <v>0</v>
      </c>
      <c r="BM107" s="79">
        <v>0</v>
      </c>
      <c r="BN107" s="79">
        <v>0</v>
      </c>
      <c r="BO107" s="79">
        <v>0</v>
      </c>
      <c r="BP107" s="79">
        <v>0</v>
      </c>
      <c r="BQ107" s="79">
        <v>0</v>
      </c>
      <c r="BR107" s="79">
        <v>0</v>
      </c>
      <c r="BS107" s="79">
        <v>0</v>
      </c>
      <c r="BT107" s="79">
        <v>0</v>
      </c>
      <c r="BU107" s="79">
        <v>0</v>
      </c>
      <c r="BV107" s="79">
        <v>0</v>
      </c>
      <c r="BW107" s="79">
        <v>0</v>
      </c>
      <c r="BX107" s="79">
        <v>0</v>
      </c>
      <c r="BY107" s="79">
        <v>0</v>
      </c>
      <c r="BZ107" s="79">
        <v>0</v>
      </c>
      <c r="CA107" s="79">
        <v>0</v>
      </c>
      <c r="CB107" s="79">
        <v>0</v>
      </c>
      <c r="CC107" s="79">
        <v>0</v>
      </c>
      <c r="CD107" s="79">
        <v>0</v>
      </c>
      <c r="CE107" s="79">
        <v>0</v>
      </c>
      <c r="CF107" s="79">
        <v>0</v>
      </c>
      <c r="CG107" s="79">
        <v>0</v>
      </c>
      <c r="CH107" s="79">
        <v>0</v>
      </c>
      <c r="CI107" s="79">
        <v>0</v>
      </c>
      <c r="CJ107" s="79">
        <v>0</v>
      </c>
      <c r="CK107" s="79">
        <v>0</v>
      </c>
      <c r="CL107" s="79">
        <v>0</v>
      </c>
      <c r="CM107" s="79">
        <v>0</v>
      </c>
      <c r="CN107" s="79">
        <v>0</v>
      </c>
      <c r="CO107" s="79">
        <v>0</v>
      </c>
      <c r="CP107" s="79">
        <v>0</v>
      </c>
      <c r="CQ107" s="79">
        <v>0</v>
      </c>
      <c r="CR107" s="79">
        <v>0</v>
      </c>
      <c r="CS107" s="79">
        <v>0</v>
      </c>
      <c r="CT107" s="79">
        <v>0</v>
      </c>
      <c r="CU107" s="79">
        <v>0</v>
      </c>
      <c r="CV107" s="79">
        <v>0</v>
      </c>
      <c r="CW107" s="79">
        <v>0</v>
      </c>
      <c r="CX107" s="79">
        <v>0</v>
      </c>
      <c r="CY107" s="79">
        <v>0</v>
      </c>
      <c r="CZ107" s="79">
        <v>0</v>
      </c>
      <c r="DA107" s="79">
        <v>0</v>
      </c>
      <c r="DB107" s="79">
        <v>0</v>
      </c>
      <c r="DC107" s="79">
        <v>0</v>
      </c>
      <c r="DD107" s="79">
        <v>0</v>
      </c>
      <c r="DE107" s="79">
        <v>0</v>
      </c>
      <c r="DF107" s="79">
        <v>0</v>
      </c>
      <c r="DG107" s="79">
        <v>0</v>
      </c>
      <c r="DH107" s="79">
        <v>0</v>
      </c>
      <c r="DI107" s="79">
        <v>0</v>
      </c>
      <c r="DJ107" s="79">
        <v>0</v>
      </c>
      <c r="DK107" s="79">
        <v>0</v>
      </c>
      <c r="DL107" s="79">
        <v>0</v>
      </c>
      <c r="DM107" s="79">
        <v>0</v>
      </c>
      <c r="DN107" s="79">
        <v>0</v>
      </c>
      <c r="DO107" s="79">
        <v>0</v>
      </c>
      <c r="DP107" s="79">
        <v>0</v>
      </c>
      <c r="DQ107" s="79">
        <v>0</v>
      </c>
      <c r="DR107" s="79">
        <v>0</v>
      </c>
      <c r="DS107" s="79">
        <v>0</v>
      </c>
      <c r="DT107" s="79">
        <v>0</v>
      </c>
      <c r="DU107" s="79">
        <v>0</v>
      </c>
      <c r="DV107" s="79">
        <v>0</v>
      </c>
      <c r="DW107" s="79">
        <v>0</v>
      </c>
      <c r="DX107" s="79">
        <v>0</v>
      </c>
      <c r="DY107" s="79">
        <v>0</v>
      </c>
      <c r="DZ107" s="79">
        <v>0</v>
      </c>
    </row>
    <row r="108" spans="1:130" s="48" customFormat="1" x14ac:dyDescent="0.3">
      <c r="A108" s="31" t="s">
        <v>156</v>
      </c>
      <c r="B108" s="79">
        <v>0</v>
      </c>
      <c r="C108" s="79">
        <v>0</v>
      </c>
      <c r="D108" s="79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79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3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0</v>
      </c>
      <c r="CY108" s="79">
        <v>0</v>
      </c>
      <c r="CZ108" s="79">
        <v>0</v>
      </c>
      <c r="DA108" s="79">
        <v>0</v>
      </c>
      <c r="DB108" s="79">
        <v>0</v>
      </c>
      <c r="DC108" s="79">
        <v>0</v>
      </c>
      <c r="DD108" s="79">
        <v>0</v>
      </c>
      <c r="DE108" s="79">
        <v>0</v>
      </c>
      <c r="DF108" s="79">
        <v>0</v>
      </c>
      <c r="DG108" s="79">
        <v>0</v>
      </c>
      <c r="DH108" s="79">
        <v>0</v>
      </c>
      <c r="DI108" s="79">
        <v>0</v>
      </c>
      <c r="DJ108" s="79">
        <v>0</v>
      </c>
      <c r="DK108" s="79">
        <v>0</v>
      </c>
      <c r="DL108" s="79">
        <v>0</v>
      </c>
      <c r="DM108" s="79">
        <v>0</v>
      </c>
      <c r="DN108" s="79">
        <v>0</v>
      </c>
      <c r="DO108" s="79">
        <v>0</v>
      </c>
      <c r="DP108" s="79">
        <v>0</v>
      </c>
      <c r="DQ108" s="79">
        <v>0</v>
      </c>
      <c r="DR108" s="79">
        <v>0</v>
      </c>
      <c r="DS108" s="79">
        <v>0</v>
      </c>
      <c r="DT108" s="79">
        <v>0</v>
      </c>
      <c r="DU108" s="79">
        <v>0</v>
      </c>
      <c r="DV108" s="79">
        <v>0</v>
      </c>
      <c r="DW108" s="79">
        <v>0</v>
      </c>
      <c r="DX108" s="79">
        <v>0</v>
      </c>
      <c r="DY108" s="79">
        <v>0</v>
      </c>
      <c r="DZ108" s="79">
        <v>0</v>
      </c>
    </row>
    <row r="109" spans="1:130" s="48" customFormat="1" x14ac:dyDescent="0.3">
      <c r="A109" s="31" t="s">
        <v>157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  <c r="U109" s="79">
        <v>0</v>
      </c>
      <c r="V109" s="79">
        <v>0</v>
      </c>
      <c r="W109" s="79">
        <v>0</v>
      </c>
      <c r="X109" s="79">
        <v>0</v>
      </c>
      <c r="Y109" s="79">
        <v>0</v>
      </c>
      <c r="Z109" s="79">
        <v>0</v>
      </c>
      <c r="AA109" s="79">
        <v>0</v>
      </c>
      <c r="AB109" s="79">
        <v>0</v>
      </c>
      <c r="AC109" s="79">
        <v>0</v>
      </c>
      <c r="AD109" s="79">
        <v>0</v>
      </c>
      <c r="AE109" s="79">
        <v>0</v>
      </c>
      <c r="AF109" s="79">
        <v>0</v>
      </c>
      <c r="AG109" s="79">
        <v>0</v>
      </c>
      <c r="AH109" s="79">
        <v>0</v>
      </c>
      <c r="AI109" s="79">
        <v>0</v>
      </c>
      <c r="AJ109" s="79">
        <v>0</v>
      </c>
      <c r="AK109" s="79">
        <v>0</v>
      </c>
      <c r="AL109" s="79">
        <v>0</v>
      </c>
      <c r="AM109" s="79">
        <v>0</v>
      </c>
      <c r="AN109" s="79">
        <v>0</v>
      </c>
      <c r="AO109" s="79">
        <v>0</v>
      </c>
      <c r="AP109" s="79">
        <v>0</v>
      </c>
      <c r="AQ109" s="79">
        <v>0</v>
      </c>
      <c r="AR109" s="79">
        <v>0</v>
      </c>
      <c r="AS109" s="79">
        <v>0</v>
      </c>
      <c r="AT109" s="79">
        <v>0</v>
      </c>
      <c r="AU109" s="79">
        <v>0</v>
      </c>
      <c r="AV109" s="79">
        <v>0</v>
      </c>
      <c r="AW109" s="79">
        <v>0</v>
      </c>
      <c r="AX109" s="79">
        <v>0</v>
      </c>
      <c r="AY109" s="79">
        <v>0</v>
      </c>
      <c r="AZ109" s="79">
        <v>0</v>
      </c>
      <c r="BA109" s="79">
        <v>0</v>
      </c>
      <c r="BB109" s="79">
        <v>0</v>
      </c>
      <c r="BC109" s="79">
        <v>0</v>
      </c>
      <c r="BD109" s="79">
        <v>0</v>
      </c>
      <c r="BE109" s="79">
        <v>0</v>
      </c>
      <c r="BF109" s="79">
        <v>0</v>
      </c>
      <c r="BG109" s="79">
        <v>0</v>
      </c>
      <c r="BH109" s="79">
        <v>0</v>
      </c>
      <c r="BI109" s="79">
        <v>0</v>
      </c>
      <c r="BJ109" s="79">
        <v>0</v>
      </c>
      <c r="BK109" s="79">
        <v>0</v>
      </c>
      <c r="BL109" s="79">
        <v>0</v>
      </c>
      <c r="BM109" s="79">
        <v>0</v>
      </c>
      <c r="BN109" s="79">
        <v>0</v>
      </c>
      <c r="BO109" s="79">
        <v>0</v>
      </c>
      <c r="BP109" s="79">
        <v>0</v>
      </c>
      <c r="BQ109" s="79">
        <v>0</v>
      </c>
      <c r="BR109" s="79">
        <v>0</v>
      </c>
      <c r="BS109" s="79">
        <v>0</v>
      </c>
      <c r="BT109" s="79">
        <v>0</v>
      </c>
      <c r="BU109" s="79">
        <v>0</v>
      </c>
      <c r="BV109" s="79">
        <v>0</v>
      </c>
      <c r="BW109" s="79">
        <v>0</v>
      </c>
      <c r="BX109" s="79">
        <v>0</v>
      </c>
      <c r="BY109" s="79">
        <v>0</v>
      </c>
      <c r="BZ109" s="79">
        <v>0</v>
      </c>
      <c r="CA109" s="79">
        <v>0</v>
      </c>
      <c r="CB109" s="79">
        <v>0</v>
      </c>
      <c r="CC109" s="79">
        <v>0</v>
      </c>
      <c r="CD109" s="79">
        <v>0</v>
      </c>
      <c r="CE109" s="79">
        <v>0</v>
      </c>
      <c r="CF109" s="79">
        <v>2</v>
      </c>
      <c r="CG109" s="79">
        <v>0</v>
      </c>
      <c r="CH109" s="79">
        <v>0</v>
      </c>
      <c r="CI109" s="79">
        <v>0</v>
      </c>
      <c r="CJ109" s="79">
        <v>0</v>
      </c>
      <c r="CK109" s="79">
        <v>0</v>
      </c>
      <c r="CL109" s="79">
        <v>0</v>
      </c>
      <c r="CM109" s="79">
        <v>0</v>
      </c>
      <c r="CN109" s="79">
        <v>0</v>
      </c>
      <c r="CO109" s="79">
        <v>0</v>
      </c>
      <c r="CP109" s="79">
        <v>0</v>
      </c>
      <c r="CQ109" s="79">
        <v>0</v>
      </c>
      <c r="CR109" s="79">
        <v>0</v>
      </c>
      <c r="CS109" s="79">
        <v>0</v>
      </c>
      <c r="CT109" s="79">
        <v>0</v>
      </c>
      <c r="CU109" s="79">
        <v>0</v>
      </c>
      <c r="CV109" s="79">
        <v>0</v>
      </c>
      <c r="CW109" s="79">
        <v>0</v>
      </c>
      <c r="CX109" s="79">
        <v>0</v>
      </c>
      <c r="CY109" s="79">
        <v>0</v>
      </c>
      <c r="CZ109" s="79">
        <v>0</v>
      </c>
      <c r="DA109" s="79">
        <v>0</v>
      </c>
      <c r="DB109" s="79">
        <v>0</v>
      </c>
      <c r="DC109" s="79">
        <v>0</v>
      </c>
      <c r="DD109" s="79">
        <v>0</v>
      </c>
      <c r="DE109" s="79">
        <v>0</v>
      </c>
      <c r="DF109" s="79">
        <v>0</v>
      </c>
      <c r="DG109" s="79">
        <v>0</v>
      </c>
      <c r="DH109" s="79">
        <v>0</v>
      </c>
      <c r="DI109" s="79">
        <v>0</v>
      </c>
      <c r="DJ109" s="79">
        <v>0</v>
      </c>
      <c r="DK109" s="79">
        <v>0</v>
      </c>
      <c r="DL109" s="79">
        <v>0</v>
      </c>
      <c r="DM109" s="79">
        <v>0</v>
      </c>
      <c r="DN109" s="79">
        <v>0</v>
      </c>
      <c r="DO109" s="79">
        <v>0</v>
      </c>
      <c r="DP109" s="79">
        <v>0</v>
      </c>
      <c r="DQ109" s="79">
        <v>0</v>
      </c>
      <c r="DR109" s="79">
        <v>0</v>
      </c>
      <c r="DS109" s="79">
        <v>0</v>
      </c>
      <c r="DT109" s="79">
        <v>0</v>
      </c>
      <c r="DU109" s="79">
        <v>0</v>
      </c>
      <c r="DV109" s="79">
        <v>0</v>
      </c>
      <c r="DW109" s="79">
        <v>0</v>
      </c>
      <c r="DX109" s="79">
        <v>0</v>
      </c>
      <c r="DY109" s="79">
        <v>0</v>
      </c>
      <c r="DZ109" s="79">
        <v>0</v>
      </c>
    </row>
    <row r="110" spans="1:130" s="48" customFormat="1" x14ac:dyDescent="0.3">
      <c r="A110" s="31" t="s">
        <v>158</v>
      </c>
      <c r="B110" s="79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0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2</v>
      </c>
      <c r="CG110" s="79">
        <v>0</v>
      </c>
      <c r="CH110" s="79">
        <v>0</v>
      </c>
      <c r="CI110" s="79">
        <v>0</v>
      </c>
      <c r="CJ110" s="79">
        <v>0</v>
      </c>
      <c r="CK110" s="79">
        <v>0</v>
      </c>
      <c r="CL110" s="79">
        <v>0</v>
      </c>
      <c r="CM110" s="79">
        <v>0</v>
      </c>
      <c r="CN110" s="79">
        <v>0</v>
      </c>
      <c r="CO110" s="79">
        <v>0</v>
      </c>
      <c r="CP110" s="79">
        <v>0</v>
      </c>
      <c r="CQ110" s="79">
        <v>0</v>
      </c>
      <c r="CR110" s="79">
        <v>0</v>
      </c>
      <c r="CS110" s="79">
        <v>0</v>
      </c>
      <c r="CT110" s="79">
        <v>0</v>
      </c>
      <c r="CU110" s="79">
        <v>0</v>
      </c>
      <c r="CV110" s="79">
        <v>0</v>
      </c>
      <c r="CW110" s="79">
        <v>0</v>
      </c>
      <c r="CX110" s="79">
        <v>0</v>
      </c>
      <c r="CY110" s="79">
        <v>0</v>
      </c>
      <c r="CZ110" s="79">
        <v>0</v>
      </c>
      <c r="DA110" s="79">
        <v>0</v>
      </c>
      <c r="DB110" s="79">
        <v>0</v>
      </c>
      <c r="DC110" s="79">
        <v>0</v>
      </c>
      <c r="DD110" s="79">
        <v>0</v>
      </c>
      <c r="DE110" s="79">
        <v>0</v>
      </c>
      <c r="DF110" s="79">
        <v>0</v>
      </c>
      <c r="DG110" s="79">
        <v>0</v>
      </c>
      <c r="DH110" s="79">
        <v>0</v>
      </c>
      <c r="DI110" s="79">
        <v>0</v>
      </c>
      <c r="DJ110" s="79">
        <v>0</v>
      </c>
      <c r="DK110" s="79">
        <v>0</v>
      </c>
      <c r="DL110" s="79">
        <v>0</v>
      </c>
      <c r="DM110" s="79">
        <v>0</v>
      </c>
      <c r="DN110" s="79">
        <v>0</v>
      </c>
      <c r="DO110" s="79">
        <v>0</v>
      </c>
      <c r="DP110" s="79">
        <v>0</v>
      </c>
      <c r="DQ110" s="79">
        <v>0</v>
      </c>
      <c r="DR110" s="79">
        <v>0</v>
      </c>
      <c r="DS110" s="79">
        <v>0</v>
      </c>
      <c r="DT110" s="79">
        <v>0</v>
      </c>
      <c r="DU110" s="79">
        <v>0</v>
      </c>
      <c r="DV110" s="79">
        <v>0</v>
      </c>
      <c r="DW110" s="79">
        <v>0</v>
      </c>
      <c r="DX110" s="79">
        <v>0</v>
      </c>
      <c r="DY110" s="79">
        <v>0</v>
      </c>
      <c r="DZ110" s="79">
        <v>0</v>
      </c>
    </row>
    <row r="111" spans="1:130" s="48" customFormat="1" x14ac:dyDescent="0.3">
      <c r="A111" s="31" t="s">
        <v>159</v>
      </c>
      <c r="B111" s="79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  <c r="H111" s="79">
        <v>0</v>
      </c>
      <c r="I111" s="79">
        <v>0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  <c r="U111" s="79">
        <v>0</v>
      </c>
      <c r="V111" s="79">
        <v>0</v>
      </c>
      <c r="W111" s="79">
        <v>0</v>
      </c>
      <c r="X111" s="79">
        <v>0</v>
      </c>
      <c r="Y111" s="79">
        <v>0</v>
      </c>
      <c r="Z111" s="79">
        <v>0</v>
      </c>
      <c r="AA111" s="79">
        <v>0</v>
      </c>
      <c r="AB111" s="79">
        <v>0</v>
      </c>
      <c r="AC111" s="79">
        <v>0</v>
      </c>
      <c r="AD111" s="79">
        <v>0</v>
      </c>
      <c r="AE111" s="79">
        <v>0</v>
      </c>
      <c r="AF111" s="79">
        <v>0</v>
      </c>
      <c r="AG111" s="79">
        <v>0</v>
      </c>
      <c r="AH111" s="79">
        <v>0</v>
      </c>
      <c r="AI111" s="79">
        <v>0</v>
      </c>
      <c r="AJ111" s="79">
        <v>0</v>
      </c>
      <c r="AK111" s="79">
        <v>0</v>
      </c>
      <c r="AL111" s="79">
        <v>0</v>
      </c>
      <c r="AM111" s="79">
        <v>0</v>
      </c>
      <c r="AN111" s="79">
        <v>0</v>
      </c>
      <c r="AO111" s="79">
        <v>0</v>
      </c>
      <c r="AP111" s="79">
        <v>0</v>
      </c>
      <c r="AQ111" s="79">
        <v>0</v>
      </c>
      <c r="AR111" s="79">
        <v>0</v>
      </c>
      <c r="AS111" s="79">
        <v>0</v>
      </c>
      <c r="AT111" s="79">
        <v>0</v>
      </c>
      <c r="AU111" s="79">
        <v>0</v>
      </c>
      <c r="AV111" s="79">
        <v>0</v>
      </c>
      <c r="AW111" s="79">
        <v>0</v>
      </c>
      <c r="AX111" s="79">
        <v>0</v>
      </c>
      <c r="AY111" s="79">
        <v>0</v>
      </c>
      <c r="AZ111" s="79">
        <v>0</v>
      </c>
      <c r="BA111" s="79">
        <v>0</v>
      </c>
      <c r="BB111" s="79">
        <v>0</v>
      </c>
      <c r="BC111" s="79">
        <v>0</v>
      </c>
      <c r="BD111" s="79">
        <v>0</v>
      </c>
      <c r="BE111" s="79">
        <v>0</v>
      </c>
      <c r="BF111" s="79">
        <v>0</v>
      </c>
      <c r="BG111" s="79">
        <v>0</v>
      </c>
      <c r="BH111" s="79">
        <v>0</v>
      </c>
      <c r="BI111" s="79">
        <v>0</v>
      </c>
      <c r="BJ111" s="79">
        <v>0</v>
      </c>
      <c r="BK111" s="79">
        <v>0</v>
      </c>
      <c r="BL111" s="79">
        <v>0</v>
      </c>
      <c r="BM111" s="79">
        <v>0</v>
      </c>
      <c r="BN111" s="79">
        <v>0</v>
      </c>
      <c r="BO111" s="79">
        <v>0</v>
      </c>
      <c r="BP111" s="79">
        <v>0</v>
      </c>
      <c r="BQ111" s="79">
        <v>0</v>
      </c>
      <c r="BR111" s="79">
        <v>0</v>
      </c>
      <c r="BS111" s="79">
        <v>0</v>
      </c>
      <c r="BT111" s="79">
        <v>0</v>
      </c>
      <c r="BU111" s="79">
        <v>0</v>
      </c>
      <c r="BV111" s="79">
        <v>0</v>
      </c>
      <c r="BW111" s="79">
        <v>0</v>
      </c>
      <c r="BX111" s="79">
        <v>0</v>
      </c>
      <c r="BY111" s="79">
        <v>0</v>
      </c>
      <c r="BZ111" s="79">
        <v>0</v>
      </c>
      <c r="CA111" s="79">
        <v>0</v>
      </c>
      <c r="CB111" s="79">
        <v>0</v>
      </c>
      <c r="CC111" s="79">
        <v>0</v>
      </c>
      <c r="CD111" s="79">
        <v>0</v>
      </c>
      <c r="CE111" s="79">
        <v>0</v>
      </c>
      <c r="CF111" s="79">
        <v>1</v>
      </c>
      <c r="CG111" s="79">
        <v>0</v>
      </c>
      <c r="CH111" s="79">
        <v>0</v>
      </c>
      <c r="CI111" s="79">
        <v>0</v>
      </c>
      <c r="CJ111" s="79">
        <v>1</v>
      </c>
      <c r="CK111" s="79">
        <v>0</v>
      </c>
      <c r="CL111" s="79">
        <v>0</v>
      </c>
      <c r="CM111" s="79">
        <v>0</v>
      </c>
      <c r="CN111" s="79">
        <v>0</v>
      </c>
      <c r="CO111" s="79">
        <v>0</v>
      </c>
      <c r="CP111" s="79">
        <v>0</v>
      </c>
      <c r="CQ111" s="79">
        <v>0</v>
      </c>
      <c r="CR111" s="79">
        <v>0</v>
      </c>
      <c r="CS111" s="79">
        <v>0</v>
      </c>
      <c r="CT111" s="79">
        <v>0</v>
      </c>
      <c r="CU111" s="79">
        <v>0</v>
      </c>
      <c r="CV111" s="79">
        <v>0</v>
      </c>
      <c r="CW111" s="79">
        <v>0</v>
      </c>
      <c r="CX111" s="79">
        <v>0</v>
      </c>
      <c r="CY111" s="79">
        <v>0</v>
      </c>
      <c r="CZ111" s="79">
        <v>0</v>
      </c>
      <c r="DA111" s="79">
        <v>0</v>
      </c>
      <c r="DB111" s="79">
        <v>0</v>
      </c>
      <c r="DC111" s="79">
        <v>0</v>
      </c>
      <c r="DD111" s="79">
        <v>0</v>
      </c>
      <c r="DE111" s="79">
        <v>0</v>
      </c>
      <c r="DF111" s="79">
        <v>0</v>
      </c>
      <c r="DG111" s="79">
        <v>0</v>
      </c>
      <c r="DH111" s="79">
        <v>0</v>
      </c>
      <c r="DI111" s="79">
        <v>0</v>
      </c>
      <c r="DJ111" s="79">
        <v>0</v>
      </c>
      <c r="DK111" s="79">
        <v>0</v>
      </c>
      <c r="DL111" s="79">
        <v>0</v>
      </c>
      <c r="DM111" s="79">
        <v>0</v>
      </c>
      <c r="DN111" s="79">
        <v>0</v>
      </c>
      <c r="DO111" s="79">
        <v>0</v>
      </c>
      <c r="DP111" s="79">
        <v>0</v>
      </c>
      <c r="DQ111" s="79">
        <v>0</v>
      </c>
      <c r="DR111" s="79">
        <v>0</v>
      </c>
      <c r="DS111" s="79">
        <v>0</v>
      </c>
      <c r="DT111" s="79">
        <v>0</v>
      </c>
      <c r="DU111" s="79">
        <v>0</v>
      </c>
      <c r="DV111" s="79">
        <v>0</v>
      </c>
      <c r="DW111" s="79">
        <v>0</v>
      </c>
      <c r="DX111" s="79">
        <v>0</v>
      </c>
      <c r="DY111" s="79">
        <v>0</v>
      </c>
      <c r="DZ111" s="79">
        <v>0</v>
      </c>
    </row>
    <row r="112" spans="1:130" s="48" customFormat="1" x14ac:dyDescent="0.3">
      <c r="A112" s="31" t="s">
        <v>160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79">
        <v>0</v>
      </c>
      <c r="R112" s="79">
        <v>0</v>
      </c>
      <c r="S112" s="79">
        <v>0</v>
      </c>
      <c r="T112" s="79">
        <v>0</v>
      </c>
      <c r="U112" s="79">
        <v>0</v>
      </c>
      <c r="V112" s="79">
        <v>0</v>
      </c>
      <c r="W112" s="79">
        <v>0</v>
      </c>
      <c r="X112" s="79">
        <v>0</v>
      </c>
      <c r="Y112" s="79">
        <v>0</v>
      </c>
      <c r="Z112" s="79">
        <v>0</v>
      </c>
      <c r="AA112" s="79">
        <v>0</v>
      </c>
      <c r="AB112" s="79">
        <v>0</v>
      </c>
      <c r="AC112" s="79">
        <v>0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>
        <v>0</v>
      </c>
      <c r="AJ112" s="79">
        <v>0</v>
      </c>
      <c r="AK112" s="79">
        <v>0</v>
      </c>
      <c r="AL112" s="79">
        <v>0</v>
      </c>
      <c r="AM112" s="79">
        <v>0</v>
      </c>
      <c r="AN112" s="79">
        <v>0</v>
      </c>
      <c r="AO112" s="79">
        <v>0</v>
      </c>
      <c r="AP112" s="79">
        <v>0</v>
      </c>
      <c r="AQ112" s="79">
        <v>0</v>
      </c>
      <c r="AR112" s="79">
        <v>0</v>
      </c>
      <c r="AS112" s="79">
        <v>0</v>
      </c>
      <c r="AT112" s="79">
        <v>0</v>
      </c>
      <c r="AU112" s="79">
        <v>0</v>
      </c>
      <c r="AV112" s="79">
        <v>0</v>
      </c>
      <c r="AW112" s="79">
        <v>0</v>
      </c>
      <c r="AX112" s="79">
        <v>0</v>
      </c>
      <c r="AY112" s="79">
        <v>0</v>
      </c>
      <c r="AZ112" s="79">
        <v>0</v>
      </c>
      <c r="BA112" s="79">
        <v>0</v>
      </c>
      <c r="BB112" s="79">
        <v>0</v>
      </c>
      <c r="BC112" s="79">
        <v>0</v>
      </c>
      <c r="BD112" s="79">
        <v>0</v>
      </c>
      <c r="BE112" s="79">
        <v>0</v>
      </c>
      <c r="BF112" s="79">
        <v>0</v>
      </c>
      <c r="BG112" s="79">
        <v>0</v>
      </c>
      <c r="BH112" s="79">
        <v>0</v>
      </c>
      <c r="BI112" s="79">
        <v>0</v>
      </c>
      <c r="BJ112" s="79">
        <v>0</v>
      </c>
      <c r="BK112" s="79">
        <v>0</v>
      </c>
      <c r="BL112" s="79">
        <v>0</v>
      </c>
      <c r="BM112" s="79">
        <v>0</v>
      </c>
      <c r="BN112" s="79">
        <v>0</v>
      </c>
      <c r="BO112" s="79">
        <v>0</v>
      </c>
      <c r="BP112" s="79">
        <v>0</v>
      </c>
      <c r="BQ112" s="79">
        <v>0</v>
      </c>
      <c r="BR112" s="79">
        <v>0</v>
      </c>
      <c r="BS112" s="79">
        <v>0</v>
      </c>
      <c r="BT112" s="79">
        <v>0</v>
      </c>
      <c r="BU112" s="79">
        <v>0</v>
      </c>
      <c r="BV112" s="79">
        <v>0</v>
      </c>
      <c r="BW112" s="79">
        <v>0</v>
      </c>
      <c r="BX112" s="79">
        <v>0</v>
      </c>
      <c r="BY112" s="79">
        <v>0</v>
      </c>
      <c r="BZ112" s="79">
        <v>0</v>
      </c>
      <c r="CA112" s="79">
        <v>0</v>
      </c>
      <c r="CB112" s="79">
        <v>0</v>
      </c>
      <c r="CC112" s="79">
        <v>0</v>
      </c>
      <c r="CD112" s="79">
        <v>0</v>
      </c>
      <c r="CE112" s="79">
        <v>0</v>
      </c>
      <c r="CF112" s="79">
        <v>1</v>
      </c>
      <c r="CG112" s="79">
        <v>0</v>
      </c>
      <c r="CH112" s="79">
        <v>0</v>
      </c>
      <c r="CI112" s="79">
        <v>0</v>
      </c>
      <c r="CJ112" s="79">
        <v>0</v>
      </c>
      <c r="CK112" s="79">
        <v>1</v>
      </c>
      <c r="CL112" s="79">
        <v>0</v>
      </c>
      <c r="CM112" s="79">
        <v>0</v>
      </c>
      <c r="CN112" s="79">
        <v>0</v>
      </c>
      <c r="CO112" s="79">
        <v>0</v>
      </c>
      <c r="CP112" s="79">
        <v>0</v>
      </c>
      <c r="CQ112" s="79">
        <v>0</v>
      </c>
      <c r="CR112" s="79">
        <v>0</v>
      </c>
      <c r="CS112" s="79">
        <v>0</v>
      </c>
      <c r="CT112" s="79">
        <v>0</v>
      </c>
      <c r="CU112" s="79">
        <v>0</v>
      </c>
      <c r="CV112" s="79">
        <v>0</v>
      </c>
      <c r="CW112" s="79">
        <v>0</v>
      </c>
      <c r="CX112" s="79">
        <v>0</v>
      </c>
      <c r="CY112" s="79">
        <v>0</v>
      </c>
      <c r="CZ112" s="79">
        <v>0</v>
      </c>
      <c r="DA112" s="79">
        <v>0</v>
      </c>
      <c r="DB112" s="79">
        <v>0</v>
      </c>
      <c r="DC112" s="79">
        <v>0</v>
      </c>
      <c r="DD112" s="79">
        <v>0</v>
      </c>
      <c r="DE112" s="79">
        <v>0</v>
      </c>
      <c r="DF112" s="79">
        <v>0</v>
      </c>
      <c r="DG112" s="79">
        <v>0</v>
      </c>
      <c r="DH112" s="79">
        <v>0</v>
      </c>
      <c r="DI112" s="79">
        <v>0</v>
      </c>
      <c r="DJ112" s="79">
        <v>0</v>
      </c>
      <c r="DK112" s="79">
        <v>0</v>
      </c>
      <c r="DL112" s="79">
        <v>0</v>
      </c>
      <c r="DM112" s="79">
        <v>0</v>
      </c>
      <c r="DN112" s="79">
        <v>0</v>
      </c>
      <c r="DO112" s="79">
        <v>0</v>
      </c>
      <c r="DP112" s="79">
        <v>0</v>
      </c>
      <c r="DQ112" s="79">
        <v>0</v>
      </c>
      <c r="DR112" s="79">
        <v>0</v>
      </c>
      <c r="DS112" s="79">
        <v>0</v>
      </c>
      <c r="DT112" s="79">
        <v>0</v>
      </c>
      <c r="DU112" s="79">
        <v>0</v>
      </c>
      <c r="DV112" s="79">
        <v>0</v>
      </c>
      <c r="DW112" s="79">
        <v>0</v>
      </c>
      <c r="DX112" s="79">
        <v>0</v>
      </c>
      <c r="DY112" s="79">
        <v>0</v>
      </c>
      <c r="DZ112" s="79">
        <v>0</v>
      </c>
    </row>
    <row r="113" spans="1:130" s="48" customFormat="1" x14ac:dyDescent="0.3">
      <c r="A113" s="31" t="s">
        <v>161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0</v>
      </c>
      <c r="Y113" s="79">
        <v>0</v>
      </c>
      <c r="Z113" s="79">
        <v>0</v>
      </c>
      <c r="AA113" s="79">
        <v>0</v>
      </c>
      <c r="AB113" s="79">
        <v>0</v>
      </c>
      <c r="AC113" s="79">
        <v>0</v>
      </c>
      <c r="AD113" s="79">
        <v>0</v>
      </c>
      <c r="AE113" s="79">
        <v>0</v>
      </c>
      <c r="AF113" s="79">
        <v>0</v>
      </c>
      <c r="AG113" s="79">
        <v>0</v>
      </c>
      <c r="AH113" s="79">
        <v>0</v>
      </c>
      <c r="AI113" s="79">
        <v>0</v>
      </c>
      <c r="AJ113" s="79">
        <v>0</v>
      </c>
      <c r="AK113" s="79">
        <v>0</v>
      </c>
      <c r="AL113" s="79">
        <v>0</v>
      </c>
      <c r="AM113" s="79">
        <v>0</v>
      </c>
      <c r="AN113" s="79">
        <v>0</v>
      </c>
      <c r="AO113" s="79">
        <v>0</v>
      </c>
      <c r="AP113" s="79">
        <v>0</v>
      </c>
      <c r="AQ113" s="79">
        <v>0</v>
      </c>
      <c r="AR113" s="79">
        <v>0</v>
      </c>
      <c r="AS113" s="79">
        <v>0</v>
      </c>
      <c r="AT113" s="79">
        <v>0</v>
      </c>
      <c r="AU113" s="79">
        <v>0</v>
      </c>
      <c r="AV113" s="79">
        <v>0</v>
      </c>
      <c r="AW113" s="79">
        <v>0</v>
      </c>
      <c r="AX113" s="79">
        <v>0</v>
      </c>
      <c r="AY113" s="79">
        <v>0</v>
      </c>
      <c r="AZ113" s="79">
        <v>0</v>
      </c>
      <c r="BA113" s="79">
        <v>0</v>
      </c>
      <c r="BB113" s="79">
        <v>0</v>
      </c>
      <c r="BC113" s="79">
        <v>0</v>
      </c>
      <c r="BD113" s="79">
        <v>0</v>
      </c>
      <c r="BE113" s="79">
        <v>0</v>
      </c>
      <c r="BF113" s="79">
        <v>0</v>
      </c>
      <c r="BG113" s="79">
        <v>0</v>
      </c>
      <c r="BH113" s="79">
        <v>0</v>
      </c>
      <c r="BI113" s="79">
        <v>0</v>
      </c>
      <c r="BJ113" s="79">
        <v>0</v>
      </c>
      <c r="BK113" s="79">
        <v>0</v>
      </c>
      <c r="BL113" s="79">
        <v>0</v>
      </c>
      <c r="BM113" s="79">
        <v>0</v>
      </c>
      <c r="BN113" s="79">
        <v>0</v>
      </c>
      <c r="BO113" s="79">
        <v>0</v>
      </c>
      <c r="BP113" s="79">
        <v>0</v>
      </c>
      <c r="BQ113" s="79">
        <v>0</v>
      </c>
      <c r="BR113" s="79">
        <v>0</v>
      </c>
      <c r="BS113" s="79">
        <v>0</v>
      </c>
      <c r="BT113" s="79">
        <v>0</v>
      </c>
      <c r="BU113" s="79">
        <v>0</v>
      </c>
      <c r="BV113" s="79">
        <v>0</v>
      </c>
      <c r="BW113" s="79">
        <v>0</v>
      </c>
      <c r="BX113" s="79">
        <v>0</v>
      </c>
      <c r="BY113" s="79">
        <v>0</v>
      </c>
      <c r="BZ113" s="79">
        <v>0</v>
      </c>
      <c r="CA113" s="79">
        <v>0</v>
      </c>
      <c r="CB113" s="79">
        <v>0</v>
      </c>
      <c r="CC113" s="79">
        <v>0</v>
      </c>
      <c r="CD113" s="79">
        <v>0</v>
      </c>
      <c r="CE113" s="79">
        <v>0</v>
      </c>
      <c r="CF113" s="79">
        <v>0</v>
      </c>
      <c r="CG113" s="79">
        <v>2</v>
      </c>
      <c r="CH113" s="79">
        <v>0</v>
      </c>
      <c r="CI113" s="79">
        <v>0</v>
      </c>
      <c r="CJ113" s="79">
        <v>0</v>
      </c>
      <c r="CK113" s="79">
        <v>0</v>
      </c>
      <c r="CL113" s="79">
        <v>0</v>
      </c>
      <c r="CM113" s="79">
        <v>0</v>
      </c>
      <c r="CN113" s="79">
        <v>0</v>
      </c>
      <c r="CO113" s="79">
        <v>0</v>
      </c>
      <c r="CP113" s="79">
        <v>0</v>
      </c>
      <c r="CQ113" s="79">
        <v>0</v>
      </c>
      <c r="CR113" s="79">
        <v>0</v>
      </c>
      <c r="CS113" s="79">
        <v>0</v>
      </c>
      <c r="CT113" s="79">
        <v>0</v>
      </c>
      <c r="CU113" s="79">
        <v>0</v>
      </c>
      <c r="CV113" s="79">
        <v>0</v>
      </c>
      <c r="CW113" s="79">
        <v>0</v>
      </c>
      <c r="CX113" s="79">
        <v>0</v>
      </c>
      <c r="CY113" s="79">
        <v>0</v>
      </c>
      <c r="CZ113" s="79">
        <v>0</v>
      </c>
      <c r="DA113" s="79">
        <v>0</v>
      </c>
      <c r="DB113" s="79">
        <v>0</v>
      </c>
      <c r="DC113" s="79">
        <v>0</v>
      </c>
      <c r="DD113" s="79">
        <v>0</v>
      </c>
      <c r="DE113" s="79">
        <v>0</v>
      </c>
      <c r="DF113" s="79">
        <v>0</v>
      </c>
      <c r="DG113" s="79">
        <v>0</v>
      </c>
      <c r="DH113" s="79">
        <v>0</v>
      </c>
      <c r="DI113" s="79">
        <v>0</v>
      </c>
      <c r="DJ113" s="79">
        <v>0</v>
      </c>
      <c r="DK113" s="79">
        <v>0</v>
      </c>
      <c r="DL113" s="79">
        <v>0</v>
      </c>
      <c r="DM113" s="79">
        <v>0</v>
      </c>
      <c r="DN113" s="79">
        <v>0</v>
      </c>
      <c r="DO113" s="79">
        <v>0</v>
      </c>
      <c r="DP113" s="79">
        <v>0</v>
      </c>
      <c r="DQ113" s="79">
        <v>0</v>
      </c>
      <c r="DR113" s="79">
        <v>0</v>
      </c>
      <c r="DS113" s="79">
        <v>0</v>
      </c>
      <c r="DT113" s="79">
        <v>0</v>
      </c>
      <c r="DU113" s="79">
        <v>0</v>
      </c>
      <c r="DV113" s="79">
        <v>0</v>
      </c>
      <c r="DW113" s="79">
        <v>0</v>
      </c>
      <c r="DX113" s="79">
        <v>0</v>
      </c>
      <c r="DY113" s="79">
        <v>0</v>
      </c>
      <c r="DZ113" s="79">
        <v>0</v>
      </c>
    </row>
    <row r="114" spans="1:130" s="48" customFormat="1" x14ac:dyDescent="0.3">
      <c r="A114" s="31" t="s">
        <v>162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0</v>
      </c>
      <c r="Y114" s="79">
        <v>0</v>
      </c>
      <c r="Z114" s="79">
        <v>0</v>
      </c>
      <c r="AA114" s="79">
        <v>0</v>
      </c>
      <c r="AB114" s="79">
        <v>0</v>
      </c>
      <c r="AC114" s="79">
        <v>0</v>
      </c>
      <c r="AD114" s="79">
        <v>0</v>
      </c>
      <c r="AE114" s="79">
        <v>0</v>
      </c>
      <c r="AF114" s="79">
        <v>0</v>
      </c>
      <c r="AG114" s="79">
        <v>0</v>
      </c>
      <c r="AH114" s="79">
        <v>0</v>
      </c>
      <c r="AI114" s="79">
        <v>0</v>
      </c>
      <c r="AJ114" s="79">
        <v>0</v>
      </c>
      <c r="AK114" s="79">
        <v>0</v>
      </c>
      <c r="AL114" s="79">
        <v>0</v>
      </c>
      <c r="AM114" s="79">
        <v>0</v>
      </c>
      <c r="AN114" s="79">
        <v>0</v>
      </c>
      <c r="AO114" s="79">
        <v>0</v>
      </c>
      <c r="AP114" s="79">
        <v>0</v>
      </c>
      <c r="AQ114" s="79">
        <v>0</v>
      </c>
      <c r="AR114" s="79">
        <v>0</v>
      </c>
      <c r="AS114" s="79">
        <v>0</v>
      </c>
      <c r="AT114" s="79">
        <v>0</v>
      </c>
      <c r="AU114" s="79">
        <v>0</v>
      </c>
      <c r="AV114" s="79">
        <v>0</v>
      </c>
      <c r="AW114" s="79">
        <v>0</v>
      </c>
      <c r="AX114" s="79">
        <v>0</v>
      </c>
      <c r="AY114" s="79">
        <v>0</v>
      </c>
      <c r="AZ114" s="79">
        <v>0</v>
      </c>
      <c r="BA114" s="79">
        <v>0</v>
      </c>
      <c r="BB114" s="79">
        <v>0</v>
      </c>
      <c r="BC114" s="79">
        <v>0</v>
      </c>
      <c r="BD114" s="79">
        <v>0</v>
      </c>
      <c r="BE114" s="79">
        <v>0</v>
      </c>
      <c r="BF114" s="79">
        <v>0</v>
      </c>
      <c r="BG114" s="79">
        <v>0</v>
      </c>
      <c r="BH114" s="79">
        <v>0</v>
      </c>
      <c r="BI114" s="79">
        <v>0</v>
      </c>
      <c r="BJ114" s="79">
        <v>0</v>
      </c>
      <c r="BK114" s="79">
        <v>0</v>
      </c>
      <c r="BL114" s="79">
        <v>0</v>
      </c>
      <c r="BM114" s="79">
        <v>0</v>
      </c>
      <c r="BN114" s="79">
        <v>0</v>
      </c>
      <c r="BO114" s="79">
        <v>0</v>
      </c>
      <c r="BP114" s="79">
        <v>0</v>
      </c>
      <c r="BQ114" s="79">
        <v>0</v>
      </c>
      <c r="BR114" s="79">
        <v>0</v>
      </c>
      <c r="BS114" s="79">
        <v>0</v>
      </c>
      <c r="BT114" s="79">
        <v>0</v>
      </c>
      <c r="BU114" s="79">
        <v>0</v>
      </c>
      <c r="BV114" s="79">
        <v>0</v>
      </c>
      <c r="BW114" s="79">
        <v>0</v>
      </c>
      <c r="BX114" s="79">
        <v>0</v>
      </c>
      <c r="BY114" s="79">
        <v>0</v>
      </c>
      <c r="BZ114" s="79">
        <v>0</v>
      </c>
      <c r="CA114" s="79">
        <v>0</v>
      </c>
      <c r="CB114" s="79">
        <v>0</v>
      </c>
      <c r="CC114" s="79">
        <v>0</v>
      </c>
      <c r="CD114" s="79">
        <v>0</v>
      </c>
      <c r="CE114" s="79">
        <v>0</v>
      </c>
      <c r="CF114" s="79">
        <v>0</v>
      </c>
      <c r="CG114" s="79">
        <v>0</v>
      </c>
      <c r="CH114" s="79">
        <v>0</v>
      </c>
      <c r="CI114" s="79">
        <v>0</v>
      </c>
      <c r="CJ114" s="79">
        <v>0</v>
      </c>
      <c r="CK114" s="79">
        <v>0</v>
      </c>
      <c r="CL114" s="79">
        <v>0</v>
      </c>
      <c r="CM114" s="79">
        <v>0</v>
      </c>
      <c r="CN114" s="79">
        <v>0</v>
      </c>
      <c r="CO114" s="79">
        <v>0</v>
      </c>
      <c r="CP114" s="79">
        <v>0</v>
      </c>
      <c r="CQ114" s="79">
        <v>0</v>
      </c>
      <c r="CR114" s="79">
        <v>0</v>
      </c>
      <c r="CS114" s="79">
        <v>0</v>
      </c>
      <c r="CT114" s="79">
        <v>0</v>
      </c>
      <c r="CU114" s="79">
        <v>0</v>
      </c>
      <c r="CV114" s="79">
        <v>0</v>
      </c>
      <c r="CW114" s="79">
        <v>0</v>
      </c>
      <c r="CX114" s="79">
        <v>0</v>
      </c>
      <c r="CY114" s="79">
        <v>0</v>
      </c>
      <c r="CZ114" s="79">
        <v>0</v>
      </c>
      <c r="DA114" s="79">
        <v>0</v>
      </c>
      <c r="DB114" s="79">
        <v>0</v>
      </c>
      <c r="DC114" s="79">
        <v>0</v>
      </c>
      <c r="DD114" s="79">
        <v>0</v>
      </c>
      <c r="DE114" s="79">
        <v>0</v>
      </c>
      <c r="DF114" s="79">
        <v>0</v>
      </c>
      <c r="DG114" s="79">
        <v>0</v>
      </c>
      <c r="DH114" s="79">
        <v>0</v>
      </c>
      <c r="DI114" s="79">
        <v>0</v>
      </c>
      <c r="DJ114" s="79">
        <v>0</v>
      </c>
      <c r="DK114" s="79">
        <v>0</v>
      </c>
      <c r="DL114" s="79">
        <v>0</v>
      </c>
      <c r="DM114" s="79">
        <v>0</v>
      </c>
      <c r="DN114" s="79">
        <v>0</v>
      </c>
      <c r="DO114" s="79">
        <v>0</v>
      </c>
      <c r="DP114" s="79">
        <v>0</v>
      </c>
      <c r="DQ114" s="79">
        <v>0</v>
      </c>
      <c r="DR114" s="79">
        <v>0</v>
      </c>
      <c r="DS114" s="79">
        <v>0</v>
      </c>
      <c r="DT114" s="79">
        <v>0</v>
      </c>
      <c r="DU114" s="79">
        <v>0</v>
      </c>
      <c r="DV114" s="79">
        <v>0</v>
      </c>
      <c r="DW114" s="79">
        <v>0</v>
      </c>
      <c r="DX114" s="79">
        <v>0</v>
      </c>
      <c r="DY114" s="79">
        <v>0</v>
      </c>
      <c r="DZ114" s="79">
        <v>0</v>
      </c>
    </row>
    <row r="115" spans="1:130" s="48" customFormat="1" x14ac:dyDescent="0.3">
      <c r="A115" s="31" t="s">
        <v>185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0</v>
      </c>
      <c r="Y115" s="79">
        <v>0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2</v>
      </c>
      <c r="CK115" s="79">
        <v>0</v>
      </c>
      <c r="CL115" s="79">
        <v>0</v>
      </c>
      <c r="CM115" s="79">
        <v>2</v>
      </c>
      <c r="CN115" s="79">
        <v>1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  <c r="DZ115" s="79">
        <v>0</v>
      </c>
    </row>
    <row r="116" spans="1:130" s="48" customFormat="1" x14ac:dyDescent="0.3">
      <c r="A116" s="31" t="s">
        <v>186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0</v>
      </c>
      <c r="AA116" s="79">
        <v>0</v>
      </c>
      <c r="AB116" s="79">
        <v>0</v>
      </c>
      <c r="AC116" s="79">
        <v>0</v>
      </c>
      <c r="AD116" s="79">
        <v>0</v>
      </c>
      <c r="AE116" s="79">
        <v>0</v>
      </c>
      <c r="AF116" s="79">
        <v>0</v>
      </c>
      <c r="AG116" s="79">
        <v>0</v>
      </c>
      <c r="AH116" s="79">
        <v>0</v>
      </c>
      <c r="AI116" s="79">
        <v>0</v>
      </c>
      <c r="AJ116" s="79">
        <v>0</v>
      </c>
      <c r="AK116" s="79">
        <v>0</v>
      </c>
      <c r="AL116" s="79">
        <v>0</v>
      </c>
      <c r="AM116" s="79">
        <v>0</v>
      </c>
      <c r="AN116" s="79">
        <v>0</v>
      </c>
      <c r="AO116" s="79">
        <v>0</v>
      </c>
      <c r="AP116" s="79">
        <v>0</v>
      </c>
      <c r="AQ116" s="79">
        <v>0</v>
      </c>
      <c r="AR116" s="79">
        <v>0</v>
      </c>
      <c r="AS116" s="79">
        <v>0</v>
      </c>
      <c r="AT116" s="79">
        <v>0</v>
      </c>
      <c r="AU116" s="79">
        <v>0</v>
      </c>
      <c r="AV116" s="79">
        <v>0</v>
      </c>
      <c r="AW116" s="79">
        <v>0</v>
      </c>
      <c r="AX116" s="79">
        <v>0</v>
      </c>
      <c r="AY116" s="79">
        <v>0</v>
      </c>
      <c r="AZ116" s="79">
        <v>0</v>
      </c>
      <c r="BA116" s="79">
        <v>0</v>
      </c>
      <c r="BB116" s="79">
        <v>0</v>
      </c>
      <c r="BC116" s="79">
        <v>0</v>
      </c>
      <c r="BD116" s="79">
        <v>0</v>
      </c>
      <c r="BE116" s="79">
        <v>0</v>
      </c>
      <c r="BF116" s="79">
        <v>0</v>
      </c>
      <c r="BG116" s="79">
        <v>0</v>
      </c>
      <c r="BH116" s="79">
        <v>0</v>
      </c>
      <c r="BI116" s="79">
        <v>0</v>
      </c>
      <c r="BJ116" s="79">
        <v>0</v>
      </c>
      <c r="BK116" s="79">
        <v>0</v>
      </c>
      <c r="BL116" s="79">
        <v>0</v>
      </c>
      <c r="BM116" s="79">
        <v>0</v>
      </c>
      <c r="BN116" s="79">
        <v>0</v>
      </c>
      <c r="BO116" s="79">
        <v>0</v>
      </c>
      <c r="BP116" s="79">
        <v>0</v>
      </c>
      <c r="BQ116" s="79">
        <v>0</v>
      </c>
      <c r="BR116" s="79">
        <v>0</v>
      </c>
      <c r="BS116" s="79">
        <v>0</v>
      </c>
      <c r="BT116" s="79">
        <v>0</v>
      </c>
      <c r="BU116" s="79">
        <v>0</v>
      </c>
      <c r="BV116" s="79">
        <v>0</v>
      </c>
      <c r="BW116" s="79">
        <v>0</v>
      </c>
      <c r="BX116" s="79">
        <v>0</v>
      </c>
      <c r="BY116" s="79">
        <v>0</v>
      </c>
      <c r="BZ116" s="79">
        <v>0</v>
      </c>
      <c r="CA116" s="79">
        <v>0</v>
      </c>
      <c r="CB116" s="79">
        <v>0</v>
      </c>
      <c r="CC116" s="79">
        <v>0</v>
      </c>
      <c r="CD116" s="79">
        <v>0</v>
      </c>
      <c r="CE116" s="79">
        <v>0</v>
      </c>
      <c r="CF116" s="79">
        <v>0</v>
      </c>
      <c r="CG116" s="79">
        <v>0</v>
      </c>
      <c r="CH116" s="79">
        <v>0</v>
      </c>
      <c r="CI116" s="79">
        <v>0</v>
      </c>
      <c r="CJ116" s="79">
        <v>0</v>
      </c>
      <c r="CK116" s="79">
        <v>2</v>
      </c>
      <c r="CL116" s="79">
        <v>2</v>
      </c>
      <c r="CM116" s="79">
        <v>0</v>
      </c>
      <c r="CN116" s="79">
        <v>0</v>
      </c>
      <c r="CO116" s="79">
        <v>0</v>
      </c>
      <c r="CP116" s="79">
        <v>0</v>
      </c>
      <c r="CQ116" s="79">
        <v>0</v>
      </c>
      <c r="CR116" s="79">
        <v>0</v>
      </c>
      <c r="CS116" s="79">
        <v>0</v>
      </c>
      <c r="CT116" s="79">
        <v>0</v>
      </c>
      <c r="CU116" s="79">
        <v>0</v>
      </c>
      <c r="CV116" s="79">
        <v>0</v>
      </c>
      <c r="CW116" s="79">
        <v>0</v>
      </c>
      <c r="CX116" s="79">
        <v>0</v>
      </c>
      <c r="CY116" s="79">
        <v>0</v>
      </c>
      <c r="CZ116" s="79">
        <v>0</v>
      </c>
      <c r="DA116" s="79">
        <v>0</v>
      </c>
      <c r="DB116" s="79">
        <v>0</v>
      </c>
      <c r="DC116" s="79">
        <v>0</v>
      </c>
      <c r="DD116" s="79">
        <v>0</v>
      </c>
      <c r="DE116" s="79">
        <v>0</v>
      </c>
      <c r="DF116" s="79">
        <v>0</v>
      </c>
      <c r="DG116" s="79">
        <v>0</v>
      </c>
      <c r="DH116" s="79">
        <v>0</v>
      </c>
      <c r="DI116" s="79">
        <v>0</v>
      </c>
      <c r="DJ116" s="79">
        <v>0</v>
      </c>
      <c r="DK116" s="79">
        <v>0</v>
      </c>
      <c r="DL116" s="79">
        <v>0</v>
      </c>
      <c r="DM116" s="79">
        <v>0</v>
      </c>
      <c r="DN116" s="79">
        <v>0</v>
      </c>
      <c r="DO116" s="79">
        <v>0</v>
      </c>
      <c r="DP116" s="79">
        <v>0</v>
      </c>
      <c r="DQ116" s="79">
        <v>0</v>
      </c>
      <c r="DR116" s="79">
        <v>0</v>
      </c>
      <c r="DS116" s="79">
        <v>0</v>
      </c>
      <c r="DT116" s="79">
        <v>0</v>
      </c>
      <c r="DU116" s="79">
        <v>0</v>
      </c>
      <c r="DV116" s="79">
        <v>0</v>
      </c>
      <c r="DW116" s="79">
        <v>0</v>
      </c>
      <c r="DX116" s="79">
        <v>0</v>
      </c>
      <c r="DY116" s="79">
        <v>0</v>
      </c>
      <c r="DZ116" s="79">
        <v>0</v>
      </c>
    </row>
    <row r="117" spans="1:130" s="48" customFormat="1" x14ac:dyDescent="0.3">
      <c r="A117" s="31" t="s">
        <v>187</v>
      </c>
      <c r="B117" s="79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79">
        <v>0</v>
      </c>
      <c r="AB117" s="79">
        <v>0</v>
      </c>
      <c r="AC117" s="79">
        <v>0</v>
      </c>
      <c r="AD117" s="79">
        <v>0</v>
      </c>
      <c r="AE117" s="79">
        <v>0</v>
      </c>
      <c r="AF117" s="79">
        <v>0</v>
      </c>
      <c r="AG117" s="79">
        <v>0</v>
      </c>
      <c r="AH117" s="79">
        <v>0</v>
      </c>
      <c r="AI117" s="79">
        <v>0</v>
      </c>
      <c r="AJ117" s="79">
        <v>0</v>
      </c>
      <c r="AK117" s="79">
        <v>0</v>
      </c>
      <c r="AL117" s="79">
        <v>0</v>
      </c>
      <c r="AM117" s="79">
        <v>0</v>
      </c>
      <c r="AN117" s="79">
        <v>0</v>
      </c>
      <c r="AO117" s="79">
        <v>0</v>
      </c>
      <c r="AP117" s="79">
        <v>0</v>
      </c>
      <c r="AQ117" s="79">
        <v>0</v>
      </c>
      <c r="AR117" s="79">
        <v>0</v>
      </c>
      <c r="AS117" s="79">
        <v>0</v>
      </c>
      <c r="AT117" s="79">
        <v>0</v>
      </c>
      <c r="AU117" s="79">
        <v>0</v>
      </c>
      <c r="AV117" s="79">
        <v>0</v>
      </c>
      <c r="AW117" s="79">
        <v>0</v>
      </c>
      <c r="AX117" s="79">
        <v>0</v>
      </c>
      <c r="AY117" s="79">
        <v>0</v>
      </c>
      <c r="AZ117" s="79">
        <v>0</v>
      </c>
      <c r="BA117" s="79">
        <v>0</v>
      </c>
      <c r="BB117" s="79">
        <v>0</v>
      </c>
      <c r="BC117" s="79">
        <v>0</v>
      </c>
      <c r="BD117" s="79">
        <v>0</v>
      </c>
      <c r="BE117" s="79">
        <v>0</v>
      </c>
      <c r="BF117" s="79">
        <v>0</v>
      </c>
      <c r="BG117" s="79">
        <v>0</v>
      </c>
      <c r="BH117" s="79">
        <v>0</v>
      </c>
      <c r="BI117" s="79">
        <v>0</v>
      </c>
      <c r="BJ117" s="79">
        <v>0</v>
      </c>
      <c r="BK117" s="79">
        <v>0</v>
      </c>
      <c r="BL117" s="79">
        <v>0</v>
      </c>
      <c r="BM117" s="79">
        <v>0</v>
      </c>
      <c r="BN117" s="79">
        <v>0</v>
      </c>
      <c r="BO117" s="79">
        <v>0</v>
      </c>
      <c r="BP117" s="79">
        <v>0</v>
      </c>
      <c r="BQ117" s="79">
        <v>0</v>
      </c>
      <c r="BR117" s="79">
        <v>0</v>
      </c>
      <c r="BS117" s="79">
        <v>0</v>
      </c>
      <c r="BT117" s="79">
        <v>0</v>
      </c>
      <c r="BU117" s="79">
        <v>0</v>
      </c>
      <c r="BV117" s="79">
        <v>0</v>
      </c>
      <c r="BW117" s="79">
        <v>0</v>
      </c>
      <c r="BX117" s="79">
        <v>0</v>
      </c>
      <c r="BY117" s="79">
        <v>0</v>
      </c>
      <c r="BZ117" s="79">
        <v>0</v>
      </c>
      <c r="CA117" s="79">
        <v>0</v>
      </c>
      <c r="CB117" s="79">
        <v>0</v>
      </c>
      <c r="CC117" s="79">
        <v>0</v>
      </c>
      <c r="CD117" s="79">
        <v>0</v>
      </c>
      <c r="CE117" s="79">
        <v>0</v>
      </c>
      <c r="CF117" s="79">
        <v>0</v>
      </c>
      <c r="CG117" s="79">
        <v>2</v>
      </c>
      <c r="CH117" s="79">
        <v>0</v>
      </c>
      <c r="CI117" s="79">
        <v>0</v>
      </c>
      <c r="CJ117" s="79">
        <v>0</v>
      </c>
      <c r="CK117" s="79">
        <v>0</v>
      </c>
      <c r="CL117" s="79">
        <v>1</v>
      </c>
      <c r="CM117" s="79">
        <v>0</v>
      </c>
      <c r="CN117" s="79">
        <v>0</v>
      </c>
      <c r="CO117" s="79">
        <v>1</v>
      </c>
      <c r="CP117" s="79">
        <v>0</v>
      </c>
      <c r="CQ117" s="79">
        <v>0</v>
      </c>
      <c r="CR117" s="79">
        <v>0</v>
      </c>
      <c r="CS117" s="79">
        <v>0</v>
      </c>
      <c r="CT117" s="79">
        <v>0</v>
      </c>
      <c r="CU117" s="79">
        <v>0</v>
      </c>
      <c r="CV117" s="79">
        <v>0</v>
      </c>
      <c r="CW117" s="79">
        <v>0</v>
      </c>
      <c r="CX117" s="79">
        <v>0</v>
      </c>
      <c r="CY117" s="79">
        <v>0</v>
      </c>
      <c r="CZ117" s="79">
        <v>0</v>
      </c>
      <c r="DA117" s="79">
        <v>0</v>
      </c>
      <c r="DB117" s="79">
        <v>0</v>
      </c>
      <c r="DC117" s="79">
        <v>0</v>
      </c>
      <c r="DD117" s="79">
        <v>0</v>
      </c>
      <c r="DE117" s="79">
        <v>0</v>
      </c>
      <c r="DF117" s="79">
        <v>0</v>
      </c>
      <c r="DG117" s="79">
        <v>0</v>
      </c>
      <c r="DH117" s="79">
        <v>0</v>
      </c>
      <c r="DI117" s="79">
        <v>0</v>
      </c>
      <c r="DJ117" s="79">
        <v>0</v>
      </c>
      <c r="DK117" s="79">
        <v>0</v>
      </c>
      <c r="DL117" s="79">
        <v>0</v>
      </c>
      <c r="DM117" s="79">
        <v>0</v>
      </c>
      <c r="DN117" s="79">
        <v>0</v>
      </c>
      <c r="DO117" s="79">
        <v>0</v>
      </c>
      <c r="DP117" s="79">
        <v>0</v>
      </c>
      <c r="DQ117" s="79">
        <v>0</v>
      </c>
      <c r="DR117" s="79">
        <v>0</v>
      </c>
      <c r="DS117" s="79">
        <v>0</v>
      </c>
      <c r="DT117" s="79">
        <v>0</v>
      </c>
      <c r="DU117" s="79">
        <v>0</v>
      </c>
      <c r="DV117" s="79">
        <v>0</v>
      </c>
      <c r="DW117" s="79">
        <v>0</v>
      </c>
      <c r="DX117" s="79">
        <v>0</v>
      </c>
      <c r="DY117" s="79">
        <v>0</v>
      </c>
      <c r="DZ117" s="79">
        <v>0</v>
      </c>
    </row>
    <row r="118" spans="1:130" s="48" customFormat="1" x14ac:dyDescent="0.3">
      <c r="A118" s="31" t="s">
        <v>188</v>
      </c>
      <c r="B118" s="79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</v>
      </c>
      <c r="Z118" s="79">
        <v>0</v>
      </c>
      <c r="AA118" s="79">
        <v>0</v>
      </c>
      <c r="AB118" s="79">
        <v>0</v>
      </c>
      <c r="AC118" s="79">
        <v>0</v>
      </c>
      <c r="AD118" s="79">
        <v>0</v>
      </c>
      <c r="AE118" s="79">
        <v>0</v>
      </c>
      <c r="AF118" s="79">
        <v>0</v>
      </c>
      <c r="AG118" s="79">
        <v>0</v>
      </c>
      <c r="AH118" s="79">
        <v>0</v>
      </c>
      <c r="AI118" s="79">
        <v>0</v>
      </c>
      <c r="AJ118" s="79">
        <v>0</v>
      </c>
      <c r="AK118" s="79">
        <v>0</v>
      </c>
      <c r="AL118" s="79">
        <v>0</v>
      </c>
      <c r="AM118" s="79">
        <v>0</v>
      </c>
      <c r="AN118" s="79">
        <v>0</v>
      </c>
      <c r="AO118" s="79">
        <v>0</v>
      </c>
      <c r="AP118" s="79">
        <v>0</v>
      </c>
      <c r="AQ118" s="79">
        <v>0</v>
      </c>
      <c r="AR118" s="79">
        <v>0</v>
      </c>
      <c r="AS118" s="79">
        <v>0</v>
      </c>
      <c r="AT118" s="79">
        <v>0</v>
      </c>
      <c r="AU118" s="79">
        <v>0</v>
      </c>
      <c r="AV118" s="79">
        <v>0</v>
      </c>
      <c r="AW118" s="79">
        <v>0</v>
      </c>
      <c r="AX118" s="79">
        <v>0</v>
      </c>
      <c r="AY118" s="79">
        <v>0</v>
      </c>
      <c r="AZ118" s="79">
        <v>0</v>
      </c>
      <c r="BA118" s="79">
        <v>0</v>
      </c>
      <c r="BB118" s="79">
        <v>0</v>
      </c>
      <c r="BC118" s="79">
        <v>0</v>
      </c>
      <c r="BD118" s="79">
        <v>0</v>
      </c>
      <c r="BE118" s="79">
        <v>0</v>
      </c>
      <c r="BF118" s="79">
        <v>0</v>
      </c>
      <c r="BG118" s="79">
        <v>0</v>
      </c>
      <c r="BH118" s="79">
        <v>0</v>
      </c>
      <c r="BI118" s="79">
        <v>0</v>
      </c>
      <c r="BJ118" s="79">
        <v>0</v>
      </c>
      <c r="BK118" s="79">
        <v>0</v>
      </c>
      <c r="BL118" s="79">
        <v>0</v>
      </c>
      <c r="BM118" s="79">
        <v>0</v>
      </c>
      <c r="BN118" s="79">
        <v>0</v>
      </c>
      <c r="BO118" s="79">
        <v>0</v>
      </c>
      <c r="BP118" s="79">
        <v>0</v>
      </c>
      <c r="BQ118" s="79">
        <v>0</v>
      </c>
      <c r="BR118" s="79">
        <v>0</v>
      </c>
      <c r="BS118" s="79">
        <v>0</v>
      </c>
      <c r="BT118" s="79">
        <v>0</v>
      </c>
      <c r="BU118" s="79">
        <v>0</v>
      </c>
      <c r="BV118" s="79">
        <v>0</v>
      </c>
      <c r="BW118" s="79">
        <v>0</v>
      </c>
      <c r="BX118" s="79">
        <v>0</v>
      </c>
      <c r="BY118" s="79">
        <v>0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2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1</v>
      </c>
      <c r="CN118" s="79">
        <v>1</v>
      </c>
      <c r="CO118" s="79">
        <v>1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</v>
      </c>
      <c r="CV118" s="79">
        <v>0</v>
      </c>
      <c r="CW118" s="79">
        <v>0</v>
      </c>
      <c r="CX118" s="79">
        <v>0</v>
      </c>
      <c r="CY118" s="79">
        <v>0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0</v>
      </c>
      <c r="DK118" s="79">
        <v>0</v>
      </c>
      <c r="DL118" s="79">
        <v>0</v>
      </c>
      <c r="DM118" s="79">
        <v>0</v>
      </c>
      <c r="DN118" s="79">
        <v>0</v>
      </c>
      <c r="DO118" s="79">
        <v>0</v>
      </c>
      <c r="DP118" s="79">
        <v>0</v>
      </c>
      <c r="DQ118" s="79">
        <v>0</v>
      </c>
      <c r="DR118" s="79">
        <v>0</v>
      </c>
      <c r="DS118" s="79">
        <v>0</v>
      </c>
      <c r="DT118" s="79">
        <v>0</v>
      </c>
      <c r="DU118" s="79">
        <v>0</v>
      </c>
      <c r="DV118" s="79">
        <v>0</v>
      </c>
      <c r="DW118" s="79">
        <v>0</v>
      </c>
      <c r="DX118" s="79">
        <v>0</v>
      </c>
      <c r="DY118" s="79">
        <v>0</v>
      </c>
      <c r="DZ118" s="79">
        <v>0</v>
      </c>
    </row>
    <row r="119" spans="1:130" s="48" customFormat="1" x14ac:dyDescent="0.3">
      <c r="A119" s="31" t="s">
        <v>189</v>
      </c>
      <c r="B119" s="79">
        <v>0</v>
      </c>
      <c r="C119" s="79">
        <v>0</v>
      </c>
      <c r="D119" s="79">
        <v>0</v>
      </c>
      <c r="E119" s="79">
        <v>0</v>
      </c>
      <c r="F119" s="79">
        <v>0</v>
      </c>
      <c r="G119" s="79">
        <v>0</v>
      </c>
      <c r="H119" s="79">
        <v>0</v>
      </c>
      <c r="I119" s="79">
        <v>0</v>
      </c>
      <c r="J119" s="79">
        <v>0</v>
      </c>
      <c r="K119" s="79">
        <v>0</v>
      </c>
      <c r="L119" s="79">
        <v>0</v>
      </c>
      <c r="M119" s="79">
        <v>0</v>
      </c>
      <c r="N119" s="79">
        <v>0</v>
      </c>
      <c r="O119" s="79">
        <v>0</v>
      </c>
      <c r="P119" s="79">
        <v>0</v>
      </c>
      <c r="Q119" s="79">
        <v>0</v>
      </c>
      <c r="R119" s="79">
        <v>0</v>
      </c>
      <c r="S119" s="79">
        <v>0</v>
      </c>
      <c r="T119" s="79">
        <v>0</v>
      </c>
      <c r="U119" s="79">
        <v>0</v>
      </c>
      <c r="V119" s="79">
        <v>0</v>
      </c>
      <c r="W119" s="79">
        <v>0</v>
      </c>
      <c r="X119" s="79">
        <v>0</v>
      </c>
      <c r="Y119" s="79">
        <v>0</v>
      </c>
      <c r="Z119" s="79">
        <v>0</v>
      </c>
      <c r="AA119" s="79">
        <v>0</v>
      </c>
      <c r="AB119" s="79">
        <v>0</v>
      </c>
      <c r="AC119" s="79">
        <v>0</v>
      </c>
      <c r="AD119" s="79">
        <v>0</v>
      </c>
      <c r="AE119" s="79">
        <v>0</v>
      </c>
      <c r="AF119" s="79">
        <v>0</v>
      </c>
      <c r="AG119" s="79">
        <v>0</v>
      </c>
      <c r="AH119" s="79">
        <v>0</v>
      </c>
      <c r="AI119" s="79">
        <v>0</v>
      </c>
      <c r="AJ119" s="79">
        <v>0</v>
      </c>
      <c r="AK119" s="79">
        <v>0</v>
      </c>
      <c r="AL119" s="79">
        <v>0</v>
      </c>
      <c r="AM119" s="79">
        <v>0</v>
      </c>
      <c r="AN119" s="79">
        <v>0</v>
      </c>
      <c r="AO119" s="79">
        <v>0</v>
      </c>
      <c r="AP119" s="79">
        <v>0</v>
      </c>
      <c r="AQ119" s="79">
        <v>0</v>
      </c>
      <c r="AR119" s="79">
        <v>0</v>
      </c>
      <c r="AS119" s="79">
        <v>0</v>
      </c>
      <c r="AT119" s="79">
        <v>0</v>
      </c>
      <c r="AU119" s="79">
        <v>0</v>
      </c>
      <c r="AV119" s="79">
        <v>0</v>
      </c>
      <c r="AW119" s="79">
        <v>0</v>
      </c>
      <c r="AX119" s="79">
        <v>0</v>
      </c>
      <c r="AY119" s="79">
        <v>0</v>
      </c>
      <c r="AZ119" s="79">
        <v>0</v>
      </c>
      <c r="BA119" s="79">
        <v>0</v>
      </c>
      <c r="BB119" s="79">
        <v>0</v>
      </c>
      <c r="BC119" s="79">
        <v>0</v>
      </c>
      <c r="BD119" s="79">
        <v>0</v>
      </c>
      <c r="BE119" s="79">
        <v>0</v>
      </c>
      <c r="BF119" s="79">
        <v>0</v>
      </c>
      <c r="BG119" s="79">
        <v>0</v>
      </c>
      <c r="BH119" s="79">
        <v>0</v>
      </c>
      <c r="BI119" s="79">
        <v>0</v>
      </c>
      <c r="BJ119" s="79">
        <v>0</v>
      </c>
      <c r="BK119" s="79">
        <v>0</v>
      </c>
      <c r="BL119" s="79">
        <v>0</v>
      </c>
      <c r="BM119" s="79">
        <v>0</v>
      </c>
      <c r="BN119" s="79">
        <v>0</v>
      </c>
      <c r="BO119" s="79">
        <v>0</v>
      </c>
      <c r="BP119" s="79">
        <v>0</v>
      </c>
      <c r="BQ119" s="79">
        <v>0</v>
      </c>
      <c r="BR119" s="79">
        <v>0</v>
      </c>
      <c r="BS119" s="79">
        <v>0</v>
      </c>
      <c r="BT119" s="79">
        <v>0</v>
      </c>
      <c r="BU119" s="79">
        <v>0</v>
      </c>
      <c r="BV119" s="79">
        <v>0</v>
      </c>
      <c r="BW119" s="79">
        <v>0</v>
      </c>
      <c r="BX119" s="79">
        <v>0</v>
      </c>
      <c r="BY119" s="79">
        <v>0</v>
      </c>
      <c r="BZ119" s="79">
        <v>0</v>
      </c>
      <c r="CA119" s="79">
        <v>0</v>
      </c>
      <c r="CB119" s="79">
        <v>0</v>
      </c>
      <c r="CC119" s="79">
        <v>0</v>
      </c>
      <c r="CD119" s="79">
        <v>0</v>
      </c>
      <c r="CE119" s="79">
        <v>0</v>
      </c>
      <c r="CF119" s="79">
        <v>0</v>
      </c>
      <c r="CG119" s="79">
        <v>2</v>
      </c>
      <c r="CH119" s="79">
        <v>0</v>
      </c>
      <c r="CI119" s="79">
        <v>0</v>
      </c>
      <c r="CJ119" s="79">
        <v>0</v>
      </c>
      <c r="CK119" s="79">
        <v>0</v>
      </c>
      <c r="CL119" s="79">
        <v>0</v>
      </c>
      <c r="CM119" s="79">
        <v>0</v>
      </c>
      <c r="CN119" s="79">
        <v>1</v>
      </c>
      <c r="CO119" s="79">
        <v>0</v>
      </c>
      <c r="CP119" s="79">
        <v>0</v>
      </c>
      <c r="CQ119" s="79">
        <v>0</v>
      </c>
      <c r="CR119" s="79">
        <v>0</v>
      </c>
      <c r="CS119" s="79">
        <v>0</v>
      </c>
      <c r="CT119" s="79">
        <v>0</v>
      </c>
      <c r="CU119" s="79">
        <v>0</v>
      </c>
      <c r="CV119" s="79">
        <v>0</v>
      </c>
      <c r="CW119" s="79">
        <v>0</v>
      </c>
      <c r="CX119" s="79">
        <v>0</v>
      </c>
      <c r="CY119" s="79">
        <v>0</v>
      </c>
      <c r="CZ119" s="79">
        <v>0</v>
      </c>
      <c r="DA119" s="79">
        <v>0</v>
      </c>
      <c r="DB119" s="79">
        <v>0</v>
      </c>
      <c r="DC119" s="79">
        <v>0</v>
      </c>
      <c r="DD119" s="79">
        <v>0</v>
      </c>
      <c r="DE119" s="79">
        <v>0</v>
      </c>
      <c r="DF119" s="79">
        <v>0</v>
      </c>
      <c r="DG119" s="79">
        <v>0</v>
      </c>
      <c r="DH119" s="79">
        <v>0</v>
      </c>
      <c r="DI119" s="79">
        <v>0</v>
      </c>
      <c r="DJ119" s="79">
        <v>0</v>
      </c>
      <c r="DK119" s="79">
        <v>0</v>
      </c>
      <c r="DL119" s="79">
        <v>0</v>
      </c>
      <c r="DM119" s="79">
        <v>0</v>
      </c>
      <c r="DN119" s="79">
        <v>0</v>
      </c>
      <c r="DO119" s="79">
        <v>0</v>
      </c>
      <c r="DP119" s="79">
        <v>0</v>
      </c>
      <c r="DQ119" s="79">
        <v>0</v>
      </c>
      <c r="DR119" s="79">
        <v>0</v>
      </c>
      <c r="DS119" s="79">
        <v>0</v>
      </c>
      <c r="DT119" s="79">
        <v>0</v>
      </c>
      <c r="DU119" s="79">
        <v>0</v>
      </c>
      <c r="DV119" s="79">
        <v>0</v>
      </c>
      <c r="DW119" s="79">
        <v>0</v>
      </c>
      <c r="DX119" s="79">
        <v>0</v>
      </c>
      <c r="DY119" s="79">
        <v>0</v>
      </c>
      <c r="DZ119" s="79">
        <v>0</v>
      </c>
    </row>
    <row r="120" spans="1:130" s="48" customFormat="1" x14ac:dyDescent="0.3">
      <c r="A120" s="31" t="s">
        <v>190</v>
      </c>
      <c r="B120" s="79">
        <v>0</v>
      </c>
      <c r="C120" s="79">
        <v>0</v>
      </c>
      <c r="D120" s="79">
        <v>0</v>
      </c>
      <c r="E120" s="79">
        <v>0</v>
      </c>
      <c r="F120" s="79">
        <v>0</v>
      </c>
      <c r="G120" s="79">
        <v>0</v>
      </c>
      <c r="H120" s="79">
        <v>0</v>
      </c>
      <c r="I120" s="79">
        <v>0</v>
      </c>
      <c r="J120" s="79">
        <v>0</v>
      </c>
      <c r="K120" s="79">
        <v>0</v>
      </c>
      <c r="L120" s="79">
        <v>0</v>
      </c>
      <c r="M120" s="79">
        <v>0</v>
      </c>
      <c r="N120" s="79">
        <v>0</v>
      </c>
      <c r="O120" s="79">
        <v>0</v>
      </c>
      <c r="P120" s="79">
        <v>0</v>
      </c>
      <c r="Q120" s="79">
        <v>0</v>
      </c>
      <c r="R120" s="79">
        <v>0</v>
      </c>
      <c r="S120" s="79">
        <v>0</v>
      </c>
      <c r="T120" s="79">
        <v>0</v>
      </c>
      <c r="U120" s="79">
        <v>0</v>
      </c>
      <c r="V120" s="79">
        <v>0</v>
      </c>
      <c r="W120" s="79">
        <v>0</v>
      </c>
      <c r="X120" s="79">
        <v>0</v>
      </c>
      <c r="Y120" s="79">
        <v>0</v>
      </c>
      <c r="Z120" s="79">
        <v>0</v>
      </c>
      <c r="AA120" s="79">
        <v>0</v>
      </c>
      <c r="AB120" s="79">
        <v>0</v>
      </c>
      <c r="AC120" s="79">
        <v>0</v>
      </c>
      <c r="AD120" s="79">
        <v>0</v>
      </c>
      <c r="AE120" s="79">
        <v>0</v>
      </c>
      <c r="AF120" s="79">
        <v>0</v>
      </c>
      <c r="AG120" s="79">
        <v>0</v>
      </c>
      <c r="AH120" s="79">
        <v>0</v>
      </c>
      <c r="AI120" s="79">
        <v>0</v>
      </c>
      <c r="AJ120" s="79">
        <v>0</v>
      </c>
      <c r="AK120" s="79">
        <v>0</v>
      </c>
      <c r="AL120" s="79">
        <v>0</v>
      </c>
      <c r="AM120" s="79">
        <v>0</v>
      </c>
      <c r="AN120" s="79">
        <v>0</v>
      </c>
      <c r="AO120" s="79">
        <v>0</v>
      </c>
      <c r="AP120" s="79">
        <v>0</v>
      </c>
      <c r="AQ120" s="79">
        <v>0</v>
      </c>
      <c r="AR120" s="79">
        <v>0</v>
      </c>
      <c r="AS120" s="79">
        <v>0</v>
      </c>
      <c r="AT120" s="79">
        <v>0</v>
      </c>
      <c r="AU120" s="79">
        <v>0</v>
      </c>
      <c r="AV120" s="79">
        <v>0</v>
      </c>
      <c r="AW120" s="79">
        <v>0</v>
      </c>
      <c r="AX120" s="79">
        <v>0</v>
      </c>
      <c r="AY120" s="79">
        <v>0</v>
      </c>
      <c r="AZ120" s="79">
        <v>0</v>
      </c>
      <c r="BA120" s="79">
        <v>0</v>
      </c>
      <c r="BB120" s="79">
        <v>0</v>
      </c>
      <c r="BC120" s="79">
        <v>0</v>
      </c>
      <c r="BD120" s="79">
        <v>0</v>
      </c>
      <c r="BE120" s="79">
        <v>0</v>
      </c>
      <c r="BF120" s="79">
        <v>0</v>
      </c>
      <c r="BG120" s="79">
        <v>0</v>
      </c>
      <c r="BH120" s="79">
        <v>0</v>
      </c>
      <c r="BI120" s="79">
        <v>0</v>
      </c>
      <c r="BJ120" s="79">
        <v>0</v>
      </c>
      <c r="BK120" s="79">
        <v>0</v>
      </c>
      <c r="BL120" s="79">
        <v>0</v>
      </c>
      <c r="BM120" s="79">
        <v>0</v>
      </c>
      <c r="BN120" s="79">
        <v>0</v>
      </c>
      <c r="BO120" s="79">
        <v>0</v>
      </c>
      <c r="BP120" s="79">
        <v>0</v>
      </c>
      <c r="BQ120" s="79">
        <v>0</v>
      </c>
      <c r="BR120" s="79">
        <v>0</v>
      </c>
      <c r="BS120" s="79">
        <v>0</v>
      </c>
      <c r="BT120" s="79">
        <v>0</v>
      </c>
      <c r="BU120" s="79">
        <v>0</v>
      </c>
      <c r="BV120" s="79">
        <v>0</v>
      </c>
      <c r="BW120" s="79">
        <v>0</v>
      </c>
      <c r="BX120" s="79">
        <v>0</v>
      </c>
      <c r="BY120" s="79">
        <v>0</v>
      </c>
      <c r="BZ120" s="79">
        <v>0</v>
      </c>
      <c r="CA120" s="79">
        <v>0</v>
      </c>
      <c r="CB120" s="79">
        <v>0</v>
      </c>
      <c r="CC120" s="79">
        <v>0</v>
      </c>
      <c r="CD120" s="79">
        <v>0</v>
      </c>
      <c r="CE120" s="79">
        <v>0</v>
      </c>
      <c r="CF120" s="79">
        <v>0</v>
      </c>
      <c r="CG120" s="79">
        <v>2</v>
      </c>
      <c r="CH120" s="79">
        <v>0</v>
      </c>
      <c r="CI120" s="79">
        <v>0</v>
      </c>
      <c r="CJ120" s="79">
        <v>0</v>
      </c>
      <c r="CK120" s="79">
        <v>0</v>
      </c>
      <c r="CL120" s="79">
        <v>0</v>
      </c>
      <c r="CM120" s="79">
        <v>0</v>
      </c>
      <c r="CN120" s="79">
        <v>0</v>
      </c>
      <c r="CO120" s="79">
        <v>2</v>
      </c>
      <c r="CP120" s="79">
        <v>0</v>
      </c>
      <c r="CQ120" s="79">
        <v>0</v>
      </c>
      <c r="CR120" s="79">
        <v>0</v>
      </c>
      <c r="CS120" s="79">
        <v>0</v>
      </c>
      <c r="CT120" s="79">
        <v>0</v>
      </c>
      <c r="CU120" s="79">
        <v>0</v>
      </c>
      <c r="CV120" s="79">
        <v>0</v>
      </c>
      <c r="CW120" s="79">
        <v>0</v>
      </c>
      <c r="CX120" s="79">
        <v>0</v>
      </c>
      <c r="CY120" s="79">
        <v>0</v>
      </c>
      <c r="CZ120" s="79">
        <v>0</v>
      </c>
      <c r="DA120" s="79">
        <v>0</v>
      </c>
      <c r="DB120" s="79">
        <v>0</v>
      </c>
      <c r="DC120" s="79">
        <v>0</v>
      </c>
      <c r="DD120" s="79">
        <v>0</v>
      </c>
      <c r="DE120" s="79">
        <v>0</v>
      </c>
      <c r="DF120" s="79">
        <v>0</v>
      </c>
      <c r="DG120" s="79">
        <v>0</v>
      </c>
      <c r="DH120" s="79">
        <v>0</v>
      </c>
      <c r="DI120" s="79">
        <v>0</v>
      </c>
      <c r="DJ120" s="79">
        <v>0</v>
      </c>
      <c r="DK120" s="79">
        <v>0</v>
      </c>
      <c r="DL120" s="79">
        <v>0</v>
      </c>
      <c r="DM120" s="79">
        <v>0</v>
      </c>
      <c r="DN120" s="79">
        <v>0</v>
      </c>
      <c r="DO120" s="79">
        <v>0</v>
      </c>
      <c r="DP120" s="79">
        <v>0</v>
      </c>
      <c r="DQ120" s="79">
        <v>0</v>
      </c>
      <c r="DR120" s="79">
        <v>0</v>
      </c>
      <c r="DS120" s="79">
        <v>0</v>
      </c>
      <c r="DT120" s="79">
        <v>0</v>
      </c>
      <c r="DU120" s="79">
        <v>0</v>
      </c>
      <c r="DV120" s="79">
        <v>0</v>
      </c>
      <c r="DW120" s="79">
        <v>0</v>
      </c>
      <c r="DX120" s="79">
        <v>0</v>
      </c>
      <c r="DY120" s="79">
        <v>0</v>
      </c>
      <c r="DZ120" s="79">
        <v>0</v>
      </c>
    </row>
    <row r="121" spans="1:130" s="48" customFormat="1" x14ac:dyDescent="0.3">
      <c r="A121" s="31" t="s">
        <v>191</v>
      </c>
      <c r="B121" s="79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0</v>
      </c>
      <c r="X121" s="79">
        <v>0</v>
      </c>
      <c r="Y121" s="79">
        <v>0</v>
      </c>
      <c r="Z121" s="79">
        <v>0</v>
      </c>
      <c r="AA121" s="79">
        <v>0</v>
      </c>
      <c r="AB121" s="79">
        <v>0</v>
      </c>
      <c r="AC121" s="79">
        <v>0</v>
      </c>
      <c r="AD121" s="79">
        <v>0</v>
      </c>
      <c r="AE121" s="79">
        <v>0</v>
      </c>
      <c r="AF121" s="79">
        <v>0</v>
      </c>
      <c r="AG121" s="79">
        <v>0</v>
      </c>
      <c r="AH121" s="79">
        <v>0</v>
      </c>
      <c r="AI121" s="79">
        <v>0</v>
      </c>
      <c r="AJ121" s="79">
        <v>0</v>
      </c>
      <c r="AK121" s="79">
        <v>0</v>
      </c>
      <c r="AL121" s="79">
        <v>0</v>
      </c>
      <c r="AM121" s="79">
        <v>0</v>
      </c>
      <c r="AN121" s="79">
        <v>0</v>
      </c>
      <c r="AO121" s="79">
        <v>0</v>
      </c>
      <c r="AP121" s="79">
        <v>0</v>
      </c>
      <c r="AQ121" s="79">
        <v>0</v>
      </c>
      <c r="AR121" s="79">
        <v>0</v>
      </c>
      <c r="AS121" s="79">
        <v>0</v>
      </c>
      <c r="AT121" s="79">
        <v>0</v>
      </c>
      <c r="AU121" s="79">
        <v>0</v>
      </c>
      <c r="AV121" s="79">
        <v>0</v>
      </c>
      <c r="AW121" s="79">
        <v>0</v>
      </c>
      <c r="AX121" s="79">
        <v>0</v>
      </c>
      <c r="AY121" s="79">
        <v>0</v>
      </c>
      <c r="AZ121" s="79">
        <v>0</v>
      </c>
      <c r="BA121" s="79">
        <v>0</v>
      </c>
      <c r="BB121" s="79">
        <v>0</v>
      </c>
      <c r="BC121" s="79">
        <v>0</v>
      </c>
      <c r="BD121" s="79">
        <v>0</v>
      </c>
      <c r="BE121" s="79">
        <v>0</v>
      </c>
      <c r="BF121" s="79">
        <v>0</v>
      </c>
      <c r="BG121" s="79">
        <v>0</v>
      </c>
      <c r="BH121" s="79">
        <v>0</v>
      </c>
      <c r="BI121" s="79">
        <v>0</v>
      </c>
      <c r="BJ121" s="79">
        <v>0</v>
      </c>
      <c r="BK121" s="79">
        <v>0</v>
      </c>
      <c r="BL121" s="79">
        <v>0</v>
      </c>
      <c r="BM121" s="79">
        <v>0</v>
      </c>
      <c r="BN121" s="79">
        <v>0</v>
      </c>
      <c r="BO121" s="79">
        <v>0</v>
      </c>
      <c r="BP121" s="79">
        <v>0</v>
      </c>
      <c r="BQ121" s="79">
        <v>0</v>
      </c>
      <c r="BR121" s="79">
        <v>0</v>
      </c>
      <c r="BS121" s="79">
        <v>0</v>
      </c>
      <c r="BT121" s="79">
        <v>0</v>
      </c>
      <c r="BU121" s="79">
        <v>0</v>
      </c>
      <c r="BV121" s="79">
        <v>0</v>
      </c>
      <c r="BW121" s="79">
        <v>0</v>
      </c>
      <c r="BX121" s="79">
        <v>0</v>
      </c>
      <c r="BY121" s="79">
        <v>0</v>
      </c>
      <c r="BZ121" s="79">
        <v>0</v>
      </c>
      <c r="CA121" s="79">
        <v>0</v>
      </c>
      <c r="CB121" s="79">
        <v>0</v>
      </c>
      <c r="CC121" s="79">
        <v>0</v>
      </c>
      <c r="CD121" s="79">
        <v>0</v>
      </c>
      <c r="CE121" s="79">
        <v>0</v>
      </c>
      <c r="CF121" s="79">
        <v>0</v>
      </c>
      <c r="CG121" s="79">
        <v>2</v>
      </c>
      <c r="CH121" s="79">
        <v>0</v>
      </c>
      <c r="CI121" s="79">
        <v>0</v>
      </c>
      <c r="CJ121" s="79">
        <v>0</v>
      </c>
      <c r="CK121" s="79">
        <v>0</v>
      </c>
      <c r="CL121" s="79">
        <v>0</v>
      </c>
      <c r="CM121" s="79">
        <v>0</v>
      </c>
      <c r="CN121" s="79">
        <v>0</v>
      </c>
      <c r="CO121" s="79">
        <v>2</v>
      </c>
      <c r="CP121" s="79">
        <v>0</v>
      </c>
      <c r="CQ121" s="79">
        <v>0</v>
      </c>
      <c r="CR121" s="79">
        <v>0</v>
      </c>
      <c r="CS121" s="79">
        <v>0</v>
      </c>
      <c r="CT121" s="79">
        <v>0</v>
      </c>
      <c r="CU121" s="79">
        <v>0</v>
      </c>
      <c r="CV121" s="79">
        <v>0</v>
      </c>
      <c r="CW121" s="79">
        <v>0</v>
      </c>
      <c r="CX121" s="79">
        <v>0</v>
      </c>
      <c r="CY121" s="79">
        <v>0</v>
      </c>
      <c r="CZ121" s="79">
        <v>0</v>
      </c>
      <c r="DA121" s="79">
        <v>0</v>
      </c>
      <c r="DB121" s="79">
        <v>0</v>
      </c>
      <c r="DC121" s="79">
        <v>0</v>
      </c>
      <c r="DD121" s="79">
        <v>0</v>
      </c>
      <c r="DE121" s="79">
        <v>0</v>
      </c>
      <c r="DF121" s="79">
        <v>0</v>
      </c>
      <c r="DG121" s="79">
        <v>0</v>
      </c>
      <c r="DH121" s="79">
        <v>0</v>
      </c>
      <c r="DI121" s="79">
        <v>0</v>
      </c>
      <c r="DJ121" s="79">
        <v>0</v>
      </c>
      <c r="DK121" s="79">
        <v>0</v>
      </c>
      <c r="DL121" s="79">
        <v>0</v>
      </c>
      <c r="DM121" s="79">
        <v>0</v>
      </c>
      <c r="DN121" s="79">
        <v>0</v>
      </c>
      <c r="DO121" s="79">
        <v>0</v>
      </c>
      <c r="DP121" s="79">
        <v>0</v>
      </c>
      <c r="DQ121" s="79">
        <v>0</v>
      </c>
      <c r="DR121" s="79">
        <v>0</v>
      </c>
      <c r="DS121" s="79">
        <v>0</v>
      </c>
      <c r="DT121" s="79">
        <v>0</v>
      </c>
      <c r="DU121" s="79">
        <v>0</v>
      </c>
      <c r="DV121" s="79">
        <v>0</v>
      </c>
      <c r="DW121" s="79">
        <v>0</v>
      </c>
      <c r="DX121" s="79">
        <v>0</v>
      </c>
      <c r="DY121" s="79">
        <v>0</v>
      </c>
      <c r="DZ121" s="79">
        <v>0</v>
      </c>
    </row>
    <row r="122" spans="1:130" s="48" customFormat="1" x14ac:dyDescent="0.3">
      <c r="A122" s="31" t="s">
        <v>192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0</v>
      </c>
      <c r="X122" s="79">
        <v>0</v>
      </c>
      <c r="Y122" s="79">
        <v>0</v>
      </c>
      <c r="Z122" s="79">
        <v>0</v>
      </c>
      <c r="AA122" s="79">
        <v>0</v>
      </c>
      <c r="AB122" s="79">
        <v>0</v>
      </c>
      <c r="AC122" s="79">
        <v>0</v>
      </c>
      <c r="AD122" s="79">
        <v>0</v>
      </c>
      <c r="AE122" s="79">
        <v>0</v>
      </c>
      <c r="AF122" s="79">
        <v>0</v>
      </c>
      <c r="AG122" s="79">
        <v>0</v>
      </c>
      <c r="AH122" s="79">
        <v>0</v>
      </c>
      <c r="AI122" s="79">
        <v>0</v>
      </c>
      <c r="AJ122" s="79">
        <v>0</v>
      </c>
      <c r="AK122" s="79">
        <v>0</v>
      </c>
      <c r="AL122" s="79">
        <v>0</v>
      </c>
      <c r="AM122" s="79">
        <v>0</v>
      </c>
      <c r="AN122" s="79">
        <v>0</v>
      </c>
      <c r="AO122" s="79">
        <v>0</v>
      </c>
      <c r="AP122" s="79">
        <v>0</v>
      </c>
      <c r="AQ122" s="79">
        <v>0</v>
      </c>
      <c r="AR122" s="79">
        <v>0</v>
      </c>
      <c r="AS122" s="79">
        <v>0</v>
      </c>
      <c r="AT122" s="79">
        <v>0</v>
      </c>
      <c r="AU122" s="79">
        <v>0</v>
      </c>
      <c r="AV122" s="79">
        <v>0</v>
      </c>
      <c r="AW122" s="79">
        <v>0</v>
      </c>
      <c r="AX122" s="79">
        <v>0</v>
      </c>
      <c r="AY122" s="79">
        <v>0</v>
      </c>
      <c r="AZ122" s="79">
        <v>0</v>
      </c>
      <c r="BA122" s="79">
        <v>0</v>
      </c>
      <c r="BB122" s="79">
        <v>0</v>
      </c>
      <c r="BC122" s="79">
        <v>0</v>
      </c>
      <c r="BD122" s="79">
        <v>0</v>
      </c>
      <c r="BE122" s="79">
        <v>0</v>
      </c>
      <c r="BF122" s="79">
        <v>0</v>
      </c>
      <c r="BG122" s="79">
        <v>0</v>
      </c>
      <c r="BH122" s="79">
        <v>0</v>
      </c>
      <c r="BI122" s="79">
        <v>0</v>
      </c>
      <c r="BJ122" s="79">
        <v>0</v>
      </c>
      <c r="BK122" s="79">
        <v>0</v>
      </c>
      <c r="BL122" s="79">
        <v>0</v>
      </c>
      <c r="BM122" s="79">
        <v>0</v>
      </c>
      <c r="BN122" s="79">
        <v>0</v>
      </c>
      <c r="BO122" s="79">
        <v>0</v>
      </c>
      <c r="BP122" s="79">
        <v>0</v>
      </c>
      <c r="BQ122" s="79">
        <v>0</v>
      </c>
      <c r="BR122" s="79">
        <v>0</v>
      </c>
      <c r="BS122" s="79">
        <v>0</v>
      </c>
      <c r="BT122" s="79">
        <v>0</v>
      </c>
      <c r="BU122" s="79">
        <v>0</v>
      </c>
      <c r="BV122" s="79">
        <v>0</v>
      </c>
      <c r="BW122" s="79">
        <v>0</v>
      </c>
      <c r="BX122" s="79">
        <v>0</v>
      </c>
      <c r="BY122" s="79">
        <v>0</v>
      </c>
      <c r="BZ122" s="79">
        <v>0</v>
      </c>
      <c r="CA122" s="79">
        <v>0</v>
      </c>
      <c r="CB122" s="79">
        <v>0</v>
      </c>
      <c r="CC122" s="79">
        <v>0</v>
      </c>
      <c r="CD122" s="79">
        <v>0</v>
      </c>
      <c r="CE122" s="79">
        <v>0</v>
      </c>
      <c r="CF122" s="79">
        <v>0</v>
      </c>
      <c r="CG122" s="79">
        <v>1</v>
      </c>
      <c r="CH122" s="79">
        <v>0</v>
      </c>
      <c r="CI122" s="79">
        <v>0</v>
      </c>
      <c r="CJ122" s="79">
        <v>0</v>
      </c>
      <c r="CK122" s="79">
        <v>0</v>
      </c>
      <c r="CL122" s="79">
        <v>0</v>
      </c>
      <c r="CM122" s="79">
        <v>0</v>
      </c>
      <c r="CN122" s="79">
        <v>0</v>
      </c>
      <c r="CO122" s="79">
        <v>0</v>
      </c>
      <c r="CP122" s="79">
        <v>0</v>
      </c>
      <c r="CQ122" s="79">
        <v>0</v>
      </c>
      <c r="CR122" s="79">
        <v>0</v>
      </c>
      <c r="CS122" s="79">
        <v>0</v>
      </c>
      <c r="CT122" s="79">
        <v>0</v>
      </c>
      <c r="CU122" s="79">
        <v>0</v>
      </c>
      <c r="CV122" s="79">
        <v>0</v>
      </c>
      <c r="CW122" s="79">
        <v>0</v>
      </c>
      <c r="CX122" s="79">
        <v>0</v>
      </c>
      <c r="CY122" s="79">
        <v>0</v>
      </c>
      <c r="CZ122" s="79">
        <v>0</v>
      </c>
      <c r="DA122" s="79">
        <v>0</v>
      </c>
      <c r="DB122" s="79">
        <v>0</v>
      </c>
      <c r="DC122" s="79">
        <v>0</v>
      </c>
      <c r="DD122" s="79">
        <v>0</v>
      </c>
      <c r="DE122" s="79">
        <v>0</v>
      </c>
      <c r="DF122" s="79">
        <v>0</v>
      </c>
      <c r="DG122" s="79">
        <v>0</v>
      </c>
      <c r="DH122" s="79">
        <v>0</v>
      </c>
      <c r="DI122" s="79">
        <v>0</v>
      </c>
      <c r="DJ122" s="79">
        <v>0</v>
      </c>
      <c r="DK122" s="79">
        <v>0</v>
      </c>
      <c r="DL122" s="79">
        <v>0</v>
      </c>
      <c r="DM122" s="79">
        <v>0</v>
      </c>
      <c r="DN122" s="79">
        <v>0</v>
      </c>
      <c r="DO122" s="79">
        <v>0</v>
      </c>
      <c r="DP122" s="79">
        <v>0</v>
      </c>
      <c r="DQ122" s="79">
        <v>0</v>
      </c>
      <c r="DR122" s="79">
        <v>0</v>
      </c>
      <c r="DS122" s="79">
        <v>0</v>
      </c>
      <c r="DT122" s="79">
        <v>0</v>
      </c>
      <c r="DU122" s="79">
        <v>0</v>
      </c>
      <c r="DV122" s="79">
        <v>0</v>
      </c>
      <c r="DW122" s="79">
        <v>0</v>
      </c>
      <c r="DX122" s="79">
        <v>0</v>
      </c>
      <c r="DY122" s="79">
        <v>0</v>
      </c>
      <c r="DZ122" s="79">
        <v>0</v>
      </c>
    </row>
    <row r="123" spans="1:130" s="48" customFormat="1" x14ac:dyDescent="0.3">
      <c r="A123" s="33" t="s">
        <v>219</v>
      </c>
      <c r="B123" s="79">
        <v>0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0</v>
      </c>
      <c r="X123" s="79">
        <v>0</v>
      </c>
      <c r="Y123" s="79">
        <v>0</v>
      </c>
      <c r="Z123" s="79">
        <v>0</v>
      </c>
      <c r="AA123" s="79">
        <v>0</v>
      </c>
      <c r="AB123" s="79">
        <v>0</v>
      </c>
      <c r="AC123" s="79">
        <v>0</v>
      </c>
      <c r="AD123" s="79">
        <v>0</v>
      </c>
      <c r="AE123" s="79">
        <v>0</v>
      </c>
      <c r="AF123" s="79">
        <v>0</v>
      </c>
      <c r="AG123" s="79">
        <v>0</v>
      </c>
      <c r="AH123" s="79">
        <v>0</v>
      </c>
      <c r="AI123" s="79">
        <v>0</v>
      </c>
      <c r="AJ123" s="79">
        <v>0</v>
      </c>
      <c r="AK123" s="79">
        <v>0</v>
      </c>
      <c r="AL123" s="79">
        <v>0</v>
      </c>
      <c r="AM123" s="79">
        <v>0</v>
      </c>
      <c r="AN123" s="79">
        <v>0</v>
      </c>
      <c r="AO123" s="79">
        <v>0</v>
      </c>
      <c r="AP123" s="79">
        <v>0</v>
      </c>
      <c r="AQ123" s="79">
        <v>0</v>
      </c>
      <c r="AR123" s="79">
        <v>0</v>
      </c>
      <c r="AS123" s="79">
        <v>0</v>
      </c>
      <c r="AT123" s="79">
        <v>0</v>
      </c>
      <c r="AU123" s="79">
        <v>0</v>
      </c>
      <c r="AV123" s="79">
        <v>0</v>
      </c>
      <c r="AW123" s="79">
        <v>0</v>
      </c>
      <c r="AX123" s="79">
        <v>0</v>
      </c>
      <c r="AY123" s="79">
        <v>0</v>
      </c>
      <c r="AZ123" s="79">
        <v>0</v>
      </c>
      <c r="BA123" s="79">
        <v>0</v>
      </c>
      <c r="BB123" s="79">
        <v>0</v>
      </c>
      <c r="BC123" s="79">
        <v>0</v>
      </c>
      <c r="BD123" s="79">
        <v>0</v>
      </c>
      <c r="BE123" s="79">
        <v>0</v>
      </c>
      <c r="BF123" s="79">
        <v>0</v>
      </c>
      <c r="BG123" s="79">
        <v>0</v>
      </c>
      <c r="BH123" s="79">
        <v>0</v>
      </c>
      <c r="BI123" s="79">
        <v>0</v>
      </c>
      <c r="BJ123" s="79">
        <v>0</v>
      </c>
      <c r="BK123" s="79">
        <v>0</v>
      </c>
      <c r="BL123" s="79">
        <v>0</v>
      </c>
      <c r="BM123" s="79">
        <v>0</v>
      </c>
      <c r="BN123" s="79">
        <v>0</v>
      </c>
      <c r="BO123" s="79">
        <v>0</v>
      </c>
      <c r="BP123" s="79">
        <v>0</v>
      </c>
      <c r="BQ123" s="79">
        <v>0</v>
      </c>
      <c r="BR123" s="79">
        <v>0</v>
      </c>
      <c r="BS123" s="79">
        <v>0</v>
      </c>
      <c r="BT123" s="79">
        <v>0</v>
      </c>
      <c r="BU123" s="79">
        <v>0</v>
      </c>
      <c r="BV123" s="79">
        <v>0</v>
      </c>
      <c r="BW123" s="79">
        <v>0</v>
      </c>
      <c r="BX123" s="79">
        <v>0</v>
      </c>
      <c r="BY123" s="79">
        <v>0</v>
      </c>
      <c r="BZ123" s="79">
        <v>0</v>
      </c>
      <c r="CA123" s="79">
        <v>0</v>
      </c>
      <c r="CB123" s="79">
        <v>0</v>
      </c>
      <c r="CC123" s="79">
        <v>0</v>
      </c>
      <c r="CD123" s="79">
        <v>0</v>
      </c>
      <c r="CE123" s="79">
        <v>0</v>
      </c>
      <c r="CF123" s="79">
        <v>0</v>
      </c>
      <c r="CG123" s="79">
        <v>0</v>
      </c>
      <c r="CH123" s="79">
        <v>0</v>
      </c>
      <c r="CI123" s="79">
        <v>0</v>
      </c>
      <c r="CJ123" s="79">
        <v>0</v>
      </c>
      <c r="CK123" s="79">
        <v>0</v>
      </c>
      <c r="CL123" s="79">
        <v>0</v>
      </c>
      <c r="CM123" s="79">
        <v>0</v>
      </c>
      <c r="CN123" s="79">
        <v>0</v>
      </c>
      <c r="CO123" s="79">
        <v>0</v>
      </c>
      <c r="CP123" s="79">
        <v>0</v>
      </c>
      <c r="CQ123" s="79">
        <v>0</v>
      </c>
      <c r="CR123" s="79">
        <v>0</v>
      </c>
      <c r="CS123" s="79">
        <v>0</v>
      </c>
      <c r="CT123" s="79">
        <v>0</v>
      </c>
      <c r="CU123" s="79">
        <v>2</v>
      </c>
      <c r="CV123" s="79">
        <v>0</v>
      </c>
      <c r="CW123" s="79">
        <v>0</v>
      </c>
      <c r="CX123" s="79">
        <v>0</v>
      </c>
      <c r="CY123" s="79">
        <v>0</v>
      </c>
      <c r="CZ123" s="79">
        <v>0</v>
      </c>
      <c r="DA123" s="79">
        <v>0</v>
      </c>
      <c r="DB123" s="79">
        <v>1</v>
      </c>
      <c r="DC123" s="79">
        <v>0</v>
      </c>
      <c r="DD123" s="79">
        <v>0</v>
      </c>
      <c r="DE123" s="79">
        <v>0</v>
      </c>
      <c r="DF123" s="79">
        <v>0</v>
      </c>
      <c r="DG123" s="79">
        <v>0</v>
      </c>
      <c r="DH123" s="79">
        <v>0</v>
      </c>
      <c r="DI123" s="79">
        <v>0</v>
      </c>
      <c r="DJ123" s="79">
        <v>0</v>
      </c>
      <c r="DK123" s="79">
        <v>0</v>
      </c>
      <c r="DL123" s="79">
        <v>0</v>
      </c>
      <c r="DM123" s="79">
        <v>0</v>
      </c>
      <c r="DN123" s="79">
        <v>0</v>
      </c>
      <c r="DO123" s="79">
        <v>0</v>
      </c>
      <c r="DP123" s="79">
        <v>0</v>
      </c>
      <c r="DQ123" s="79">
        <v>0</v>
      </c>
      <c r="DR123" s="79">
        <v>0</v>
      </c>
      <c r="DS123" s="79">
        <v>0</v>
      </c>
      <c r="DT123" s="79">
        <v>0</v>
      </c>
      <c r="DU123" s="79">
        <v>0</v>
      </c>
      <c r="DV123" s="79">
        <v>0</v>
      </c>
      <c r="DW123" s="79">
        <v>0</v>
      </c>
      <c r="DX123" s="79">
        <v>0</v>
      </c>
      <c r="DY123" s="79">
        <v>0</v>
      </c>
      <c r="DZ123" s="79">
        <v>0</v>
      </c>
    </row>
    <row r="124" spans="1:130" s="48" customFormat="1" x14ac:dyDescent="0.3">
      <c r="A124" s="33" t="s">
        <v>220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0</v>
      </c>
      <c r="X124" s="79">
        <v>0</v>
      </c>
      <c r="Y124" s="79">
        <v>0</v>
      </c>
      <c r="Z124" s="79">
        <v>0</v>
      </c>
      <c r="AA124" s="79">
        <v>0</v>
      </c>
      <c r="AB124" s="79">
        <v>0</v>
      </c>
      <c r="AC124" s="79">
        <v>0</v>
      </c>
      <c r="AD124" s="79">
        <v>0</v>
      </c>
      <c r="AE124" s="79">
        <v>0</v>
      </c>
      <c r="AF124" s="79">
        <v>0</v>
      </c>
      <c r="AG124" s="79">
        <v>0</v>
      </c>
      <c r="AH124" s="79">
        <v>0</v>
      </c>
      <c r="AI124" s="79">
        <v>0</v>
      </c>
      <c r="AJ124" s="79">
        <v>0</v>
      </c>
      <c r="AK124" s="79">
        <v>0</v>
      </c>
      <c r="AL124" s="79">
        <v>0</v>
      </c>
      <c r="AM124" s="79">
        <v>0</v>
      </c>
      <c r="AN124" s="79">
        <v>0</v>
      </c>
      <c r="AO124" s="79">
        <v>0</v>
      </c>
      <c r="AP124" s="79">
        <v>0</v>
      </c>
      <c r="AQ124" s="79">
        <v>0</v>
      </c>
      <c r="AR124" s="79">
        <v>0</v>
      </c>
      <c r="AS124" s="79">
        <v>0</v>
      </c>
      <c r="AT124" s="79">
        <v>0</v>
      </c>
      <c r="AU124" s="79">
        <v>0</v>
      </c>
      <c r="AV124" s="79">
        <v>0</v>
      </c>
      <c r="AW124" s="79">
        <v>0</v>
      </c>
      <c r="AX124" s="79">
        <v>0</v>
      </c>
      <c r="AY124" s="79">
        <v>0</v>
      </c>
      <c r="AZ124" s="79">
        <v>0</v>
      </c>
      <c r="BA124" s="79">
        <v>0</v>
      </c>
      <c r="BB124" s="79">
        <v>0</v>
      </c>
      <c r="BC124" s="79">
        <v>0</v>
      </c>
      <c r="BD124" s="79">
        <v>0</v>
      </c>
      <c r="BE124" s="79">
        <v>0</v>
      </c>
      <c r="BF124" s="79">
        <v>0</v>
      </c>
      <c r="BG124" s="79">
        <v>0</v>
      </c>
      <c r="BH124" s="79">
        <v>0</v>
      </c>
      <c r="BI124" s="79">
        <v>0</v>
      </c>
      <c r="BJ124" s="79">
        <v>0</v>
      </c>
      <c r="BK124" s="79">
        <v>0</v>
      </c>
      <c r="BL124" s="79">
        <v>0</v>
      </c>
      <c r="BM124" s="79">
        <v>0</v>
      </c>
      <c r="BN124" s="79">
        <v>0</v>
      </c>
      <c r="BO124" s="79">
        <v>0</v>
      </c>
      <c r="BP124" s="79">
        <v>0</v>
      </c>
      <c r="BQ124" s="79">
        <v>0</v>
      </c>
      <c r="BR124" s="79">
        <v>0</v>
      </c>
      <c r="BS124" s="79">
        <v>0</v>
      </c>
      <c r="BT124" s="79">
        <v>0</v>
      </c>
      <c r="BU124" s="79">
        <v>0</v>
      </c>
      <c r="BV124" s="79">
        <v>0</v>
      </c>
      <c r="BW124" s="79">
        <v>0</v>
      </c>
      <c r="BX124" s="79">
        <v>0</v>
      </c>
      <c r="BY124" s="79">
        <v>0</v>
      </c>
      <c r="BZ124" s="79">
        <v>0</v>
      </c>
      <c r="CA124" s="79">
        <v>0</v>
      </c>
      <c r="CB124" s="79">
        <v>0</v>
      </c>
      <c r="CC124" s="79">
        <v>0</v>
      </c>
      <c r="CD124" s="79">
        <v>0</v>
      </c>
      <c r="CE124" s="79">
        <v>0</v>
      </c>
      <c r="CF124" s="79">
        <v>0</v>
      </c>
      <c r="CG124" s="79">
        <v>0</v>
      </c>
      <c r="CH124" s="79">
        <v>0</v>
      </c>
      <c r="CI124" s="79">
        <v>0</v>
      </c>
      <c r="CJ124" s="79">
        <v>0</v>
      </c>
      <c r="CK124" s="79">
        <v>0</v>
      </c>
      <c r="CL124" s="79">
        <v>0</v>
      </c>
      <c r="CM124" s="79">
        <v>0</v>
      </c>
      <c r="CN124" s="79">
        <v>0</v>
      </c>
      <c r="CO124" s="79">
        <v>0</v>
      </c>
      <c r="CP124" s="79">
        <v>0</v>
      </c>
      <c r="CQ124" s="79">
        <v>0</v>
      </c>
      <c r="CR124" s="79">
        <v>0</v>
      </c>
      <c r="CS124" s="79">
        <v>0</v>
      </c>
      <c r="CT124" s="79">
        <v>0</v>
      </c>
      <c r="CU124" s="79">
        <v>2</v>
      </c>
      <c r="CV124" s="79">
        <v>0</v>
      </c>
      <c r="CW124" s="79">
        <v>0</v>
      </c>
      <c r="CX124" s="79">
        <v>0</v>
      </c>
      <c r="CY124" s="79">
        <v>0</v>
      </c>
      <c r="CZ124" s="79">
        <v>0</v>
      </c>
      <c r="DA124" s="79">
        <v>0</v>
      </c>
      <c r="DB124" s="79">
        <v>0</v>
      </c>
      <c r="DC124" s="79">
        <v>1</v>
      </c>
      <c r="DD124" s="79">
        <v>0</v>
      </c>
      <c r="DE124" s="79">
        <v>0</v>
      </c>
      <c r="DF124" s="79">
        <v>0</v>
      </c>
      <c r="DG124" s="79">
        <v>0</v>
      </c>
      <c r="DH124" s="79">
        <v>0</v>
      </c>
      <c r="DI124" s="79">
        <v>0</v>
      </c>
      <c r="DJ124" s="79">
        <v>0</v>
      </c>
      <c r="DK124" s="79">
        <v>0</v>
      </c>
      <c r="DL124" s="79">
        <v>0</v>
      </c>
      <c r="DM124" s="79">
        <v>0</v>
      </c>
      <c r="DN124" s="79">
        <v>0</v>
      </c>
      <c r="DO124" s="79">
        <v>0</v>
      </c>
      <c r="DP124" s="79">
        <v>0</v>
      </c>
      <c r="DQ124" s="79">
        <v>0</v>
      </c>
      <c r="DR124" s="79">
        <v>0</v>
      </c>
      <c r="DS124" s="79">
        <v>0</v>
      </c>
      <c r="DT124" s="79">
        <v>0</v>
      </c>
      <c r="DU124" s="79">
        <v>0</v>
      </c>
      <c r="DV124" s="79">
        <v>0</v>
      </c>
      <c r="DW124" s="79">
        <v>0</v>
      </c>
      <c r="DX124" s="79">
        <v>0</v>
      </c>
      <c r="DY124" s="79">
        <v>0</v>
      </c>
      <c r="DZ124" s="79">
        <v>0</v>
      </c>
    </row>
    <row r="125" spans="1:130" s="48" customFormat="1" x14ac:dyDescent="0.3">
      <c r="A125" s="33" t="s">
        <v>221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</v>
      </c>
      <c r="BW125" s="79">
        <v>0</v>
      </c>
      <c r="BX125" s="79">
        <v>0</v>
      </c>
      <c r="BY125" s="79">
        <v>0</v>
      </c>
      <c r="BZ125" s="79">
        <v>0</v>
      </c>
      <c r="CA125" s="79">
        <v>0</v>
      </c>
      <c r="CB125" s="79">
        <v>0</v>
      </c>
      <c r="CC125" s="79">
        <v>0</v>
      </c>
      <c r="CD125" s="79">
        <v>0</v>
      </c>
      <c r="CE125" s="79">
        <v>0</v>
      </c>
      <c r="CF125" s="79">
        <v>0</v>
      </c>
      <c r="CG125" s="79">
        <v>0</v>
      </c>
      <c r="CH125" s="79">
        <v>0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0</v>
      </c>
      <c r="CS125" s="79">
        <v>0</v>
      </c>
      <c r="CT125" s="79">
        <v>0</v>
      </c>
      <c r="CU125" s="79">
        <v>3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  <c r="DZ125" s="79">
        <v>0</v>
      </c>
    </row>
    <row r="126" spans="1:130" s="48" customFormat="1" x14ac:dyDescent="0.3">
      <c r="A126" s="33" t="s">
        <v>222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0</v>
      </c>
      <c r="BS126" s="79">
        <v>0</v>
      </c>
      <c r="BT126" s="79">
        <v>0</v>
      </c>
      <c r="BU126" s="79">
        <v>0</v>
      </c>
      <c r="BV126" s="79">
        <v>0</v>
      </c>
      <c r="BW126" s="79">
        <v>0</v>
      </c>
      <c r="BX126" s="79">
        <v>0</v>
      </c>
      <c r="BY126" s="79">
        <v>0</v>
      </c>
      <c r="BZ126" s="79">
        <v>0</v>
      </c>
      <c r="CA126" s="79">
        <v>0</v>
      </c>
      <c r="CB126" s="79">
        <v>0</v>
      </c>
      <c r="CC126" s="79">
        <v>0</v>
      </c>
      <c r="CD126" s="79">
        <v>0</v>
      </c>
      <c r="CE126" s="79">
        <v>0</v>
      </c>
      <c r="CF126" s="79">
        <v>0</v>
      </c>
      <c r="CG126" s="79">
        <v>0</v>
      </c>
      <c r="CH126" s="79">
        <v>0</v>
      </c>
      <c r="CI126" s="79">
        <v>0</v>
      </c>
      <c r="CJ126" s="79">
        <v>0</v>
      </c>
      <c r="CK126" s="79">
        <v>0</v>
      </c>
      <c r="CL126" s="79">
        <v>0</v>
      </c>
      <c r="CM126" s="79">
        <v>0</v>
      </c>
      <c r="CN126" s="79">
        <v>0</v>
      </c>
      <c r="CO126" s="79">
        <v>0</v>
      </c>
      <c r="CP126" s="79">
        <v>0</v>
      </c>
      <c r="CQ126" s="79">
        <v>0</v>
      </c>
      <c r="CR126" s="79">
        <v>0</v>
      </c>
      <c r="CS126" s="79">
        <v>0</v>
      </c>
      <c r="CT126" s="79">
        <v>0</v>
      </c>
      <c r="CU126" s="79">
        <v>1</v>
      </c>
      <c r="CV126" s="79">
        <v>0</v>
      </c>
      <c r="CW126" s="79">
        <v>0</v>
      </c>
      <c r="CX126" s="79">
        <v>0</v>
      </c>
      <c r="CY126" s="79">
        <v>0</v>
      </c>
      <c r="CZ126" s="79">
        <v>1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  <c r="DZ126" s="79">
        <v>0</v>
      </c>
    </row>
    <row r="127" spans="1:130" s="48" customFormat="1" x14ac:dyDescent="0.3">
      <c r="A127" s="33" t="s">
        <v>223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0</v>
      </c>
      <c r="BW127" s="79">
        <v>0</v>
      </c>
      <c r="BX127" s="79">
        <v>0</v>
      </c>
      <c r="BY127" s="79">
        <v>0</v>
      </c>
      <c r="BZ127" s="79">
        <v>0</v>
      </c>
      <c r="CA127" s="79">
        <v>0</v>
      </c>
      <c r="CB127" s="79">
        <v>0</v>
      </c>
      <c r="CC127" s="79">
        <v>0</v>
      </c>
      <c r="CD127" s="79">
        <v>0</v>
      </c>
      <c r="CE127" s="79">
        <v>0</v>
      </c>
      <c r="CF127" s="79">
        <v>0</v>
      </c>
      <c r="CG127" s="79">
        <v>0</v>
      </c>
      <c r="CH127" s="79">
        <v>0</v>
      </c>
      <c r="CI127" s="79">
        <v>0</v>
      </c>
      <c r="CJ127" s="79">
        <v>0</v>
      </c>
      <c r="CK127" s="79">
        <v>0</v>
      </c>
      <c r="CL127" s="79">
        <v>0</v>
      </c>
      <c r="CM127" s="79">
        <v>0</v>
      </c>
      <c r="CN127" s="79">
        <v>0</v>
      </c>
      <c r="CO127" s="79">
        <v>0</v>
      </c>
      <c r="CP127" s="79">
        <v>0</v>
      </c>
      <c r="CQ127" s="79">
        <v>0</v>
      </c>
      <c r="CR127" s="79">
        <v>0</v>
      </c>
      <c r="CS127" s="79">
        <v>0</v>
      </c>
      <c r="CT127" s="79">
        <v>0</v>
      </c>
      <c r="CU127" s="79">
        <v>1</v>
      </c>
      <c r="CV127" s="79">
        <v>0</v>
      </c>
      <c r="CW127" s="79">
        <v>0</v>
      </c>
      <c r="CX127" s="79">
        <v>0</v>
      </c>
      <c r="CY127" s="79">
        <v>0</v>
      </c>
      <c r="CZ127" s="79">
        <v>0</v>
      </c>
      <c r="DA127" s="79">
        <v>1</v>
      </c>
      <c r="DB127" s="79">
        <v>0</v>
      </c>
      <c r="DC127" s="79">
        <v>0</v>
      </c>
      <c r="DD127" s="79">
        <v>0</v>
      </c>
      <c r="DE127" s="79">
        <v>0</v>
      </c>
      <c r="DF127" s="79">
        <v>0</v>
      </c>
      <c r="DG127" s="79">
        <v>0</v>
      </c>
      <c r="DH127" s="79">
        <v>0</v>
      </c>
      <c r="DI127" s="79">
        <v>0</v>
      </c>
      <c r="DJ127" s="79">
        <v>0</v>
      </c>
      <c r="DK127" s="79">
        <v>0</v>
      </c>
      <c r="DL127" s="79">
        <v>0</v>
      </c>
      <c r="DM127" s="79">
        <v>0</v>
      </c>
      <c r="DN127" s="79">
        <v>0</v>
      </c>
      <c r="DO127" s="79">
        <v>0</v>
      </c>
      <c r="DP127" s="79">
        <v>0</v>
      </c>
      <c r="DQ127" s="79">
        <v>0</v>
      </c>
      <c r="DR127" s="79">
        <v>0</v>
      </c>
      <c r="DS127" s="79">
        <v>0</v>
      </c>
      <c r="DT127" s="79">
        <v>0</v>
      </c>
      <c r="DU127" s="79">
        <v>0</v>
      </c>
      <c r="DV127" s="79">
        <v>0</v>
      </c>
      <c r="DW127" s="79">
        <v>0</v>
      </c>
      <c r="DX127" s="79">
        <v>0</v>
      </c>
      <c r="DY127" s="79">
        <v>0</v>
      </c>
      <c r="DZ127" s="79">
        <v>0</v>
      </c>
    </row>
    <row r="128" spans="1:130" s="48" customFormat="1" x14ac:dyDescent="0.3">
      <c r="A128" s="33" t="s">
        <v>224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0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0</v>
      </c>
      <c r="AU128" s="79">
        <v>0</v>
      </c>
      <c r="AV128" s="79">
        <v>0</v>
      </c>
      <c r="AW128" s="79">
        <v>0</v>
      </c>
      <c r="AX128" s="79">
        <v>0</v>
      </c>
      <c r="AY128" s="79">
        <v>0</v>
      </c>
      <c r="AZ128" s="79">
        <v>0</v>
      </c>
      <c r="BA128" s="79">
        <v>0</v>
      </c>
      <c r="BB128" s="79">
        <v>0</v>
      </c>
      <c r="BC128" s="79">
        <v>0</v>
      </c>
      <c r="BD128" s="79">
        <v>0</v>
      </c>
      <c r="BE128" s="79">
        <v>0</v>
      </c>
      <c r="BF128" s="79">
        <v>0</v>
      </c>
      <c r="BG128" s="79">
        <v>0</v>
      </c>
      <c r="BH128" s="79">
        <v>0</v>
      </c>
      <c r="BI128" s="79">
        <v>0</v>
      </c>
      <c r="BJ128" s="79">
        <v>0</v>
      </c>
      <c r="BK128" s="79">
        <v>0</v>
      </c>
      <c r="BL128" s="79">
        <v>0</v>
      </c>
      <c r="BM128" s="79">
        <v>0</v>
      </c>
      <c r="BN128" s="79">
        <v>0</v>
      </c>
      <c r="BO128" s="79">
        <v>0</v>
      </c>
      <c r="BP128" s="79">
        <v>0</v>
      </c>
      <c r="BQ128" s="79">
        <v>0</v>
      </c>
      <c r="BR128" s="79">
        <v>0</v>
      </c>
      <c r="BS128" s="79">
        <v>0</v>
      </c>
      <c r="BT128" s="79">
        <v>0</v>
      </c>
      <c r="BU128" s="79">
        <v>0</v>
      </c>
      <c r="BV128" s="79">
        <v>0</v>
      </c>
      <c r="BW128" s="79">
        <v>0</v>
      </c>
      <c r="BX128" s="79">
        <v>0</v>
      </c>
      <c r="BY128" s="79">
        <v>0</v>
      </c>
      <c r="BZ128" s="79">
        <v>0</v>
      </c>
      <c r="CA128" s="79">
        <v>0</v>
      </c>
      <c r="CB128" s="79">
        <v>0</v>
      </c>
      <c r="CC128" s="79">
        <v>0</v>
      </c>
      <c r="CD128" s="79">
        <v>0</v>
      </c>
      <c r="CE128" s="79">
        <v>0</v>
      </c>
      <c r="CF128" s="79">
        <v>0</v>
      </c>
      <c r="CG128" s="79">
        <v>0</v>
      </c>
      <c r="CH128" s="79">
        <v>0</v>
      </c>
      <c r="CI128" s="79">
        <v>0</v>
      </c>
      <c r="CJ128" s="79">
        <v>0</v>
      </c>
      <c r="CK128" s="79">
        <v>0</v>
      </c>
      <c r="CL128" s="79">
        <v>0</v>
      </c>
      <c r="CM128" s="79">
        <v>0</v>
      </c>
      <c r="CN128" s="79">
        <v>0</v>
      </c>
      <c r="CO128" s="79">
        <v>0</v>
      </c>
      <c r="CP128" s="79">
        <v>0</v>
      </c>
      <c r="CQ128" s="79">
        <v>0</v>
      </c>
      <c r="CR128" s="79">
        <v>0</v>
      </c>
      <c r="CS128" s="79">
        <v>0</v>
      </c>
      <c r="CT128" s="79">
        <v>0</v>
      </c>
      <c r="CU128" s="79">
        <v>0</v>
      </c>
      <c r="CV128" s="79">
        <v>3</v>
      </c>
      <c r="CW128" s="79">
        <v>0</v>
      </c>
      <c r="CX128" s="79">
        <v>0</v>
      </c>
      <c r="CY128" s="79">
        <v>0</v>
      </c>
      <c r="CZ128" s="79">
        <v>0</v>
      </c>
      <c r="DA128" s="79">
        <v>0</v>
      </c>
      <c r="DB128" s="79">
        <v>0</v>
      </c>
      <c r="DC128" s="79">
        <v>0</v>
      </c>
      <c r="DD128" s="79">
        <v>1</v>
      </c>
      <c r="DE128" s="79">
        <v>0</v>
      </c>
      <c r="DF128" s="79">
        <v>0</v>
      </c>
      <c r="DG128" s="79">
        <v>0</v>
      </c>
      <c r="DH128" s="79">
        <v>0</v>
      </c>
      <c r="DI128" s="79">
        <v>0</v>
      </c>
      <c r="DJ128" s="79">
        <v>0</v>
      </c>
      <c r="DK128" s="79">
        <v>0</v>
      </c>
      <c r="DL128" s="79">
        <v>0</v>
      </c>
      <c r="DM128" s="79">
        <v>0</v>
      </c>
      <c r="DN128" s="79">
        <v>0</v>
      </c>
      <c r="DO128" s="79">
        <v>0</v>
      </c>
      <c r="DP128" s="79">
        <v>0</v>
      </c>
      <c r="DQ128" s="79">
        <v>0</v>
      </c>
      <c r="DR128" s="79">
        <v>0</v>
      </c>
      <c r="DS128" s="79">
        <v>0</v>
      </c>
      <c r="DT128" s="79">
        <v>0</v>
      </c>
      <c r="DU128" s="79">
        <v>0</v>
      </c>
      <c r="DV128" s="79">
        <v>0</v>
      </c>
      <c r="DW128" s="79">
        <v>0</v>
      </c>
      <c r="DX128" s="79">
        <v>0</v>
      </c>
      <c r="DY128" s="79">
        <v>0</v>
      </c>
      <c r="DZ128" s="79">
        <v>0</v>
      </c>
    </row>
    <row r="129" spans="1:130" s="48" customFormat="1" x14ac:dyDescent="0.3">
      <c r="A129" s="33" t="s">
        <v>225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0</v>
      </c>
      <c r="AU129" s="79">
        <v>0</v>
      </c>
      <c r="AV129" s="79">
        <v>0</v>
      </c>
      <c r="AW129" s="79">
        <v>0</v>
      </c>
      <c r="AX129" s="79">
        <v>0</v>
      </c>
      <c r="AY129" s="79">
        <v>0</v>
      </c>
      <c r="AZ129" s="79">
        <v>0</v>
      </c>
      <c r="BA129" s="79">
        <v>0</v>
      </c>
      <c r="BB129" s="79">
        <v>0</v>
      </c>
      <c r="BC129" s="79">
        <v>0</v>
      </c>
      <c r="BD129" s="79">
        <v>0</v>
      </c>
      <c r="BE129" s="79">
        <v>0</v>
      </c>
      <c r="BF129" s="79">
        <v>0</v>
      </c>
      <c r="BG129" s="79">
        <v>0</v>
      </c>
      <c r="BH129" s="79">
        <v>0</v>
      </c>
      <c r="BI129" s="79">
        <v>0</v>
      </c>
      <c r="BJ129" s="79">
        <v>0</v>
      </c>
      <c r="BK129" s="79">
        <v>0</v>
      </c>
      <c r="BL129" s="79">
        <v>0</v>
      </c>
      <c r="BM129" s="79">
        <v>0</v>
      </c>
      <c r="BN129" s="79">
        <v>0</v>
      </c>
      <c r="BO129" s="79">
        <v>0</v>
      </c>
      <c r="BP129" s="79">
        <v>0</v>
      </c>
      <c r="BQ129" s="79">
        <v>0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0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0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0</v>
      </c>
      <c r="DB129" s="79">
        <v>0</v>
      </c>
      <c r="DC129" s="79">
        <v>0</v>
      </c>
      <c r="DD129" s="79">
        <v>0</v>
      </c>
      <c r="DE129" s="79">
        <v>0</v>
      </c>
      <c r="DF129" s="79">
        <v>0</v>
      </c>
      <c r="DG129" s="79">
        <v>0</v>
      </c>
      <c r="DH129" s="79">
        <v>0</v>
      </c>
      <c r="DI129" s="79">
        <v>0</v>
      </c>
      <c r="DJ129" s="79">
        <v>0</v>
      </c>
      <c r="DK129" s="79">
        <v>0</v>
      </c>
      <c r="DL129" s="79">
        <v>0</v>
      </c>
      <c r="DM129" s="79">
        <v>0</v>
      </c>
      <c r="DN129" s="79">
        <v>0</v>
      </c>
      <c r="DO129" s="79">
        <v>0</v>
      </c>
      <c r="DP129" s="79">
        <v>0</v>
      </c>
      <c r="DQ129" s="79">
        <v>0</v>
      </c>
      <c r="DR129" s="79">
        <v>0</v>
      </c>
      <c r="DS129" s="79">
        <v>0</v>
      </c>
      <c r="DT129" s="79">
        <v>0</v>
      </c>
      <c r="DU129" s="79">
        <v>0</v>
      </c>
      <c r="DV129" s="79">
        <v>0</v>
      </c>
      <c r="DW129" s="79">
        <v>0</v>
      </c>
      <c r="DX129" s="79">
        <v>0</v>
      </c>
      <c r="DY129" s="79">
        <v>0</v>
      </c>
      <c r="DZ129" s="79">
        <v>0</v>
      </c>
    </row>
    <row r="130" spans="1:130" s="48" customFormat="1" x14ac:dyDescent="0.3">
      <c r="A130" s="33" t="s">
        <v>248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0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0</v>
      </c>
      <c r="BR130" s="79">
        <v>0</v>
      </c>
      <c r="BS130" s="79">
        <v>0</v>
      </c>
      <c r="BT130" s="79">
        <v>0</v>
      </c>
      <c r="BU130" s="79">
        <v>0</v>
      </c>
      <c r="BV130" s="79">
        <v>0</v>
      </c>
      <c r="BW130" s="79">
        <v>0</v>
      </c>
      <c r="BX130" s="79">
        <v>0</v>
      </c>
      <c r="BY130" s="79">
        <v>0</v>
      </c>
      <c r="BZ130" s="79">
        <v>0</v>
      </c>
      <c r="CA130" s="79">
        <v>0</v>
      </c>
      <c r="CB130" s="79">
        <v>0</v>
      </c>
      <c r="CC130" s="79">
        <v>0</v>
      </c>
      <c r="CD130" s="79">
        <v>0</v>
      </c>
      <c r="CE130" s="79">
        <v>0</v>
      </c>
      <c r="CF130" s="79">
        <v>0</v>
      </c>
      <c r="CG130" s="79">
        <v>0</v>
      </c>
      <c r="CH130" s="79">
        <v>0</v>
      </c>
      <c r="CI130" s="79">
        <v>0</v>
      </c>
      <c r="CJ130" s="79">
        <v>0</v>
      </c>
      <c r="CK130" s="79">
        <v>0</v>
      </c>
      <c r="CL130" s="79">
        <v>0</v>
      </c>
      <c r="CM130" s="79">
        <v>0</v>
      </c>
      <c r="CN130" s="79">
        <v>0</v>
      </c>
      <c r="CO130" s="79">
        <v>0</v>
      </c>
      <c r="CP130" s="79">
        <v>0</v>
      </c>
      <c r="CQ130" s="79">
        <v>0</v>
      </c>
      <c r="CR130" s="79">
        <v>0</v>
      </c>
      <c r="CS130" s="79">
        <v>0</v>
      </c>
      <c r="CT130" s="79">
        <v>0</v>
      </c>
      <c r="CU130" s="79">
        <v>0</v>
      </c>
      <c r="CV130" s="79">
        <v>0</v>
      </c>
      <c r="CW130" s="79">
        <v>0</v>
      </c>
      <c r="CX130" s="79">
        <v>0</v>
      </c>
      <c r="CY130" s="79">
        <v>0</v>
      </c>
      <c r="CZ130" s="79">
        <v>1</v>
      </c>
      <c r="DA130" s="79">
        <v>0</v>
      </c>
      <c r="DB130" s="79">
        <v>1</v>
      </c>
      <c r="DC130" s="79">
        <v>0</v>
      </c>
      <c r="DD130" s="79">
        <v>0</v>
      </c>
      <c r="DE130" s="79">
        <v>0</v>
      </c>
      <c r="DF130" s="79">
        <v>0</v>
      </c>
      <c r="DG130" s="79">
        <v>0</v>
      </c>
      <c r="DH130" s="79">
        <v>0</v>
      </c>
      <c r="DI130" s="79">
        <v>0</v>
      </c>
      <c r="DJ130" s="79">
        <v>0</v>
      </c>
      <c r="DK130" s="79">
        <v>0</v>
      </c>
      <c r="DL130" s="79">
        <v>0</v>
      </c>
      <c r="DM130" s="79">
        <v>0</v>
      </c>
      <c r="DN130" s="79">
        <v>0</v>
      </c>
      <c r="DO130" s="79">
        <v>0</v>
      </c>
      <c r="DP130" s="79">
        <v>0</v>
      </c>
      <c r="DQ130" s="79">
        <v>0</v>
      </c>
      <c r="DR130" s="79">
        <v>0</v>
      </c>
      <c r="DS130" s="79">
        <v>0</v>
      </c>
      <c r="DT130" s="79">
        <v>0</v>
      </c>
      <c r="DU130" s="79">
        <v>0</v>
      </c>
      <c r="DV130" s="79">
        <v>0</v>
      </c>
      <c r="DW130" s="79">
        <v>0</v>
      </c>
      <c r="DX130" s="79">
        <v>0</v>
      </c>
      <c r="DY130" s="79">
        <v>0</v>
      </c>
      <c r="DZ130" s="79">
        <v>0</v>
      </c>
    </row>
    <row r="131" spans="1:130" s="48" customFormat="1" x14ac:dyDescent="0.3">
      <c r="A131" s="33" t="s">
        <v>249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0</v>
      </c>
      <c r="BS131" s="79">
        <v>0</v>
      </c>
      <c r="BT131" s="79">
        <v>0</v>
      </c>
      <c r="BU131" s="79">
        <v>0</v>
      </c>
      <c r="BV131" s="79">
        <v>0</v>
      </c>
      <c r="BW131" s="79">
        <v>0</v>
      </c>
      <c r="BX131" s="79">
        <v>0</v>
      </c>
      <c r="BY131" s="79">
        <v>0</v>
      </c>
      <c r="BZ131" s="79">
        <v>0</v>
      </c>
      <c r="CA131" s="79">
        <v>0</v>
      </c>
      <c r="CB131" s="79">
        <v>0</v>
      </c>
      <c r="CC131" s="79">
        <v>0</v>
      </c>
      <c r="CD131" s="79">
        <v>0</v>
      </c>
      <c r="CE131" s="79">
        <v>0</v>
      </c>
      <c r="CF131" s="79">
        <v>0</v>
      </c>
      <c r="CG131" s="79">
        <v>0</v>
      </c>
      <c r="CH131" s="79">
        <v>0</v>
      </c>
      <c r="CI131" s="79">
        <v>0</v>
      </c>
      <c r="CJ131" s="79">
        <v>0</v>
      </c>
      <c r="CK131" s="79">
        <v>0</v>
      </c>
      <c r="CL131" s="79">
        <v>0</v>
      </c>
      <c r="CM131" s="79">
        <v>0</v>
      </c>
      <c r="CN131" s="79">
        <v>0</v>
      </c>
      <c r="CO131" s="79">
        <v>0</v>
      </c>
      <c r="CP131" s="79">
        <v>0</v>
      </c>
      <c r="CQ131" s="79">
        <v>0</v>
      </c>
      <c r="CR131" s="79">
        <v>0</v>
      </c>
      <c r="CS131" s="79">
        <v>0</v>
      </c>
      <c r="CT131" s="79">
        <v>0</v>
      </c>
      <c r="CU131" s="79">
        <v>0</v>
      </c>
      <c r="CV131" s="79">
        <v>0</v>
      </c>
      <c r="CW131" s="79">
        <v>0</v>
      </c>
      <c r="CX131" s="79">
        <v>0</v>
      </c>
      <c r="CY131" s="79">
        <v>0</v>
      </c>
      <c r="CZ131" s="79">
        <v>1</v>
      </c>
      <c r="DA131" s="79">
        <v>1</v>
      </c>
      <c r="DB131" s="79">
        <v>0</v>
      </c>
      <c r="DC131" s="79">
        <v>0</v>
      </c>
      <c r="DD131" s="79">
        <v>0</v>
      </c>
      <c r="DE131" s="79">
        <v>0</v>
      </c>
      <c r="DF131" s="79">
        <v>0</v>
      </c>
      <c r="DG131" s="79">
        <v>0</v>
      </c>
      <c r="DH131" s="79">
        <v>0</v>
      </c>
      <c r="DI131" s="79">
        <v>0</v>
      </c>
      <c r="DJ131" s="79">
        <v>0</v>
      </c>
      <c r="DK131" s="79">
        <v>0</v>
      </c>
      <c r="DL131" s="79">
        <v>0</v>
      </c>
      <c r="DM131" s="79">
        <v>0</v>
      </c>
      <c r="DN131" s="79">
        <v>0</v>
      </c>
      <c r="DO131" s="79">
        <v>0</v>
      </c>
      <c r="DP131" s="79">
        <v>0</v>
      </c>
      <c r="DQ131" s="79">
        <v>0</v>
      </c>
      <c r="DR131" s="79">
        <v>0</v>
      </c>
      <c r="DS131" s="79">
        <v>0</v>
      </c>
      <c r="DT131" s="79">
        <v>0</v>
      </c>
      <c r="DU131" s="79">
        <v>0</v>
      </c>
      <c r="DV131" s="79">
        <v>0</v>
      </c>
      <c r="DW131" s="79">
        <v>0</v>
      </c>
      <c r="DX131" s="79">
        <v>0</v>
      </c>
      <c r="DY131" s="79">
        <v>0</v>
      </c>
      <c r="DZ131" s="79">
        <v>0</v>
      </c>
    </row>
    <row r="132" spans="1:130" s="48" customFormat="1" x14ac:dyDescent="0.3">
      <c r="A132" s="33" t="s">
        <v>250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79">
        <v>0</v>
      </c>
      <c r="R132" s="79">
        <v>0</v>
      </c>
      <c r="S132" s="79">
        <v>0</v>
      </c>
      <c r="T132" s="79">
        <v>0</v>
      </c>
      <c r="U132" s="79">
        <v>0</v>
      </c>
      <c r="V132" s="79">
        <v>0</v>
      </c>
      <c r="W132" s="79">
        <v>0</v>
      </c>
      <c r="X132" s="79">
        <v>0</v>
      </c>
      <c r="Y132" s="79">
        <v>0</v>
      </c>
      <c r="Z132" s="79">
        <v>0</v>
      </c>
      <c r="AA132" s="79">
        <v>0</v>
      </c>
      <c r="AB132" s="79">
        <v>0</v>
      </c>
      <c r="AC132" s="79">
        <v>0</v>
      </c>
      <c r="AD132" s="79">
        <v>0</v>
      </c>
      <c r="AE132" s="79">
        <v>0</v>
      </c>
      <c r="AF132" s="79">
        <v>0</v>
      </c>
      <c r="AG132" s="79">
        <v>0</v>
      </c>
      <c r="AH132" s="79">
        <v>0</v>
      </c>
      <c r="AI132" s="79">
        <v>0</v>
      </c>
      <c r="AJ132" s="79">
        <v>0</v>
      </c>
      <c r="AK132" s="79">
        <v>0</v>
      </c>
      <c r="AL132" s="79">
        <v>0</v>
      </c>
      <c r="AM132" s="79">
        <v>0</v>
      </c>
      <c r="AN132" s="79">
        <v>0</v>
      </c>
      <c r="AO132" s="79">
        <v>0</v>
      </c>
      <c r="AP132" s="79">
        <v>0</v>
      </c>
      <c r="AQ132" s="79">
        <v>0</v>
      </c>
      <c r="AR132" s="79">
        <v>0</v>
      </c>
      <c r="AS132" s="79">
        <v>0</v>
      </c>
      <c r="AT132" s="79">
        <v>0</v>
      </c>
      <c r="AU132" s="79">
        <v>0</v>
      </c>
      <c r="AV132" s="79">
        <v>0</v>
      </c>
      <c r="AW132" s="79">
        <v>0</v>
      </c>
      <c r="AX132" s="79">
        <v>0</v>
      </c>
      <c r="AY132" s="79">
        <v>0</v>
      </c>
      <c r="AZ132" s="79">
        <v>0</v>
      </c>
      <c r="BA132" s="79">
        <v>0</v>
      </c>
      <c r="BB132" s="79">
        <v>0</v>
      </c>
      <c r="BC132" s="79">
        <v>0</v>
      </c>
      <c r="BD132" s="79">
        <v>0</v>
      </c>
      <c r="BE132" s="79">
        <v>0</v>
      </c>
      <c r="BF132" s="79">
        <v>0</v>
      </c>
      <c r="BG132" s="79">
        <v>0</v>
      </c>
      <c r="BH132" s="79">
        <v>0</v>
      </c>
      <c r="BI132" s="79">
        <v>0</v>
      </c>
      <c r="BJ132" s="79">
        <v>0</v>
      </c>
      <c r="BK132" s="79">
        <v>0</v>
      </c>
      <c r="BL132" s="79">
        <v>0</v>
      </c>
      <c r="BM132" s="79">
        <v>0</v>
      </c>
      <c r="BN132" s="79">
        <v>0</v>
      </c>
      <c r="BO132" s="79">
        <v>0</v>
      </c>
      <c r="BP132" s="79">
        <v>0</v>
      </c>
      <c r="BQ132" s="79">
        <v>0</v>
      </c>
      <c r="BR132" s="79">
        <v>0</v>
      </c>
      <c r="BS132" s="79">
        <v>0</v>
      </c>
      <c r="BT132" s="79">
        <v>0</v>
      </c>
      <c r="BU132" s="79">
        <v>0</v>
      </c>
      <c r="BV132" s="79">
        <v>0</v>
      </c>
      <c r="BW132" s="79">
        <v>0</v>
      </c>
      <c r="BX132" s="79">
        <v>0</v>
      </c>
      <c r="BY132" s="79">
        <v>0</v>
      </c>
      <c r="BZ132" s="79">
        <v>0</v>
      </c>
      <c r="CA132" s="79">
        <v>0</v>
      </c>
      <c r="CB132" s="79">
        <v>0</v>
      </c>
      <c r="CC132" s="79">
        <v>0</v>
      </c>
      <c r="CD132" s="79">
        <v>0</v>
      </c>
      <c r="CE132" s="79">
        <v>0</v>
      </c>
      <c r="CF132" s="79">
        <v>0</v>
      </c>
      <c r="CG132" s="79">
        <v>0</v>
      </c>
      <c r="CH132" s="79">
        <v>0</v>
      </c>
      <c r="CI132" s="79">
        <v>0</v>
      </c>
      <c r="CJ132" s="79">
        <v>0</v>
      </c>
      <c r="CK132" s="79">
        <v>0</v>
      </c>
      <c r="CL132" s="79">
        <v>0</v>
      </c>
      <c r="CM132" s="79">
        <v>0</v>
      </c>
      <c r="CN132" s="79">
        <v>0</v>
      </c>
      <c r="CO132" s="79">
        <v>0</v>
      </c>
      <c r="CP132" s="79">
        <v>0</v>
      </c>
      <c r="CQ132" s="79">
        <v>0</v>
      </c>
      <c r="CR132" s="79">
        <v>0</v>
      </c>
      <c r="CS132" s="79">
        <v>0</v>
      </c>
      <c r="CT132" s="79">
        <v>0</v>
      </c>
      <c r="CU132" s="79">
        <v>0</v>
      </c>
      <c r="CV132" s="79">
        <v>0</v>
      </c>
      <c r="CW132" s="79">
        <v>0</v>
      </c>
      <c r="CX132" s="79">
        <v>0</v>
      </c>
      <c r="CY132" s="79">
        <v>0</v>
      </c>
      <c r="CZ132" s="79">
        <v>0</v>
      </c>
      <c r="DA132" s="79">
        <v>1</v>
      </c>
      <c r="DB132" s="79">
        <v>0</v>
      </c>
      <c r="DC132" s="79">
        <v>1</v>
      </c>
      <c r="DD132" s="79">
        <v>0</v>
      </c>
      <c r="DE132" s="79">
        <v>0</v>
      </c>
      <c r="DF132" s="79">
        <v>0</v>
      </c>
      <c r="DG132" s="79">
        <v>0</v>
      </c>
      <c r="DH132" s="79">
        <v>0</v>
      </c>
      <c r="DI132" s="79">
        <v>0</v>
      </c>
      <c r="DJ132" s="79">
        <v>0</v>
      </c>
      <c r="DK132" s="79">
        <v>0</v>
      </c>
      <c r="DL132" s="79">
        <v>0</v>
      </c>
      <c r="DM132" s="79">
        <v>0</v>
      </c>
      <c r="DN132" s="79">
        <v>0</v>
      </c>
      <c r="DO132" s="79">
        <v>0</v>
      </c>
      <c r="DP132" s="79">
        <v>0</v>
      </c>
      <c r="DQ132" s="79">
        <v>0</v>
      </c>
      <c r="DR132" s="79">
        <v>0</v>
      </c>
      <c r="DS132" s="79">
        <v>0</v>
      </c>
      <c r="DT132" s="79">
        <v>0</v>
      </c>
      <c r="DU132" s="79">
        <v>0</v>
      </c>
      <c r="DV132" s="79">
        <v>0</v>
      </c>
      <c r="DW132" s="79">
        <v>0</v>
      </c>
      <c r="DX132" s="79">
        <v>0</v>
      </c>
      <c r="DY132" s="79">
        <v>0</v>
      </c>
      <c r="DZ132" s="79">
        <v>0</v>
      </c>
    </row>
    <row r="133" spans="1:130" s="48" customFormat="1" x14ac:dyDescent="0.3">
      <c r="A133" s="33" t="s">
        <v>251</v>
      </c>
      <c r="B133" s="79">
        <v>0</v>
      </c>
      <c r="C133" s="79">
        <v>0</v>
      </c>
      <c r="D133" s="79">
        <v>0</v>
      </c>
      <c r="E133" s="79">
        <v>0</v>
      </c>
      <c r="F133" s="79"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79">
        <v>0</v>
      </c>
      <c r="M133" s="79">
        <v>0</v>
      </c>
      <c r="N133" s="79">
        <v>0</v>
      </c>
      <c r="O133" s="79">
        <v>0</v>
      </c>
      <c r="P133" s="79">
        <v>0</v>
      </c>
      <c r="Q133" s="79">
        <v>0</v>
      </c>
      <c r="R133" s="79">
        <v>0</v>
      </c>
      <c r="S133" s="79">
        <v>0</v>
      </c>
      <c r="T133" s="79">
        <v>0</v>
      </c>
      <c r="U133" s="79">
        <v>0</v>
      </c>
      <c r="V133" s="79">
        <v>0</v>
      </c>
      <c r="W133" s="79">
        <v>0</v>
      </c>
      <c r="X133" s="79">
        <v>0</v>
      </c>
      <c r="Y133" s="79">
        <v>0</v>
      </c>
      <c r="Z133" s="79">
        <v>0</v>
      </c>
      <c r="AA133" s="79">
        <v>0</v>
      </c>
      <c r="AB133" s="79">
        <v>0</v>
      </c>
      <c r="AC133" s="79">
        <v>0</v>
      </c>
      <c r="AD133" s="79">
        <v>0</v>
      </c>
      <c r="AE133" s="79">
        <v>0</v>
      </c>
      <c r="AF133" s="79">
        <v>0</v>
      </c>
      <c r="AG133" s="79">
        <v>0</v>
      </c>
      <c r="AH133" s="79">
        <v>0</v>
      </c>
      <c r="AI133" s="79">
        <v>0</v>
      </c>
      <c r="AJ133" s="79">
        <v>0</v>
      </c>
      <c r="AK133" s="79">
        <v>0</v>
      </c>
      <c r="AL133" s="79">
        <v>0</v>
      </c>
      <c r="AM133" s="79">
        <v>0</v>
      </c>
      <c r="AN133" s="79">
        <v>0</v>
      </c>
      <c r="AO133" s="79">
        <v>0</v>
      </c>
      <c r="AP133" s="79">
        <v>0</v>
      </c>
      <c r="AQ133" s="79">
        <v>0</v>
      </c>
      <c r="AR133" s="79">
        <v>0</v>
      </c>
      <c r="AS133" s="79">
        <v>0</v>
      </c>
      <c r="AT133" s="79">
        <v>0</v>
      </c>
      <c r="AU133" s="79">
        <v>0</v>
      </c>
      <c r="AV133" s="79">
        <v>0</v>
      </c>
      <c r="AW133" s="79">
        <v>0</v>
      </c>
      <c r="AX133" s="79">
        <v>0</v>
      </c>
      <c r="AY133" s="79">
        <v>0</v>
      </c>
      <c r="AZ133" s="79">
        <v>0</v>
      </c>
      <c r="BA133" s="79">
        <v>0</v>
      </c>
      <c r="BB133" s="79">
        <v>0</v>
      </c>
      <c r="BC133" s="79">
        <v>0</v>
      </c>
      <c r="BD133" s="79">
        <v>0</v>
      </c>
      <c r="BE133" s="79">
        <v>0</v>
      </c>
      <c r="BF133" s="79">
        <v>0</v>
      </c>
      <c r="BG133" s="79">
        <v>0</v>
      </c>
      <c r="BH133" s="79">
        <v>0</v>
      </c>
      <c r="BI133" s="79">
        <v>0</v>
      </c>
      <c r="BJ133" s="79">
        <v>0</v>
      </c>
      <c r="BK133" s="79">
        <v>0</v>
      </c>
      <c r="BL133" s="79">
        <v>0</v>
      </c>
      <c r="BM133" s="79">
        <v>0</v>
      </c>
      <c r="BN133" s="79">
        <v>0</v>
      </c>
      <c r="BO133" s="79">
        <v>0</v>
      </c>
      <c r="BP133" s="79">
        <v>0</v>
      </c>
      <c r="BQ133" s="79">
        <v>0</v>
      </c>
      <c r="BR133" s="79">
        <v>0</v>
      </c>
      <c r="BS133" s="79">
        <v>0</v>
      </c>
      <c r="BT133" s="79">
        <v>0</v>
      </c>
      <c r="BU133" s="79">
        <v>0</v>
      </c>
      <c r="BV133" s="79">
        <v>0</v>
      </c>
      <c r="BW133" s="79">
        <v>0</v>
      </c>
      <c r="BX133" s="79">
        <v>0</v>
      </c>
      <c r="BY133" s="79">
        <v>0</v>
      </c>
      <c r="BZ133" s="79">
        <v>0</v>
      </c>
      <c r="CA133" s="79">
        <v>0</v>
      </c>
      <c r="CB133" s="79">
        <v>0</v>
      </c>
      <c r="CC133" s="79">
        <v>0</v>
      </c>
      <c r="CD133" s="79">
        <v>0</v>
      </c>
      <c r="CE133" s="79">
        <v>0</v>
      </c>
      <c r="CF133" s="79">
        <v>0</v>
      </c>
      <c r="CG133" s="79">
        <v>0</v>
      </c>
      <c r="CH133" s="79">
        <v>0</v>
      </c>
      <c r="CI133" s="79">
        <v>0</v>
      </c>
      <c r="CJ133" s="79">
        <v>0</v>
      </c>
      <c r="CK133" s="79">
        <v>0</v>
      </c>
      <c r="CL133" s="79">
        <v>0</v>
      </c>
      <c r="CM133" s="79">
        <v>0</v>
      </c>
      <c r="CN133" s="79">
        <v>0</v>
      </c>
      <c r="CO133" s="79">
        <v>0</v>
      </c>
      <c r="CP133" s="79">
        <v>0</v>
      </c>
      <c r="CQ133" s="79">
        <v>0</v>
      </c>
      <c r="CR133" s="79">
        <v>0</v>
      </c>
      <c r="CS133" s="79">
        <v>0</v>
      </c>
      <c r="CT133" s="79">
        <v>0</v>
      </c>
      <c r="CU133" s="79">
        <v>0</v>
      </c>
      <c r="CV133" s="79">
        <v>3</v>
      </c>
      <c r="CW133" s="79">
        <v>0</v>
      </c>
      <c r="CX133" s="79">
        <v>0</v>
      </c>
      <c r="CY133" s="79">
        <v>0</v>
      </c>
      <c r="CZ133" s="79">
        <v>0</v>
      </c>
      <c r="DA133" s="79">
        <v>0</v>
      </c>
      <c r="DB133" s="79">
        <v>0</v>
      </c>
      <c r="DC133" s="79">
        <v>1</v>
      </c>
      <c r="DD133" s="79">
        <v>2</v>
      </c>
      <c r="DE133" s="79">
        <v>0</v>
      </c>
      <c r="DF133" s="79">
        <v>0</v>
      </c>
      <c r="DG133" s="79">
        <v>0</v>
      </c>
      <c r="DH133" s="79">
        <v>0</v>
      </c>
      <c r="DI133" s="79">
        <v>0</v>
      </c>
      <c r="DJ133" s="79">
        <v>0</v>
      </c>
      <c r="DK133" s="79">
        <v>0</v>
      </c>
      <c r="DL133" s="79">
        <v>0</v>
      </c>
      <c r="DM133" s="79">
        <v>0</v>
      </c>
      <c r="DN133" s="79">
        <v>0</v>
      </c>
      <c r="DO133" s="79">
        <v>0</v>
      </c>
      <c r="DP133" s="79">
        <v>0</v>
      </c>
      <c r="DQ133" s="79">
        <v>0</v>
      </c>
      <c r="DR133" s="79">
        <v>0</v>
      </c>
      <c r="DS133" s="79">
        <v>0</v>
      </c>
      <c r="DT133" s="79">
        <v>0</v>
      </c>
      <c r="DU133" s="79">
        <v>0</v>
      </c>
      <c r="DV133" s="79">
        <v>0</v>
      </c>
      <c r="DW133" s="79">
        <v>0</v>
      </c>
      <c r="DX133" s="79">
        <v>0</v>
      </c>
      <c r="DY133" s="79">
        <v>0</v>
      </c>
      <c r="DZ133" s="79">
        <v>0</v>
      </c>
    </row>
    <row r="134" spans="1:130" s="48" customFormat="1" x14ac:dyDescent="0.3">
      <c r="A134" s="33" t="s">
        <v>252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v>0</v>
      </c>
      <c r="H134" s="79">
        <v>0</v>
      </c>
      <c r="I134" s="79">
        <v>0</v>
      </c>
      <c r="J134" s="79">
        <v>0</v>
      </c>
      <c r="K134" s="79">
        <v>0</v>
      </c>
      <c r="L134" s="79">
        <v>0</v>
      </c>
      <c r="M134" s="79">
        <v>0</v>
      </c>
      <c r="N134" s="79">
        <v>0</v>
      </c>
      <c r="O134" s="79">
        <v>0</v>
      </c>
      <c r="P134" s="79">
        <v>0</v>
      </c>
      <c r="Q134" s="79">
        <v>0</v>
      </c>
      <c r="R134" s="79">
        <v>0</v>
      </c>
      <c r="S134" s="79">
        <v>0</v>
      </c>
      <c r="T134" s="79">
        <v>0</v>
      </c>
      <c r="U134" s="79">
        <v>0</v>
      </c>
      <c r="V134" s="79">
        <v>0</v>
      </c>
      <c r="W134" s="79">
        <v>0</v>
      </c>
      <c r="X134" s="79">
        <v>0</v>
      </c>
      <c r="Y134" s="79">
        <v>0</v>
      </c>
      <c r="Z134" s="79">
        <v>0</v>
      </c>
      <c r="AA134" s="79">
        <v>0</v>
      </c>
      <c r="AB134" s="79">
        <v>0</v>
      </c>
      <c r="AC134" s="79">
        <v>0</v>
      </c>
      <c r="AD134" s="79">
        <v>0</v>
      </c>
      <c r="AE134" s="79">
        <v>0</v>
      </c>
      <c r="AF134" s="79">
        <v>0</v>
      </c>
      <c r="AG134" s="79">
        <v>0</v>
      </c>
      <c r="AH134" s="79">
        <v>0</v>
      </c>
      <c r="AI134" s="79">
        <v>0</v>
      </c>
      <c r="AJ134" s="79">
        <v>0</v>
      </c>
      <c r="AK134" s="79">
        <v>0</v>
      </c>
      <c r="AL134" s="79">
        <v>0</v>
      </c>
      <c r="AM134" s="79">
        <v>0</v>
      </c>
      <c r="AN134" s="79">
        <v>0</v>
      </c>
      <c r="AO134" s="79">
        <v>0</v>
      </c>
      <c r="AP134" s="79">
        <v>0</v>
      </c>
      <c r="AQ134" s="79">
        <v>0</v>
      </c>
      <c r="AR134" s="79">
        <v>0</v>
      </c>
      <c r="AS134" s="79">
        <v>0</v>
      </c>
      <c r="AT134" s="79">
        <v>0</v>
      </c>
      <c r="AU134" s="79">
        <v>0</v>
      </c>
      <c r="AV134" s="79">
        <v>0</v>
      </c>
      <c r="AW134" s="79">
        <v>0</v>
      </c>
      <c r="AX134" s="79">
        <v>0</v>
      </c>
      <c r="AY134" s="79">
        <v>0</v>
      </c>
      <c r="AZ134" s="79">
        <v>0</v>
      </c>
      <c r="BA134" s="79">
        <v>0</v>
      </c>
      <c r="BB134" s="79">
        <v>0</v>
      </c>
      <c r="BC134" s="79">
        <v>0</v>
      </c>
      <c r="BD134" s="79">
        <v>0</v>
      </c>
      <c r="BE134" s="79">
        <v>0</v>
      </c>
      <c r="BF134" s="79">
        <v>0</v>
      </c>
      <c r="BG134" s="79">
        <v>0</v>
      </c>
      <c r="BH134" s="79">
        <v>0</v>
      </c>
      <c r="BI134" s="79">
        <v>0</v>
      </c>
      <c r="BJ134" s="79">
        <v>0</v>
      </c>
      <c r="BK134" s="79">
        <v>0</v>
      </c>
      <c r="BL134" s="79">
        <v>0</v>
      </c>
      <c r="BM134" s="79">
        <v>0</v>
      </c>
      <c r="BN134" s="79">
        <v>0</v>
      </c>
      <c r="BO134" s="79">
        <v>0</v>
      </c>
      <c r="BP134" s="79">
        <v>0</v>
      </c>
      <c r="BQ134" s="79">
        <v>0</v>
      </c>
      <c r="BR134" s="79">
        <v>0</v>
      </c>
      <c r="BS134" s="79">
        <v>0</v>
      </c>
      <c r="BT134" s="79">
        <v>0</v>
      </c>
      <c r="BU134" s="79">
        <v>0</v>
      </c>
      <c r="BV134" s="79">
        <v>0</v>
      </c>
      <c r="BW134" s="79">
        <v>0</v>
      </c>
      <c r="BX134" s="79">
        <v>0</v>
      </c>
      <c r="BY134" s="79">
        <v>0</v>
      </c>
      <c r="BZ134" s="79">
        <v>0</v>
      </c>
      <c r="CA134" s="79">
        <v>0</v>
      </c>
      <c r="CB134" s="79">
        <v>0</v>
      </c>
      <c r="CC134" s="79">
        <v>0</v>
      </c>
      <c r="CD134" s="79">
        <v>0</v>
      </c>
      <c r="CE134" s="79">
        <v>0</v>
      </c>
      <c r="CF134" s="79">
        <v>0</v>
      </c>
      <c r="CG134" s="79">
        <v>0</v>
      </c>
      <c r="CH134" s="79">
        <v>0</v>
      </c>
      <c r="CI134" s="79">
        <v>0</v>
      </c>
      <c r="CJ134" s="79">
        <v>0</v>
      </c>
      <c r="CK134" s="79">
        <v>0</v>
      </c>
      <c r="CL134" s="79">
        <v>0</v>
      </c>
      <c r="CM134" s="79">
        <v>0</v>
      </c>
      <c r="CN134" s="79">
        <v>0</v>
      </c>
      <c r="CO134" s="79">
        <v>0</v>
      </c>
      <c r="CP134" s="79">
        <v>0</v>
      </c>
      <c r="CQ134" s="79">
        <v>0</v>
      </c>
      <c r="CR134" s="79">
        <v>0</v>
      </c>
      <c r="CS134" s="79">
        <v>0</v>
      </c>
      <c r="CT134" s="79">
        <v>0</v>
      </c>
      <c r="CU134" s="79">
        <v>0</v>
      </c>
      <c r="CV134" s="79">
        <v>3</v>
      </c>
      <c r="CW134" s="79">
        <v>0</v>
      </c>
      <c r="CX134" s="79">
        <v>0</v>
      </c>
      <c r="CY134" s="79">
        <v>0</v>
      </c>
      <c r="CZ134" s="79">
        <v>0</v>
      </c>
      <c r="DA134" s="79">
        <v>0</v>
      </c>
      <c r="DB134" s="79">
        <v>1</v>
      </c>
      <c r="DC134" s="79">
        <v>0</v>
      </c>
      <c r="DD134" s="79">
        <v>2</v>
      </c>
      <c r="DE134" s="79">
        <v>0</v>
      </c>
      <c r="DF134" s="79">
        <v>0</v>
      </c>
      <c r="DG134" s="79">
        <v>0</v>
      </c>
      <c r="DH134" s="79">
        <v>0</v>
      </c>
      <c r="DI134" s="79">
        <v>0</v>
      </c>
      <c r="DJ134" s="79">
        <v>0</v>
      </c>
      <c r="DK134" s="79">
        <v>0</v>
      </c>
      <c r="DL134" s="79">
        <v>0</v>
      </c>
      <c r="DM134" s="79">
        <v>0</v>
      </c>
      <c r="DN134" s="79">
        <v>0</v>
      </c>
      <c r="DO134" s="79">
        <v>0</v>
      </c>
      <c r="DP134" s="79">
        <v>0</v>
      </c>
      <c r="DQ134" s="79">
        <v>0</v>
      </c>
      <c r="DR134" s="79">
        <v>0</v>
      </c>
      <c r="DS134" s="79">
        <v>0</v>
      </c>
      <c r="DT134" s="79">
        <v>0</v>
      </c>
      <c r="DU134" s="79">
        <v>0</v>
      </c>
      <c r="DV134" s="79">
        <v>0</v>
      </c>
      <c r="DW134" s="79">
        <v>0</v>
      </c>
      <c r="DX134" s="79">
        <v>0</v>
      </c>
      <c r="DY134" s="79">
        <v>0</v>
      </c>
      <c r="DZ134" s="79">
        <v>0</v>
      </c>
    </row>
    <row r="135" spans="1:130" s="48" customFormat="1" x14ac:dyDescent="0.3">
      <c r="A135" s="33" t="s">
        <v>253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v>0</v>
      </c>
      <c r="H135" s="79">
        <v>0</v>
      </c>
      <c r="I135" s="79">
        <v>0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>
        <v>0</v>
      </c>
      <c r="U135" s="79">
        <v>0</v>
      </c>
      <c r="V135" s="79">
        <v>0</v>
      </c>
      <c r="W135" s="79">
        <v>0</v>
      </c>
      <c r="X135" s="79">
        <v>0</v>
      </c>
      <c r="Y135" s="79">
        <v>0</v>
      </c>
      <c r="Z135" s="79">
        <v>0</v>
      </c>
      <c r="AA135" s="79">
        <v>0</v>
      </c>
      <c r="AB135" s="79">
        <v>0</v>
      </c>
      <c r="AC135" s="79">
        <v>0</v>
      </c>
      <c r="AD135" s="79">
        <v>0</v>
      </c>
      <c r="AE135" s="79">
        <v>0</v>
      </c>
      <c r="AF135" s="79">
        <v>0</v>
      </c>
      <c r="AG135" s="79">
        <v>0</v>
      </c>
      <c r="AH135" s="79">
        <v>0</v>
      </c>
      <c r="AI135" s="79">
        <v>0</v>
      </c>
      <c r="AJ135" s="79">
        <v>0</v>
      </c>
      <c r="AK135" s="79">
        <v>0</v>
      </c>
      <c r="AL135" s="79">
        <v>0</v>
      </c>
      <c r="AM135" s="79">
        <v>0</v>
      </c>
      <c r="AN135" s="79">
        <v>0</v>
      </c>
      <c r="AO135" s="79">
        <v>0</v>
      </c>
      <c r="AP135" s="79">
        <v>0</v>
      </c>
      <c r="AQ135" s="79">
        <v>0</v>
      </c>
      <c r="AR135" s="79">
        <v>0</v>
      </c>
      <c r="AS135" s="79">
        <v>0</v>
      </c>
      <c r="AT135" s="79">
        <v>0</v>
      </c>
      <c r="AU135" s="79">
        <v>0</v>
      </c>
      <c r="AV135" s="79">
        <v>0</v>
      </c>
      <c r="AW135" s="79">
        <v>0</v>
      </c>
      <c r="AX135" s="79">
        <v>0</v>
      </c>
      <c r="AY135" s="79">
        <v>0</v>
      </c>
      <c r="AZ135" s="79">
        <v>0</v>
      </c>
      <c r="BA135" s="79">
        <v>0</v>
      </c>
      <c r="BB135" s="79">
        <v>0</v>
      </c>
      <c r="BC135" s="79">
        <v>0</v>
      </c>
      <c r="BD135" s="79">
        <v>0</v>
      </c>
      <c r="BE135" s="79">
        <v>0</v>
      </c>
      <c r="BF135" s="79">
        <v>0</v>
      </c>
      <c r="BG135" s="79">
        <v>0</v>
      </c>
      <c r="BH135" s="79">
        <v>0</v>
      </c>
      <c r="BI135" s="79">
        <v>0</v>
      </c>
      <c r="BJ135" s="79">
        <v>0</v>
      </c>
      <c r="BK135" s="79">
        <v>0</v>
      </c>
      <c r="BL135" s="79">
        <v>0</v>
      </c>
      <c r="BM135" s="79">
        <v>0</v>
      </c>
      <c r="BN135" s="79">
        <v>0</v>
      </c>
      <c r="BO135" s="79">
        <v>0</v>
      </c>
      <c r="BP135" s="79">
        <v>0</v>
      </c>
      <c r="BQ135" s="79">
        <v>0</v>
      </c>
      <c r="BR135" s="79">
        <v>0</v>
      </c>
      <c r="BS135" s="79">
        <v>0</v>
      </c>
      <c r="BT135" s="79">
        <v>0</v>
      </c>
      <c r="BU135" s="79">
        <v>0</v>
      </c>
      <c r="BV135" s="79">
        <v>0</v>
      </c>
      <c r="BW135" s="79">
        <v>0</v>
      </c>
      <c r="BX135" s="79">
        <v>0</v>
      </c>
      <c r="BY135" s="79">
        <v>0</v>
      </c>
      <c r="BZ135" s="79">
        <v>0</v>
      </c>
      <c r="CA135" s="79">
        <v>0</v>
      </c>
      <c r="CB135" s="79">
        <v>0</v>
      </c>
      <c r="CC135" s="79">
        <v>0</v>
      </c>
      <c r="CD135" s="79">
        <v>0</v>
      </c>
      <c r="CE135" s="79">
        <v>0</v>
      </c>
      <c r="CF135" s="79">
        <v>0</v>
      </c>
      <c r="CG135" s="79">
        <v>0</v>
      </c>
      <c r="CH135" s="79">
        <v>0</v>
      </c>
      <c r="CI135" s="79">
        <v>0</v>
      </c>
      <c r="CJ135" s="79">
        <v>0</v>
      </c>
      <c r="CK135" s="79">
        <v>0</v>
      </c>
      <c r="CL135" s="79">
        <v>0</v>
      </c>
      <c r="CM135" s="79">
        <v>0</v>
      </c>
      <c r="CN135" s="79">
        <v>0</v>
      </c>
      <c r="CO135" s="79">
        <v>0</v>
      </c>
      <c r="CP135" s="79">
        <v>0</v>
      </c>
      <c r="CQ135" s="79">
        <v>0</v>
      </c>
      <c r="CR135" s="79">
        <v>0</v>
      </c>
      <c r="CS135" s="79">
        <v>0</v>
      </c>
      <c r="CT135" s="79">
        <v>0</v>
      </c>
      <c r="CU135" s="79">
        <v>0</v>
      </c>
      <c r="CV135" s="79">
        <v>3</v>
      </c>
      <c r="CW135" s="79">
        <v>0</v>
      </c>
      <c r="CX135" s="79">
        <v>0</v>
      </c>
      <c r="CY135" s="79">
        <v>0</v>
      </c>
      <c r="CZ135" s="79">
        <v>0</v>
      </c>
      <c r="DA135" s="79">
        <v>0</v>
      </c>
      <c r="DB135" s="79">
        <v>0</v>
      </c>
      <c r="DC135" s="79">
        <v>0</v>
      </c>
      <c r="DD135" s="79">
        <v>1</v>
      </c>
      <c r="DE135" s="79">
        <v>0</v>
      </c>
      <c r="DF135" s="79">
        <v>0</v>
      </c>
      <c r="DG135" s="79">
        <v>0</v>
      </c>
      <c r="DH135" s="79">
        <v>0</v>
      </c>
      <c r="DI135" s="79">
        <v>0</v>
      </c>
      <c r="DJ135" s="79">
        <v>0</v>
      </c>
      <c r="DK135" s="79">
        <v>0</v>
      </c>
      <c r="DL135" s="79">
        <v>0</v>
      </c>
      <c r="DM135" s="79">
        <v>0</v>
      </c>
      <c r="DN135" s="79">
        <v>0</v>
      </c>
      <c r="DO135" s="79">
        <v>0</v>
      </c>
      <c r="DP135" s="79">
        <v>0</v>
      </c>
      <c r="DQ135" s="79">
        <v>0</v>
      </c>
      <c r="DR135" s="79">
        <v>0</v>
      </c>
      <c r="DS135" s="79">
        <v>0</v>
      </c>
      <c r="DT135" s="79">
        <v>0</v>
      </c>
      <c r="DU135" s="79">
        <v>0</v>
      </c>
      <c r="DV135" s="79">
        <v>0</v>
      </c>
      <c r="DW135" s="79">
        <v>0</v>
      </c>
      <c r="DX135" s="79">
        <v>0</v>
      </c>
      <c r="DY135" s="79">
        <v>0</v>
      </c>
      <c r="DZ135" s="79">
        <v>0</v>
      </c>
    </row>
    <row r="136" spans="1:130" s="48" customFormat="1" x14ac:dyDescent="0.3">
      <c r="A136" s="33" t="s">
        <v>254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0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3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2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  <c r="DZ136" s="79">
        <v>0</v>
      </c>
    </row>
    <row r="137" spans="1:130" s="48" customFormat="1" x14ac:dyDescent="0.3">
      <c r="A137" s="33" t="s">
        <v>255</v>
      </c>
      <c r="B137" s="79">
        <v>0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0</v>
      </c>
      <c r="BS137" s="79">
        <v>0</v>
      </c>
      <c r="BT137" s="79">
        <v>0</v>
      </c>
      <c r="BU137" s="79">
        <v>0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0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1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  <c r="DZ137" s="79">
        <v>0</v>
      </c>
    </row>
    <row r="138" spans="1:130" s="48" customFormat="1" x14ac:dyDescent="0.3">
      <c r="A138" s="36" t="s">
        <v>277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v>0</v>
      </c>
      <c r="H138" s="79">
        <v>0</v>
      </c>
      <c r="I138" s="79">
        <v>0</v>
      </c>
      <c r="J138" s="79">
        <v>0</v>
      </c>
      <c r="K138" s="79">
        <v>0</v>
      </c>
      <c r="L138" s="79">
        <v>0</v>
      </c>
      <c r="M138" s="79">
        <v>0</v>
      </c>
      <c r="N138" s="79">
        <v>0</v>
      </c>
      <c r="O138" s="79">
        <v>0</v>
      </c>
      <c r="P138" s="79">
        <v>0</v>
      </c>
      <c r="Q138" s="79">
        <v>0</v>
      </c>
      <c r="R138" s="79">
        <v>0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0</v>
      </c>
      <c r="AA138" s="79">
        <v>0</v>
      </c>
      <c r="AB138" s="79">
        <v>0</v>
      </c>
      <c r="AC138" s="79">
        <v>0</v>
      </c>
      <c r="AD138" s="79">
        <v>0</v>
      </c>
      <c r="AE138" s="79">
        <v>0</v>
      </c>
      <c r="AF138" s="79">
        <v>0</v>
      </c>
      <c r="AG138" s="79">
        <v>0</v>
      </c>
      <c r="AH138" s="79">
        <v>0</v>
      </c>
      <c r="AI138" s="79">
        <v>0</v>
      </c>
      <c r="AJ138" s="79">
        <v>0</v>
      </c>
      <c r="AK138" s="79">
        <v>0</v>
      </c>
      <c r="AL138" s="79">
        <v>0</v>
      </c>
      <c r="AM138" s="79">
        <v>0</v>
      </c>
      <c r="AN138" s="79">
        <v>0</v>
      </c>
      <c r="AO138" s="79">
        <v>0</v>
      </c>
      <c r="AP138" s="79">
        <v>0</v>
      </c>
      <c r="AQ138" s="79">
        <v>0</v>
      </c>
      <c r="AR138" s="79">
        <v>0</v>
      </c>
      <c r="AS138" s="79">
        <v>0</v>
      </c>
      <c r="AT138" s="79">
        <v>0</v>
      </c>
      <c r="AU138" s="79">
        <v>0</v>
      </c>
      <c r="AV138" s="79">
        <v>0</v>
      </c>
      <c r="AW138" s="79">
        <v>0</v>
      </c>
      <c r="AX138" s="79">
        <v>0</v>
      </c>
      <c r="AY138" s="79">
        <v>0</v>
      </c>
      <c r="AZ138" s="79">
        <v>0</v>
      </c>
      <c r="BA138" s="79">
        <v>0</v>
      </c>
      <c r="BB138" s="79">
        <v>0</v>
      </c>
      <c r="BC138" s="79">
        <v>0</v>
      </c>
      <c r="BD138" s="79">
        <v>0</v>
      </c>
      <c r="BE138" s="79">
        <v>0</v>
      </c>
      <c r="BF138" s="79">
        <v>0</v>
      </c>
      <c r="BG138" s="79">
        <v>0</v>
      </c>
      <c r="BH138" s="79">
        <v>0</v>
      </c>
      <c r="BI138" s="79">
        <v>0</v>
      </c>
      <c r="BJ138" s="79">
        <v>0</v>
      </c>
      <c r="BK138" s="79">
        <v>0</v>
      </c>
      <c r="BL138" s="79">
        <v>0</v>
      </c>
      <c r="BM138" s="79">
        <v>0</v>
      </c>
      <c r="BN138" s="79">
        <v>0</v>
      </c>
      <c r="BO138" s="79">
        <v>0</v>
      </c>
      <c r="BP138" s="79">
        <v>0</v>
      </c>
      <c r="BQ138" s="79">
        <v>0</v>
      </c>
      <c r="BR138" s="79">
        <v>0</v>
      </c>
      <c r="BS138" s="79">
        <v>0</v>
      </c>
      <c r="BT138" s="79">
        <v>0</v>
      </c>
      <c r="BU138" s="79">
        <v>0</v>
      </c>
      <c r="BV138" s="79">
        <v>0</v>
      </c>
      <c r="BW138" s="79">
        <v>0</v>
      </c>
      <c r="BX138" s="79">
        <v>0</v>
      </c>
      <c r="BY138" s="79">
        <v>0</v>
      </c>
      <c r="BZ138" s="79">
        <v>0</v>
      </c>
      <c r="CA138" s="79">
        <v>0</v>
      </c>
      <c r="CB138" s="79">
        <v>0</v>
      </c>
      <c r="CC138" s="79">
        <v>0</v>
      </c>
      <c r="CD138" s="79">
        <v>0</v>
      </c>
      <c r="CE138" s="79">
        <v>0</v>
      </c>
      <c r="CF138" s="79">
        <v>0</v>
      </c>
      <c r="CG138" s="79">
        <v>0</v>
      </c>
      <c r="CH138" s="79">
        <v>0</v>
      </c>
      <c r="CI138" s="79">
        <v>0</v>
      </c>
      <c r="CJ138" s="79">
        <v>0</v>
      </c>
      <c r="CK138" s="79">
        <v>0</v>
      </c>
      <c r="CL138" s="79">
        <v>0</v>
      </c>
      <c r="CM138" s="79">
        <v>0</v>
      </c>
      <c r="CN138" s="79">
        <v>0</v>
      </c>
      <c r="CO138" s="79">
        <v>0</v>
      </c>
      <c r="CP138" s="79">
        <v>0</v>
      </c>
      <c r="CQ138" s="79">
        <v>0</v>
      </c>
      <c r="CR138" s="79">
        <v>0</v>
      </c>
      <c r="CS138" s="79">
        <v>0</v>
      </c>
      <c r="CT138" s="79">
        <v>0</v>
      </c>
      <c r="CU138" s="79">
        <v>0</v>
      </c>
      <c r="CV138" s="79">
        <v>0</v>
      </c>
      <c r="CW138" s="79">
        <v>0</v>
      </c>
      <c r="CX138" s="79">
        <v>0</v>
      </c>
      <c r="CY138" s="79">
        <v>0</v>
      </c>
      <c r="CZ138" s="79">
        <v>0</v>
      </c>
      <c r="DA138" s="79">
        <v>0</v>
      </c>
      <c r="DB138" s="79">
        <v>0</v>
      </c>
      <c r="DC138" s="79">
        <v>0</v>
      </c>
      <c r="DD138" s="79">
        <v>0</v>
      </c>
      <c r="DE138" s="79">
        <v>0</v>
      </c>
      <c r="DF138" s="79">
        <v>0</v>
      </c>
      <c r="DG138" s="79">
        <v>2</v>
      </c>
      <c r="DH138" s="79">
        <v>2</v>
      </c>
      <c r="DI138" s="79">
        <v>0</v>
      </c>
      <c r="DJ138" s="79">
        <v>0</v>
      </c>
      <c r="DK138" s="79">
        <v>0</v>
      </c>
      <c r="DL138" s="79">
        <v>0</v>
      </c>
      <c r="DM138" s="79">
        <v>0</v>
      </c>
      <c r="DN138" s="79">
        <v>0</v>
      </c>
      <c r="DO138" s="79">
        <v>0</v>
      </c>
      <c r="DP138" s="79">
        <v>0</v>
      </c>
      <c r="DQ138" s="79">
        <v>0</v>
      </c>
      <c r="DR138" s="79">
        <v>0</v>
      </c>
      <c r="DS138" s="79">
        <v>0</v>
      </c>
      <c r="DT138" s="79">
        <v>0</v>
      </c>
      <c r="DU138" s="79">
        <v>0</v>
      </c>
      <c r="DV138" s="79">
        <v>0</v>
      </c>
      <c r="DW138" s="79">
        <v>0</v>
      </c>
      <c r="DX138" s="79">
        <v>0</v>
      </c>
      <c r="DY138" s="79">
        <v>0</v>
      </c>
      <c r="DZ138" s="79">
        <v>0</v>
      </c>
    </row>
    <row r="139" spans="1:130" s="48" customFormat="1" x14ac:dyDescent="0.3">
      <c r="A139" s="36" t="s">
        <v>278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9">
        <v>0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0</v>
      </c>
      <c r="O139" s="79">
        <v>0</v>
      </c>
      <c r="P139" s="79">
        <v>0</v>
      </c>
      <c r="Q139" s="79">
        <v>0</v>
      </c>
      <c r="R139" s="79">
        <v>0</v>
      </c>
      <c r="S139" s="79">
        <v>0</v>
      </c>
      <c r="T139" s="79">
        <v>0</v>
      </c>
      <c r="U139" s="79">
        <v>0</v>
      </c>
      <c r="V139" s="79">
        <v>0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0</v>
      </c>
      <c r="AM139" s="79">
        <v>0</v>
      </c>
      <c r="AN139" s="79">
        <v>0</v>
      </c>
      <c r="AO139" s="79">
        <v>0</v>
      </c>
      <c r="AP139" s="79">
        <v>0</v>
      </c>
      <c r="AQ139" s="79">
        <v>0</v>
      </c>
      <c r="AR139" s="79">
        <v>0</v>
      </c>
      <c r="AS139" s="79">
        <v>0</v>
      </c>
      <c r="AT139" s="79">
        <v>0</v>
      </c>
      <c r="AU139" s="79">
        <v>0</v>
      </c>
      <c r="AV139" s="79">
        <v>0</v>
      </c>
      <c r="AW139" s="79">
        <v>0</v>
      </c>
      <c r="AX139" s="79">
        <v>0</v>
      </c>
      <c r="AY139" s="79">
        <v>0</v>
      </c>
      <c r="AZ139" s="79">
        <v>0</v>
      </c>
      <c r="BA139" s="79">
        <v>0</v>
      </c>
      <c r="BB139" s="79">
        <v>0</v>
      </c>
      <c r="BC139" s="79">
        <v>0</v>
      </c>
      <c r="BD139" s="79">
        <v>0</v>
      </c>
      <c r="BE139" s="79">
        <v>0</v>
      </c>
      <c r="BF139" s="79">
        <v>0</v>
      </c>
      <c r="BG139" s="79">
        <v>0</v>
      </c>
      <c r="BH139" s="79">
        <v>0</v>
      </c>
      <c r="BI139" s="79">
        <v>0</v>
      </c>
      <c r="BJ139" s="79">
        <v>0</v>
      </c>
      <c r="BK139" s="79">
        <v>0</v>
      </c>
      <c r="BL139" s="79">
        <v>0</v>
      </c>
      <c r="BM139" s="79">
        <v>0</v>
      </c>
      <c r="BN139" s="79">
        <v>0</v>
      </c>
      <c r="BO139" s="79">
        <v>0</v>
      </c>
      <c r="BP139" s="79">
        <v>0</v>
      </c>
      <c r="BQ139" s="79">
        <v>0</v>
      </c>
      <c r="BR139" s="79">
        <v>0</v>
      </c>
      <c r="BS139" s="79">
        <v>0</v>
      </c>
      <c r="BT139" s="79">
        <v>0</v>
      </c>
      <c r="BU139" s="79">
        <v>0</v>
      </c>
      <c r="BV139" s="79">
        <v>0</v>
      </c>
      <c r="BW139" s="79">
        <v>0</v>
      </c>
      <c r="BX139" s="79">
        <v>0</v>
      </c>
      <c r="BY139" s="79">
        <v>0</v>
      </c>
      <c r="BZ139" s="79">
        <v>0</v>
      </c>
      <c r="CA139" s="79">
        <v>0</v>
      </c>
      <c r="CB139" s="79">
        <v>0</v>
      </c>
      <c r="CC139" s="79">
        <v>0</v>
      </c>
      <c r="CD139" s="79">
        <v>0</v>
      </c>
      <c r="CE139" s="79">
        <v>0</v>
      </c>
      <c r="CF139" s="79">
        <v>0</v>
      </c>
      <c r="CG139" s="79">
        <v>0</v>
      </c>
      <c r="CH139" s="79">
        <v>0</v>
      </c>
      <c r="CI139" s="79">
        <v>0</v>
      </c>
      <c r="CJ139" s="79">
        <v>0</v>
      </c>
      <c r="CK139" s="79">
        <v>0</v>
      </c>
      <c r="CL139" s="79">
        <v>0</v>
      </c>
      <c r="CM139" s="79">
        <v>0</v>
      </c>
      <c r="CN139" s="79">
        <v>0</v>
      </c>
      <c r="CO139" s="79">
        <v>0</v>
      </c>
      <c r="CP139" s="79">
        <v>0</v>
      </c>
      <c r="CQ139" s="79">
        <v>0</v>
      </c>
      <c r="CR139" s="79">
        <v>0</v>
      </c>
      <c r="CS139" s="79">
        <v>0</v>
      </c>
      <c r="CT139" s="79">
        <v>0</v>
      </c>
      <c r="CU139" s="79">
        <v>0</v>
      </c>
      <c r="CV139" s="79">
        <v>0</v>
      </c>
      <c r="CW139" s="79">
        <v>0</v>
      </c>
      <c r="CX139" s="79">
        <v>0</v>
      </c>
      <c r="CY139" s="79">
        <v>0</v>
      </c>
      <c r="CZ139" s="79">
        <v>0</v>
      </c>
      <c r="DA139" s="79">
        <v>0</v>
      </c>
      <c r="DB139" s="79">
        <v>0</v>
      </c>
      <c r="DC139" s="79">
        <v>0</v>
      </c>
      <c r="DD139" s="79">
        <v>0</v>
      </c>
      <c r="DE139" s="79">
        <v>0</v>
      </c>
      <c r="DF139" s="79">
        <v>0</v>
      </c>
      <c r="DG139" s="79">
        <v>2</v>
      </c>
      <c r="DH139" s="79">
        <v>1</v>
      </c>
      <c r="DI139" s="79">
        <v>0</v>
      </c>
      <c r="DJ139" s="79">
        <v>0</v>
      </c>
      <c r="DK139" s="79">
        <v>0</v>
      </c>
      <c r="DL139" s="79">
        <v>0</v>
      </c>
      <c r="DM139" s="79">
        <v>0</v>
      </c>
      <c r="DN139" s="79">
        <v>0</v>
      </c>
      <c r="DO139" s="79">
        <v>0</v>
      </c>
      <c r="DP139" s="79">
        <v>0</v>
      </c>
      <c r="DQ139" s="79">
        <v>0</v>
      </c>
      <c r="DR139" s="79">
        <v>0</v>
      </c>
      <c r="DS139" s="79">
        <v>0</v>
      </c>
      <c r="DT139" s="79">
        <v>0</v>
      </c>
      <c r="DU139" s="79">
        <v>0</v>
      </c>
      <c r="DV139" s="79">
        <v>0</v>
      </c>
      <c r="DW139" s="79">
        <v>0</v>
      </c>
      <c r="DX139" s="79">
        <v>0</v>
      </c>
      <c r="DY139" s="79">
        <v>0</v>
      </c>
      <c r="DZ139" s="79">
        <v>0</v>
      </c>
    </row>
    <row r="140" spans="1:130" s="48" customFormat="1" x14ac:dyDescent="0.3">
      <c r="A140" s="36" t="s">
        <v>279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v>0</v>
      </c>
      <c r="H140" s="79">
        <v>0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79">
        <v>0</v>
      </c>
      <c r="O140" s="79">
        <v>0</v>
      </c>
      <c r="P140" s="79">
        <v>0</v>
      </c>
      <c r="Q140" s="79">
        <v>0</v>
      </c>
      <c r="R140" s="79">
        <v>0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0</v>
      </c>
      <c r="AM140" s="79">
        <v>0</v>
      </c>
      <c r="AN140" s="79">
        <v>0</v>
      </c>
      <c r="AO140" s="79">
        <v>0</v>
      </c>
      <c r="AP140" s="79">
        <v>0</v>
      </c>
      <c r="AQ140" s="79">
        <v>0</v>
      </c>
      <c r="AR140" s="79">
        <v>0</v>
      </c>
      <c r="AS140" s="79">
        <v>0</v>
      </c>
      <c r="AT140" s="79">
        <v>0</v>
      </c>
      <c r="AU140" s="79">
        <v>0</v>
      </c>
      <c r="AV140" s="79">
        <v>0</v>
      </c>
      <c r="AW140" s="79">
        <v>0</v>
      </c>
      <c r="AX140" s="79">
        <v>0</v>
      </c>
      <c r="AY140" s="79">
        <v>0</v>
      </c>
      <c r="AZ140" s="79">
        <v>0</v>
      </c>
      <c r="BA140" s="79">
        <v>0</v>
      </c>
      <c r="BB140" s="79">
        <v>0</v>
      </c>
      <c r="BC140" s="79">
        <v>0</v>
      </c>
      <c r="BD140" s="79">
        <v>0</v>
      </c>
      <c r="BE140" s="79">
        <v>0</v>
      </c>
      <c r="BF140" s="79">
        <v>0</v>
      </c>
      <c r="BG140" s="79">
        <v>0</v>
      </c>
      <c r="BH140" s="79">
        <v>0</v>
      </c>
      <c r="BI140" s="79">
        <v>0</v>
      </c>
      <c r="BJ140" s="79">
        <v>0</v>
      </c>
      <c r="BK140" s="79">
        <v>0</v>
      </c>
      <c r="BL140" s="79">
        <v>0</v>
      </c>
      <c r="BM140" s="79">
        <v>0</v>
      </c>
      <c r="BN140" s="79">
        <v>0</v>
      </c>
      <c r="BO140" s="79">
        <v>0</v>
      </c>
      <c r="BP140" s="79">
        <v>0</v>
      </c>
      <c r="BQ140" s="79">
        <v>0</v>
      </c>
      <c r="BR140" s="79">
        <v>0</v>
      </c>
      <c r="BS140" s="79">
        <v>0</v>
      </c>
      <c r="BT140" s="79">
        <v>0</v>
      </c>
      <c r="BU140" s="79">
        <v>0</v>
      </c>
      <c r="BV140" s="79">
        <v>0</v>
      </c>
      <c r="BW140" s="79">
        <v>0</v>
      </c>
      <c r="BX140" s="79">
        <v>0</v>
      </c>
      <c r="BY140" s="79">
        <v>0</v>
      </c>
      <c r="BZ140" s="79">
        <v>0</v>
      </c>
      <c r="CA140" s="79">
        <v>0</v>
      </c>
      <c r="CB140" s="79">
        <v>0</v>
      </c>
      <c r="CC140" s="79">
        <v>0</v>
      </c>
      <c r="CD140" s="79">
        <v>0</v>
      </c>
      <c r="CE140" s="79">
        <v>0</v>
      </c>
      <c r="CF140" s="79">
        <v>0</v>
      </c>
      <c r="CG140" s="79">
        <v>0</v>
      </c>
      <c r="CH140" s="79">
        <v>0</v>
      </c>
      <c r="CI140" s="79">
        <v>0</v>
      </c>
      <c r="CJ140" s="79">
        <v>0</v>
      </c>
      <c r="CK140" s="79">
        <v>0</v>
      </c>
      <c r="CL140" s="79">
        <v>0</v>
      </c>
      <c r="CM140" s="79">
        <v>0</v>
      </c>
      <c r="CN140" s="79">
        <v>0</v>
      </c>
      <c r="CO140" s="79">
        <v>0</v>
      </c>
      <c r="CP140" s="79">
        <v>0</v>
      </c>
      <c r="CQ140" s="79">
        <v>0</v>
      </c>
      <c r="CR140" s="79">
        <v>0</v>
      </c>
      <c r="CS140" s="79">
        <v>0</v>
      </c>
      <c r="CT140" s="79">
        <v>0</v>
      </c>
      <c r="CU140" s="79">
        <v>0</v>
      </c>
      <c r="CV140" s="79">
        <v>0</v>
      </c>
      <c r="CW140" s="79">
        <v>0</v>
      </c>
      <c r="CX140" s="79">
        <v>0</v>
      </c>
      <c r="CY140" s="79">
        <v>0</v>
      </c>
      <c r="CZ140" s="79">
        <v>0</v>
      </c>
      <c r="DA140" s="79">
        <v>0</v>
      </c>
      <c r="DB140" s="79">
        <v>0</v>
      </c>
      <c r="DC140" s="79">
        <v>0</v>
      </c>
      <c r="DD140" s="79">
        <v>0</v>
      </c>
      <c r="DE140" s="79">
        <v>0</v>
      </c>
      <c r="DF140" s="79">
        <v>0</v>
      </c>
      <c r="DG140" s="79">
        <v>0</v>
      </c>
      <c r="DH140" s="79">
        <v>1</v>
      </c>
      <c r="DI140" s="79">
        <v>5</v>
      </c>
      <c r="DJ140" s="79">
        <v>0</v>
      </c>
      <c r="DK140" s="79">
        <v>0</v>
      </c>
      <c r="DL140" s="79">
        <v>0</v>
      </c>
      <c r="DM140" s="79">
        <v>0</v>
      </c>
      <c r="DN140" s="79">
        <v>0</v>
      </c>
      <c r="DO140" s="79">
        <v>2</v>
      </c>
      <c r="DP140" s="79">
        <v>0</v>
      </c>
      <c r="DQ140" s="79">
        <v>0</v>
      </c>
      <c r="DR140" s="79">
        <v>0</v>
      </c>
      <c r="DS140" s="79">
        <v>0</v>
      </c>
      <c r="DT140" s="79">
        <v>0</v>
      </c>
      <c r="DU140" s="79">
        <v>0</v>
      </c>
      <c r="DV140" s="79">
        <v>0</v>
      </c>
      <c r="DW140" s="79">
        <v>0</v>
      </c>
      <c r="DX140" s="79">
        <v>0</v>
      </c>
      <c r="DY140" s="79">
        <v>0</v>
      </c>
      <c r="DZ140" s="79">
        <v>0</v>
      </c>
    </row>
    <row r="141" spans="1:130" s="48" customFormat="1" x14ac:dyDescent="0.3">
      <c r="A141" s="36" t="s">
        <v>280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2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2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  <c r="DZ141" s="79">
        <v>0</v>
      </c>
    </row>
    <row r="142" spans="1:130" s="48" customFormat="1" x14ac:dyDescent="0.3">
      <c r="A142" s="36" t="s">
        <v>281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0</v>
      </c>
      <c r="BS142" s="79">
        <v>0</v>
      </c>
      <c r="BT142" s="79">
        <v>0</v>
      </c>
      <c r="BU142" s="79">
        <v>0</v>
      </c>
      <c r="BV142" s="79">
        <v>0</v>
      </c>
      <c r="BW142" s="79">
        <v>0</v>
      </c>
      <c r="BX142" s="79">
        <v>0</v>
      </c>
      <c r="BY142" s="79">
        <v>0</v>
      </c>
      <c r="BZ142" s="79">
        <v>0</v>
      </c>
      <c r="CA142" s="79">
        <v>0</v>
      </c>
      <c r="CB142" s="79">
        <v>0</v>
      </c>
      <c r="CC142" s="79">
        <v>0</v>
      </c>
      <c r="CD142" s="79">
        <v>0</v>
      </c>
      <c r="CE142" s="79">
        <v>0</v>
      </c>
      <c r="CF142" s="79">
        <v>0</v>
      </c>
      <c r="CG142" s="79">
        <v>0</v>
      </c>
      <c r="CH142" s="79">
        <v>0</v>
      </c>
      <c r="CI142" s="79">
        <v>0</v>
      </c>
      <c r="CJ142" s="79">
        <v>0</v>
      </c>
      <c r="CK142" s="79">
        <v>0</v>
      </c>
      <c r="CL142" s="79">
        <v>0</v>
      </c>
      <c r="CM142" s="79">
        <v>0</v>
      </c>
      <c r="CN142" s="79">
        <v>0</v>
      </c>
      <c r="CO142" s="79">
        <v>0</v>
      </c>
      <c r="CP142" s="79">
        <v>0</v>
      </c>
      <c r="CQ142" s="79">
        <v>0</v>
      </c>
      <c r="CR142" s="79">
        <v>0</v>
      </c>
      <c r="CS142" s="79">
        <v>0</v>
      </c>
      <c r="CT142" s="79">
        <v>0</v>
      </c>
      <c r="CU142" s="79">
        <v>0</v>
      </c>
      <c r="CV142" s="79">
        <v>0</v>
      </c>
      <c r="CW142" s="79">
        <v>0</v>
      </c>
      <c r="CX142" s="79">
        <v>0</v>
      </c>
      <c r="CY142" s="79">
        <v>0</v>
      </c>
      <c r="CZ142" s="79">
        <v>0</v>
      </c>
      <c r="DA142" s="79">
        <v>0</v>
      </c>
      <c r="DB142" s="79">
        <v>0</v>
      </c>
      <c r="DC142" s="79">
        <v>0</v>
      </c>
      <c r="DD142" s="79">
        <v>0</v>
      </c>
      <c r="DE142" s="79">
        <v>0</v>
      </c>
      <c r="DF142" s="79">
        <v>0</v>
      </c>
      <c r="DG142" s="79">
        <v>0</v>
      </c>
      <c r="DH142" s="79">
        <v>0</v>
      </c>
      <c r="DI142" s="79">
        <v>0</v>
      </c>
      <c r="DJ142" s="79">
        <v>0</v>
      </c>
      <c r="DK142" s="79">
        <v>0</v>
      </c>
      <c r="DL142" s="79">
        <v>0</v>
      </c>
      <c r="DM142" s="79">
        <v>0</v>
      </c>
      <c r="DN142" s="79">
        <v>0</v>
      </c>
      <c r="DO142" s="79">
        <v>0</v>
      </c>
      <c r="DP142" s="79">
        <v>0</v>
      </c>
      <c r="DQ142" s="79">
        <v>0</v>
      </c>
      <c r="DR142" s="79">
        <v>0</v>
      </c>
      <c r="DS142" s="79">
        <v>0</v>
      </c>
      <c r="DT142" s="79">
        <v>0</v>
      </c>
      <c r="DU142" s="79">
        <v>0</v>
      </c>
      <c r="DV142" s="79">
        <v>0</v>
      </c>
      <c r="DW142" s="79">
        <v>0</v>
      </c>
      <c r="DX142" s="79">
        <v>0</v>
      </c>
      <c r="DY142" s="79">
        <v>0</v>
      </c>
      <c r="DZ142" s="79">
        <v>0</v>
      </c>
    </row>
    <row r="143" spans="1:130" s="48" customFormat="1" x14ac:dyDescent="0.3">
      <c r="A143" s="36" t="s">
        <v>298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v>0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0</v>
      </c>
      <c r="W143" s="79">
        <v>0</v>
      </c>
      <c r="X143" s="79">
        <v>0</v>
      </c>
      <c r="Y143" s="79">
        <v>0</v>
      </c>
      <c r="Z143" s="79">
        <v>0</v>
      </c>
      <c r="AA143" s="79">
        <v>0</v>
      </c>
      <c r="AB143" s="79">
        <v>0</v>
      </c>
      <c r="AC143" s="79">
        <v>0</v>
      </c>
      <c r="AD143" s="79">
        <v>0</v>
      </c>
      <c r="AE143" s="79">
        <v>0</v>
      </c>
      <c r="AF143" s="79">
        <v>0</v>
      </c>
      <c r="AG143" s="79">
        <v>0</v>
      </c>
      <c r="AH143" s="79">
        <v>0</v>
      </c>
      <c r="AI143" s="79">
        <v>0</v>
      </c>
      <c r="AJ143" s="79">
        <v>0</v>
      </c>
      <c r="AK143" s="79">
        <v>0</v>
      </c>
      <c r="AL143" s="79">
        <v>0</v>
      </c>
      <c r="AM143" s="79">
        <v>0</v>
      </c>
      <c r="AN143" s="79">
        <v>0</v>
      </c>
      <c r="AO143" s="79">
        <v>0</v>
      </c>
      <c r="AP143" s="79">
        <v>0</v>
      </c>
      <c r="AQ143" s="79">
        <v>0</v>
      </c>
      <c r="AR143" s="79">
        <v>0</v>
      </c>
      <c r="AS143" s="79">
        <v>0</v>
      </c>
      <c r="AT143" s="79">
        <v>0</v>
      </c>
      <c r="AU143" s="79">
        <v>0</v>
      </c>
      <c r="AV143" s="79">
        <v>0</v>
      </c>
      <c r="AW143" s="79">
        <v>0</v>
      </c>
      <c r="AX143" s="79">
        <v>0</v>
      </c>
      <c r="AY143" s="79">
        <v>0</v>
      </c>
      <c r="AZ143" s="79">
        <v>0</v>
      </c>
      <c r="BA143" s="79">
        <v>0</v>
      </c>
      <c r="BB143" s="79">
        <v>0</v>
      </c>
      <c r="BC143" s="79">
        <v>0</v>
      </c>
      <c r="BD143" s="79">
        <v>0</v>
      </c>
      <c r="BE143" s="79">
        <v>0</v>
      </c>
      <c r="BF143" s="79">
        <v>0</v>
      </c>
      <c r="BG143" s="79">
        <v>0</v>
      </c>
      <c r="BH143" s="79">
        <v>0</v>
      </c>
      <c r="BI143" s="79">
        <v>0</v>
      </c>
      <c r="BJ143" s="79">
        <v>0</v>
      </c>
      <c r="BK143" s="79">
        <v>0</v>
      </c>
      <c r="BL143" s="79">
        <v>0</v>
      </c>
      <c r="BM143" s="79">
        <v>0</v>
      </c>
      <c r="BN143" s="79">
        <v>0</v>
      </c>
      <c r="BO143" s="79">
        <v>0</v>
      </c>
      <c r="BP143" s="79">
        <v>0</v>
      </c>
      <c r="BQ143" s="79">
        <v>0</v>
      </c>
      <c r="BR143" s="79">
        <v>0</v>
      </c>
      <c r="BS143" s="79">
        <v>0</v>
      </c>
      <c r="BT143" s="79">
        <v>0</v>
      </c>
      <c r="BU143" s="79">
        <v>0</v>
      </c>
      <c r="BV143" s="79">
        <v>0</v>
      </c>
      <c r="BW143" s="79">
        <v>0</v>
      </c>
      <c r="BX143" s="79">
        <v>0</v>
      </c>
      <c r="BY143" s="79">
        <v>0</v>
      </c>
      <c r="BZ143" s="79">
        <v>0</v>
      </c>
      <c r="CA143" s="79">
        <v>0</v>
      </c>
      <c r="CB143" s="79">
        <v>0</v>
      </c>
      <c r="CC143" s="79">
        <v>0</v>
      </c>
      <c r="CD143" s="79">
        <v>0</v>
      </c>
      <c r="CE143" s="79">
        <v>0</v>
      </c>
      <c r="CF143" s="79">
        <v>0</v>
      </c>
      <c r="CG143" s="79">
        <v>0</v>
      </c>
      <c r="CH143" s="79">
        <v>0</v>
      </c>
      <c r="CI143" s="79">
        <v>0</v>
      </c>
      <c r="CJ143" s="79">
        <v>0</v>
      </c>
      <c r="CK143" s="79">
        <v>0</v>
      </c>
      <c r="CL143" s="79">
        <v>0</v>
      </c>
      <c r="CM143" s="79">
        <v>0</v>
      </c>
      <c r="CN143" s="79">
        <v>0</v>
      </c>
      <c r="CO143" s="79">
        <v>0</v>
      </c>
      <c r="CP143" s="79">
        <v>0</v>
      </c>
      <c r="CQ143" s="79">
        <v>0</v>
      </c>
      <c r="CR143" s="79">
        <v>0</v>
      </c>
      <c r="CS143" s="79">
        <v>0</v>
      </c>
      <c r="CT143" s="79">
        <v>0</v>
      </c>
      <c r="CU143" s="79">
        <v>0</v>
      </c>
      <c r="CV143" s="79">
        <v>0</v>
      </c>
      <c r="CW143" s="79">
        <v>0</v>
      </c>
      <c r="CX143" s="79">
        <v>0</v>
      </c>
      <c r="CY143" s="79">
        <v>0</v>
      </c>
      <c r="CZ143" s="79">
        <v>0</v>
      </c>
      <c r="DA143" s="79">
        <v>0</v>
      </c>
      <c r="DB143" s="79">
        <v>0</v>
      </c>
      <c r="DC143" s="79">
        <v>0</v>
      </c>
      <c r="DD143" s="79">
        <v>0</v>
      </c>
      <c r="DE143" s="79">
        <v>0</v>
      </c>
      <c r="DF143" s="79">
        <v>0</v>
      </c>
      <c r="DG143" s="79">
        <v>0</v>
      </c>
      <c r="DH143" s="79">
        <v>0</v>
      </c>
      <c r="DI143" s="79">
        <v>0</v>
      </c>
      <c r="DJ143" s="79">
        <v>0</v>
      </c>
      <c r="DK143" s="79">
        <v>0</v>
      </c>
      <c r="DL143" s="79">
        <v>0</v>
      </c>
      <c r="DM143" s="79">
        <v>0</v>
      </c>
      <c r="DN143" s="79">
        <v>2</v>
      </c>
      <c r="DO143" s="79">
        <v>0</v>
      </c>
      <c r="DP143" s="79">
        <v>0</v>
      </c>
      <c r="DQ143" s="79">
        <v>0</v>
      </c>
      <c r="DR143" s="79">
        <v>0</v>
      </c>
      <c r="DS143" s="79">
        <v>0</v>
      </c>
      <c r="DT143" s="79">
        <v>0</v>
      </c>
      <c r="DU143" s="79">
        <v>0</v>
      </c>
      <c r="DV143" s="79">
        <v>0</v>
      </c>
      <c r="DW143" s="79">
        <v>0</v>
      </c>
      <c r="DX143" s="79">
        <v>0</v>
      </c>
      <c r="DY143" s="79">
        <v>0</v>
      </c>
      <c r="DZ143" s="79">
        <v>0</v>
      </c>
    </row>
    <row r="144" spans="1:130" s="48" customFormat="1" x14ac:dyDescent="0.3">
      <c r="A144" s="36" t="s">
        <v>299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0</v>
      </c>
      <c r="X144" s="79">
        <v>0</v>
      </c>
      <c r="Y144" s="79">
        <v>0</v>
      </c>
      <c r="Z144" s="79">
        <v>0</v>
      </c>
      <c r="AA144" s="79">
        <v>0</v>
      </c>
      <c r="AB144" s="79">
        <v>0</v>
      </c>
      <c r="AC144" s="79">
        <v>0</v>
      </c>
      <c r="AD144" s="79">
        <v>0</v>
      </c>
      <c r="AE144" s="79">
        <v>0</v>
      </c>
      <c r="AF144" s="79">
        <v>0</v>
      </c>
      <c r="AG144" s="79">
        <v>0</v>
      </c>
      <c r="AH144" s="79">
        <v>0</v>
      </c>
      <c r="AI144" s="79">
        <v>0</v>
      </c>
      <c r="AJ144" s="79">
        <v>0</v>
      </c>
      <c r="AK144" s="79">
        <v>0</v>
      </c>
      <c r="AL144" s="79">
        <v>0</v>
      </c>
      <c r="AM144" s="79">
        <v>0</v>
      </c>
      <c r="AN144" s="79">
        <v>0</v>
      </c>
      <c r="AO144" s="79">
        <v>0</v>
      </c>
      <c r="AP144" s="79">
        <v>0</v>
      </c>
      <c r="AQ144" s="79">
        <v>0</v>
      </c>
      <c r="AR144" s="79">
        <v>0</v>
      </c>
      <c r="AS144" s="79">
        <v>0</v>
      </c>
      <c r="AT144" s="79">
        <v>0</v>
      </c>
      <c r="AU144" s="79">
        <v>0</v>
      </c>
      <c r="AV144" s="79">
        <v>0</v>
      </c>
      <c r="AW144" s="79">
        <v>0</v>
      </c>
      <c r="AX144" s="79">
        <v>0</v>
      </c>
      <c r="AY144" s="79">
        <v>0</v>
      </c>
      <c r="AZ144" s="79">
        <v>0</v>
      </c>
      <c r="BA144" s="79">
        <v>0</v>
      </c>
      <c r="BB144" s="79">
        <v>0</v>
      </c>
      <c r="BC144" s="79">
        <v>0</v>
      </c>
      <c r="BD144" s="79">
        <v>0</v>
      </c>
      <c r="BE144" s="79">
        <v>0</v>
      </c>
      <c r="BF144" s="79">
        <v>0</v>
      </c>
      <c r="BG144" s="79">
        <v>0</v>
      </c>
      <c r="BH144" s="79">
        <v>0</v>
      </c>
      <c r="BI144" s="79">
        <v>0</v>
      </c>
      <c r="BJ144" s="79">
        <v>0</v>
      </c>
      <c r="BK144" s="79">
        <v>0</v>
      </c>
      <c r="BL144" s="79">
        <v>0</v>
      </c>
      <c r="BM144" s="79">
        <v>0</v>
      </c>
      <c r="BN144" s="79">
        <v>0</v>
      </c>
      <c r="BO144" s="79">
        <v>0</v>
      </c>
      <c r="BP144" s="79">
        <v>0</v>
      </c>
      <c r="BQ144" s="79">
        <v>0</v>
      </c>
      <c r="BR144" s="79">
        <v>0</v>
      </c>
      <c r="BS144" s="79">
        <v>0</v>
      </c>
      <c r="BT144" s="79">
        <v>0</v>
      </c>
      <c r="BU144" s="79">
        <v>0</v>
      </c>
      <c r="BV144" s="79">
        <v>0</v>
      </c>
      <c r="BW144" s="79">
        <v>0</v>
      </c>
      <c r="BX144" s="79">
        <v>0</v>
      </c>
      <c r="BY144" s="79">
        <v>0</v>
      </c>
      <c r="BZ144" s="79">
        <v>0</v>
      </c>
      <c r="CA144" s="79">
        <v>0</v>
      </c>
      <c r="CB144" s="79">
        <v>0</v>
      </c>
      <c r="CC144" s="79">
        <v>0</v>
      </c>
      <c r="CD144" s="79">
        <v>0</v>
      </c>
      <c r="CE144" s="79">
        <v>0</v>
      </c>
      <c r="CF144" s="79">
        <v>0</v>
      </c>
      <c r="CG144" s="79">
        <v>0</v>
      </c>
      <c r="CH144" s="79">
        <v>0</v>
      </c>
      <c r="CI144" s="79">
        <v>0</v>
      </c>
      <c r="CJ144" s="79">
        <v>0</v>
      </c>
      <c r="CK144" s="79">
        <v>0</v>
      </c>
      <c r="CL144" s="79">
        <v>0</v>
      </c>
      <c r="CM144" s="79">
        <v>0</v>
      </c>
      <c r="CN144" s="79">
        <v>0</v>
      </c>
      <c r="CO144" s="79">
        <v>0</v>
      </c>
      <c r="CP144" s="79">
        <v>0</v>
      </c>
      <c r="CQ144" s="79">
        <v>0</v>
      </c>
      <c r="CR144" s="79">
        <v>0</v>
      </c>
      <c r="CS144" s="79">
        <v>0</v>
      </c>
      <c r="CT144" s="79">
        <v>0</v>
      </c>
      <c r="CU144" s="79">
        <v>0</v>
      </c>
      <c r="CV144" s="79">
        <v>0</v>
      </c>
      <c r="CW144" s="79">
        <v>0</v>
      </c>
      <c r="CX144" s="79">
        <v>0</v>
      </c>
      <c r="CY144" s="79">
        <v>0</v>
      </c>
      <c r="CZ144" s="79">
        <v>0</v>
      </c>
      <c r="DA144" s="79">
        <v>0</v>
      </c>
      <c r="DB144" s="79">
        <v>0</v>
      </c>
      <c r="DC144" s="79">
        <v>0</v>
      </c>
      <c r="DD144" s="79">
        <v>0</v>
      </c>
      <c r="DE144" s="79">
        <v>0</v>
      </c>
      <c r="DF144" s="79">
        <v>0</v>
      </c>
      <c r="DG144" s="79">
        <v>0</v>
      </c>
      <c r="DH144" s="79">
        <v>0</v>
      </c>
      <c r="DI144" s="79">
        <v>0</v>
      </c>
      <c r="DJ144" s="79">
        <v>0</v>
      </c>
      <c r="DK144" s="79">
        <v>0</v>
      </c>
      <c r="DL144" s="79">
        <v>0</v>
      </c>
      <c r="DM144" s="79">
        <v>0</v>
      </c>
      <c r="DN144" s="79">
        <v>1</v>
      </c>
      <c r="DO144" s="79">
        <v>0</v>
      </c>
      <c r="DP144" s="79">
        <v>0</v>
      </c>
      <c r="DQ144" s="79">
        <v>0</v>
      </c>
      <c r="DR144" s="79">
        <v>0</v>
      </c>
      <c r="DS144" s="79">
        <v>0</v>
      </c>
      <c r="DT144" s="79">
        <v>0</v>
      </c>
      <c r="DU144" s="79">
        <v>0</v>
      </c>
      <c r="DV144" s="79">
        <v>0</v>
      </c>
      <c r="DW144" s="79">
        <v>0</v>
      </c>
      <c r="DX144" s="79">
        <v>0</v>
      </c>
      <c r="DY144" s="79">
        <v>0</v>
      </c>
      <c r="DZ144" s="79">
        <v>0</v>
      </c>
    </row>
    <row r="145" spans="1:130" s="48" customFormat="1" x14ac:dyDescent="0.3">
      <c r="A145" s="36" t="s">
        <v>300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0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0</v>
      </c>
      <c r="AY145" s="79">
        <v>0</v>
      </c>
      <c r="AZ145" s="79">
        <v>0</v>
      </c>
      <c r="BA145" s="79">
        <v>0</v>
      </c>
      <c r="BB145" s="79">
        <v>0</v>
      </c>
      <c r="BC145" s="79">
        <v>0</v>
      </c>
      <c r="BD145" s="79">
        <v>0</v>
      </c>
      <c r="BE145" s="79">
        <v>0</v>
      </c>
      <c r="BF145" s="79">
        <v>0</v>
      </c>
      <c r="BG145" s="79">
        <v>0</v>
      </c>
      <c r="BH145" s="79">
        <v>0</v>
      </c>
      <c r="BI145" s="79">
        <v>0</v>
      </c>
      <c r="BJ145" s="79">
        <v>0</v>
      </c>
      <c r="BK145" s="79">
        <v>0</v>
      </c>
      <c r="BL145" s="79">
        <v>0</v>
      </c>
      <c r="BM145" s="79">
        <v>0</v>
      </c>
      <c r="BN145" s="79">
        <v>0</v>
      </c>
      <c r="BO145" s="79">
        <v>0</v>
      </c>
      <c r="BP145" s="79">
        <v>0</v>
      </c>
      <c r="BQ145" s="79">
        <v>0</v>
      </c>
      <c r="BR145" s="79">
        <v>0</v>
      </c>
      <c r="BS145" s="79">
        <v>0</v>
      </c>
      <c r="BT145" s="79">
        <v>0</v>
      </c>
      <c r="BU145" s="79">
        <v>0</v>
      </c>
      <c r="BV145" s="79">
        <v>0</v>
      </c>
      <c r="BW145" s="79">
        <v>0</v>
      </c>
      <c r="BX145" s="79">
        <v>0</v>
      </c>
      <c r="BY145" s="79">
        <v>0</v>
      </c>
      <c r="BZ145" s="79">
        <v>0</v>
      </c>
      <c r="CA145" s="79">
        <v>0</v>
      </c>
      <c r="CB145" s="79">
        <v>0</v>
      </c>
      <c r="CC145" s="79">
        <v>0</v>
      </c>
      <c r="CD145" s="79">
        <v>0</v>
      </c>
      <c r="CE145" s="79">
        <v>0</v>
      </c>
      <c r="CF145" s="79">
        <v>0</v>
      </c>
      <c r="CG145" s="79">
        <v>0</v>
      </c>
      <c r="CH145" s="79">
        <v>0</v>
      </c>
      <c r="CI145" s="79">
        <v>0</v>
      </c>
      <c r="CJ145" s="79">
        <v>0</v>
      </c>
      <c r="CK145" s="79">
        <v>0</v>
      </c>
      <c r="CL145" s="79">
        <v>0</v>
      </c>
      <c r="CM145" s="79">
        <v>0</v>
      </c>
      <c r="CN145" s="79">
        <v>0</v>
      </c>
      <c r="CO145" s="79">
        <v>0</v>
      </c>
      <c r="CP145" s="79">
        <v>0</v>
      </c>
      <c r="CQ145" s="79">
        <v>0</v>
      </c>
      <c r="CR145" s="79">
        <v>0</v>
      </c>
      <c r="CS145" s="79">
        <v>0</v>
      </c>
      <c r="CT145" s="79">
        <v>0</v>
      </c>
      <c r="CU145" s="79">
        <v>0</v>
      </c>
      <c r="CV145" s="79">
        <v>0</v>
      </c>
      <c r="CW145" s="79">
        <v>0</v>
      </c>
      <c r="CX145" s="79">
        <v>0</v>
      </c>
      <c r="CY145" s="79">
        <v>0</v>
      </c>
      <c r="CZ145" s="79">
        <v>0</v>
      </c>
      <c r="DA145" s="79">
        <v>0</v>
      </c>
      <c r="DB145" s="79">
        <v>0</v>
      </c>
      <c r="DC145" s="79">
        <v>0</v>
      </c>
      <c r="DD145" s="79">
        <v>0</v>
      </c>
      <c r="DE145" s="79">
        <v>0</v>
      </c>
      <c r="DF145" s="79">
        <v>0</v>
      </c>
      <c r="DG145" s="79">
        <v>0</v>
      </c>
      <c r="DH145" s="79">
        <v>0</v>
      </c>
      <c r="DI145" s="79">
        <v>0</v>
      </c>
      <c r="DJ145" s="79">
        <v>0</v>
      </c>
      <c r="DK145" s="79">
        <v>0</v>
      </c>
      <c r="DL145" s="79">
        <v>0</v>
      </c>
      <c r="DM145" s="79">
        <v>0</v>
      </c>
      <c r="DN145" s="79">
        <v>1</v>
      </c>
      <c r="DO145" s="79">
        <v>0</v>
      </c>
      <c r="DP145" s="79">
        <v>0</v>
      </c>
      <c r="DQ145" s="79">
        <v>0</v>
      </c>
      <c r="DR145" s="79">
        <v>0</v>
      </c>
      <c r="DS145" s="79">
        <v>0</v>
      </c>
      <c r="DT145" s="79">
        <v>0</v>
      </c>
      <c r="DU145" s="79">
        <v>0</v>
      </c>
      <c r="DV145" s="79">
        <v>0</v>
      </c>
      <c r="DW145" s="79">
        <v>0</v>
      </c>
      <c r="DX145" s="79">
        <v>0</v>
      </c>
      <c r="DY145" s="79">
        <v>0</v>
      </c>
      <c r="DZ145" s="79">
        <v>0</v>
      </c>
    </row>
    <row r="146" spans="1:130" s="48" customFormat="1" x14ac:dyDescent="0.3">
      <c r="A146" s="36" t="s">
        <v>301</v>
      </c>
      <c r="B146" s="79">
        <v>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1</v>
      </c>
      <c r="DH146" s="79">
        <v>1</v>
      </c>
      <c r="DI146" s="79">
        <v>3</v>
      </c>
      <c r="DJ146" s="79">
        <v>0</v>
      </c>
      <c r="DK146" s="79">
        <v>0</v>
      </c>
      <c r="DL146" s="79">
        <v>0</v>
      </c>
      <c r="DM146" s="79">
        <v>0</v>
      </c>
      <c r="DN146" s="79">
        <v>1</v>
      </c>
      <c r="DO146" s="79">
        <v>2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  <c r="DZ146" s="79">
        <v>0</v>
      </c>
    </row>
    <row r="147" spans="1:130" s="48" customFormat="1" x14ac:dyDescent="0.3">
      <c r="A147" s="36" t="s">
        <v>302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0</v>
      </c>
      <c r="AY147" s="79">
        <v>0</v>
      </c>
      <c r="AZ147" s="79">
        <v>0</v>
      </c>
      <c r="BA147" s="79">
        <v>0</v>
      </c>
      <c r="BB147" s="79">
        <v>0</v>
      </c>
      <c r="BC147" s="79">
        <v>0</v>
      </c>
      <c r="BD147" s="79">
        <v>0</v>
      </c>
      <c r="BE147" s="79">
        <v>0</v>
      </c>
      <c r="BF147" s="79">
        <v>0</v>
      </c>
      <c r="BG147" s="79">
        <v>0</v>
      </c>
      <c r="BH147" s="79">
        <v>0</v>
      </c>
      <c r="BI147" s="79">
        <v>0</v>
      </c>
      <c r="BJ147" s="79">
        <v>0</v>
      </c>
      <c r="BK147" s="79">
        <v>0</v>
      </c>
      <c r="BL147" s="79">
        <v>0</v>
      </c>
      <c r="BM147" s="79">
        <v>0</v>
      </c>
      <c r="BN147" s="79">
        <v>0</v>
      </c>
      <c r="BO147" s="79">
        <v>0</v>
      </c>
      <c r="BP147" s="79">
        <v>0</v>
      </c>
      <c r="BQ147" s="79">
        <v>0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5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1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  <c r="DZ147" s="79">
        <v>0</v>
      </c>
    </row>
    <row r="148" spans="1:130" s="48" customFormat="1" x14ac:dyDescent="0.3">
      <c r="A148" s="36" t="s">
        <v>303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0</v>
      </c>
      <c r="AY148" s="79">
        <v>0</v>
      </c>
      <c r="AZ148" s="79">
        <v>0</v>
      </c>
      <c r="BA148" s="79">
        <v>0</v>
      </c>
      <c r="BB148" s="79">
        <v>0</v>
      </c>
      <c r="BC148" s="79">
        <v>0</v>
      </c>
      <c r="BD148" s="79">
        <v>0</v>
      </c>
      <c r="BE148" s="79">
        <v>0</v>
      </c>
      <c r="BF148" s="79">
        <v>0</v>
      </c>
      <c r="BG148" s="79">
        <v>0</v>
      </c>
      <c r="BH148" s="79">
        <v>0</v>
      </c>
      <c r="BI148" s="79">
        <v>0</v>
      </c>
      <c r="BJ148" s="79">
        <v>0</v>
      </c>
      <c r="BK148" s="79">
        <v>0</v>
      </c>
      <c r="BL148" s="79">
        <v>0</v>
      </c>
      <c r="BM148" s="79">
        <v>0</v>
      </c>
      <c r="BN148" s="79">
        <v>0</v>
      </c>
      <c r="BO148" s="79">
        <v>0</v>
      </c>
      <c r="BP148" s="79">
        <v>0</v>
      </c>
      <c r="BQ148" s="79">
        <v>0</v>
      </c>
      <c r="BR148" s="79">
        <v>0</v>
      </c>
      <c r="BS148" s="79">
        <v>0</v>
      </c>
      <c r="BT148" s="79">
        <v>0</v>
      </c>
      <c r="BU148" s="79">
        <v>0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1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  <c r="DY148" s="79">
        <v>0</v>
      </c>
      <c r="DZ148" s="79">
        <v>0</v>
      </c>
    </row>
    <row r="149" spans="1:130" s="48" customFormat="1" x14ac:dyDescent="0.3">
      <c r="A149" s="36" t="s">
        <v>982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0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0</v>
      </c>
      <c r="AY149" s="79">
        <v>0</v>
      </c>
      <c r="AZ149" s="79">
        <v>0</v>
      </c>
      <c r="BA149" s="79">
        <v>0</v>
      </c>
      <c r="BB149" s="79">
        <v>0</v>
      </c>
      <c r="BC149" s="79">
        <v>0</v>
      </c>
      <c r="BD149" s="79">
        <v>0</v>
      </c>
      <c r="BE149" s="79">
        <v>0</v>
      </c>
      <c r="BF149" s="79">
        <v>0</v>
      </c>
      <c r="BG149" s="79">
        <v>0</v>
      </c>
      <c r="BH149" s="79">
        <v>0</v>
      </c>
      <c r="BI149" s="79">
        <v>0</v>
      </c>
      <c r="BJ149" s="79">
        <v>0</v>
      </c>
      <c r="BK149" s="79">
        <v>0</v>
      </c>
      <c r="BL149" s="79">
        <v>0</v>
      </c>
      <c r="BM149" s="79">
        <v>0</v>
      </c>
      <c r="BN149" s="79">
        <v>0</v>
      </c>
      <c r="BO149" s="79">
        <v>0</v>
      </c>
      <c r="BP149" s="79">
        <v>0</v>
      </c>
      <c r="BQ149" s="79">
        <v>0</v>
      </c>
      <c r="BR149" s="79">
        <v>0</v>
      </c>
      <c r="BS149" s="79">
        <v>0</v>
      </c>
      <c r="BT149" s="79">
        <v>0</v>
      </c>
      <c r="BU149" s="79">
        <v>0</v>
      </c>
      <c r="BV149" s="79">
        <v>0</v>
      </c>
      <c r="BW149" s="79">
        <v>0</v>
      </c>
      <c r="BX149" s="79">
        <v>0</v>
      </c>
      <c r="BY149" s="79">
        <v>0</v>
      </c>
      <c r="BZ149" s="79">
        <v>0</v>
      </c>
      <c r="CA149" s="79">
        <v>0</v>
      </c>
      <c r="CB149" s="79">
        <v>0</v>
      </c>
      <c r="CC149" s="79">
        <v>0</v>
      </c>
      <c r="CD149" s="79">
        <v>0</v>
      </c>
      <c r="CE149" s="79">
        <v>0</v>
      </c>
      <c r="CF149" s="79">
        <v>0</v>
      </c>
      <c r="CG149" s="79">
        <v>0</v>
      </c>
      <c r="CH149" s="79">
        <v>0</v>
      </c>
      <c r="CI149" s="79">
        <v>0</v>
      </c>
      <c r="CJ149" s="79">
        <v>0</v>
      </c>
      <c r="CK149" s="79">
        <v>0</v>
      </c>
      <c r="CL149" s="79">
        <v>0</v>
      </c>
      <c r="CM149" s="79">
        <v>0</v>
      </c>
      <c r="CN149" s="79">
        <v>0</v>
      </c>
      <c r="CO149" s="79">
        <v>0</v>
      </c>
      <c r="CP149" s="79">
        <v>0</v>
      </c>
      <c r="CQ149" s="79">
        <v>0</v>
      </c>
      <c r="CR149" s="79">
        <v>0</v>
      </c>
      <c r="CS149" s="79">
        <v>0</v>
      </c>
      <c r="CT149" s="79">
        <v>0</v>
      </c>
      <c r="CU149" s="79">
        <v>0</v>
      </c>
      <c r="CV149" s="79">
        <v>0</v>
      </c>
      <c r="CW149" s="79">
        <v>0</v>
      </c>
      <c r="CX149" s="79">
        <v>0</v>
      </c>
      <c r="CY149" s="79">
        <v>0</v>
      </c>
      <c r="CZ149" s="79">
        <v>0</v>
      </c>
      <c r="DA149" s="79">
        <v>0</v>
      </c>
      <c r="DB149" s="79">
        <v>0</v>
      </c>
      <c r="DC149" s="79">
        <v>0</v>
      </c>
      <c r="DD149" s="79">
        <v>0</v>
      </c>
      <c r="DE149" s="79">
        <v>0</v>
      </c>
      <c r="DF149" s="79">
        <v>0</v>
      </c>
      <c r="DG149" s="79">
        <v>0</v>
      </c>
      <c r="DH149" s="79">
        <v>0</v>
      </c>
      <c r="DI149" s="79">
        <v>0</v>
      </c>
      <c r="DJ149" s="79">
        <v>0</v>
      </c>
      <c r="DK149" s="79">
        <v>0</v>
      </c>
      <c r="DL149" s="79">
        <v>0</v>
      </c>
      <c r="DM149" s="79">
        <v>0</v>
      </c>
      <c r="DN149" s="79">
        <v>0</v>
      </c>
      <c r="DO149" s="79">
        <v>0</v>
      </c>
      <c r="DP149" s="79">
        <v>0</v>
      </c>
      <c r="DQ149" s="79">
        <v>0</v>
      </c>
      <c r="DR149" s="79">
        <v>1</v>
      </c>
      <c r="DS149" s="79">
        <v>0</v>
      </c>
      <c r="DT149" s="79">
        <v>0</v>
      </c>
      <c r="DU149" s="79">
        <v>0</v>
      </c>
      <c r="DV149" s="79">
        <v>0</v>
      </c>
      <c r="DW149" s="79">
        <v>1</v>
      </c>
      <c r="DX149" s="79">
        <v>0</v>
      </c>
      <c r="DY149" s="79">
        <v>0</v>
      </c>
      <c r="DZ149" s="79">
        <v>0</v>
      </c>
    </row>
    <row r="150" spans="1:130" s="48" customFormat="1" x14ac:dyDescent="0.3">
      <c r="A150" s="36" t="s">
        <v>984</v>
      </c>
      <c r="B150" s="79">
        <v>0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0</v>
      </c>
      <c r="DE150" s="79">
        <v>0</v>
      </c>
      <c r="DF150" s="79">
        <v>0</v>
      </c>
      <c r="DG150" s="79">
        <v>0</v>
      </c>
      <c r="DH150" s="79">
        <v>0</v>
      </c>
      <c r="DI150" s="79">
        <v>0</v>
      </c>
      <c r="DJ150" s="79">
        <v>0</v>
      </c>
      <c r="DK150" s="79">
        <v>0</v>
      </c>
      <c r="DL150" s="79">
        <v>0</v>
      </c>
      <c r="DM150" s="79">
        <v>0</v>
      </c>
      <c r="DN150" s="79">
        <v>0</v>
      </c>
      <c r="DO150" s="79">
        <v>0</v>
      </c>
      <c r="DP150" s="79">
        <v>0</v>
      </c>
      <c r="DQ150" s="79">
        <v>0</v>
      </c>
      <c r="DR150" s="79">
        <v>1</v>
      </c>
      <c r="DS150" s="79">
        <v>0</v>
      </c>
      <c r="DT150" s="79">
        <v>0</v>
      </c>
      <c r="DU150" s="79">
        <v>0</v>
      </c>
      <c r="DV150" s="79">
        <v>0</v>
      </c>
      <c r="DW150" s="79">
        <v>1</v>
      </c>
      <c r="DX150" s="79">
        <v>0</v>
      </c>
      <c r="DY150" s="79">
        <v>0</v>
      </c>
      <c r="DZ150" s="79">
        <v>0</v>
      </c>
    </row>
    <row r="151" spans="1:130" s="48" customFormat="1" x14ac:dyDescent="0.3">
      <c r="A151" s="36" t="s">
        <v>983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79">
        <v>0</v>
      </c>
      <c r="AD151" s="79">
        <v>0</v>
      </c>
      <c r="AE151" s="79">
        <v>0</v>
      </c>
      <c r="AF151" s="79">
        <v>0</v>
      </c>
      <c r="AG151" s="79">
        <v>0</v>
      </c>
      <c r="AH151" s="79">
        <v>0</v>
      </c>
      <c r="AI151" s="79">
        <v>0</v>
      </c>
      <c r="AJ151" s="79">
        <v>0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79">
        <v>0</v>
      </c>
      <c r="AR151" s="79">
        <v>0</v>
      </c>
      <c r="AS151" s="79">
        <v>0</v>
      </c>
      <c r="AT151" s="79">
        <v>0</v>
      </c>
      <c r="AU151" s="79">
        <v>0</v>
      </c>
      <c r="AV151" s="79">
        <v>0</v>
      </c>
      <c r="AW151" s="79">
        <v>0</v>
      </c>
      <c r="AX151" s="79">
        <v>0</v>
      </c>
      <c r="AY151" s="79">
        <v>0</v>
      </c>
      <c r="AZ151" s="79">
        <v>0</v>
      </c>
      <c r="BA151" s="79">
        <v>0</v>
      </c>
      <c r="BB151" s="79">
        <v>0</v>
      </c>
      <c r="BC151" s="79">
        <v>0</v>
      </c>
      <c r="BD151" s="79">
        <v>0</v>
      </c>
      <c r="BE151" s="79">
        <v>0</v>
      </c>
      <c r="BF151" s="79">
        <v>0</v>
      </c>
      <c r="BG151" s="79">
        <v>0</v>
      </c>
      <c r="BH151" s="79">
        <v>0</v>
      </c>
      <c r="BI151" s="79">
        <v>0</v>
      </c>
      <c r="BJ151" s="79">
        <v>0</v>
      </c>
      <c r="BK151" s="79">
        <v>0</v>
      </c>
      <c r="BL151" s="79">
        <v>0</v>
      </c>
      <c r="BM151" s="79">
        <v>0</v>
      </c>
      <c r="BN151" s="79">
        <v>0</v>
      </c>
      <c r="BO151" s="79">
        <v>0</v>
      </c>
      <c r="BP151" s="79">
        <v>0</v>
      </c>
      <c r="BQ151" s="79">
        <v>0</v>
      </c>
      <c r="BR151" s="79">
        <v>0</v>
      </c>
      <c r="BS151" s="79">
        <v>0</v>
      </c>
      <c r="BT151" s="79">
        <v>0</v>
      </c>
      <c r="BU151" s="79">
        <v>0</v>
      </c>
      <c r="BV151" s="79">
        <v>0</v>
      </c>
      <c r="BW151" s="79">
        <v>0</v>
      </c>
      <c r="BX151" s="79">
        <v>0</v>
      </c>
      <c r="BY151" s="79">
        <v>0</v>
      </c>
      <c r="BZ151" s="79">
        <v>0</v>
      </c>
      <c r="CA151" s="79">
        <v>0</v>
      </c>
      <c r="CB151" s="79">
        <v>0</v>
      </c>
      <c r="CC151" s="79">
        <v>0</v>
      </c>
      <c r="CD151" s="79">
        <v>0</v>
      </c>
      <c r="CE151" s="79">
        <v>0</v>
      </c>
      <c r="CF151" s="79">
        <v>0</v>
      </c>
      <c r="CG151" s="79">
        <v>0</v>
      </c>
      <c r="CH151" s="79">
        <v>0</v>
      </c>
      <c r="CI151" s="79">
        <v>0</v>
      </c>
      <c r="CJ151" s="79">
        <v>0</v>
      </c>
      <c r="CK151" s="79">
        <v>0</v>
      </c>
      <c r="CL151" s="79">
        <v>0</v>
      </c>
      <c r="CM151" s="79">
        <v>0</v>
      </c>
      <c r="CN151" s="79">
        <v>0</v>
      </c>
      <c r="CO151" s="79">
        <v>0</v>
      </c>
      <c r="CP151" s="79">
        <v>0</v>
      </c>
      <c r="CQ151" s="79">
        <v>0</v>
      </c>
      <c r="CR151" s="79">
        <v>0</v>
      </c>
      <c r="CS151" s="79">
        <v>0</v>
      </c>
      <c r="CT151" s="79">
        <v>0</v>
      </c>
      <c r="CU151" s="79">
        <v>0</v>
      </c>
      <c r="CV151" s="79">
        <v>0</v>
      </c>
      <c r="CW151" s="79">
        <v>0</v>
      </c>
      <c r="CX151" s="79">
        <v>0</v>
      </c>
      <c r="CY151" s="79">
        <v>0</v>
      </c>
      <c r="CZ151" s="79">
        <v>0</v>
      </c>
      <c r="DA151" s="79">
        <v>0</v>
      </c>
      <c r="DB151" s="79">
        <v>0</v>
      </c>
      <c r="DC151" s="79">
        <v>0</v>
      </c>
      <c r="DD151" s="79">
        <v>0</v>
      </c>
      <c r="DE151" s="79">
        <v>0</v>
      </c>
      <c r="DF151" s="79">
        <v>0</v>
      </c>
      <c r="DG151" s="79">
        <v>0</v>
      </c>
      <c r="DH151" s="79">
        <v>0</v>
      </c>
      <c r="DI151" s="79">
        <v>0</v>
      </c>
      <c r="DJ151" s="79">
        <v>0</v>
      </c>
      <c r="DK151" s="79">
        <v>0</v>
      </c>
      <c r="DL151" s="79">
        <v>0</v>
      </c>
      <c r="DM151" s="79">
        <v>0</v>
      </c>
      <c r="DN151" s="79">
        <v>0</v>
      </c>
      <c r="DO151" s="79">
        <v>0</v>
      </c>
      <c r="DP151" s="79">
        <v>0</v>
      </c>
      <c r="DQ151" s="79">
        <v>0</v>
      </c>
      <c r="DR151" s="79">
        <v>0</v>
      </c>
      <c r="DS151" s="79">
        <v>0</v>
      </c>
      <c r="DT151" s="79">
        <v>0</v>
      </c>
      <c r="DU151" s="79">
        <v>0</v>
      </c>
      <c r="DV151" s="79">
        <v>0</v>
      </c>
      <c r="DW151" s="79">
        <v>0</v>
      </c>
      <c r="DX151" s="79">
        <v>1</v>
      </c>
      <c r="DY151" s="79">
        <v>0</v>
      </c>
      <c r="DZ151" s="79">
        <v>0</v>
      </c>
    </row>
    <row r="152" spans="1:130" s="48" customFormat="1" x14ac:dyDescent="0.3">
      <c r="A152" s="36" t="s">
        <v>1009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2</v>
      </c>
      <c r="DU152" s="79">
        <v>0</v>
      </c>
      <c r="DV152" s="79">
        <v>0</v>
      </c>
      <c r="DW152" s="79">
        <v>0</v>
      </c>
      <c r="DX152" s="79">
        <v>0</v>
      </c>
      <c r="DY152" s="79">
        <v>1</v>
      </c>
      <c r="DZ152" s="79">
        <v>0</v>
      </c>
    </row>
    <row r="153" spans="1:130" s="48" customFormat="1" x14ac:dyDescent="0.3">
      <c r="A153" s="36" t="s">
        <v>1010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79">
        <v>0</v>
      </c>
      <c r="AD153" s="79">
        <v>0</v>
      </c>
      <c r="AE153" s="79">
        <v>0</v>
      </c>
      <c r="AF153" s="79">
        <v>0</v>
      </c>
      <c r="AG153" s="79">
        <v>0</v>
      </c>
      <c r="AH153" s="79">
        <v>0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79">
        <v>0</v>
      </c>
      <c r="AR153" s="79">
        <v>0</v>
      </c>
      <c r="AS153" s="79">
        <v>0</v>
      </c>
      <c r="AT153" s="79">
        <v>0</v>
      </c>
      <c r="AU153" s="79">
        <v>0</v>
      </c>
      <c r="AV153" s="79">
        <v>0</v>
      </c>
      <c r="AW153" s="79">
        <v>0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0</v>
      </c>
      <c r="BS153" s="79">
        <v>0</v>
      </c>
      <c r="BT153" s="79">
        <v>0</v>
      </c>
      <c r="BU153" s="79">
        <v>0</v>
      </c>
      <c r="BV153" s="79">
        <v>0</v>
      </c>
      <c r="BW153" s="79">
        <v>0</v>
      </c>
      <c r="BX153" s="79">
        <v>0</v>
      </c>
      <c r="BY153" s="79">
        <v>0</v>
      </c>
      <c r="BZ153" s="79">
        <v>0</v>
      </c>
      <c r="CA153" s="79">
        <v>0</v>
      </c>
      <c r="CB153" s="79">
        <v>0</v>
      </c>
      <c r="CC153" s="79">
        <v>0</v>
      </c>
      <c r="CD153" s="79">
        <v>0</v>
      </c>
      <c r="CE153" s="79">
        <v>0</v>
      </c>
      <c r="CF153" s="79">
        <v>0</v>
      </c>
      <c r="CG153" s="79">
        <v>0</v>
      </c>
      <c r="CH153" s="79">
        <v>0</v>
      </c>
      <c r="CI153" s="79">
        <v>0</v>
      </c>
      <c r="CJ153" s="79">
        <v>0</v>
      </c>
      <c r="CK153" s="79">
        <v>0</v>
      </c>
      <c r="CL153" s="79">
        <v>0</v>
      </c>
      <c r="CM153" s="79">
        <v>0</v>
      </c>
      <c r="CN153" s="79">
        <v>0</v>
      </c>
      <c r="CO153" s="79">
        <v>0</v>
      </c>
      <c r="CP153" s="79">
        <v>0</v>
      </c>
      <c r="CQ153" s="79">
        <v>0</v>
      </c>
      <c r="CR153" s="79">
        <v>0</v>
      </c>
      <c r="CS153" s="79">
        <v>0</v>
      </c>
      <c r="CT153" s="79">
        <v>0</v>
      </c>
      <c r="CU153" s="79">
        <v>0</v>
      </c>
      <c r="CV153" s="79">
        <v>0</v>
      </c>
      <c r="CW153" s="79">
        <v>0</v>
      </c>
      <c r="CX153" s="79">
        <v>0</v>
      </c>
      <c r="CY153" s="79">
        <v>0</v>
      </c>
      <c r="CZ153" s="79">
        <v>0</v>
      </c>
      <c r="DA153" s="79">
        <v>0</v>
      </c>
      <c r="DB153" s="79">
        <v>0</v>
      </c>
      <c r="DC153" s="79">
        <v>0</v>
      </c>
      <c r="DD153" s="79">
        <v>0</v>
      </c>
      <c r="DE153" s="79">
        <v>0</v>
      </c>
      <c r="DF153" s="79">
        <v>0</v>
      </c>
      <c r="DG153" s="79">
        <v>0</v>
      </c>
      <c r="DH153" s="79">
        <v>0</v>
      </c>
      <c r="DI153" s="79">
        <v>0</v>
      </c>
      <c r="DJ153" s="79">
        <v>0</v>
      </c>
      <c r="DK153" s="79">
        <v>0</v>
      </c>
      <c r="DL153" s="79">
        <v>0</v>
      </c>
      <c r="DM153" s="79">
        <v>0</v>
      </c>
      <c r="DN153" s="79">
        <v>0</v>
      </c>
      <c r="DO153" s="79">
        <v>0</v>
      </c>
      <c r="DP153" s="79">
        <v>0</v>
      </c>
      <c r="DQ153" s="79">
        <v>0</v>
      </c>
      <c r="DR153" s="79">
        <v>0</v>
      </c>
      <c r="DS153" s="79">
        <v>0</v>
      </c>
      <c r="DT153" s="79">
        <v>0</v>
      </c>
      <c r="DU153" s="79">
        <v>1</v>
      </c>
      <c r="DV153" s="79">
        <v>0</v>
      </c>
      <c r="DW153" s="79">
        <v>0</v>
      </c>
      <c r="DX153" s="79">
        <v>0</v>
      </c>
      <c r="DY153" s="79">
        <v>0</v>
      </c>
      <c r="DZ153" s="79">
        <v>0</v>
      </c>
    </row>
    <row r="154" spans="1:130" s="48" customFormat="1" x14ac:dyDescent="0.3">
      <c r="A154" s="36" t="s">
        <v>1012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  <c r="DY154" s="79">
        <v>0</v>
      </c>
      <c r="DZ154" s="79">
        <v>0</v>
      </c>
    </row>
    <row r="155" spans="1:130" s="48" customFormat="1" x14ac:dyDescent="0.3">
      <c r="A155" s="36" t="s">
        <v>985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79">
        <v>0</v>
      </c>
      <c r="AD155" s="79">
        <v>0</v>
      </c>
      <c r="AE155" s="79">
        <v>0</v>
      </c>
      <c r="AF155" s="79">
        <v>0</v>
      </c>
      <c r="AG155" s="79">
        <v>0</v>
      </c>
      <c r="AH155" s="79">
        <v>0</v>
      </c>
      <c r="AI155" s="79">
        <v>0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79">
        <v>0</v>
      </c>
      <c r="AR155" s="79">
        <v>0</v>
      </c>
      <c r="AS155" s="79">
        <v>0</v>
      </c>
      <c r="AT155" s="79">
        <v>0</v>
      </c>
      <c r="AU155" s="79">
        <v>0</v>
      </c>
      <c r="AV155" s="79">
        <v>0</v>
      </c>
      <c r="AW155" s="79">
        <v>0</v>
      </c>
      <c r="AX155" s="79">
        <v>0</v>
      </c>
      <c r="AY155" s="79">
        <v>0</v>
      </c>
      <c r="AZ155" s="79">
        <v>0</v>
      </c>
      <c r="BA155" s="79">
        <v>0</v>
      </c>
      <c r="BB155" s="79">
        <v>0</v>
      </c>
      <c r="BC155" s="79">
        <v>0</v>
      </c>
      <c r="BD155" s="79">
        <v>0</v>
      </c>
      <c r="BE155" s="79">
        <v>0</v>
      </c>
      <c r="BF155" s="79">
        <v>0</v>
      </c>
      <c r="BG155" s="79">
        <v>0</v>
      </c>
      <c r="BH155" s="79">
        <v>0</v>
      </c>
      <c r="BI155" s="79">
        <v>0</v>
      </c>
      <c r="BJ155" s="79">
        <v>0</v>
      </c>
      <c r="BK155" s="79">
        <v>0</v>
      </c>
      <c r="BL155" s="79">
        <v>0</v>
      </c>
      <c r="BM155" s="79">
        <v>0</v>
      </c>
      <c r="BN155" s="79">
        <v>0</v>
      </c>
      <c r="BO155" s="79">
        <v>0</v>
      </c>
      <c r="BP155" s="79">
        <v>0</v>
      </c>
      <c r="BQ155" s="79">
        <v>0</v>
      </c>
      <c r="BR155" s="79">
        <v>0</v>
      </c>
      <c r="BS155" s="79">
        <v>0</v>
      </c>
      <c r="BT155" s="79">
        <v>0</v>
      </c>
      <c r="BU155" s="79">
        <v>0</v>
      </c>
      <c r="BV155" s="79">
        <v>0</v>
      </c>
      <c r="BW155" s="79">
        <v>0</v>
      </c>
      <c r="BX155" s="79">
        <v>0</v>
      </c>
      <c r="BY155" s="79">
        <v>0</v>
      </c>
      <c r="BZ155" s="79">
        <v>0</v>
      </c>
      <c r="CA155" s="79">
        <v>0</v>
      </c>
      <c r="CB155" s="79">
        <v>0</v>
      </c>
      <c r="CC155" s="79">
        <v>0</v>
      </c>
      <c r="CD155" s="79">
        <v>0</v>
      </c>
      <c r="CE155" s="79">
        <v>0</v>
      </c>
      <c r="CF155" s="79">
        <v>0</v>
      </c>
      <c r="CG155" s="79">
        <v>0</v>
      </c>
      <c r="CH155" s="79">
        <v>0</v>
      </c>
      <c r="CI155" s="79">
        <v>0</v>
      </c>
      <c r="CJ155" s="79">
        <v>0</v>
      </c>
      <c r="CK155" s="79">
        <v>0</v>
      </c>
      <c r="CL155" s="79">
        <v>0</v>
      </c>
      <c r="CM155" s="79">
        <v>0</v>
      </c>
      <c r="CN155" s="79">
        <v>0</v>
      </c>
      <c r="CO155" s="79">
        <v>0</v>
      </c>
      <c r="CP155" s="79">
        <v>0</v>
      </c>
      <c r="CQ155" s="79">
        <v>0</v>
      </c>
      <c r="CR155" s="79">
        <v>0</v>
      </c>
      <c r="CS155" s="79">
        <v>0</v>
      </c>
      <c r="CT155" s="79">
        <v>0</v>
      </c>
      <c r="CU155" s="79">
        <v>0</v>
      </c>
      <c r="CV155" s="79">
        <v>0</v>
      </c>
      <c r="CW155" s="79">
        <v>0</v>
      </c>
      <c r="CX155" s="79">
        <v>0</v>
      </c>
      <c r="CY155" s="79">
        <v>0</v>
      </c>
      <c r="CZ155" s="79">
        <v>0</v>
      </c>
      <c r="DA155" s="79">
        <v>0</v>
      </c>
      <c r="DB155" s="79">
        <v>0</v>
      </c>
      <c r="DC155" s="79">
        <v>0</v>
      </c>
      <c r="DD155" s="79">
        <v>0</v>
      </c>
      <c r="DE155" s="79">
        <v>0</v>
      </c>
      <c r="DF155" s="79">
        <v>0</v>
      </c>
      <c r="DG155" s="79">
        <v>0</v>
      </c>
      <c r="DH155" s="79">
        <v>0</v>
      </c>
      <c r="DI155" s="79">
        <v>0</v>
      </c>
      <c r="DJ155" s="79">
        <v>0</v>
      </c>
      <c r="DK155" s="79">
        <v>0</v>
      </c>
      <c r="DL155" s="79">
        <v>0</v>
      </c>
      <c r="DM155" s="79">
        <v>0</v>
      </c>
      <c r="DN155" s="79">
        <v>0</v>
      </c>
      <c r="DO155" s="79">
        <v>0</v>
      </c>
      <c r="DP155" s="79">
        <v>0</v>
      </c>
      <c r="DQ155" s="79">
        <v>0</v>
      </c>
      <c r="DR155" s="79">
        <v>1</v>
      </c>
      <c r="DS155" s="79">
        <v>0</v>
      </c>
      <c r="DT155" s="79">
        <v>0</v>
      </c>
      <c r="DU155" s="79">
        <v>0</v>
      </c>
      <c r="DV155" s="79">
        <v>0</v>
      </c>
      <c r="DW155" s="79">
        <v>1</v>
      </c>
      <c r="DX155" s="79">
        <v>0</v>
      </c>
      <c r="DY155" s="79">
        <v>0</v>
      </c>
      <c r="DZ155" s="79">
        <v>0</v>
      </c>
    </row>
    <row r="156" spans="1:130" s="48" customFormat="1" x14ac:dyDescent="0.3">
      <c r="A156" s="36" t="s">
        <v>1032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0</v>
      </c>
      <c r="CI156" s="79">
        <v>0</v>
      </c>
      <c r="CJ156" s="79">
        <v>0</v>
      </c>
      <c r="CK156" s="79">
        <v>0</v>
      </c>
      <c r="CL156" s="79">
        <v>0</v>
      </c>
      <c r="CM156" s="79">
        <v>0</v>
      </c>
      <c r="CN156" s="79">
        <v>0</v>
      </c>
      <c r="CO156" s="79">
        <v>0</v>
      </c>
      <c r="CP156" s="79">
        <v>0</v>
      </c>
      <c r="CQ156" s="79">
        <v>0</v>
      </c>
      <c r="CR156" s="79">
        <v>0</v>
      </c>
      <c r="CS156" s="79">
        <v>0</v>
      </c>
      <c r="CT156" s="79">
        <v>0</v>
      </c>
      <c r="CU156" s="79">
        <v>0</v>
      </c>
      <c r="CV156" s="79">
        <v>0</v>
      </c>
      <c r="CW156" s="79">
        <v>0</v>
      </c>
      <c r="CX156" s="79">
        <v>0</v>
      </c>
      <c r="CY156" s="79">
        <v>0</v>
      </c>
      <c r="CZ156" s="79">
        <v>0</v>
      </c>
      <c r="DA156" s="79">
        <v>0</v>
      </c>
      <c r="DB156" s="79">
        <v>0</v>
      </c>
      <c r="DC156" s="79">
        <v>0</v>
      </c>
      <c r="DD156" s="79">
        <v>0</v>
      </c>
      <c r="DE156" s="79">
        <v>0</v>
      </c>
      <c r="DF156" s="79">
        <v>0</v>
      </c>
      <c r="DG156" s="79">
        <v>0</v>
      </c>
      <c r="DH156" s="79">
        <v>0</v>
      </c>
      <c r="DI156" s="79">
        <v>0</v>
      </c>
      <c r="DJ156" s="79">
        <v>0</v>
      </c>
      <c r="DK156" s="79">
        <v>0</v>
      </c>
      <c r="DL156" s="79">
        <v>0</v>
      </c>
      <c r="DM156" s="79">
        <v>0</v>
      </c>
      <c r="DN156" s="79">
        <v>0</v>
      </c>
      <c r="DO156" s="79">
        <v>0</v>
      </c>
      <c r="DP156" s="79">
        <v>0</v>
      </c>
      <c r="DQ156" s="79">
        <v>0</v>
      </c>
      <c r="DR156" s="79">
        <v>0</v>
      </c>
      <c r="DS156" s="79">
        <v>0</v>
      </c>
      <c r="DT156" s="79">
        <v>0</v>
      </c>
      <c r="DU156" s="79">
        <v>0</v>
      </c>
      <c r="DV156" s="79">
        <v>0</v>
      </c>
      <c r="DW156" s="79">
        <v>0</v>
      </c>
      <c r="DX156" s="79">
        <v>1</v>
      </c>
      <c r="DY156" s="79">
        <v>0</v>
      </c>
      <c r="DZ156" s="79">
        <v>0</v>
      </c>
    </row>
    <row r="157" spans="1:130" s="48" customFormat="1" x14ac:dyDescent="0.3">
      <c r="A157" s="36" t="s">
        <v>1033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79">
        <v>0</v>
      </c>
      <c r="AD157" s="79">
        <v>0</v>
      </c>
      <c r="AE157" s="79">
        <v>0</v>
      </c>
      <c r="AF157" s="79">
        <v>0</v>
      </c>
      <c r="AG157" s="79">
        <v>0</v>
      </c>
      <c r="AH157" s="79">
        <v>0</v>
      </c>
      <c r="AI157" s="79">
        <v>0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79">
        <v>0</v>
      </c>
      <c r="AR157" s="79">
        <v>0</v>
      </c>
      <c r="AS157" s="79">
        <v>0</v>
      </c>
      <c r="AT157" s="79">
        <v>0</v>
      </c>
      <c r="AU157" s="79">
        <v>0</v>
      </c>
      <c r="AV157" s="79">
        <v>0</v>
      </c>
      <c r="AW157" s="79">
        <v>0</v>
      </c>
      <c r="AX157" s="79">
        <v>0</v>
      </c>
      <c r="AY157" s="79">
        <v>0</v>
      </c>
      <c r="AZ157" s="79">
        <v>0</v>
      </c>
      <c r="BA157" s="79">
        <v>0</v>
      </c>
      <c r="BB157" s="79">
        <v>0</v>
      </c>
      <c r="BC157" s="79">
        <v>0</v>
      </c>
      <c r="BD157" s="79">
        <v>0</v>
      </c>
      <c r="BE157" s="79">
        <v>0</v>
      </c>
      <c r="BF157" s="79">
        <v>0</v>
      </c>
      <c r="BG157" s="79">
        <v>0</v>
      </c>
      <c r="BH157" s="79">
        <v>0</v>
      </c>
      <c r="BI157" s="79">
        <v>0</v>
      </c>
      <c r="BJ157" s="79">
        <v>0</v>
      </c>
      <c r="BK157" s="79">
        <v>0</v>
      </c>
      <c r="BL157" s="79">
        <v>0</v>
      </c>
      <c r="BM157" s="79">
        <v>0</v>
      </c>
      <c r="BN157" s="79">
        <v>0</v>
      </c>
      <c r="BO157" s="79">
        <v>0</v>
      </c>
      <c r="BP157" s="79">
        <v>0</v>
      </c>
      <c r="BQ157" s="79">
        <v>0</v>
      </c>
      <c r="BR157" s="79">
        <v>0</v>
      </c>
      <c r="BS157" s="79">
        <v>0</v>
      </c>
      <c r="BT157" s="79">
        <v>0</v>
      </c>
      <c r="BU157" s="79">
        <v>0</v>
      </c>
      <c r="BV157" s="79">
        <v>0</v>
      </c>
      <c r="BW157" s="79">
        <v>0</v>
      </c>
      <c r="BX157" s="79">
        <v>0</v>
      </c>
      <c r="BY157" s="79">
        <v>0</v>
      </c>
      <c r="BZ157" s="79">
        <v>0</v>
      </c>
      <c r="CA157" s="79">
        <v>0</v>
      </c>
      <c r="CB157" s="79">
        <v>0</v>
      </c>
      <c r="CC157" s="79">
        <v>0</v>
      </c>
      <c r="CD157" s="79">
        <v>0</v>
      </c>
      <c r="CE157" s="79">
        <v>0</v>
      </c>
      <c r="CF157" s="79">
        <v>0</v>
      </c>
      <c r="CG157" s="79">
        <v>0</v>
      </c>
      <c r="CH157" s="79">
        <v>0</v>
      </c>
      <c r="CI157" s="79">
        <v>0</v>
      </c>
      <c r="CJ157" s="79">
        <v>0</v>
      </c>
      <c r="CK157" s="79">
        <v>0</v>
      </c>
      <c r="CL157" s="79">
        <v>0</v>
      </c>
      <c r="CM157" s="79">
        <v>0</v>
      </c>
      <c r="CN157" s="79">
        <v>0</v>
      </c>
      <c r="CO157" s="79">
        <v>0</v>
      </c>
      <c r="CP157" s="79">
        <v>0</v>
      </c>
      <c r="CQ157" s="79">
        <v>0</v>
      </c>
      <c r="CR157" s="79">
        <v>0</v>
      </c>
      <c r="CS157" s="79">
        <v>0</v>
      </c>
      <c r="CT157" s="79">
        <v>0</v>
      </c>
      <c r="CU157" s="79">
        <v>0</v>
      </c>
      <c r="CV157" s="79">
        <v>0</v>
      </c>
      <c r="CW157" s="79">
        <v>0</v>
      </c>
      <c r="CX157" s="79">
        <v>0</v>
      </c>
      <c r="CY157" s="79">
        <v>0</v>
      </c>
      <c r="CZ157" s="79">
        <v>0</v>
      </c>
      <c r="DA157" s="79">
        <v>0</v>
      </c>
      <c r="DB157" s="79">
        <v>0</v>
      </c>
      <c r="DC157" s="79">
        <v>0</v>
      </c>
      <c r="DD157" s="79">
        <v>0</v>
      </c>
      <c r="DE157" s="79">
        <v>0</v>
      </c>
      <c r="DF157" s="79">
        <v>0</v>
      </c>
      <c r="DG157" s="79">
        <v>0</v>
      </c>
      <c r="DH157" s="79">
        <v>0</v>
      </c>
      <c r="DI157" s="79">
        <v>0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0</v>
      </c>
      <c r="DP157" s="79">
        <v>0</v>
      </c>
      <c r="DQ157" s="79">
        <v>0</v>
      </c>
      <c r="DR157" s="79">
        <v>0</v>
      </c>
      <c r="DS157" s="79">
        <v>0</v>
      </c>
      <c r="DT157" s="79">
        <v>0</v>
      </c>
      <c r="DU157" s="79">
        <v>0</v>
      </c>
      <c r="DV157" s="79">
        <v>0</v>
      </c>
      <c r="DW157" s="79">
        <v>0</v>
      </c>
      <c r="DX157" s="79">
        <v>0</v>
      </c>
      <c r="DY157" s="79">
        <v>0</v>
      </c>
      <c r="DZ157" s="79">
        <v>0</v>
      </c>
    </row>
    <row r="158" spans="1:130" s="48" customFormat="1" x14ac:dyDescent="0.3">
      <c r="A158" s="36" t="s">
        <v>1048</v>
      </c>
      <c r="B158" s="79">
        <v>0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0</v>
      </c>
      <c r="AI158" s="79">
        <v>0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1</v>
      </c>
      <c r="DV158" s="79">
        <v>0</v>
      </c>
      <c r="DW158" s="79">
        <v>0</v>
      </c>
      <c r="DX158" s="79">
        <v>0</v>
      </c>
      <c r="DY158" s="79">
        <v>0</v>
      </c>
      <c r="DZ158" s="79">
        <v>0</v>
      </c>
    </row>
    <row r="159" spans="1:130" s="48" customFormat="1" x14ac:dyDescent="0.3">
      <c r="A159" s="36" t="s">
        <v>1011</v>
      </c>
      <c r="B159" s="79">
        <v>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1</v>
      </c>
      <c r="DU159" s="79">
        <v>0</v>
      </c>
      <c r="DV159" s="79">
        <v>0</v>
      </c>
      <c r="DW159" s="79">
        <v>0</v>
      </c>
      <c r="DX159" s="79">
        <v>0</v>
      </c>
      <c r="DY159" s="79">
        <v>2</v>
      </c>
      <c r="DZ159" s="79">
        <v>0</v>
      </c>
    </row>
    <row r="160" spans="1:130" s="48" customFormat="1" x14ac:dyDescent="0.3"/>
    <row r="161" s="48" customFormat="1" x14ac:dyDescent="0.3"/>
    <row r="162" s="48" customFormat="1" x14ac:dyDescent="0.3"/>
    <row r="163" s="48" customFormat="1" x14ac:dyDescent="0.3"/>
    <row r="164" s="48" customFormat="1" x14ac:dyDescent="0.3"/>
    <row r="165" s="48" customFormat="1" x14ac:dyDescent="0.3"/>
    <row r="166" s="48" customFormat="1" x14ac:dyDescent="0.3"/>
    <row r="167" s="48" customFormat="1" x14ac:dyDescent="0.3"/>
    <row r="168" s="48" customFormat="1" x14ac:dyDescent="0.3"/>
    <row r="169" s="48" customFormat="1" x14ac:dyDescent="0.3"/>
    <row r="170" s="48" customFormat="1" x14ac:dyDescent="0.3"/>
    <row r="171" s="48" customFormat="1" x14ac:dyDescent="0.3"/>
    <row r="172" s="48" customFormat="1" x14ac:dyDescent="0.3"/>
    <row r="173" s="48" customFormat="1" x14ac:dyDescent="0.3"/>
    <row r="174" s="48" customFormat="1" x14ac:dyDescent="0.3"/>
    <row r="175" s="48" customFormat="1" x14ac:dyDescent="0.3"/>
    <row r="176" s="48" customFormat="1" x14ac:dyDescent="0.3"/>
    <row r="177" s="48" customFormat="1" x14ac:dyDescent="0.3"/>
    <row r="178" s="48" customFormat="1" x14ac:dyDescent="0.3"/>
    <row r="179" s="48" customFormat="1" x14ac:dyDescent="0.3"/>
    <row r="180" s="48" customFormat="1" x14ac:dyDescent="0.3"/>
    <row r="181" s="48" customFormat="1" x14ac:dyDescent="0.3"/>
    <row r="182" s="48" customFormat="1" x14ac:dyDescent="0.3"/>
    <row r="183" s="48" customFormat="1" x14ac:dyDescent="0.3"/>
    <row r="184" s="48" customFormat="1" x14ac:dyDescent="0.3"/>
    <row r="185" s="48" customFormat="1" x14ac:dyDescent="0.3"/>
    <row r="186" s="48" customFormat="1" x14ac:dyDescent="0.3"/>
    <row r="187" s="48" customFormat="1" x14ac:dyDescent="0.3"/>
    <row r="188" s="48" customFormat="1" x14ac:dyDescent="0.3"/>
    <row r="189" s="48" customFormat="1" x14ac:dyDescent="0.3"/>
    <row r="190" s="48" customFormat="1" x14ac:dyDescent="0.3"/>
    <row r="191" s="48" customFormat="1" x14ac:dyDescent="0.3"/>
    <row r="192" s="48" customFormat="1" x14ac:dyDescent="0.3"/>
    <row r="193" s="48" customFormat="1" x14ac:dyDescent="0.3"/>
    <row r="194" s="48" customFormat="1" x14ac:dyDescent="0.3"/>
    <row r="195" s="48" customFormat="1" x14ac:dyDescent="0.3"/>
    <row r="196" s="48" customFormat="1" x14ac:dyDescent="0.3"/>
    <row r="197" s="48" customFormat="1" x14ac:dyDescent="0.3"/>
    <row r="198" s="48" customFormat="1" x14ac:dyDescent="0.3"/>
    <row r="199" s="48" customFormat="1" x14ac:dyDescent="0.3"/>
    <row r="200" s="48" customFormat="1" x14ac:dyDescent="0.3"/>
    <row r="201" s="48" customFormat="1" x14ac:dyDescent="0.3"/>
    <row r="202" s="48" customFormat="1" x14ac:dyDescent="0.3"/>
    <row r="203" s="48" customFormat="1" x14ac:dyDescent="0.3"/>
    <row r="204" s="48" customFormat="1" x14ac:dyDescent="0.3"/>
    <row r="205" s="48" customFormat="1" x14ac:dyDescent="0.3"/>
    <row r="206" s="48" customFormat="1" x14ac:dyDescent="0.3"/>
    <row r="207" s="48" customFormat="1" x14ac:dyDescent="0.3"/>
    <row r="208" s="48" customFormat="1" x14ac:dyDescent="0.3"/>
    <row r="209" s="48" customFormat="1" x14ac:dyDescent="0.3"/>
    <row r="210" s="48" customFormat="1" x14ac:dyDescent="0.3"/>
    <row r="211" s="48" customFormat="1" x14ac:dyDescent="0.3"/>
    <row r="212" s="48" customFormat="1" x14ac:dyDescent="0.3"/>
    <row r="213" s="48" customFormat="1" x14ac:dyDescent="0.3"/>
    <row r="214" s="48" customFormat="1" x14ac:dyDescent="0.3"/>
    <row r="215" s="48" customFormat="1" x14ac:dyDescent="0.3"/>
    <row r="216" s="48" customFormat="1" x14ac:dyDescent="0.3"/>
    <row r="217" s="48" customFormat="1" x14ac:dyDescent="0.3"/>
    <row r="218" s="48" customFormat="1" x14ac:dyDescent="0.3"/>
    <row r="219" s="48" customFormat="1" x14ac:dyDescent="0.3"/>
    <row r="220" s="48" customFormat="1" x14ac:dyDescent="0.3"/>
    <row r="221" s="48" customFormat="1" x14ac:dyDescent="0.3"/>
    <row r="222" s="48" customFormat="1" x14ac:dyDescent="0.3"/>
    <row r="223" s="48" customFormat="1" x14ac:dyDescent="0.3"/>
    <row r="224" s="48" customFormat="1" x14ac:dyDescent="0.3"/>
    <row r="225" s="48" customFormat="1" x14ac:dyDescent="0.3"/>
    <row r="226" s="48" customFormat="1" x14ac:dyDescent="0.3"/>
    <row r="227" s="48" customFormat="1" x14ac:dyDescent="0.3"/>
    <row r="228" s="48" customFormat="1" x14ac:dyDescent="0.3"/>
    <row r="229" s="48" customFormat="1" x14ac:dyDescent="0.3"/>
    <row r="230" s="48" customFormat="1" x14ac:dyDescent="0.3"/>
    <row r="231" s="48" customFormat="1" x14ac:dyDescent="0.3"/>
    <row r="232" s="48" customFormat="1" x14ac:dyDescent="0.3"/>
    <row r="233" s="48" customFormat="1" x14ac:dyDescent="0.3"/>
    <row r="234" s="48" customFormat="1" x14ac:dyDescent="0.3"/>
    <row r="235" s="48" customFormat="1" x14ac:dyDescent="0.3"/>
    <row r="236" s="48" customFormat="1" x14ac:dyDescent="0.3"/>
    <row r="237" s="48" customFormat="1" x14ac:dyDescent="0.3"/>
    <row r="238" s="48" customFormat="1" x14ac:dyDescent="0.3"/>
    <row r="239" s="48" customFormat="1" x14ac:dyDescent="0.3"/>
    <row r="240" s="48" customFormat="1" x14ac:dyDescent="0.3"/>
    <row r="241" s="48" customFormat="1" x14ac:dyDescent="0.3"/>
    <row r="242" s="48" customFormat="1" x14ac:dyDescent="0.3"/>
    <row r="243" s="48" customFormat="1" x14ac:dyDescent="0.3"/>
    <row r="244" s="48" customFormat="1" x14ac:dyDescent="0.3"/>
    <row r="245" s="48" customFormat="1" x14ac:dyDescent="0.3"/>
    <row r="246" s="48" customFormat="1" x14ac:dyDescent="0.3"/>
    <row r="247" s="48" customFormat="1" x14ac:dyDescent="0.3"/>
    <row r="248" s="48" customFormat="1" x14ac:dyDescent="0.3"/>
    <row r="249" s="48" customFormat="1" x14ac:dyDescent="0.3"/>
    <row r="250" s="48" customFormat="1" x14ac:dyDescent="0.3"/>
    <row r="251" s="48" customFormat="1" x14ac:dyDescent="0.3"/>
    <row r="252" s="48" customFormat="1" x14ac:dyDescent="0.3"/>
    <row r="253" s="48" customFormat="1" x14ac:dyDescent="0.3"/>
    <row r="254" s="48" customFormat="1" x14ac:dyDescent="0.3"/>
    <row r="255" s="48" customFormat="1" x14ac:dyDescent="0.3"/>
    <row r="256" s="48" customFormat="1" x14ac:dyDescent="0.3"/>
    <row r="257" s="48" customFormat="1" x14ac:dyDescent="0.3"/>
    <row r="258" s="48" customFormat="1" x14ac:dyDescent="0.3"/>
    <row r="259" s="48" customFormat="1" x14ac:dyDescent="0.3"/>
    <row r="260" s="48" customFormat="1" x14ac:dyDescent="0.3"/>
    <row r="261" s="48" customFormat="1" x14ac:dyDescent="0.3"/>
    <row r="262" s="48" customFormat="1" x14ac:dyDescent="0.3"/>
    <row r="263" s="48" customFormat="1" x14ac:dyDescent="0.3"/>
    <row r="264" s="48" customFormat="1" x14ac:dyDescent="0.3"/>
    <row r="265" s="48" customFormat="1" x14ac:dyDescent="0.3"/>
    <row r="266" s="48" customFormat="1" x14ac:dyDescent="0.3"/>
    <row r="267" s="48" customFormat="1" x14ac:dyDescent="0.3"/>
    <row r="268" s="48" customFormat="1" x14ac:dyDescent="0.3"/>
    <row r="269" s="48" customFormat="1" x14ac:dyDescent="0.3"/>
    <row r="270" s="48" customFormat="1" x14ac:dyDescent="0.3"/>
    <row r="271" s="48" customFormat="1" x14ac:dyDescent="0.3"/>
    <row r="272" s="48" customFormat="1" x14ac:dyDescent="0.3"/>
    <row r="273" s="48" customFormat="1" x14ac:dyDescent="0.3"/>
    <row r="274" s="48" customFormat="1" x14ac:dyDescent="0.3"/>
    <row r="275" s="48" customFormat="1" x14ac:dyDescent="0.3"/>
    <row r="276" s="48" customFormat="1" x14ac:dyDescent="0.3"/>
    <row r="277" s="48" customFormat="1" x14ac:dyDescent="0.3"/>
    <row r="278" s="48" customFormat="1" x14ac:dyDescent="0.3"/>
    <row r="279" s="48" customFormat="1" x14ac:dyDescent="0.3"/>
    <row r="280" s="48" customFormat="1" x14ac:dyDescent="0.3"/>
    <row r="281" s="48" customFormat="1" x14ac:dyDescent="0.3"/>
    <row r="282" s="48" customFormat="1" x14ac:dyDescent="0.3"/>
    <row r="283" s="48" customFormat="1" x14ac:dyDescent="0.3"/>
    <row r="284" s="48" customFormat="1" x14ac:dyDescent="0.3"/>
    <row r="285" s="48" customFormat="1" x14ac:dyDescent="0.3"/>
  </sheetData>
  <phoneticPr fontId="3" type="noConversion"/>
  <conditionalFormatting sqref="A90:A122">
    <cfRule type="expression" dxfId="1010" priority="265" stopIfTrue="1">
      <formula>$B90="다크"</formula>
    </cfRule>
    <cfRule type="expression" dxfId="1009" priority="266" stopIfTrue="1">
      <formula>$B90="크룩스"</formula>
    </cfRule>
    <cfRule type="expression" dxfId="1008" priority="267" stopIfTrue="1">
      <formula>$B90="사립"</formula>
    </cfRule>
    <cfRule type="expression" dxfId="1007" priority="268" stopIfTrue="1">
      <formula>$B90="공립"</formula>
    </cfRule>
  </conditionalFormatting>
  <conditionalFormatting sqref="B30:CO30">
    <cfRule type="expression" dxfId="1006" priority="261" stopIfTrue="1">
      <formula>$B30="다크"</formula>
    </cfRule>
    <cfRule type="expression" dxfId="1005" priority="262" stopIfTrue="1">
      <formula>$B30="크룩스"</formula>
    </cfRule>
    <cfRule type="expression" dxfId="1004" priority="263" stopIfTrue="1">
      <formula>$B30="사립"</formula>
    </cfRule>
    <cfRule type="expression" dxfId="1003" priority="264" stopIfTrue="1">
      <formula>$B30="공립"</formula>
    </cfRule>
  </conditionalFormatting>
  <conditionalFormatting sqref="A123:A137">
    <cfRule type="expression" dxfId="1002" priority="253" stopIfTrue="1">
      <formula>$B123="다크"</formula>
    </cfRule>
    <cfRule type="expression" dxfId="1001" priority="254" stopIfTrue="1">
      <formula>$B123="크룩스"</formula>
    </cfRule>
    <cfRule type="expression" dxfId="1000" priority="255" stopIfTrue="1">
      <formula>$B123="사립"</formula>
    </cfRule>
    <cfRule type="expression" dxfId="999" priority="256" stopIfTrue="1">
      <formula>$B123="공립"</formula>
    </cfRule>
  </conditionalFormatting>
  <conditionalFormatting sqref="CP30:DD30">
    <cfRule type="expression" dxfId="998" priority="257" stopIfTrue="1">
      <formula>$B30="다크"</formula>
    </cfRule>
    <cfRule type="expression" dxfId="997" priority="258" stopIfTrue="1">
      <formula>$B30="크룩스"</formula>
    </cfRule>
    <cfRule type="expression" dxfId="996" priority="259" stopIfTrue="1">
      <formula>$B30="사립"</formula>
    </cfRule>
    <cfRule type="expression" dxfId="995" priority="260" stopIfTrue="1">
      <formula>$B30="공립"</formula>
    </cfRule>
  </conditionalFormatting>
  <conditionalFormatting sqref="A138:A148">
    <cfRule type="expression" dxfId="994" priority="249" stopIfTrue="1">
      <formula>$B138="다크"</formula>
    </cfRule>
    <cfRule type="expression" dxfId="993" priority="250" stopIfTrue="1">
      <formula>$B138="크룩스"</formula>
    </cfRule>
    <cfRule type="expression" dxfId="992" priority="251" stopIfTrue="1">
      <formula>$B138="사립"</formula>
    </cfRule>
    <cfRule type="expression" dxfId="991" priority="252" stopIfTrue="1">
      <formula>$B138="공립"</formula>
    </cfRule>
  </conditionalFormatting>
  <conditionalFormatting sqref="DE30:DO30">
    <cfRule type="expression" dxfId="990" priority="245" stopIfTrue="1">
      <formula>$B30="다크"</formula>
    </cfRule>
    <cfRule type="expression" dxfId="989" priority="246" stopIfTrue="1">
      <formula>$B30="크룩스"</formula>
    </cfRule>
    <cfRule type="expression" dxfId="988" priority="247" stopIfTrue="1">
      <formula>$B30="사립"</formula>
    </cfRule>
    <cfRule type="expression" dxfId="987" priority="248" stopIfTrue="1">
      <formula>$B30="공립"</formula>
    </cfRule>
  </conditionalFormatting>
  <conditionalFormatting sqref="A149:A159">
    <cfRule type="expression" dxfId="986" priority="241" stopIfTrue="1">
      <formula>$B149="다크"</formula>
    </cfRule>
    <cfRule type="expression" dxfId="985" priority="242" stopIfTrue="1">
      <formula>$B149="크룩스"</formula>
    </cfRule>
    <cfRule type="expression" dxfId="984" priority="243" stopIfTrue="1">
      <formula>$B149="사립"</formula>
    </cfRule>
    <cfRule type="expression" dxfId="983" priority="244" stopIfTrue="1">
      <formula>$B149="공립"</formula>
    </cfRule>
  </conditionalFormatting>
  <conditionalFormatting sqref="DP30:DZ30">
    <cfRule type="expression" dxfId="982" priority="237" stopIfTrue="1">
      <formula>$B30="다크"</formula>
    </cfRule>
    <cfRule type="expression" dxfId="981" priority="238" stopIfTrue="1">
      <formula>$B30="크룩스"</formula>
    </cfRule>
    <cfRule type="expression" dxfId="980" priority="239" stopIfTrue="1">
      <formula>$B30="사립"</formula>
    </cfRule>
    <cfRule type="expression" dxfId="979" priority="240" stopIfTrue="1">
      <formula>$B30="공립"</formula>
    </cfRule>
  </conditionalFormatting>
  <conditionalFormatting sqref="A31">
    <cfRule type="expression" dxfId="751" priority="233" stopIfTrue="1">
      <formula>$B31="다크"</formula>
    </cfRule>
    <cfRule type="expression" dxfId="750" priority="234" stopIfTrue="1">
      <formula>$B31="크룩스"</formula>
    </cfRule>
    <cfRule type="expression" dxfId="749" priority="235" stopIfTrue="1">
      <formula>$B31="사립"</formula>
    </cfRule>
    <cfRule type="expression" dxfId="748" priority="236" stopIfTrue="1">
      <formula>$B31="공립"</formula>
    </cfRule>
  </conditionalFormatting>
  <conditionalFormatting sqref="A32">
    <cfRule type="expression" dxfId="747" priority="229" stopIfTrue="1">
      <formula>$B32="다크"</formula>
    </cfRule>
    <cfRule type="expression" dxfId="746" priority="230" stopIfTrue="1">
      <formula>$B32="크룩스"</formula>
    </cfRule>
    <cfRule type="expression" dxfId="745" priority="231" stopIfTrue="1">
      <formula>$B32="사립"</formula>
    </cfRule>
    <cfRule type="expression" dxfId="744" priority="232" stopIfTrue="1">
      <formula>$B32="공립"</formula>
    </cfRule>
  </conditionalFormatting>
  <conditionalFormatting sqref="A33">
    <cfRule type="expression" dxfId="743" priority="225" stopIfTrue="1">
      <formula>$B33="다크"</formula>
    </cfRule>
    <cfRule type="expression" dxfId="742" priority="226" stopIfTrue="1">
      <formula>$B33="크룩스"</formula>
    </cfRule>
    <cfRule type="expression" dxfId="741" priority="227" stopIfTrue="1">
      <formula>$B33="사립"</formula>
    </cfRule>
    <cfRule type="expression" dxfId="740" priority="228" stopIfTrue="1">
      <formula>$B33="공립"</formula>
    </cfRule>
  </conditionalFormatting>
  <conditionalFormatting sqref="A34">
    <cfRule type="expression" dxfId="739" priority="221" stopIfTrue="1">
      <formula>$B34="다크"</formula>
    </cfRule>
    <cfRule type="expression" dxfId="738" priority="222" stopIfTrue="1">
      <formula>$B34="크룩스"</formula>
    </cfRule>
    <cfRule type="expression" dxfId="737" priority="223" stopIfTrue="1">
      <formula>$B34="사립"</formula>
    </cfRule>
    <cfRule type="expression" dxfId="736" priority="224" stopIfTrue="1">
      <formula>$B34="공립"</formula>
    </cfRule>
  </conditionalFormatting>
  <conditionalFormatting sqref="A35">
    <cfRule type="expression" dxfId="735" priority="217" stopIfTrue="1">
      <formula>$B35="다크"</formula>
    </cfRule>
    <cfRule type="expression" dxfId="734" priority="218" stopIfTrue="1">
      <formula>$B35="크룩스"</formula>
    </cfRule>
    <cfRule type="expression" dxfId="733" priority="219" stopIfTrue="1">
      <formula>$B35="사립"</formula>
    </cfRule>
    <cfRule type="expression" dxfId="732" priority="220" stopIfTrue="1">
      <formula>$B35="공립"</formula>
    </cfRule>
  </conditionalFormatting>
  <conditionalFormatting sqref="A36">
    <cfRule type="expression" dxfId="731" priority="213" stopIfTrue="1">
      <formula>$B36="다크"</formula>
    </cfRule>
    <cfRule type="expression" dxfId="730" priority="214" stopIfTrue="1">
      <formula>$B36="크룩스"</formula>
    </cfRule>
    <cfRule type="expression" dxfId="729" priority="215" stopIfTrue="1">
      <formula>$B36="사립"</formula>
    </cfRule>
    <cfRule type="expression" dxfId="728" priority="216" stopIfTrue="1">
      <formula>$B36="공립"</formula>
    </cfRule>
  </conditionalFormatting>
  <conditionalFormatting sqref="A37">
    <cfRule type="expression" dxfId="727" priority="209" stopIfTrue="1">
      <formula>$B37="다크"</formula>
    </cfRule>
    <cfRule type="expression" dxfId="726" priority="210" stopIfTrue="1">
      <formula>$B37="크룩스"</formula>
    </cfRule>
    <cfRule type="expression" dxfId="725" priority="211" stopIfTrue="1">
      <formula>$B37="사립"</formula>
    </cfRule>
    <cfRule type="expression" dxfId="724" priority="212" stopIfTrue="1">
      <formula>$B37="공립"</formula>
    </cfRule>
  </conditionalFormatting>
  <conditionalFormatting sqref="A38">
    <cfRule type="expression" dxfId="723" priority="205" stopIfTrue="1">
      <formula>$B38="다크"</formula>
    </cfRule>
    <cfRule type="expression" dxfId="722" priority="206" stopIfTrue="1">
      <formula>$B38="크룩스"</formula>
    </cfRule>
    <cfRule type="expression" dxfId="721" priority="207" stopIfTrue="1">
      <formula>$B38="사립"</formula>
    </cfRule>
    <cfRule type="expression" dxfId="720" priority="208" stopIfTrue="1">
      <formula>$B38="공립"</formula>
    </cfRule>
  </conditionalFormatting>
  <conditionalFormatting sqref="A39">
    <cfRule type="expression" dxfId="719" priority="201" stopIfTrue="1">
      <formula>$B39="다크"</formula>
    </cfRule>
    <cfRule type="expression" dxfId="718" priority="202" stopIfTrue="1">
      <formula>$B39="크룩스"</formula>
    </cfRule>
    <cfRule type="expression" dxfId="717" priority="203" stopIfTrue="1">
      <formula>$B39="사립"</formula>
    </cfRule>
    <cfRule type="expression" dxfId="716" priority="204" stopIfTrue="1">
      <formula>$B39="공립"</formula>
    </cfRule>
  </conditionalFormatting>
  <conditionalFormatting sqref="A40">
    <cfRule type="expression" dxfId="715" priority="197" stopIfTrue="1">
      <formula>$B40="다크"</formula>
    </cfRule>
    <cfRule type="expression" dxfId="714" priority="198" stopIfTrue="1">
      <formula>$B40="크룩스"</formula>
    </cfRule>
    <cfRule type="expression" dxfId="713" priority="199" stopIfTrue="1">
      <formula>$B40="사립"</formula>
    </cfRule>
    <cfRule type="expression" dxfId="712" priority="200" stopIfTrue="1">
      <formula>$B40="공립"</formula>
    </cfRule>
  </conditionalFormatting>
  <conditionalFormatting sqref="A41">
    <cfRule type="expression" dxfId="711" priority="193" stopIfTrue="1">
      <formula>$B41="다크"</formula>
    </cfRule>
    <cfRule type="expression" dxfId="710" priority="194" stopIfTrue="1">
      <formula>$B41="크룩스"</formula>
    </cfRule>
    <cfRule type="expression" dxfId="709" priority="195" stopIfTrue="1">
      <formula>$B41="사립"</formula>
    </cfRule>
    <cfRule type="expression" dxfId="708" priority="196" stopIfTrue="1">
      <formula>$B41="공립"</formula>
    </cfRule>
  </conditionalFormatting>
  <conditionalFormatting sqref="A42">
    <cfRule type="expression" dxfId="707" priority="189" stopIfTrue="1">
      <formula>$B42="다크"</formula>
    </cfRule>
    <cfRule type="expression" dxfId="706" priority="190" stopIfTrue="1">
      <formula>$B42="크룩스"</formula>
    </cfRule>
    <cfRule type="expression" dxfId="705" priority="191" stopIfTrue="1">
      <formula>$B42="사립"</formula>
    </cfRule>
    <cfRule type="expression" dxfId="704" priority="192" stopIfTrue="1">
      <formula>$B42="공립"</formula>
    </cfRule>
  </conditionalFormatting>
  <conditionalFormatting sqref="A43">
    <cfRule type="expression" dxfId="703" priority="185" stopIfTrue="1">
      <formula>$B43="다크"</formula>
    </cfRule>
    <cfRule type="expression" dxfId="702" priority="186" stopIfTrue="1">
      <formula>$B43="크룩스"</formula>
    </cfRule>
    <cfRule type="expression" dxfId="701" priority="187" stopIfTrue="1">
      <formula>$B43="사립"</formula>
    </cfRule>
    <cfRule type="expression" dxfId="700" priority="188" stopIfTrue="1">
      <formula>$B43="공립"</formula>
    </cfRule>
  </conditionalFormatting>
  <conditionalFormatting sqref="A44">
    <cfRule type="expression" dxfId="699" priority="181" stopIfTrue="1">
      <formula>$B44="다크"</formula>
    </cfRule>
    <cfRule type="expression" dxfId="698" priority="182" stopIfTrue="1">
      <formula>$B44="크룩스"</formula>
    </cfRule>
    <cfRule type="expression" dxfId="697" priority="183" stopIfTrue="1">
      <formula>$B44="사립"</formula>
    </cfRule>
    <cfRule type="expression" dxfId="696" priority="184" stopIfTrue="1">
      <formula>$B44="공립"</formula>
    </cfRule>
  </conditionalFormatting>
  <conditionalFormatting sqref="A45">
    <cfRule type="expression" dxfId="695" priority="177" stopIfTrue="1">
      <formula>$B45="다크"</formula>
    </cfRule>
    <cfRule type="expression" dxfId="694" priority="178" stopIfTrue="1">
      <formula>$B45="크룩스"</formula>
    </cfRule>
    <cfRule type="expression" dxfId="693" priority="179" stopIfTrue="1">
      <formula>$B45="사립"</formula>
    </cfRule>
    <cfRule type="expression" dxfId="692" priority="180" stopIfTrue="1">
      <formula>$B45="공립"</formula>
    </cfRule>
  </conditionalFormatting>
  <conditionalFormatting sqref="A46">
    <cfRule type="expression" dxfId="691" priority="173" stopIfTrue="1">
      <formula>$B46="다크"</formula>
    </cfRule>
    <cfRule type="expression" dxfId="690" priority="174" stopIfTrue="1">
      <formula>$B46="크룩스"</formula>
    </cfRule>
    <cfRule type="expression" dxfId="689" priority="175" stopIfTrue="1">
      <formula>$B46="사립"</formula>
    </cfRule>
    <cfRule type="expression" dxfId="688" priority="176" stopIfTrue="1">
      <formula>$B46="공립"</formula>
    </cfRule>
  </conditionalFormatting>
  <conditionalFormatting sqref="A47">
    <cfRule type="expression" dxfId="687" priority="169" stopIfTrue="1">
      <formula>$B47="다크"</formula>
    </cfRule>
    <cfRule type="expression" dxfId="686" priority="170" stopIfTrue="1">
      <formula>$B47="크룩스"</formula>
    </cfRule>
    <cfRule type="expression" dxfId="685" priority="171" stopIfTrue="1">
      <formula>$B47="사립"</formula>
    </cfRule>
    <cfRule type="expression" dxfId="684" priority="172" stopIfTrue="1">
      <formula>$B47="공립"</formula>
    </cfRule>
  </conditionalFormatting>
  <conditionalFormatting sqref="A48">
    <cfRule type="expression" dxfId="683" priority="165" stopIfTrue="1">
      <formula>$B48="다크"</formula>
    </cfRule>
    <cfRule type="expression" dxfId="682" priority="166" stopIfTrue="1">
      <formula>$B48="크룩스"</formula>
    </cfRule>
    <cfRule type="expression" dxfId="681" priority="167" stopIfTrue="1">
      <formula>$B48="사립"</formula>
    </cfRule>
    <cfRule type="expression" dxfId="680" priority="168" stopIfTrue="1">
      <formula>$B48="공립"</formula>
    </cfRule>
  </conditionalFormatting>
  <conditionalFormatting sqref="A49">
    <cfRule type="expression" dxfId="679" priority="161" stopIfTrue="1">
      <formula>$B49="다크"</formula>
    </cfRule>
    <cfRule type="expression" dxfId="678" priority="162" stopIfTrue="1">
      <formula>$B49="크룩스"</formula>
    </cfRule>
    <cfRule type="expression" dxfId="677" priority="163" stopIfTrue="1">
      <formula>$B49="사립"</formula>
    </cfRule>
    <cfRule type="expression" dxfId="676" priority="164" stopIfTrue="1">
      <formula>$B49="공립"</formula>
    </cfRule>
  </conditionalFormatting>
  <conditionalFormatting sqref="A50">
    <cfRule type="expression" dxfId="675" priority="157" stopIfTrue="1">
      <formula>$B50="다크"</formula>
    </cfRule>
    <cfRule type="expression" dxfId="674" priority="158" stopIfTrue="1">
      <formula>$B50="크룩스"</formula>
    </cfRule>
    <cfRule type="expression" dxfId="673" priority="159" stopIfTrue="1">
      <formula>$B50="사립"</formula>
    </cfRule>
    <cfRule type="expression" dxfId="672" priority="160" stopIfTrue="1">
      <formula>$B50="공립"</formula>
    </cfRule>
  </conditionalFormatting>
  <conditionalFormatting sqref="A51">
    <cfRule type="expression" dxfId="671" priority="153" stopIfTrue="1">
      <formula>$B51="다크"</formula>
    </cfRule>
    <cfRule type="expression" dxfId="670" priority="154" stopIfTrue="1">
      <formula>$B51="크룩스"</formula>
    </cfRule>
    <cfRule type="expression" dxfId="669" priority="155" stopIfTrue="1">
      <formula>$B51="사립"</formula>
    </cfRule>
    <cfRule type="expression" dxfId="668" priority="156" stopIfTrue="1">
      <formula>$B51="공립"</formula>
    </cfRule>
  </conditionalFormatting>
  <conditionalFormatting sqref="A52">
    <cfRule type="expression" dxfId="667" priority="149" stopIfTrue="1">
      <formula>$B52="다크"</formula>
    </cfRule>
    <cfRule type="expression" dxfId="666" priority="150" stopIfTrue="1">
      <formula>$B52="크룩스"</formula>
    </cfRule>
    <cfRule type="expression" dxfId="665" priority="151" stopIfTrue="1">
      <formula>$B52="사립"</formula>
    </cfRule>
    <cfRule type="expression" dxfId="664" priority="152" stopIfTrue="1">
      <formula>$B52="공립"</formula>
    </cfRule>
  </conditionalFormatting>
  <conditionalFormatting sqref="A53">
    <cfRule type="expression" dxfId="663" priority="145" stopIfTrue="1">
      <formula>$B53="다크"</formula>
    </cfRule>
    <cfRule type="expression" dxfId="662" priority="146" stopIfTrue="1">
      <formula>$B53="크룩스"</formula>
    </cfRule>
    <cfRule type="expression" dxfId="661" priority="147" stopIfTrue="1">
      <formula>$B53="사립"</formula>
    </cfRule>
    <cfRule type="expression" dxfId="660" priority="148" stopIfTrue="1">
      <formula>$B53="공립"</formula>
    </cfRule>
  </conditionalFormatting>
  <conditionalFormatting sqref="A54">
    <cfRule type="expression" dxfId="659" priority="141" stopIfTrue="1">
      <formula>$B54="다크"</formula>
    </cfRule>
    <cfRule type="expression" dxfId="658" priority="142" stopIfTrue="1">
      <formula>$B54="크룩스"</formula>
    </cfRule>
    <cfRule type="expression" dxfId="657" priority="143" stopIfTrue="1">
      <formula>$B54="사립"</formula>
    </cfRule>
    <cfRule type="expression" dxfId="656" priority="144" stopIfTrue="1">
      <formula>$B54="공립"</formula>
    </cfRule>
  </conditionalFormatting>
  <conditionalFormatting sqref="A55">
    <cfRule type="expression" dxfId="655" priority="137" stopIfTrue="1">
      <formula>$B55="다크"</formula>
    </cfRule>
    <cfRule type="expression" dxfId="654" priority="138" stopIfTrue="1">
      <formula>$B55="크룩스"</formula>
    </cfRule>
    <cfRule type="expression" dxfId="653" priority="139" stopIfTrue="1">
      <formula>$B55="사립"</formula>
    </cfRule>
    <cfRule type="expression" dxfId="652" priority="140" stopIfTrue="1">
      <formula>$B55="공립"</formula>
    </cfRule>
  </conditionalFormatting>
  <conditionalFormatting sqref="A56">
    <cfRule type="expression" dxfId="651" priority="133" stopIfTrue="1">
      <formula>$B56="다크"</formula>
    </cfRule>
    <cfRule type="expression" dxfId="650" priority="134" stopIfTrue="1">
      <formula>$B56="크룩스"</formula>
    </cfRule>
    <cfRule type="expression" dxfId="649" priority="135" stopIfTrue="1">
      <formula>$B56="사립"</formula>
    </cfRule>
    <cfRule type="expression" dxfId="648" priority="136" stopIfTrue="1">
      <formula>$B56="공립"</formula>
    </cfRule>
  </conditionalFormatting>
  <conditionalFormatting sqref="A57">
    <cfRule type="expression" dxfId="647" priority="129" stopIfTrue="1">
      <formula>$B57="다크"</formula>
    </cfRule>
    <cfRule type="expression" dxfId="646" priority="130" stopIfTrue="1">
      <formula>$B57="크룩스"</formula>
    </cfRule>
    <cfRule type="expression" dxfId="645" priority="131" stopIfTrue="1">
      <formula>$B57="사립"</formula>
    </cfRule>
    <cfRule type="expression" dxfId="644" priority="132" stopIfTrue="1">
      <formula>$B57="공립"</formula>
    </cfRule>
  </conditionalFormatting>
  <conditionalFormatting sqref="A58">
    <cfRule type="expression" dxfId="643" priority="125" stopIfTrue="1">
      <formula>$B58="다크"</formula>
    </cfRule>
    <cfRule type="expression" dxfId="642" priority="126" stopIfTrue="1">
      <formula>$B58="크룩스"</formula>
    </cfRule>
    <cfRule type="expression" dxfId="641" priority="127" stopIfTrue="1">
      <formula>$B58="사립"</formula>
    </cfRule>
    <cfRule type="expression" dxfId="640" priority="128" stopIfTrue="1">
      <formula>$B58="공립"</formula>
    </cfRule>
  </conditionalFormatting>
  <conditionalFormatting sqref="A59">
    <cfRule type="expression" dxfId="639" priority="121" stopIfTrue="1">
      <formula>$B59="다크"</formula>
    </cfRule>
    <cfRule type="expression" dxfId="638" priority="122" stopIfTrue="1">
      <formula>$B59="크룩스"</formula>
    </cfRule>
    <cfRule type="expression" dxfId="637" priority="123" stopIfTrue="1">
      <formula>$B59="사립"</formula>
    </cfRule>
    <cfRule type="expression" dxfId="636" priority="124" stopIfTrue="1">
      <formula>$B59="공립"</formula>
    </cfRule>
  </conditionalFormatting>
  <conditionalFormatting sqref="A60">
    <cfRule type="expression" dxfId="635" priority="117" stopIfTrue="1">
      <formula>$B60="다크"</formula>
    </cfRule>
    <cfRule type="expression" dxfId="634" priority="118" stopIfTrue="1">
      <formula>$B60="크룩스"</formula>
    </cfRule>
    <cfRule type="expression" dxfId="633" priority="119" stopIfTrue="1">
      <formula>$B60="사립"</formula>
    </cfRule>
    <cfRule type="expression" dxfId="632" priority="120" stopIfTrue="1">
      <formula>$B60="공립"</formula>
    </cfRule>
  </conditionalFormatting>
  <conditionalFormatting sqref="A61">
    <cfRule type="expression" dxfId="631" priority="113" stopIfTrue="1">
      <formula>$B61="다크"</formula>
    </cfRule>
    <cfRule type="expression" dxfId="630" priority="114" stopIfTrue="1">
      <formula>$B61="크룩스"</formula>
    </cfRule>
    <cfRule type="expression" dxfId="629" priority="115" stopIfTrue="1">
      <formula>$B61="사립"</formula>
    </cfRule>
    <cfRule type="expression" dxfId="628" priority="116" stopIfTrue="1">
      <formula>$B61="공립"</formula>
    </cfRule>
  </conditionalFormatting>
  <conditionalFormatting sqref="A62">
    <cfRule type="expression" dxfId="627" priority="109" stopIfTrue="1">
      <formula>$B62="다크"</formula>
    </cfRule>
    <cfRule type="expression" dxfId="626" priority="110" stopIfTrue="1">
      <formula>$B62="크룩스"</formula>
    </cfRule>
    <cfRule type="expression" dxfId="625" priority="111" stopIfTrue="1">
      <formula>$B62="사립"</formula>
    </cfRule>
    <cfRule type="expression" dxfId="624" priority="112" stopIfTrue="1">
      <formula>$B62="공립"</formula>
    </cfRule>
  </conditionalFormatting>
  <conditionalFormatting sqref="A63">
    <cfRule type="expression" dxfId="623" priority="105" stopIfTrue="1">
      <formula>$B63="다크"</formula>
    </cfRule>
    <cfRule type="expression" dxfId="622" priority="106" stopIfTrue="1">
      <formula>$B63="크룩스"</formula>
    </cfRule>
    <cfRule type="expression" dxfId="621" priority="107" stopIfTrue="1">
      <formula>$B63="사립"</formula>
    </cfRule>
    <cfRule type="expression" dxfId="620" priority="108" stopIfTrue="1">
      <formula>$B63="공립"</formula>
    </cfRule>
  </conditionalFormatting>
  <conditionalFormatting sqref="A64">
    <cfRule type="expression" dxfId="619" priority="101" stopIfTrue="1">
      <formula>$B64="다크"</formula>
    </cfRule>
    <cfRule type="expression" dxfId="618" priority="102" stopIfTrue="1">
      <formula>$B64="크룩스"</formula>
    </cfRule>
    <cfRule type="expression" dxfId="617" priority="103" stopIfTrue="1">
      <formula>$B64="사립"</formula>
    </cfRule>
    <cfRule type="expression" dxfId="616" priority="104" stopIfTrue="1">
      <formula>$B64="공립"</formula>
    </cfRule>
  </conditionalFormatting>
  <conditionalFormatting sqref="A65">
    <cfRule type="expression" dxfId="615" priority="97" stopIfTrue="1">
      <formula>$B65="다크"</formula>
    </cfRule>
    <cfRule type="expression" dxfId="614" priority="98" stopIfTrue="1">
      <formula>$B65="크룩스"</formula>
    </cfRule>
    <cfRule type="expression" dxfId="613" priority="99" stopIfTrue="1">
      <formula>$B65="사립"</formula>
    </cfRule>
    <cfRule type="expression" dxfId="612" priority="100" stopIfTrue="1">
      <formula>$B65="공립"</formula>
    </cfRule>
  </conditionalFormatting>
  <conditionalFormatting sqref="A66">
    <cfRule type="expression" dxfId="611" priority="93" stopIfTrue="1">
      <formula>$B66="다크"</formula>
    </cfRule>
    <cfRule type="expression" dxfId="610" priority="94" stopIfTrue="1">
      <formula>$B66="크룩스"</formula>
    </cfRule>
    <cfRule type="expression" dxfId="609" priority="95" stopIfTrue="1">
      <formula>$B66="사립"</formula>
    </cfRule>
    <cfRule type="expression" dxfId="608" priority="96" stopIfTrue="1">
      <formula>$B66="공립"</formula>
    </cfRule>
  </conditionalFormatting>
  <conditionalFormatting sqref="A67">
    <cfRule type="expression" dxfId="607" priority="89" stopIfTrue="1">
      <formula>$B67="다크"</formula>
    </cfRule>
    <cfRule type="expression" dxfId="606" priority="90" stopIfTrue="1">
      <formula>$B67="크룩스"</formula>
    </cfRule>
    <cfRule type="expression" dxfId="605" priority="91" stopIfTrue="1">
      <formula>$B67="사립"</formula>
    </cfRule>
    <cfRule type="expression" dxfId="604" priority="92" stopIfTrue="1">
      <formula>$B67="공립"</formula>
    </cfRule>
  </conditionalFormatting>
  <conditionalFormatting sqref="A68">
    <cfRule type="expression" dxfId="603" priority="85" stopIfTrue="1">
      <formula>$B68="다크"</formula>
    </cfRule>
    <cfRule type="expression" dxfId="602" priority="86" stopIfTrue="1">
      <formula>$B68="크룩스"</formula>
    </cfRule>
    <cfRule type="expression" dxfId="601" priority="87" stopIfTrue="1">
      <formula>$B68="사립"</formula>
    </cfRule>
    <cfRule type="expression" dxfId="600" priority="88" stopIfTrue="1">
      <formula>$B68="공립"</formula>
    </cfRule>
  </conditionalFormatting>
  <conditionalFormatting sqref="A69">
    <cfRule type="expression" dxfId="599" priority="81" stopIfTrue="1">
      <formula>$B69="다크"</formula>
    </cfRule>
    <cfRule type="expression" dxfId="598" priority="82" stopIfTrue="1">
      <formula>$B69="크룩스"</formula>
    </cfRule>
    <cfRule type="expression" dxfId="597" priority="83" stopIfTrue="1">
      <formula>$B69="사립"</formula>
    </cfRule>
    <cfRule type="expression" dxfId="596" priority="84" stopIfTrue="1">
      <formula>$B69="공립"</formula>
    </cfRule>
  </conditionalFormatting>
  <conditionalFormatting sqref="A70">
    <cfRule type="expression" dxfId="595" priority="77" stopIfTrue="1">
      <formula>$B70="다크"</formula>
    </cfRule>
    <cfRule type="expression" dxfId="594" priority="78" stopIfTrue="1">
      <formula>$B70="크룩스"</formula>
    </cfRule>
    <cfRule type="expression" dxfId="593" priority="79" stopIfTrue="1">
      <formula>$B70="사립"</formula>
    </cfRule>
    <cfRule type="expression" dxfId="592" priority="80" stopIfTrue="1">
      <formula>$B70="공립"</formula>
    </cfRule>
  </conditionalFormatting>
  <conditionalFormatting sqref="A71">
    <cfRule type="expression" dxfId="591" priority="73" stopIfTrue="1">
      <formula>$B71="다크"</formula>
    </cfRule>
    <cfRule type="expression" dxfId="590" priority="74" stopIfTrue="1">
      <formula>$B71="크룩스"</formula>
    </cfRule>
    <cfRule type="expression" dxfId="589" priority="75" stopIfTrue="1">
      <formula>$B71="사립"</formula>
    </cfRule>
    <cfRule type="expression" dxfId="588" priority="76" stopIfTrue="1">
      <formula>$B71="공립"</formula>
    </cfRule>
  </conditionalFormatting>
  <conditionalFormatting sqref="A72">
    <cfRule type="expression" dxfId="587" priority="69" stopIfTrue="1">
      <formula>$B72="다크"</formula>
    </cfRule>
    <cfRule type="expression" dxfId="586" priority="70" stopIfTrue="1">
      <formula>$B72="크룩스"</formula>
    </cfRule>
    <cfRule type="expression" dxfId="585" priority="71" stopIfTrue="1">
      <formula>$B72="사립"</formula>
    </cfRule>
    <cfRule type="expression" dxfId="584" priority="72" stopIfTrue="1">
      <formula>$B72="공립"</formula>
    </cfRule>
  </conditionalFormatting>
  <conditionalFormatting sqref="A73">
    <cfRule type="expression" dxfId="583" priority="65" stopIfTrue="1">
      <formula>$B73="다크"</formula>
    </cfRule>
    <cfRule type="expression" dxfId="582" priority="66" stopIfTrue="1">
      <formula>$B73="크룩스"</formula>
    </cfRule>
    <cfRule type="expression" dxfId="581" priority="67" stopIfTrue="1">
      <formula>$B73="사립"</formula>
    </cfRule>
    <cfRule type="expression" dxfId="580" priority="68" stopIfTrue="1">
      <formula>$B73="공립"</formula>
    </cfRule>
  </conditionalFormatting>
  <conditionalFormatting sqref="A74">
    <cfRule type="expression" dxfId="579" priority="61" stopIfTrue="1">
      <formula>$B74="다크"</formula>
    </cfRule>
    <cfRule type="expression" dxfId="578" priority="62" stopIfTrue="1">
      <formula>$B74="크룩스"</formula>
    </cfRule>
    <cfRule type="expression" dxfId="577" priority="63" stopIfTrue="1">
      <formula>$B74="사립"</formula>
    </cfRule>
    <cfRule type="expression" dxfId="576" priority="64" stopIfTrue="1">
      <formula>$B74="공립"</formula>
    </cfRule>
  </conditionalFormatting>
  <conditionalFormatting sqref="A75">
    <cfRule type="expression" dxfId="575" priority="57" stopIfTrue="1">
      <formula>$B75="다크"</formula>
    </cfRule>
    <cfRule type="expression" dxfId="574" priority="58" stopIfTrue="1">
      <formula>$B75="크룩스"</formula>
    </cfRule>
    <cfRule type="expression" dxfId="573" priority="59" stopIfTrue="1">
      <formula>$B75="사립"</formula>
    </cfRule>
    <cfRule type="expression" dxfId="572" priority="60" stopIfTrue="1">
      <formula>$B75="공립"</formula>
    </cfRule>
  </conditionalFormatting>
  <conditionalFormatting sqref="A76">
    <cfRule type="expression" dxfId="571" priority="53" stopIfTrue="1">
      <formula>$B76="다크"</formula>
    </cfRule>
    <cfRule type="expression" dxfId="570" priority="54" stopIfTrue="1">
      <formula>$B76="크룩스"</formula>
    </cfRule>
    <cfRule type="expression" dxfId="569" priority="55" stopIfTrue="1">
      <formula>$B76="사립"</formula>
    </cfRule>
    <cfRule type="expression" dxfId="568" priority="56" stopIfTrue="1">
      <formula>$B76="공립"</formula>
    </cfRule>
  </conditionalFormatting>
  <conditionalFormatting sqref="A77">
    <cfRule type="expression" dxfId="567" priority="49" stopIfTrue="1">
      <formula>$B77="다크"</formula>
    </cfRule>
    <cfRule type="expression" dxfId="566" priority="50" stopIfTrue="1">
      <formula>$B77="크룩스"</formula>
    </cfRule>
    <cfRule type="expression" dxfId="565" priority="51" stopIfTrue="1">
      <formula>$B77="사립"</formula>
    </cfRule>
    <cfRule type="expression" dxfId="564" priority="52" stopIfTrue="1">
      <formula>$B77="공립"</formula>
    </cfRule>
  </conditionalFormatting>
  <conditionalFormatting sqref="A78">
    <cfRule type="expression" dxfId="563" priority="45" stopIfTrue="1">
      <formula>$B78="다크"</formula>
    </cfRule>
    <cfRule type="expression" dxfId="562" priority="46" stopIfTrue="1">
      <formula>$B78="크룩스"</formula>
    </cfRule>
    <cfRule type="expression" dxfId="561" priority="47" stopIfTrue="1">
      <formula>$B78="사립"</formula>
    </cfRule>
    <cfRule type="expression" dxfId="560" priority="48" stopIfTrue="1">
      <formula>$B78="공립"</formula>
    </cfRule>
  </conditionalFormatting>
  <conditionalFormatting sqref="A79">
    <cfRule type="expression" dxfId="559" priority="41" stopIfTrue="1">
      <formula>$B79="다크"</formula>
    </cfRule>
    <cfRule type="expression" dxfId="558" priority="42" stopIfTrue="1">
      <formula>$B79="크룩스"</formula>
    </cfRule>
    <cfRule type="expression" dxfId="557" priority="43" stopIfTrue="1">
      <formula>$B79="사립"</formula>
    </cfRule>
    <cfRule type="expression" dxfId="556" priority="44" stopIfTrue="1">
      <formula>$B79="공립"</formula>
    </cfRule>
  </conditionalFormatting>
  <conditionalFormatting sqref="A80">
    <cfRule type="expression" dxfId="555" priority="37" stopIfTrue="1">
      <formula>$B80="다크"</formula>
    </cfRule>
    <cfRule type="expression" dxfId="554" priority="38" stopIfTrue="1">
      <formula>$B80="크룩스"</formula>
    </cfRule>
    <cfRule type="expression" dxfId="553" priority="39" stopIfTrue="1">
      <formula>$B80="사립"</formula>
    </cfRule>
    <cfRule type="expression" dxfId="552" priority="40" stopIfTrue="1">
      <formula>$B80="공립"</formula>
    </cfRule>
  </conditionalFormatting>
  <conditionalFormatting sqref="A81">
    <cfRule type="expression" dxfId="551" priority="33" stopIfTrue="1">
      <formula>$B81="다크"</formula>
    </cfRule>
    <cfRule type="expression" dxfId="550" priority="34" stopIfTrue="1">
      <formula>$B81="크룩스"</formula>
    </cfRule>
    <cfRule type="expression" dxfId="549" priority="35" stopIfTrue="1">
      <formula>$B81="사립"</formula>
    </cfRule>
    <cfRule type="expression" dxfId="548" priority="36" stopIfTrue="1">
      <formula>$B81="공립"</formula>
    </cfRule>
  </conditionalFormatting>
  <conditionalFormatting sqref="A82">
    <cfRule type="expression" dxfId="547" priority="29" stopIfTrue="1">
      <formula>$B82="다크"</formula>
    </cfRule>
    <cfRule type="expression" dxfId="546" priority="30" stopIfTrue="1">
      <formula>$B82="크룩스"</formula>
    </cfRule>
    <cfRule type="expression" dxfId="545" priority="31" stopIfTrue="1">
      <formula>$B82="사립"</formula>
    </cfRule>
    <cfRule type="expression" dxfId="544" priority="32" stopIfTrue="1">
      <formula>$B82="공립"</formula>
    </cfRule>
  </conditionalFormatting>
  <conditionalFormatting sqref="A83">
    <cfRule type="expression" dxfId="543" priority="25" stopIfTrue="1">
      <formula>$B83="다크"</formula>
    </cfRule>
    <cfRule type="expression" dxfId="542" priority="26" stopIfTrue="1">
      <formula>$B83="크룩스"</formula>
    </cfRule>
    <cfRule type="expression" dxfId="541" priority="27" stopIfTrue="1">
      <formula>$B83="사립"</formula>
    </cfRule>
    <cfRule type="expression" dxfId="540" priority="28" stopIfTrue="1">
      <formula>$B83="공립"</formula>
    </cfRule>
  </conditionalFormatting>
  <conditionalFormatting sqref="A84">
    <cfRule type="expression" dxfId="539" priority="21" stopIfTrue="1">
      <formula>$B84="다크"</formula>
    </cfRule>
    <cfRule type="expression" dxfId="538" priority="22" stopIfTrue="1">
      <formula>$B84="크룩스"</formula>
    </cfRule>
    <cfRule type="expression" dxfId="537" priority="23" stopIfTrue="1">
      <formula>$B84="사립"</formula>
    </cfRule>
    <cfRule type="expression" dxfId="536" priority="24" stopIfTrue="1">
      <formula>$B84="공립"</formula>
    </cfRule>
  </conditionalFormatting>
  <conditionalFormatting sqref="A85">
    <cfRule type="expression" dxfId="535" priority="17" stopIfTrue="1">
      <formula>$B85="다크"</formula>
    </cfRule>
    <cfRule type="expression" dxfId="534" priority="18" stopIfTrue="1">
      <formula>$B85="크룩스"</formula>
    </cfRule>
    <cfRule type="expression" dxfId="533" priority="19" stopIfTrue="1">
      <formula>$B85="사립"</formula>
    </cfRule>
    <cfRule type="expression" dxfId="532" priority="20" stopIfTrue="1">
      <formula>$B85="공립"</formula>
    </cfRule>
  </conditionalFormatting>
  <conditionalFormatting sqref="A86">
    <cfRule type="expression" dxfId="531" priority="13" stopIfTrue="1">
      <formula>$B86="다크"</formula>
    </cfRule>
    <cfRule type="expression" dxfId="530" priority="14" stopIfTrue="1">
      <formula>$B86="크룩스"</formula>
    </cfRule>
    <cfRule type="expression" dxfId="529" priority="15" stopIfTrue="1">
      <formula>$B86="사립"</formula>
    </cfRule>
    <cfRule type="expression" dxfId="528" priority="16" stopIfTrue="1">
      <formula>$B86="공립"</formula>
    </cfRule>
  </conditionalFormatting>
  <conditionalFormatting sqref="A87">
    <cfRule type="expression" dxfId="527" priority="9" stopIfTrue="1">
      <formula>$B87="다크"</formula>
    </cfRule>
    <cfRule type="expression" dxfId="526" priority="10" stopIfTrue="1">
      <formula>$B87="크룩스"</formula>
    </cfRule>
    <cfRule type="expression" dxfId="525" priority="11" stopIfTrue="1">
      <formula>$B87="사립"</formula>
    </cfRule>
    <cfRule type="expression" dxfId="524" priority="12" stopIfTrue="1">
      <formula>$B87="공립"</formula>
    </cfRule>
  </conditionalFormatting>
  <conditionalFormatting sqref="A88">
    <cfRule type="expression" dxfId="523" priority="5" stopIfTrue="1">
      <formula>$B88="다크"</formula>
    </cfRule>
    <cfRule type="expression" dxfId="522" priority="6" stopIfTrue="1">
      <formula>$B88="크룩스"</formula>
    </cfRule>
    <cfRule type="expression" dxfId="521" priority="7" stopIfTrue="1">
      <formula>$B88="사립"</formula>
    </cfRule>
    <cfRule type="expression" dxfId="520" priority="8" stopIfTrue="1">
      <formula>$B88="공립"</formula>
    </cfRule>
  </conditionalFormatting>
  <conditionalFormatting sqref="A89">
    <cfRule type="expression" dxfId="519" priority="1" stopIfTrue="1">
      <formula>$B89="다크"</formula>
    </cfRule>
    <cfRule type="expression" dxfId="518" priority="2" stopIfTrue="1">
      <formula>$B89="크룩스"</formula>
    </cfRule>
    <cfRule type="expression" dxfId="517" priority="3" stopIfTrue="1">
      <formula>$B89="사립"</formula>
    </cfRule>
    <cfRule type="expression" dxfId="516" priority="4" stopIfTrue="1">
      <formula>$B89="공립"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IV285"/>
  <sheetViews>
    <sheetView zoomScale="70" zoomScaleNormal="70" workbookViewId="0">
      <pane xSplit="1" topLeftCell="B1" activePane="topRight" state="frozen"/>
      <selection pane="topRight" activeCell="AH38" sqref="AH38"/>
    </sheetView>
  </sheetViews>
  <sheetFormatPr defaultColWidth="3.875" defaultRowHeight="16.5" x14ac:dyDescent="0.3"/>
  <cols>
    <col min="2" max="2" width="4.875" customWidth="1"/>
    <col min="3" max="3" width="5" customWidth="1"/>
    <col min="100" max="100" width="3.875" customWidth="1"/>
    <col min="121" max="121" width="4.875" bestFit="1" customWidth="1"/>
    <col min="259" max="259" width="5" customWidth="1"/>
    <col min="515" max="515" width="5" customWidth="1"/>
    <col min="771" max="771" width="5" customWidth="1"/>
    <col min="1027" max="1027" width="5" customWidth="1"/>
    <col min="1283" max="1283" width="5" customWidth="1"/>
    <col min="1539" max="1539" width="5" customWidth="1"/>
    <col min="1795" max="1795" width="5" customWidth="1"/>
    <col min="2051" max="2051" width="5" customWidth="1"/>
    <col min="2307" max="2307" width="5" customWidth="1"/>
    <col min="2563" max="2563" width="5" customWidth="1"/>
    <col min="2819" max="2819" width="5" customWidth="1"/>
    <col min="3075" max="3075" width="5" customWidth="1"/>
    <col min="3331" max="3331" width="5" customWidth="1"/>
    <col min="3587" max="3587" width="5" customWidth="1"/>
    <col min="3843" max="3843" width="5" customWidth="1"/>
    <col min="4099" max="4099" width="5" customWidth="1"/>
    <col min="4355" max="4355" width="5" customWidth="1"/>
    <col min="4611" max="4611" width="5" customWidth="1"/>
    <col min="4867" max="4867" width="5" customWidth="1"/>
    <col min="5123" max="5123" width="5" customWidth="1"/>
    <col min="5379" max="5379" width="5" customWidth="1"/>
    <col min="5635" max="5635" width="5" customWidth="1"/>
    <col min="5891" max="5891" width="5" customWidth="1"/>
    <col min="6147" max="6147" width="5" customWidth="1"/>
    <col min="6403" max="6403" width="5" customWidth="1"/>
    <col min="6659" max="6659" width="5" customWidth="1"/>
    <col min="6915" max="6915" width="5" customWidth="1"/>
    <col min="7171" max="7171" width="5" customWidth="1"/>
    <col min="7427" max="7427" width="5" customWidth="1"/>
    <col min="7683" max="7683" width="5" customWidth="1"/>
    <col min="7939" max="7939" width="5" customWidth="1"/>
    <col min="8195" max="8195" width="5" customWidth="1"/>
    <col min="8451" max="8451" width="5" customWidth="1"/>
    <col min="8707" max="8707" width="5" customWidth="1"/>
    <col min="8963" max="8963" width="5" customWidth="1"/>
    <col min="9219" max="9219" width="5" customWidth="1"/>
    <col min="9475" max="9475" width="5" customWidth="1"/>
    <col min="9731" max="9731" width="5" customWidth="1"/>
    <col min="9987" max="9987" width="5" customWidth="1"/>
    <col min="10243" max="10243" width="5" customWidth="1"/>
    <col min="10499" max="10499" width="5" customWidth="1"/>
    <col min="10755" max="10755" width="5" customWidth="1"/>
    <col min="11011" max="11011" width="5" customWidth="1"/>
    <col min="11267" max="11267" width="5" customWidth="1"/>
    <col min="11523" max="11523" width="5" customWidth="1"/>
    <col min="11779" max="11779" width="5" customWidth="1"/>
    <col min="12035" max="12035" width="5" customWidth="1"/>
    <col min="12291" max="12291" width="5" customWidth="1"/>
    <col min="12547" max="12547" width="5" customWidth="1"/>
    <col min="12803" max="12803" width="5" customWidth="1"/>
    <col min="13059" max="13059" width="5" customWidth="1"/>
    <col min="13315" max="13315" width="5" customWidth="1"/>
    <col min="13571" max="13571" width="5" customWidth="1"/>
    <col min="13827" max="13827" width="5" customWidth="1"/>
    <col min="14083" max="14083" width="5" customWidth="1"/>
    <col min="14339" max="14339" width="5" customWidth="1"/>
    <col min="14595" max="14595" width="5" customWidth="1"/>
    <col min="14851" max="14851" width="5" customWidth="1"/>
    <col min="15107" max="15107" width="5" customWidth="1"/>
    <col min="15363" max="15363" width="5" customWidth="1"/>
    <col min="15619" max="15619" width="5" customWidth="1"/>
    <col min="15875" max="15875" width="5" customWidth="1"/>
    <col min="16131" max="16131" width="5" customWidth="1"/>
  </cols>
  <sheetData>
    <row r="1" spans="1:256" x14ac:dyDescent="0.3">
      <c r="A1" t="s">
        <v>1480</v>
      </c>
      <c r="B1" s="73">
        <f>VLOOKUP(B30,조합!$D$7:$G$534,3,FALSE)</f>
        <v>0</v>
      </c>
      <c r="C1" s="73">
        <f>VLOOKUP(C30,조합!$D$7:$G$534,3,FALSE)</f>
        <v>0</v>
      </c>
      <c r="D1" s="73">
        <f>VLOOKUP(D30,조합!$D$7:$G$534,3,FALSE)</f>
        <v>0</v>
      </c>
      <c r="E1" s="73">
        <f>VLOOKUP(E30,조합!$D$7:$G$534,3,FALSE)</f>
        <v>0</v>
      </c>
      <c r="F1" s="73">
        <f>VLOOKUP(F30,조합!$D$7:$G$534,3,FALSE)</f>
        <v>0</v>
      </c>
      <c r="G1" s="73">
        <f>VLOOKUP(G30,조합!$D$7:$G$534,3,FALSE)</f>
        <v>0</v>
      </c>
      <c r="H1" s="73">
        <f>VLOOKUP(H30,조합!$D$7:$G$534,3,FALSE)</f>
        <v>0</v>
      </c>
      <c r="I1" s="73">
        <f>VLOOKUP(I30,조합!$D$7:$G$534,3,FALSE)</f>
        <v>0</v>
      </c>
      <c r="J1" s="73">
        <f>VLOOKUP(J30,조합!$D$7:$G$534,3,FALSE)</f>
        <v>0</v>
      </c>
      <c r="K1" s="73">
        <f>VLOOKUP(K30,조합!$D$7:$G$534,3,FALSE)</f>
        <v>0</v>
      </c>
      <c r="L1" s="73">
        <f>VLOOKUP(L30,조합!$D$7:$G$534,3,FALSE)</f>
        <v>0</v>
      </c>
      <c r="M1" s="73">
        <f>VLOOKUP(M30,조합!$D$7:$G$534,3,FALSE)</f>
        <v>0</v>
      </c>
      <c r="N1" s="73">
        <f>VLOOKUP(N30,조합!$D$7:$G$534,3,FALSE)</f>
        <v>0</v>
      </c>
      <c r="O1" s="73">
        <f>VLOOKUP(O30,조합!$D$7:$G$534,3,FALSE)</f>
        <v>0</v>
      </c>
      <c r="P1" s="73">
        <f>VLOOKUP(P30,조합!$D$7:$G$534,3,FALSE)</f>
        <v>0</v>
      </c>
      <c r="Q1" s="73">
        <f>VLOOKUP(Q30,조합!$D$7:$G$534,3,FALSE)</f>
        <v>0</v>
      </c>
      <c r="R1" s="73">
        <f>VLOOKUP(R30,조합!$D$7:$G$534,3,FALSE)</f>
        <v>0</v>
      </c>
      <c r="S1" s="73">
        <f>VLOOKUP(S30,조합!$D$7:$G$534,3,FALSE)</f>
        <v>0</v>
      </c>
      <c r="T1" s="73">
        <f>VLOOKUP(T30,조합!$D$7:$G$534,3,FALSE)</f>
        <v>0</v>
      </c>
      <c r="U1" s="73">
        <f>VLOOKUP(U30,조합!$D$7:$G$534,3,FALSE)</f>
        <v>0</v>
      </c>
      <c r="V1" s="73">
        <f>VLOOKUP(V30,조합!$D$7:$G$534,3,FALSE)</f>
        <v>0</v>
      </c>
      <c r="W1" s="73">
        <f>VLOOKUP(W30,조합!$D$7:$G$534,3,FALSE)</f>
        <v>0</v>
      </c>
      <c r="X1" s="73">
        <f>VLOOKUP(X30,조합!$D$7:$G$534,3,FALSE)</f>
        <v>0</v>
      </c>
      <c r="Y1" s="73">
        <f>VLOOKUP(Y30,조합!$D$7:$G$534,3,FALSE)</f>
        <v>0</v>
      </c>
      <c r="Z1" s="73">
        <f>VLOOKUP(Z30,조합!$D$7:$G$534,3,FALSE)</f>
        <v>0</v>
      </c>
      <c r="AA1" s="73">
        <f>VLOOKUP(AA30,조합!$D$7:$G$534,3,FALSE)</f>
        <v>0</v>
      </c>
      <c r="AB1" s="73">
        <f>VLOOKUP(AB30,조합!$D$7:$G$534,3,FALSE)</f>
        <v>0</v>
      </c>
      <c r="AC1" s="73">
        <f>VLOOKUP(AC30,조합!$D$7:$G$534,3,FALSE)</f>
        <v>0</v>
      </c>
      <c r="AD1" s="73">
        <f>VLOOKUP(AD30,조합!$D$7:$G$534,3,FALSE)</f>
        <v>0</v>
      </c>
      <c r="AE1" s="73">
        <f>VLOOKUP(AE30,조합!$D$7:$G$534,3,FALSE)</f>
        <v>0</v>
      </c>
      <c r="AF1" s="73">
        <f>VLOOKUP(AF30,조합!$D$7:$G$534,3,FALSE)</f>
        <v>0</v>
      </c>
      <c r="AG1" s="73">
        <f>VLOOKUP(AG30,조합!$D$7:$G$534,3,FALSE)</f>
        <v>0</v>
      </c>
      <c r="AH1" s="73">
        <f>VLOOKUP(AH30,조합!$D$7:$G$534,3,FALSE)</f>
        <v>0</v>
      </c>
      <c r="AI1" s="73">
        <f>VLOOKUP(AI30,조합!$D$7:$G$534,3,FALSE)</f>
        <v>0</v>
      </c>
      <c r="AJ1" s="73">
        <f>VLOOKUP(AJ30,조합!$D$7:$G$534,3,FALSE)</f>
        <v>0</v>
      </c>
      <c r="AK1" s="73">
        <f>VLOOKUP(AK30,조합!$D$7:$G$534,3,FALSE)</f>
        <v>0</v>
      </c>
      <c r="AL1" s="73">
        <f>VLOOKUP(AL30,조합!$D$7:$G$534,3,FALSE)</f>
        <v>0</v>
      </c>
      <c r="AM1" s="73">
        <f>VLOOKUP(AM30,조합!$D$7:$G$534,3,FALSE)</f>
        <v>0</v>
      </c>
      <c r="AN1" s="73">
        <f>VLOOKUP(AN30,조합!$D$7:$G$534,3,FALSE)</f>
        <v>0</v>
      </c>
      <c r="AO1" s="73">
        <f>VLOOKUP(AO30,조합!$D$7:$G$534,3,FALSE)</f>
        <v>0</v>
      </c>
      <c r="AP1" s="73">
        <f>VLOOKUP(AP30,조합!$D$7:$G$534,3,FALSE)</f>
        <v>0</v>
      </c>
      <c r="AQ1" s="73">
        <f>VLOOKUP(AQ30,조합!$D$7:$G$534,3,FALSE)</f>
        <v>0</v>
      </c>
      <c r="AR1" s="73">
        <f>VLOOKUP(AR30,조합!$D$7:$G$534,3,FALSE)</f>
        <v>0</v>
      </c>
      <c r="AS1" s="73">
        <f>VLOOKUP(AS30,조합!$D$7:$G$534,3,FALSE)</f>
        <v>0</v>
      </c>
      <c r="AT1" s="73">
        <f>VLOOKUP(AT30,조합!$D$7:$G$534,3,FALSE)</f>
        <v>0</v>
      </c>
      <c r="AU1" s="73">
        <f>VLOOKUP(AU30,조합!$D$7:$G$534,3,FALSE)</f>
        <v>0</v>
      </c>
      <c r="AV1" s="73">
        <f>VLOOKUP(AV30,조합!$D$7:$G$534,3,FALSE)</f>
        <v>0</v>
      </c>
      <c r="AW1" s="73">
        <f>VLOOKUP(AW30,조합!$D$7:$G$534,3,FALSE)</f>
        <v>0</v>
      </c>
      <c r="AX1" s="73">
        <f>VLOOKUP(AX30,조합!$D$7:$G$534,3,FALSE)</f>
        <v>0</v>
      </c>
      <c r="AY1" s="73">
        <f>VLOOKUP(AY30,조합!$D$7:$G$534,3,FALSE)</f>
        <v>0</v>
      </c>
      <c r="AZ1" s="73">
        <f>VLOOKUP(AZ30,조합!$D$7:$G$534,3,FALSE)</f>
        <v>0</v>
      </c>
      <c r="BA1" s="73">
        <f>VLOOKUP(BA30,조합!$D$7:$G$534,3,FALSE)</f>
        <v>0</v>
      </c>
      <c r="BB1" s="73">
        <f>VLOOKUP(BB30,조합!$D$7:$G$534,3,FALSE)</f>
        <v>0</v>
      </c>
      <c r="BC1" s="73">
        <f>VLOOKUP(BC30,조합!$D$7:$G$534,3,FALSE)</f>
        <v>0</v>
      </c>
      <c r="BD1" s="73">
        <f>VLOOKUP(BD30,조합!$D$7:$G$534,3,FALSE)</f>
        <v>0</v>
      </c>
      <c r="BE1" s="73">
        <f>VLOOKUP(BE30,조합!$D$7:$G$534,3,FALSE)</f>
        <v>0</v>
      </c>
      <c r="BF1" s="73">
        <f>VLOOKUP(BF30,조합!$D$7:$G$534,3,FALSE)</f>
        <v>0</v>
      </c>
      <c r="BG1" s="73">
        <f>VLOOKUP(BG30,조합!$D$7:$G$534,3,FALSE)</f>
        <v>0</v>
      </c>
      <c r="BH1" s="73">
        <f>VLOOKUP(BH30,조합!$D$7:$G$534,3,FALSE)</f>
        <v>0</v>
      </c>
      <c r="BI1" s="73">
        <f>VLOOKUP(BI30,조합!$D$7:$G$534,3,FALSE)</f>
        <v>0</v>
      </c>
      <c r="BJ1" s="73">
        <f>VLOOKUP(BJ30,조합!$D$7:$G$534,3,FALSE)</f>
        <v>0</v>
      </c>
      <c r="BK1" s="73">
        <f>VLOOKUP(BK30,조합!$D$7:$G$534,3,FALSE)</f>
        <v>0</v>
      </c>
      <c r="BL1" s="73">
        <f>VLOOKUP(BL30,조합!$D$7:$G$534,3,FALSE)</f>
        <v>0</v>
      </c>
      <c r="BM1" s="73">
        <f>VLOOKUP(BM30,조합!$D$7:$G$534,3,FALSE)</f>
        <v>0</v>
      </c>
      <c r="BN1" s="73">
        <f>VLOOKUP(BN30,조합!$D$7:$G$534,3,FALSE)</f>
        <v>0</v>
      </c>
      <c r="BO1" s="73">
        <f>VLOOKUP(BO30,조합!$D$7:$G$534,3,FALSE)</f>
        <v>0</v>
      </c>
      <c r="BP1" s="73">
        <f>VLOOKUP(BP30,조합!$D$7:$G$534,3,FALSE)</f>
        <v>0</v>
      </c>
      <c r="BQ1" s="73">
        <f>VLOOKUP(BQ30,조합!$D$7:$G$534,3,FALSE)</f>
        <v>0</v>
      </c>
      <c r="BR1" s="73">
        <f>VLOOKUP(BR30,조합!$D$7:$G$534,3,FALSE)</f>
        <v>0</v>
      </c>
      <c r="BS1" s="73">
        <f>VLOOKUP(BS30,조합!$D$7:$G$534,3,FALSE)</f>
        <v>0</v>
      </c>
      <c r="BT1" s="73">
        <f>VLOOKUP(BT30,조합!$D$7:$G$534,3,FALSE)</f>
        <v>0</v>
      </c>
      <c r="BU1" s="73">
        <f>VLOOKUP(BU30,조합!$D$7:$G$534,3,FALSE)</f>
        <v>0</v>
      </c>
      <c r="BV1" s="73">
        <f>VLOOKUP(BV30,조합!$D$7:$G$534,3,FALSE)</f>
        <v>0</v>
      </c>
      <c r="BW1" s="73">
        <f>VLOOKUP(BW30,조합!$D$7:$G$534,3,FALSE)</f>
        <v>0</v>
      </c>
      <c r="BX1" s="73">
        <f>VLOOKUP(BX30,조합!$D$7:$G$534,3,FALSE)</f>
        <v>0</v>
      </c>
      <c r="BY1" s="73">
        <f>VLOOKUP(BY30,조합!$D$7:$G$534,3,FALSE)</f>
        <v>0</v>
      </c>
      <c r="BZ1" s="73">
        <f>VLOOKUP(BZ30,조합!$D$7:$G$534,3,FALSE)</f>
        <v>0</v>
      </c>
      <c r="CA1" s="73">
        <f>VLOOKUP(CA30,조합!$D$7:$G$534,3,FALSE)</f>
        <v>0</v>
      </c>
      <c r="CB1" s="73">
        <f>VLOOKUP(CB30,조합!$D$7:$G$534,3,FALSE)</f>
        <v>0</v>
      </c>
      <c r="CC1" s="73">
        <f>VLOOKUP(CC30,조합!$D$7:$G$534,3,FALSE)</f>
        <v>0</v>
      </c>
      <c r="CD1" s="73">
        <f>VLOOKUP(CD30,조합!$D$7:$G$534,3,FALSE)</f>
        <v>0</v>
      </c>
      <c r="CE1" s="73">
        <f>VLOOKUP(CE30,조합!$D$7:$G$534,3,FALSE)</f>
        <v>0</v>
      </c>
      <c r="CF1" s="73">
        <f>VLOOKUP(CF30,조합!$D$7:$G$534,3,FALSE)</f>
        <v>0</v>
      </c>
      <c r="CG1" s="73">
        <f>VLOOKUP(CG30,조합!$D$7:$G$534,3,FALSE)</f>
        <v>0</v>
      </c>
      <c r="CH1" s="73">
        <f>VLOOKUP(CH30,조합!$D$7:$G$534,3,FALSE)</f>
        <v>0</v>
      </c>
      <c r="CI1" s="73">
        <f>VLOOKUP(CI30,조합!$D$7:$G$534,3,FALSE)</f>
        <v>0</v>
      </c>
      <c r="CJ1" s="73">
        <f>VLOOKUP(CJ30,조합!$D$7:$G$534,3,FALSE)</f>
        <v>0</v>
      </c>
      <c r="CK1" s="73">
        <f>VLOOKUP(CK30,조합!$D$7:$G$534,3,FALSE)</f>
        <v>0</v>
      </c>
      <c r="CL1" s="73">
        <f>VLOOKUP(CL30,조합!$D$7:$G$534,3,FALSE)</f>
        <v>0</v>
      </c>
      <c r="CM1" s="73">
        <f>VLOOKUP(CM30,조합!$D$7:$G$534,3,FALSE)</f>
        <v>0</v>
      </c>
      <c r="CN1" s="73">
        <f>VLOOKUP(CN30,조합!$D$7:$G$534,3,FALSE)</f>
        <v>0</v>
      </c>
      <c r="CO1" s="73">
        <f>VLOOKUP(CO30,조합!$D$7:$G$534,3,FALSE)</f>
        <v>0</v>
      </c>
      <c r="CP1" s="73">
        <f>VLOOKUP(CP30,조합!$D$7:$G$534,3,FALSE)</f>
        <v>0</v>
      </c>
      <c r="CQ1" s="73">
        <f>VLOOKUP(CQ30,조합!$D$7:$G$534,3,FALSE)</f>
        <v>0</v>
      </c>
      <c r="CR1" s="73">
        <f>VLOOKUP(CR30,조합!$D$7:$G$534,3,FALSE)</f>
        <v>0</v>
      </c>
      <c r="CS1" s="73">
        <f>VLOOKUP(CS30,조합!$D$7:$G$534,3,FALSE)</f>
        <v>0</v>
      </c>
      <c r="CT1" s="73">
        <f>VLOOKUP(CT30,조합!$D$7:$G$534,3,FALSE)</f>
        <v>0</v>
      </c>
      <c r="CU1" s="73">
        <f>VLOOKUP(CU30,조합!$D$7:$G$534,3,FALSE)</f>
        <v>0</v>
      </c>
      <c r="CV1" s="73">
        <f>VLOOKUP(CV30,조합!$D$7:$G$534,3,FALSE)</f>
        <v>0</v>
      </c>
      <c r="CW1" s="73">
        <f>VLOOKUP(CW30,조합!$D$7:$G$534,3,FALSE)</f>
        <v>0</v>
      </c>
      <c r="CX1" s="73">
        <f>VLOOKUP(CX30,조합!$D$7:$G$534,3,FALSE)</f>
        <v>0</v>
      </c>
      <c r="CY1" s="73">
        <f>VLOOKUP(CY30,조합!$D$7:$G$534,3,FALSE)</f>
        <v>0</v>
      </c>
      <c r="CZ1" s="73">
        <f>VLOOKUP(CZ30,조합!$D$7:$G$534,3,FALSE)</f>
        <v>0</v>
      </c>
      <c r="DA1" s="73">
        <f>VLOOKUP(DA30,조합!$D$7:$G$534,3,FALSE)</f>
        <v>0</v>
      </c>
      <c r="DB1" s="73">
        <f>VLOOKUP(DB30,조합!$D$7:$G$534,3,FALSE)</f>
        <v>0</v>
      </c>
      <c r="DC1" s="73">
        <f>VLOOKUP(DC30,조합!$D$7:$G$534,3,FALSE)</f>
        <v>0</v>
      </c>
      <c r="DD1" s="73">
        <f>VLOOKUP(DD30,조합!$D$7:$G$534,3,FALSE)</f>
        <v>0</v>
      </c>
      <c r="DE1" s="73">
        <f>VLOOKUP(DE30,조합!$D$7:$G$534,3,FALSE)</f>
        <v>0</v>
      </c>
      <c r="DF1" s="73">
        <f>VLOOKUP(DF30,조합!$D$7:$G$534,3,FALSE)</f>
        <v>0</v>
      </c>
      <c r="DG1" s="73">
        <f>VLOOKUP(DG30,조합!$D$7:$G$534,3,FALSE)</f>
        <v>0</v>
      </c>
      <c r="DH1" s="73">
        <f>VLOOKUP(DH30,조합!$D$7:$G$534,3,FALSE)</f>
        <v>0</v>
      </c>
      <c r="DI1" s="73">
        <f>VLOOKUP(DI30,조합!$D$7:$G$534,3,FALSE)</f>
        <v>0</v>
      </c>
      <c r="DJ1" s="73">
        <f>VLOOKUP(DJ30,조합!$D$7:$G$534,3,FALSE)</f>
        <v>0</v>
      </c>
      <c r="DK1" s="73">
        <f>VLOOKUP(DK30,조합!$D$7:$G$534,3,FALSE)</f>
        <v>0</v>
      </c>
      <c r="DL1" s="73">
        <f>VLOOKUP(DL30,조합!$D$7:$G$534,3,FALSE)</f>
        <v>0</v>
      </c>
      <c r="DM1" s="73">
        <f>VLOOKUP(DM30,조합!$D$7:$G$534,3,FALSE)</f>
        <v>0</v>
      </c>
      <c r="DN1" s="73">
        <f>VLOOKUP(DN30,조합!$D$7:$G$534,3,FALSE)</f>
        <v>0</v>
      </c>
      <c r="DO1" s="73">
        <f>VLOOKUP(DO30,조합!$D$7:$G$534,3,FALSE)</f>
        <v>0</v>
      </c>
      <c r="DP1" s="73">
        <f>VLOOKUP(DP30,조합!$D$7:$G$534,3,FALSE)</f>
        <v>0</v>
      </c>
      <c r="DQ1" s="73">
        <f>VLOOKUP(DQ30,조합!$D$7:$G$534,3,FALSE)</f>
        <v>0</v>
      </c>
      <c r="DR1" s="73">
        <f>VLOOKUP(DR30,조합!$D$7:$G$534,3,FALSE)</f>
        <v>0</v>
      </c>
      <c r="DS1" s="73">
        <f>VLOOKUP(DS30,조합!$D$7:$G$534,3,FALSE)</f>
        <v>0</v>
      </c>
      <c r="DT1" s="73">
        <f>VLOOKUP(DT30,조합!$D$7:$G$534,3,FALSE)</f>
        <v>0</v>
      </c>
      <c r="DU1" s="73">
        <f>VLOOKUP(DU30,조합!$D$7:$G$534,3,FALSE)</f>
        <v>0</v>
      </c>
      <c r="DV1" s="73">
        <f>VLOOKUP(DV30,조합!$D$7:$G$534,3,FALSE)</f>
        <v>0</v>
      </c>
      <c r="DW1" s="73">
        <f>VLOOKUP(DW30,조합!$D$7:$G$534,3,FALSE)</f>
        <v>0</v>
      </c>
      <c r="DX1" s="73">
        <f>VLOOKUP(DX30,조합!$D$7:$G$534,3,FALSE)</f>
        <v>0</v>
      </c>
      <c r="DY1" s="73">
        <f>VLOOKUP(DY30,조합!$D$7:$G$534,3,FALSE)</f>
        <v>0</v>
      </c>
      <c r="DZ1" s="73">
        <f>VLOOKUP(DZ30,조합!$D$7:$G$534,3,FALSE)</f>
        <v>0</v>
      </c>
    </row>
    <row r="2" spans="1:256" x14ac:dyDescent="0.3">
      <c r="B2" s="73">
        <f t="shared" ref="B2:BM2" ca="1" si="0">IF(B9&lt;0,ABS(B9),0)</f>
        <v>0</v>
      </c>
      <c r="C2" s="73">
        <f t="shared" ca="1" si="0"/>
        <v>0</v>
      </c>
      <c r="D2" s="73">
        <f t="shared" ca="1" si="0"/>
        <v>0</v>
      </c>
      <c r="E2" s="73">
        <f t="shared" ca="1" si="0"/>
        <v>0</v>
      </c>
      <c r="F2" s="73">
        <f t="shared" ca="1" si="0"/>
        <v>0</v>
      </c>
      <c r="G2" s="73">
        <f t="shared" ca="1" si="0"/>
        <v>0</v>
      </c>
      <c r="H2" s="73">
        <f t="shared" ca="1" si="0"/>
        <v>0</v>
      </c>
      <c r="I2" s="73">
        <f t="shared" ca="1" si="0"/>
        <v>0</v>
      </c>
      <c r="J2" s="73">
        <f t="shared" ca="1" si="0"/>
        <v>0</v>
      </c>
      <c r="K2" s="73">
        <f t="shared" ca="1" si="0"/>
        <v>0</v>
      </c>
      <c r="L2" s="73">
        <f t="shared" ca="1" si="0"/>
        <v>0</v>
      </c>
      <c r="M2" s="73">
        <f t="shared" ca="1" si="0"/>
        <v>0</v>
      </c>
      <c r="N2" s="73">
        <f t="shared" ca="1" si="0"/>
        <v>0</v>
      </c>
      <c r="O2" s="73">
        <f t="shared" ca="1" si="0"/>
        <v>0</v>
      </c>
      <c r="P2" s="73">
        <f t="shared" ca="1" si="0"/>
        <v>0</v>
      </c>
      <c r="Q2" s="73">
        <f t="shared" ca="1" si="0"/>
        <v>0</v>
      </c>
      <c r="R2" s="73">
        <f t="shared" ca="1" si="0"/>
        <v>0</v>
      </c>
      <c r="S2" s="73">
        <f t="shared" ca="1" si="0"/>
        <v>0</v>
      </c>
      <c r="T2" s="73">
        <f t="shared" ca="1" si="0"/>
        <v>0</v>
      </c>
      <c r="U2" s="73">
        <f t="shared" ca="1" si="0"/>
        <v>0</v>
      </c>
      <c r="V2" s="73">
        <f t="shared" ca="1" si="0"/>
        <v>0</v>
      </c>
      <c r="W2" s="73">
        <f t="shared" ca="1" si="0"/>
        <v>0</v>
      </c>
      <c r="X2" s="73">
        <f t="shared" ca="1" si="0"/>
        <v>0</v>
      </c>
      <c r="Y2" s="73">
        <f t="shared" ca="1" si="0"/>
        <v>0</v>
      </c>
      <c r="Z2" s="73">
        <f t="shared" ca="1" si="0"/>
        <v>0</v>
      </c>
      <c r="AA2" s="73">
        <f t="shared" ca="1" si="0"/>
        <v>0</v>
      </c>
      <c r="AB2" s="73">
        <f t="shared" ca="1" si="0"/>
        <v>0</v>
      </c>
      <c r="AC2" s="73">
        <f t="shared" ca="1" si="0"/>
        <v>0</v>
      </c>
      <c r="AD2" s="73">
        <f t="shared" ca="1" si="0"/>
        <v>0</v>
      </c>
      <c r="AE2" s="73">
        <f t="shared" ca="1" si="0"/>
        <v>0</v>
      </c>
      <c r="AF2" s="73">
        <f t="shared" ca="1" si="0"/>
        <v>0</v>
      </c>
      <c r="AG2" s="73">
        <f t="shared" ca="1" si="0"/>
        <v>0</v>
      </c>
      <c r="AH2" s="73">
        <f t="shared" ca="1" si="0"/>
        <v>0</v>
      </c>
      <c r="AI2" s="73">
        <f t="shared" ca="1" si="0"/>
        <v>0</v>
      </c>
      <c r="AJ2" s="73">
        <f t="shared" ca="1" si="0"/>
        <v>0</v>
      </c>
      <c r="AK2" s="73">
        <f t="shared" ca="1" si="0"/>
        <v>0</v>
      </c>
      <c r="AL2" s="73">
        <f t="shared" ca="1" si="0"/>
        <v>0</v>
      </c>
      <c r="AM2" s="73">
        <f t="shared" ca="1" si="0"/>
        <v>0</v>
      </c>
      <c r="AN2" s="73">
        <f t="shared" ca="1" si="0"/>
        <v>0</v>
      </c>
      <c r="AO2" s="73">
        <f t="shared" ca="1" si="0"/>
        <v>0</v>
      </c>
      <c r="AP2" s="73">
        <f t="shared" ca="1" si="0"/>
        <v>0</v>
      </c>
      <c r="AQ2" s="73">
        <f t="shared" ca="1" si="0"/>
        <v>0</v>
      </c>
      <c r="AR2" s="73">
        <f t="shared" ca="1" si="0"/>
        <v>0</v>
      </c>
      <c r="AS2" s="73">
        <f t="shared" ca="1" si="0"/>
        <v>0</v>
      </c>
      <c r="AT2" s="73">
        <f t="shared" ca="1" si="0"/>
        <v>0</v>
      </c>
      <c r="AU2" s="73">
        <f t="shared" ca="1" si="0"/>
        <v>0</v>
      </c>
      <c r="AV2" s="73">
        <f t="shared" ca="1" si="0"/>
        <v>0</v>
      </c>
      <c r="AW2" s="73">
        <f t="shared" ca="1" si="0"/>
        <v>0</v>
      </c>
      <c r="AX2" s="73">
        <f t="shared" ca="1" si="0"/>
        <v>0</v>
      </c>
      <c r="AY2" s="73">
        <f t="shared" ca="1" si="0"/>
        <v>0</v>
      </c>
      <c r="AZ2" s="73">
        <f t="shared" ca="1" si="0"/>
        <v>0</v>
      </c>
      <c r="BA2" s="73">
        <f t="shared" ca="1" si="0"/>
        <v>0</v>
      </c>
      <c r="BB2" s="73">
        <f t="shared" ca="1" si="0"/>
        <v>0</v>
      </c>
      <c r="BC2" s="73">
        <f t="shared" ca="1" si="0"/>
        <v>0</v>
      </c>
      <c r="BD2" s="73">
        <f t="shared" ca="1" si="0"/>
        <v>0</v>
      </c>
      <c r="BE2" s="73">
        <f t="shared" ca="1" si="0"/>
        <v>0</v>
      </c>
      <c r="BF2" s="73">
        <f t="shared" ca="1" si="0"/>
        <v>0</v>
      </c>
      <c r="BG2" s="73">
        <f t="shared" ca="1" si="0"/>
        <v>0</v>
      </c>
      <c r="BH2" s="73">
        <f t="shared" ca="1" si="0"/>
        <v>0</v>
      </c>
      <c r="BI2" s="73">
        <f t="shared" ca="1" si="0"/>
        <v>0</v>
      </c>
      <c r="BJ2" s="73">
        <f t="shared" ca="1" si="0"/>
        <v>0</v>
      </c>
      <c r="BK2" s="73">
        <f t="shared" ca="1" si="0"/>
        <v>0</v>
      </c>
      <c r="BL2" s="73">
        <f t="shared" ca="1" si="0"/>
        <v>0</v>
      </c>
      <c r="BM2" s="73">
        <f t="shared" ca="1" si="0"/>
        <v>0</v>
      </c>
      <c r="BN2" s="73">
        <f t="shared" ref="BN2:DY2" ca="1" si="1">IF(BN9&lt;0,ABS(BN9),0)</f>
        <v>0</v>
      </c>
      <c r="BO2" s="73">
        <f t="shared" ca="1" si="1"/>
        <v>0</v>
      </c>
      <c r="BP2" s="73">
        <f t="shared" ca="1" si="1"/>
        <v>0</v>
      </c>
      <c r="BQ2" s="73">
        <f t="shared" ca="1" si="1"/>
        <v>0</v>
      </c>
      <c r="BR2" s="73">
        <f t="shared" ca="1" si="1"/>
        <v>0</v>
      </c>
      <c r="BS2" s="73">
        <f t="shared" ca="1" si="1"/>
        <v>0</v>
      </c>
      <c r="BT2" s="73">
        <f t="shared" ca="1" si="1"/>
        <v>0</v>
      </c>
      <c r="BU2" s="73">
        <f t="shared" ca="1" si="1"/>
        <v>0</v>
      </c>
      <c r="BV2" s="73">
        <f t="shared" ca="1" si="1"/>
        <v>0</v>
      </c>
      <c r="BW2" s="73">
        <f t="shared" ca="1" si="1"/>
        <v>0</v>
      </c>
      <c r="BX2" s="73">
        <f t="shared" ca="1" si="1"/>
        <v>0</v>
      </c>
      <c r="BY2" s="73">
        <f t="shared" ca="1" si="1"/>
        <v>0</v>
      </c>
      <c r="BZ2" s="73">
        <f t="shared" ca="1" si="1"/>
        <v>0</v>
      </c>
      <c r="CA2" s="73">
        <f t="shared" ca="1" si="1"/>
        <v>0</v>
      </c>
      <c r="CB2" s="73">
        <f t="shared" ca="1" si="1"/>
        <v>0</v>
      </c>
      <c r="CC2" s="73">
        <f t="shared" ca="1" si="1"/>
        <v>0</v>
      </c>
      <c r="CD2" s="73">
        <f t="shared" ca="1" si="1"/>
        <v>0</v>
      </c>
      <c r="CE2" s="73">
        <f t="shared" ca="1" si="1"/>
        <v>0</v>
      </c>
      <c r="CF2" s="73">
        <f t="shared" ca="1" si="1"/>
        <v>0</v>
      </c>
      <c r="CG2" s="73">
        <f t="shared" ca="1" si="1"/>
        <v>0</v>
      </c>
      <c r="CH2" s="73">
        <f t="shared" ca="1" si="1"/>
        <v>0</v>
      </c>
      <c r="CI2" s="73">
        <f t="shared" ca="1" si="1"/>
        <v>0</v>
      </c>
      <c r="CJ2" s="73">
        <f t="shared" ca="1" si="1"/>
        <v>0</v>
      </c>
      <c r="CK2" s="73">
        <f t="shared" ca="1" si="1"/>
        <v>0</v>
      </c>
      <c r="CL2" s="73">
        <f t="shared" ca="1" si="1"/>
        <v>0</v>
      </c>
      <c r="CM2" s="73">
        <f t="shared" ca="1" si="1"/>
        <v>0</v>
      </c>
      <c r="CN2" s="73">
        <f t="shared" ca="1" si="1"/>
        <v>0</v>
      </c>
      <c r="CO2" s="73">
        <f t="shared" ca="1" si="1"/>
        <v>0</v>
      </c>
      <c r="CP2" s="73">
        <f t="shared" ca="1" si="1"/>
        <v>0</v>
      </c>
      <c r="CQ2" s="73">
        <f t="shared" ca="1" si="1"/>
        <v>0</v>
      </c>
      <c r="CR2" s="73">
        <f t="shared" ca="1" si="1"/>
        <v>0</v>
      </c>
      <c r="CS2" s="73">
        <f t="shared" ca="1" si="1"/>
        <v>0</v>
      </c>
      <c r="CT2" s="73">
        <f t="shared" ca="1" si="1"/>
        <v>0</v>
      </c>
      <c r="CU2" s="73">
        <f t="shared" ca="1" si="1"/>
        <v>0</v>
      </c>
      <c r="CV2" s="73">
        <f t="shared" ca="1" si="1"/>
        <v>0</v>
      </c>
      <c r="CW2" s="73">
        <f t="shared" ca="1" si="1"/>
        <v>0</v>
      </c>
      <c r="CX2" s="73">
        <f t="shared" ca="1" si="1"/>
        <v>0</v>
      </c>
      <c r="CY2" s="73">
        <f t="shared" ca="1" si="1"/>
        <v>0</v>
      </c>
      <c r="CZ2" s="73">
        <f t="shared" ca="1" si="1"/>
        <v>0</v>
      </c>
      <c r="DA2" s="73">
        <f t="shared" ca="1" si="1"/>
        <v>0</v>
      </c>
      <c r="DB2" s="73">
        <f t="shared" ca="1" si="1"/>
        <v>0</v>
      </c>
      <c r="DC2" s="73">
        <f t="shared" ca="1" si="1"/>
        <v>0</v>
      </c>
      <c r="DD2" s="73">
        <f t="shared" ca="1" si="1"/>
        <v>0</v>
      </c>
      <c r="DE2" s="73">
        <f t="shared" ca="1" si="1"/>
        <v>0</v>
      </c>
      <c r="DF2" s="73">
        <f t="shared" ca="1" si="1"/>
        <v>0</v>
      </c>
      <c r="DG2" s="73">
        <f t="shared" ca="1" si="1"/>
        <v>0</v>
      </c>
      <c r="DH2" s="73">
        <f t="shared" ca="1" si="1"/>
        <v>0</v>
      </c>
      <c r="DI2" s="73">
        <f t="shared" ca="1" si="1"/>
        <v>0</v>
      </c>
      <c r="DJ2" s="73">
        <f t="shared" ca="1" si="1"/>
        <v>0</v>
      </c>
      <c r="DK2" s="73">
        <f t="shared" ca="1" si="1"/>
        <v>0</v>
      </c>
      <c r="DL2" s="73">
        <f t="shared" ca="1" si="1"/>
        <v>0</v>
      </c>
      <c r="DM2" s="73">
        <f t="shared" ca="1" si="1"/>
        <v>0</v>
      </c>
      <c r="DN2" s="73">
        <f t="shared" ca="1" si="1"/>
        <v>0</v>
      </c>
      <c r="DO2" s="73">
        <f t="shared" ca="1" si="1"/>
        <v>0</v>
      </c>
      <c r="DP2" s="73">
        <f t="shared" ca="1" si="1"/>
        <v>0</v>
      </c>
      <c r="DQ2" s="73">
        <f t="shared" ca="1" si="1"/>
        <v>0</v>
      </c>
      <c r="DR2" s="73">
        <f t="shared" ca="1" si="1"/>
        <v>0</v>
      </c>
      <c r="DS2" s="73">
        <f t="shared" ca="1" si="1"/>
        <v>0</v>
      </c>
      <c r="DT2" s="73">
        <f t="shared" ca="1" si="1"/>
        <v>0</v>
      </c>
      <c r="DU2" s="73">
        <f t="shared" ca="1" si="1"/>
        <v>0</v>
      </c>
      <c r="DV2" s="73">
        <f t="shared" ca="1" si="1"/>
        <v>0</v>
      </c>
      <c r="DW2" s="73">
        <f t="shared" ca="1" si="1"/>
        <v>0</v>
      </c>
      <c r="DX2" s="73">
        <f t="shared" ca="1" si="1"/>
        <v>0</v>
      </c>
      <c r="DY2" s="73">
        <f t="shared" ca="1" si="1"/>
        <v>0</v>
      </c>
      <c r="DZ2" s="73">
        <f ca="1">IF(DZ9&lt;0,ABS(DZ9),0)</f>
        <v>0</v>
      </c>
    </row>
    <row r="3" spans="1:256" x14ac:dyDescent="0.3">
      <c r="B3" s="73">
        <f t="shared" ref="B3:BM3" ca="1" si="2">IF(B11&lt;0,ABS(B11),0)</f>
        <v>0</v>
      </c>
      <c r="C3" s="73">
        <f t="shared" ca="1" si="2"/>
        <v>0</v>
      </c>
      <c r="D3" s="73">
        <f t="shared" ca="1" si="2"/>
        <v>0</v>
      </c>
      <c r="E3" s="73">
        <f t="shared" ca="1" si="2"/>
        <v>0</v>
      </c>
      <c r="F3" s="73">
        <f t="shared" ca="1" si="2"/>
        <v>0</v>
      </c>
      <c r="G3" s="73">
        <f t="shared" ca="1" si="2"/>
        <v>0</v>
      </c>
      <c r="H3" s="73">
        <f t="shared" ca="1" si="2"/>
        <v>0</v>
      </c>
      <c r="I3" s="73">
        <f t="shared" ca="1" si="2"/>
        <v>0</v>
      </c>
      <c r="J3" s="73">
        <f t="shared" ca="1" si="2"/>
        <v>0</v>
      </c>
      <c r="K3" s="73">
        <f t="shared" ca="1" si="2"/>
        <v>0</v>
      </c>
      <c r="L3" s="73">
        <f t="shared" ca="1" si="2"/>
        <v>0</v>
      </c>
      <c r="M3" s="73">
        <f t="shared" ca="1" si="2"/>
        <v>0</v>
      </c>
      <c r="N3" s="73">
        <f t="shared" ca="1" si="2"/>
        <v>0</v>
      </c>
      <c r="O3" s="73">
        <f t="shared" ca="1" si="2"/>
        <v>0</v>
      </c>
      <c r="P3" s="73">
        <f t="shared" ca="1" si="2"/>
        <v>0</v>
      </c>
      <c r="Q3" s="73">
        <f t="shared" ca="1" si="2"/>
        <v>0</v>
      </c>
      <c r="R3" s="73">
        <f t="shared" ca="1" si="2"/>
        <v>0</v>
      </c>
      <c r="S3" s="73">
        <f t="shared" ca="1" si="2"/>
        <v>0</v>
      </c>
      <c r="T3" s="73">
        <f t="shared" ca="1" si="2"/>
        <v>0</v>
      </c>
      <c r="U3" s="73">
        <f t="shared" ca="1" si="2"/>
        <v>0</v>
      </c>
      <c r="V3" s="73">
        <f t="shared" ca="1" si="2"/>
        <v>0</v>
      </c>
      <c r="W3" s="73">
        <f t="shared" ca="1" si="2"/>
        <v>0</v>
      </c>
      <c r="X3" s="73">
        <f t="shared" ca="1" si="2"/>
        <v>0</v>
      </c>
      <c r="Y3" s="73">
        <f t="shared" ca="1" si="2"/>
        <v>0</v>
      </c>
      <c r="Z3" s="73">
        <f t="shared" ca="1" si="2"/>
        <v>0</v>
      </c>
      <c r="AA3" s="73">
        <f t="shared" ca="1" si="2"/>
        <v>0</v>
      </c>
      <c r="AB3" s="73">
        <f t="shared" ca="1" si="2"/>
        <v>0</v>
      </c>
      <c r="AC3" s="73">
        <f t="shared" ca="1" si="2"/>
        <v>0</v>
      </c>
      <c r="AD3" s="73">
        <f t="shared" ca="1" si="2"/>
        <v>0</v>
      </c>
      <c r="AE3" s="73">
        <f t="shared" ca="1" si="2"/>
        <v>0</v>
      </c>
      <c r="AF3" s="73">
        <f t="shared" ca="1" si="2"/>
        <v>0</v>
      </c>
      <c r="AG3" s="73">
        <f t="shared" ca="1" si="2"/>
        <v>0</v>
      </c>
      <c r="AH3" s="73">
        <f t="shared" ca="1" si="2"/>
        <v>0</v>
      </c>
      <c r="AI3" s="73">
        <f t="shared" ca="1" si="2"/>
        <v>0</v>
      </c>
      <c r="AJ3" s="73">
        <f t="shared" ca="1" si="2"/>
        <v>0</v>
      </c>
      <c r="AK3" s="73">
        <f t="shared" ca="1" si="2"/>
        <v>0</v>
      </c>
      <c r="AL3" s="73">
        <f t="shared" ca="1" si="2"/>
        <v>0</v>
      </c>
      <c r="AM3" s="73">
        <f t="shared" ca="1" si="2"/>
        <v>0</v>
      </c>
      <c r="AN3" s="73">
        <f t="shared" ca="1" si="2"/>
        <v>0</v>
      </c>
      <c r="AO3" s="73">
        <f t="shared" ca="1" si="2"/>
        <v>0</v>
      </c>
      <c r="AP3" s="73">
        <f t="shared" ca="1" si="2"/>
        <v>0</v>
      </c>
      <c r="AQ3" s="73">
        <f t="shared" ca="1" si="2"/>
        <v>0</v>
      </c>
      <c r="AR3" s="73">
        <f t="shared" ca="1" si="2"/>
        <v>0</v>
      </c>
      <c r="AS3" s="73">
        <f t="shared" ca="1" si="2"/>
        <v>0</v>
      </c>
      <c r="AT3" s="73">
        <f t="shared" ca="1" si="2"/>
        <v>0</v>
      </c>
      <c r="AU3" s="73">
        <f t="shared" ca="1" si="2"/>
        <v>0</v>
      </c>
      <c r="AV3" s="73">
        <f t="shared" ca="1" si="2"/>
        <v>0</v>
      </c>
      <c r="AW3" s="73">
        <f t="shared" ca="1" si="2"/>
        <v>0</v>
      </c>
      <c r="AX3" s="73">
        <f t="shared" ca="1" si="2"/>
        <v>0</v>
      </c>
      <c r="AY3" s="73">
        <f t="shared" ca="1" si="2"/>
        <v>0</v>
      </c>
      <c r="AZ3" s="73">
        <f t="shared" ca="1" si="2"/>
        <v>0</v>
      </c>
      <c r="BA3" s="73">
        <f t="shared" ca="1" si="2"/>
        <v>0</v>
      </c>
      <c r="BB3" s="73">
        <f t="shared" ca="1" si="2"/>
        <v>0</v>
      </c>
      <c r="BC3" s="73">
        <f t="shared" ca="1" si="2"/>
        <v>0</v>
      </c>
      <c r="BD3" s="73">
        <f t="shared" ca="1" si="2"/>
        <v>0</v>
      </c>
      <c r="BE3" s="73">
        <f t="shared" ca="1" si="2"/>
        <v>0</v>
      </c>
      <c r="BF3" s="73">
        <f t="shared" ca="1" si="2"/>
        <v>0</v>
      </c>
      <c r="BG3" s="73">
        <f t="shared" ca="1" si="2"/>
        <v>0</v>
      </c>
      <c r="BH3" s="73">
        <f t="shared" ca="1" si="2"/>
        <v>0</v>
      </c>
      <c r="BI3" s="73">
        <f t="shared" ca="1" si="2"/>
        <v>0</v>
      </c>
      <c r="BJ3" s="73">
        <f t="shared" ca="1" si="2"/>
        <v>0</v>
      </c>
      <c r="BK3" s="73">
        <f t="shared" ca="1" si="2"/>
        <v>0</v>
      </c>
      <c r="BL3" s="73">
        <f t="shared" ca="1" si="2"/>
        <v>0</v>
      </c>
      <c r="BM3" s="73">
        <f t="shared" ca="1" si="2"/>
        <v>0</v>
      </c>
      <c r="BN3" s="73">
        <f t="shared" ref="BN3:DY3" ca="1" si="3">IF(BN11&lt;0,ABS(BN11),0)</f>
        <v>0</v>
      </c>
      <c r="BO3" s="73">
        <f t="shared" ca="1" si="3"/>
        <v>0</v>
      </c>
      <c r="BP3" s="73">
        <f t="shared" ca="1" si="3"/>
        <v>0</v>
      </c>
      <c r="BQ3" s="73">
        <f t="shared" ca="1" si="3"/>
        <v>0</v>
      </c>
      <c r="BR3" s="73">
        <f t="shared" ca="1" si="3"/>
        <v>0</v>
      </c>
      <c r="BS3" s="73">
        <f t="shared" ca="1" si="3"/>
        <v>0</v>
      </c>
      <c r="BT3" s="73">
        <f t="shared" ca="1" si="3"/>
        <v>0</v>
      </c>
      <c r="BU3" s="73">
        <f t="shared" ca="1" si="3"/>
        <v>0</v>
      </c>
      <c r="BV3" s="73">
        <f t="shared" ca="1" si="3"/>
        <v>0</v>
      </c>
      <c r="BW3" s="73">
        <f t="shared" ca="1" si="3"/>
        <v>0</v>
      </c>
      <c r="BX3" s="73">
        <f t="shared" ca="1" si="3"/>
        <v>0</v>
      </c>
      <c r="BY3" s="73">
        <f t="shared" ca="1" si="3"/>
        <v>0</v>
      </c>
      <c r="BZ3" s="73">
        <f t="shared" ca="1" si="3"/>
        <v>0</v>
      </c>
      <c r="CA3" s="73">
        <f t="shared" ca="1" si="3"/>
        <v>0</v>
      </c>
      <c r="CB3" s="73">
        <f t="shared" ca="1" si="3"/>
        <v>0</v>
      </c>
      <c r="CC3" s="73">
        <f t="shared" ca="1" si="3"/>
        <v>0</v>
      </c>
      <c r="CD3" s="73">
        <f t="shared" ca="1" si="3"/>
        <v>0</v>
      </c>
      <c r="CE3" s="73">
        <f t="shared" ca="1" si="3"/>
        <v>0</v>
      </c>
      <c r="CF3" s="73">
        <f t="shared" ca="1" si="3"/>
        <v>0</v>
      </c>
      <c r="CG3" s="73">
        <f t="shared" ca="1" si="3"/>
        <v>0</v>
      </c>
      <c r="CH3" s="73">
        <f t="shared" ca="1" si="3"/>
        <v>0</v>
      </c>
      <c r="CI3" s="73">
        <f t="shared" ca="1" si="3"/>
        <v>0</v>
      </c>
      <c r="CJ3" s="73">
        <f t="shared" ca="1" si="3"/>
        <v>0</v>
      </c>
      <c r="CK3" s="73">
        <f t="shared" ca="1" si="3"/>
        <v>0</v>
      </c>
      <c r="CL3" s="73">
        <f t="shared" ca="1" si="3"/>
        <v>0</v>
      </c>
      <c r="CM3" s="73">
        <f t="shared" ca="1" si="3"/>
        <v>0</v>
      </c>
      <c r="CN3" s="73">
        <f t="shared" ca="1" si="3"/>
        <v>0</v>
      </c>
      <c r="CO3" s="73">
        <f t="shared" ca="1" si="3"/>
        <v>0</v>
      </c>
      <c r="CP3" s="73">
        <f t="shared" ca="1" si="3"/>
        <v>0</v>
      </c>
      <c r="CQ3" s="73">
        <f t="shared" ca="1" si="3"/>
        <v>0</v>
      </c>
      <c r="CR3" s="73">
        <f t="shared" ca="1" si="3"/>
        <v>0</v>
      </c>
      <c r="CS3" s="73">
        <f t="shared" ca="1" si="3"/>
        <v>0</v>
      </c>
      <c r="CT3" s="73">
        <f t="shared" ca="1" si="3"/>
        <v>0</v>
      </c>
      <c r="CU3" s="73">
        <f t="shared" ca="1" si="3"/>
        <v>0</v>
      </c>
      <c r="CV3" s="73">
        <f t="shared" ca="1" si="3"/>
        <v>0</v>
      </c>
      <c r="CW3" s="73">
        <f t="shared" ca="1" si="3"/>
        <v>0</v>
      </c>
      <c r="CX3" s="73">
        <f t="shared" ca="1" si="3"/>
        <v>0</v>
      </c>
      <c r="CY3" s="73">
        <f t="shared" ca="1" si="3"/>
        <v>0</v>
      </c>
      <c r="CZ3" s="73">
        <f t="shared" ca="1" si="3"/>
        <v>0</v>
      </c>
      <c r="DA3" s="73">
        <f t="shared" ca="1" si="3"/>
        <v>0</v>
      </c>
      <c r="DB3" s="73">
        <f t="shared" ca="1" si="3"/>
        <v>0</v>
      </c>
      <c r="DC3" s="73">
        <f t="shared" ca="1" si="3"/>
        <v>0</v>
      </c>
      <c r="DD3" s="73">
        <f t="shared" ca="1" si="3"/>
        <v>0</v>
      </c>
      <c r="DE3" s="73">
        <f t="shared" ca="1" si="3"/>
        <v>0</v>
      </c>
      <c r="DF3" s="73">
        <f t="shared" ca="1" si="3"/>
        <v>0</v>
      </c>
      <c r="DG3" s="73">
        <f t="shared" ca="1" si="3"/>
        <v>0</v>
      </c>
      <c r="DH3" s="73">
        <f t="shared" ca="1" si="3"/>
        <v>0</v>
      </c>
      <c r="DI3" s="73">
        <f t="shared" ca="1" si="3"/>
        <v>0</v>
      </c>
      <c r="DJ3" s="73">
        <f t="shared" ca="1" si="3"/>
        <v>0</v>
      </c>
      <c r="DK3" s="73">
        <f t="shared" ca="1" si="3"/>
        <v>0</v>
      </c>
      <c r="DL3" s="73">
        <f t="shared" ca="1" si="3"/>
        <v>0</v>
      </c>
      <c r="DM3" s="73">
        <f t="shared" ca="1" si="3"/>
        <v>0</v>
      </c>
      <c r="DN3" s="73">
        <f t="shared" ca="1" si="3"/>
        <v>0</v>
      </c>
      <c r="DO3" s="73">
        <f t="shared" ca="1" si="3"/>
        <v>0</v>
      </c>
      <c r="DP3" s="73">
        <f t="shared" ca="1" si="3"/>
        <v>0</v>
      </c>
      <c r="DQ3" s="73">
        <f t="shared" ca="1" si="3"/>
        <v>0</v>
      </c>
      <c r="DR3" s="73">
        <f t="shared" ca="1" si="3"/>
        <v>0</v>
      </c>
      <c r="DS3" s="73">
        <f t="shared" ca="1" si="3"/>
        <v>0</v>
      </c>
      <c r="DT3" s="73">
        <f t="shared" ca="1" si="3"/>
        <v>0</v>
      </c>
      <c r="DU3" s="73">
        <f t="shared" ca="1" si="3"/>
        <v>0</v>
      </c>
      <c r="DV3" s="73">
        <f t="shared" ca="1" si="3"/>
        <v>0</v>
      </c>
      <c r="DW3" s="73">
        <f t="shared" ca="1" si="3"/>
        <v>0</v>
      </c>
      <c r="DX3" s="73">
        <f t="shared" ca="1" si="3"/>
        <v>0</v>
      </c>
      <c r="DY3" s="73">
        <f t="shared" ca="1" si="3"/>
        <v>0</v>
      </c>
      <c r="DZ3" s="73">
        <f ca="1">IF(DZ11&lt;0,ABS(DZ11),0)</f>
        <v>0</v>
      </c>
    </row>
    <row r="4" spans="1:256" x14ac:dyDescent="0.3">
      <c r="B4" s="73">
        <f t="shared" ref="B4:BM4" ca="1" si="4">IF(B13&lt;0,ABS(B13),0)</f>
        <v>0</v>
      </c>
      <c r="C4" s="73">
        <f t="shared" ca="1" si="4"/>
        <v>0</v>
      </c>
      <c r="D4" s="73">
        <f t="shared" ca="1" si="4"/>
        <v>0</v>
      </c>
      <c r="E4" s="73">
        <f t="shared" ca="1" si="4"/>
        <v>0</v>
      </c>
      <c r="F4" s="73">
        <f t="shared" ca="1" si="4"/>
        <v>0</v>
      </c>
      <c r="G4" s="73">
        <f t="shared" ca="1" si="4"/>
        <v>0</v>
      </c>
      <c r="H4" s="73">
        <f t="shared" ca="1" si="4"/>
        <v>0</v>
      </c>
      <c r="I4" s="73">
        <f t="shared" ca="1" si="4"/>
        <v>0</v>
      </c>
      <c r="J4" s="73">
        <f t="shared" ca="1" si="4"/>
        <v>0</v>
      </c>
      <c r="K4" s="73">
        <f t="shared" ca="1" si="4"/>
        <v>0</v>
      </c>
      <c r="L4" s="73">
        <f t="shared" ca="1" si="4"/>
        <v>0</v>
      </c>
      <c r="M4" s="73">
        <f t="shared" ca="1" si="4"/>
        <v>0</v>
      </c>
      <c r="N4" s="73">
        <f t="shared" ca="1" si="4"/>
        <v>0</v>
      </c>
      <c r="O4" s="73">
        <f t="shared" ca="1" si="4"/>
        <v>0</v>
      </c>
      <c r="P4" s="73">
        <f t="shared" ca="1" si="4"/>
        <v>0</v>
      </c>
      <c r="Q4" s="73">
        <f t="shared" ca="1" si="4"/>
        <v>0</v>
      </c>
      <c r="R4" s="73">
        <f t="shared" ca="1" si="4"/>
        <v>0</v>
      </c>
      <c r="S4" s="73">
        <f t="shared" ca="1" si="4"/>
        <v>0</v>
      </c>
      <c r="T4" s="73">
        <f t="shared" ca="1" si="4"/>
        <v>0</v>
      </c>
      <c r="U4" s="73">
        <f t="shared" ca="1" si="4"/>
        <v>0</v>
      </c>
      <c r="V4" s="73">
        <f t="shared" ca="1" si="4"/>
        <v>0</v>
      </c>
      <c r="W4" s="73">
        <f t="shared" ca="1" si="4"/>
        <v>0</v>
      </c>
      <c r="X4" s="73">
        <f t="shared" ca="1" si="4"/>
        <v>0</v>
      </c>
      <c r="Y4" s="73">
        <f t="shared" ca="1" si="4"/>
        <v>0</v>
      </c>
      <c r="Z4" s="73">
        <f t="shared" ca="1" si="4"/>
        <v>0</v>
      </c>
      <c r="AA4" s="73">
        <f t="shared" ca="1" si="4"/>
        <v>0</v>
      </c>
      <c r="AB4" s="73">
        <f t="shared" ca="1" si="4"/>
        <v>0</v>
      </c>
      <c r="AC4" s="73">
        <f t="shared" ca="1" si="4"/>
        <v>0</v>
      </c>
      <c r="AD4" s="73">
        <f t="shared" ca="1" si="4"/>
        <v>0</v>
      </c>
      <c r="AE4" s="73">
        <f t="shared" ca="1" si="4"/>
        <v>0</v>
      </c>
      <c r="AF4" s="73">
        <f t="shared" ca="1" si="4"/>
        <v>0</v>
      </c>
      <c r="AG4" s="73">
        <f t="shared" ca="1" si="4"/>
        <v>0</v>
      </c>
      <c r="AH4" s="73">
        <f t="shared" ca="1" si="4"/>
        <v>0</v>
      </c>
      <c r="AI4" s="73">
        <f t="shared" ca="1" si="4"/>
        <v>0</v>
      </c>
      <c r="AJ4" s="73">
        <f t="shared" ca="1" si="4"/>
        <v>0</v>
      </c>
      <c r="AK4" s="73">
        <f t="shared" ca="1" si="4"/>
        <v>0</v>
      </c>
      <c r="AL4" s="73">
        <f t="shared" ca="1" si="4"/>
        <v>0</v>
      </c>
      <c r="AM4" s="73">
        <f t="shared" ca="1" si="4"/>
        <v>0</v>
      </c>
      <c r="AN4" s="73">
        <f t="shared" ca="1" si="4"/>
        <v>0</v>
      </c>
      <c r="AO4" s="73">
        <f t="shared" ca="1" si="4"/>
        <v>0</v>
      </c>
      <c r="AP4" s="73">
        <f t="shared" ca="1" si="4"/>
        <v>0</v>
      </c>
      <c r="AQ4" s="73">
        <f t="shared" ca="1" si="4"/>
        <v>0</v>
      </c>
      <c r="AR4" s="73">
        <f t="shared" ca="1" si="4"/>
        <v>0</v>
      </c>
      <c r="AS4" s="73">
        <f t="shared" ca="1" si="4"/>
        <v>0</v>
      </c>
      <c r="AT4" s="73">
        <f t="shared" ca="1" si="4"/>
        <v>0</v>
      </c>
      <c r="AU4" s="73">
        <f t="shared" ca="1" si="4"/>
        <v>0</v>
      </c>
      <c r="AV4" s="73">
        <f t="shared" ca="1" si="4"/>
        <v>0</v>
      </c>
      <c r="AW4" s="73">
        <f t="shared" ca="1" si="4"/>
        <v>0</v>
      </c>
      <c r="AX4" s="73">
        <f t="shared" ca="1" si="4"/>
        <v>0</v>
      </c>
      <c r="AY4" s="73">
        <f t="shared" ca="1" si="4"/>
        <v>0</v>
      </c>
      <c r="AZ4" s="73">
        <f t="shared" ca="1" si="4"/>
        <v>0</v>
      </c>
      <c r="BA4" s="73">
        <f t="shared" ca="1" si="4"/>
        <v>0</v>
      </c>
      <c r="BB4" s="73">
        <f t="shared" ca="1" si="4"/>
        <v>0</v>
      </c>
      <c r="BC4" s="73">
        <f t="shared" ca="1" si="4"/>
        <v>0</v>
      </c>
      <c r="BD4" s="73">
        <f t="shared" ca="1" si="4"/>
        <v>0</v>
      </c>
      <c r="BE4" s="73">
        <f t="shared" ca="1" si="4"/>
        <v>0</v>
      </c>
      <c r="BF4" s="73">
        <f t="shared" ca="1" si="4"/>
        <v>0</v>
      </c>
      <c r="BG4" s="73">
        <f t="shared" ca="1" si="4"/>
        <v>0</v>
      </c>
      <c r="BH4" s="73">
        <f t="shared" ca="1" si="4"/>
        <v>0</v>
      </c>
      <c r="BI4" s="73">
        <f t="shared" ca="1" si="4"/>
        <v>0</v>
      </c>
      <c r="BJ4" s="73">
        <f t="shared" ca="1" si="4"/>
        <v>0</v>
      </c>
      <c r="BK4" s="73">
        <f t="shared" ca="1" si="4"/>
        <v>0</v>
      </c>
      <c r="BL4" s="73">
        <f t="shared" ca="1" si="4"/>
        <v>0</v>
      </c>
      <c r="BM4" s="73">
        <f t="shared" ca="1" si="4"/>
        <v>0</v>
      </c>
      <c r="BN4" s="73">
        <f t="shared" ref="BN4:DY4" ca="1" si="5">IF(BN13&lt;0,ABS(BN13),0)</f>
        <v>0</v>
      </c>
      <c r="BO4" s="73">
        <f t="shared" ca="1" si="5"/>
        <v>0</v>
      </c>
      <c r="BP4" s="73">
        <f t="shared" ca="1" si="5"/>
        <v>0</v>
      </c>
      <c r="BQ4" s="73">
        <f t="shared" ca="1" si="5"/>
        <v>0</v>
      </c>
      <c r="BR4" s="73">
        <f t="shared" ca="1" si="5"/>
        <v>0</v>
      </c>
      <c r="BS4" s="73">
        <f t="shared" ca="1" si="5"/>
        <v>0</v>
      </c>
      <c r="BT4" s="73">
        <f t="shared" ca="1" si="5"/>
        <v>0</v>
      </c>
      <c r="BU4" s="73">
        <f t="shared" ca="1" si="5"/>
        <v>0</v>
      </c>
      <c r="BV4" s="73">
        <f t="shared" ca="1" si="5"/>
        <v>0</v>
      </c>
      <c r="BW4" s="73">
        <f t="shared" ca="1" si="5"/>
        <v>0</v>
      </c>
      <c r="BX4" s="73">
        <f t="shared" ca="1" si="5"/>
        <v>0</v>
      </c>
      <c r="BY4" s="73">
        <f t="shared" ca="1" si="5"/>
        <v>0</v>
      </c>
      <c r="BZ4" s="73">
        <f t="shared" ca="1" si="5"/>
        <v>0</v>
      </c>
      <c r="CA4" s="73">
        <f t="shared" ca="1" si="5"/>
        <v>0</v>
      </c>
      <c r="CB4" s="73">
        <f t="shared" ca="1" si="5"/>
        <v>0</v>
      </c>
      <c r="CC4" s="73">
        <f t="shared" ca="1" si="5"/>
        <v>0</v>
      </c>
      <c r="CD4" s="73">
        <f t="shared" ca="1" si="5"/>
        <v>0</v>
      </c>
      <c r="CE4" s="73">
        <f t="shared" ca="1" si="5"/>
        <v>0</v>
      </c>
      <c r="CF4" s="73">
        <f t="shared" ca="1" si="5"/>
        <v>0</v>
      </c>
      <c r="CG4" s="73">
        <f t="shared" ca="1" si="5"/>
        <v>0</v>
      </c>
      <c r="CH4" s="73">
        <f t="shared" ca="1" si="5"/>
        <v>0</v>
      </c>
      <c r="CI4" s="73">
        <f t="shared" ca="1" si="5"/>
        <v>0</v>
      </c>
      <c r="CJ4" s="73">
        <f t="shared" ca="1" si="5"/>
        <v>0</v>
      </c>
      <c r="CK4" s="73">
        <f t="shared" ca="1" si="5"/>
        <v>0</v>
      </c>
      <c r="CL4" s="73">
        <f t="shared" ca="1" si="5"/>
        <v>0</v>
      </c>
      <c r="CM4" s="73">
        <f t="shared" ca="1" si="5"/>
        <v>0</v>
      </c>
      <c r="CN4" s="73">
        <f t="shared" ca="1" si="5"/>
        <v>0</v>
      </c>
      <c r="CO4" s="73">
        <f t="shared" ca="1" si="5"/>
        <v>0</v>
      </c>
      <c r="CP4" s="73">
        <f t="shared" ca="1" si="5"/>
        <v>0</v>
      </c>
      <c r="CQ4" s="73">
        <f t="shared" ca="1" si="5"/>
        <v>0</v>
      </c>
      <c r="CR4" s="73">
        <f t="shared" ca="1" si="5"/>
        <v>0</v>
      </c>
      <c r="CS4" s="73">
        <f t="shared" ca="1" si="5"/>
        <v>0</v>
      </c>
      <c r="CT4" s="73">
        <f t="shared" ca="1" si="5"/>
        <v>0</v>
      </c>
      <c r="CU4" s="73">
        <f t="shared" ca="1" si="5"/>
        <v>0</v>
      </c>
      <c r="CV4" s="73">
        <f t="shared" ca="1" si="5"/>
        <v>0</v>
      </c>
      <c r="CW4" s="73">
        <f t="shared" ca="1" si="5"/>
        <v>0</v>
      </c>
      <c r="CX4" s="73">
        <f t="shared" ca="1" si="5"/>
        <v>0</v>
      </c>
      <c r="CY4" s="73">
        <f t="shared" ca="1" si="5"/>
        <v>0</v>
      </c>
      <c r="CZ4" s="73">
        <f t="shared" ca="1" si="5"/>
        <v>0</v>
      </c>
      <c r="DA4" s="73">
        <f t="shared" ca="1" si="5"/>
        <v>0</v>
      </c>
      <c r="DB4" s="73">
        <f t="shared" ca="1" si="5"/>
        <v>0</v>
      </c>
      <c r="DC4" s="73">
        <f t="shared" ca="1" si="5"/>
        <v>0</v>
      </c>
      <c r="DD4" s="73">
        <f t="shared" ca="1" si="5"/>
        <v>0</v>
      </c>
      <c r="DE4" s="73">
        <f t="shared" ca="1" si="5"/>
        <v>0</v>
      </c>
      <c r="DF4" s="73">
        <f t="shared" ca="1" si="5"/>
        <v>0</v>
      </c>
      <c r="DG4" s="73">
        <f t="shared" ca="1" si="5"/>
        <v>0</v>
      </c>
      <c r="DH4" s="73">
        <f t="shared" ca="1" si="5"/>
        <v>0</v>
      </c>
      <c r="DI4" s="73">
        <f t="shared" ca="1" si="5"/>
        <v>0</v>
      </c>
      <c r="DJ4" s="73">
        <f t="shared" ca="1" si="5"/>
        <v>0</v>
      </c>
      <c r="DK4" s="73">
        <f t="shared" ca="1" si="5"/>
        <v>0</v>
      </c>
      <c r="DL4" s="73">
        <f t="shared" ca="1" si="5"/>
        <v>0</v>
      </c>
      <c r="DM4" s="73">
        <f t="shared" ca="1" si="5"/>
        <v>0</v>
      </c>
      <c r="DN4" s="73">
        <f t="shared" ca="1" si="5"/>
        <v>0</v>
      </c>
      <c r="DO4" s="73">
        <f t="shared" ca="1" si="5"/>
        <v>0</v>
      </c>
      <c r="DP4" s="73">
        <f t="shared" ca="1" si="5"/>
        <v>0</v>
      </c>
      <c r="DQ4" s="73">
        <f t="shared" ca="1" si="5"/>
        <v>0</v>
      </c>
      <c r="DR4" s="73">
        <f t="shared" ca="1" si="5"/>
        <v>0</v>
      </c>
      <c r="DS4" s="73">
        <f t="shared" ca="1" si="5"/>
        <v>0</v>
      </c>
      <c r="DT4" s="73">
        <f t="shared" ca="1" si="5"/>
        <v>0</v>
      </c>
      <c r="DU4" s="73">
        <f t="shared" ca="1" si="5"/>
        <v>0</v>
      </c>
      <c r="DV4" s="73">
        <f t="shared" ca="1" si="5"/>
        <v>0</v>
      </c>
      <c r="DW4" s="73">
        <f t="shared" ca="1" si="5"/>
        <v>0</v>
      </c>
      <c r="DX4" s="73">
        <f t="shared" ca="1" si="5"/>
        <v>0</v>
      </c>
      <c r="DY4" s="73">
        <f t="shared" ca="1" si="5"/>
        <v>0</v>
      </c>
      <c r="DZ4" s="73">
        <f ca="1">IF(DZ13&lt;0,ABS(DZ13),0)</f>
        <v>0</v>
      </c>
    </row>
    <row r="5" spans="1:256" x14ac:dyDescent="0.3">
      <c r="B5" s="73">
        <f t="shared" ref="B5:BM5" ca="1" si="6">IF(B15&lt;0,ABS(B15),0)</f>
        <v>0</v>
      </c>
      <c r="C5" s="73">
        <f t="shared" ca="1" si="6"/>
        <v>0</v>
      </c>
      <c r="D5" s="73">
        <f t="shared" ca="1" si="6"/>
        <v>0</v>
      </c>
      <c r="E5" s="73">
        <f t="shared" ca="1" si="6"/>
        <v>0</v>
      </c>
      <c r="F5" s="73">
        <f t="shared" ca="1" si="6"/>
        <v>0</v>
      </c>
      <c r="G5" s="73">
        <f t="shared" ca="1" si="6"/>
        <v>0</v>
      </c>
      <c r="H5" s="73">
        <f t="shared" ca="1" si="6"/>
        <v>0</v>
      </c>
      <c r="I5" s="73">
        <f t="shared" ca="1" si="6"/>
        <v>0</v>
      </c>
      <c r="J5" s="73">
        <f t="shared" ca="1" si="6"/>
        <v>0</v>
      </c>
      <c r="K5" s="73">
        <f t="shared" ca="1" si="6"/>
        <v>0</v>
      </c>
      <c r="L5" s="73">
        <f t="shared" ca="1" si="6"/>
        <v>0</v>
      </c>
      <c r="M5" s="73">
        <f t="shared" ca="1" si="6"/>
        <v>0</v>
      </c>
      <c r="N5" s="73">
        <f t="shared" ca="1" si="6"/>
        <v>0</v>
      </c>
      <c r="O5" s="73">
        <f t="shared" ca="1" si="6"/>
        <v>0</v>
      </c>
      <c r="P5" s="73">
        <f t="shared" ca="1" si="6"/>
        <v>0</v>
      </c>
      <c r="Q5" s="73">
        <f t="shared" ca="1" si="6"/>
        <v>0</v>
      </c>
      <c r="R5" s="73">
        <f t="shared" ca="1" si="6"/>
        <v>0</v>
      </c>
      <c r="S5" s="73">
        <f t="shared" ca="1" si="6"/>
        <v>0</v>
      </c>
      <c r="T5" s="73">
        <f t="shared" ca="1" si="6"/>
        <v>0</v>
      </c>
      <c r="U5" s="73">
        <f t="shared" ca="1" si="6"/>
        <v>0</v>
      </c>
      <c r="V5" s="73">
        <f t="shared" ca="1" si="6"/>
        <v>0</v>
      </c>
      <c r="W5" s="73">
        <f t="shared" ca="1" si="6"/>
        <v>0</v>
      </c>
      <c r="X5" s="73">
        <f t="shared" ca="1" si="6"/>
        <v>0</v>
      </c>
      <c r="Y5" s="73">
        <f t="shared" ca="1" si="6"/>
        <v>0</v>
      </c>
      <c r="Z5" s="73">
        <f t="shared" ca="1" si="6"/>
        <v>0</v>
      </c>
      <c r="AA5" s="73">
        <f t="shared" ca="1" si="6"/>
        <v>0</v>
      </c>
      <c r="AB5" s="73">
        <f t="shared" ca="1" si="6"/>
        <v>0</v>
      </c>
      <c r="AC5" s="73">
        <f t="shared" ca="1" si="6"/>
        <v>0</v>
      </c>
      <c r="AD5" s="73">
        <f t="shared" ca="1" si="6"/>
        <v>0</v>
      </c>
      <c r="AE5" s="73">
        <f t="shared" ca="1" si="6"/>
        <v>0</v>
      </c>
      <c r="AF5" s="73">
        <f t="shared" ca="1" si="6"/>
        <v>0</v>
      </c>
      <c r="AG5" s="73">
        <f t="shared" ca="1" si="6"/>
        <v>0</v>
      </c>
      <c r="AH5" s="73">
        <f t="shared" ca="1" si="6"/>
        <v>0</v>
      </c>
      <c r="AI5" s="73">
        <f t="shared" ca="1" si="6"/>
        <v>0</v>
      </c>
      <c r="AJ5" s="73">
        <f t="shared" ca="1" si="6"/>
        <v>0</v>
      </c>
      <c r="AK5" s="73">
        <f t="shared" ca="1" si="6"/>
        <v>0</v>
      </c>
      <c r="AL5" s="73">
        <f t="shared" ca="1" si="6"/>
        <v>0</v>
      </c>
      <c r="AM5" s="73">
        <f t="shared" ca="1" si="6"/>
        <v>0</v>
      </c>
      <c r="AN5" s="73">
        <f t="shared" ca="1" si="6"/>
        <v>0</v>
      </c>
      <c r="AO5" s="73">
        <f t="shared" ca="1" si="6"/>
        <v>0</v>
      </c>
      <c r="AP5" s="73">
        <f t="shared" ca="1" si="6"/>
        <v>0</v>
      </c>
      <c r="AQ5" s="73">
        <f t="shared" ca="1" si="6"/>
        <v>0</v>
      </c>
      <c r="AR5" s="73">
        <f t="shared" ca="1" si="6"/>
        <v>0</v>
      </c>
      <c r="AS5" s="73">
        <f t="shared" ca="1" si="6"/>
        <v>0</v>
      </c>
      <c r="AT5" s="73">
        <f t="shared" ca="1" si="6"/>
        <v>0</v>
      </c>
      <c r="AU5" s="73">
        <f t="shared" ca="1" si="6"/>
        <v>0</v>
      </c>
      <c r="AV5" s="73">
        <f t="shared" ca="1" si="6"/>
        <v>0</v>
      </c>
      <c r="AW5" s="73">
        <f t="shared" ca="1" si="6"/>
        <v>0</v>
      </c>
      <c r="AX5" s="73">
        <f t="shared" ca="1" si="6"/>
        <v>0</v>
      </c>
      <c r="AY5" s="73">
        <f t="shared" ca="1" si="6"/>
        <v>0</v>
      </c>
      <c r="AZ5" s="73">
        <f t="shared" ca="1" si="6"/>
        <v>0</v>
      </c>
      <c r="BA5" s="73">
        <f t="shared" ca="1" si="6"/>
        <v>0</v>
      </c>
      <c r="BB5" s="73">
        <f t="shared" ca="1" si="6"/>
        <v>0</v>
      </c>
      <c r="BC5" s="73">
        <f t="shared" ca="1" si="6"/>
        <v>0</v>
      </c>
      <c r="BD5" s="73">
        <f t="shared" ca="1" si="6"/>
        <v>0</v>
      </c>
      <c r="BE5" s="73">
        <f t="shared" ca="1" si="6"/>
        <v>0</v>
      </c>
      <c r="BF5" s="73">
        <f t="shared" ca="1" si="6"/>
        <v>0</v>
      </c>
      <c r="BG5" s="73">
        <f t="shared" ca="1" si="6"/>
        <v>0</v>
      </c>
      <c r="BH5" s="73">
        <f t="shared" ca="1" si="6"/>
        <v>0</v>
      </c>
      <c r="BI5" s="73">
        <f t="shared" ca="1" si="6"/>
        <v>0</v>
      </c>
      <c r="BJ5" s="73">
        <f t="shared" ca="1" si="6"/>
        <v>0</v>
      </c>
      <c r="BK5" s="73">
        <f t="shared" ca="1" si="6"/>
        <v>0</v>
      </c>
      <c r="BL5" s="73">
        <f t="shared" ca="1" si="6"/>
        <v>0</v>
      </c>
      <c r="BM5" s="73">
        <f t="shared" ca="1" si="6"/>
        <v>0</v>
      </c>
      <c r="BN5" s="73">
        <f t="shared" ref="BN5:DY5" ca="1" si="7">IF(BN15&lt;0,ABS(BN15),0)</f>
        <v>0</v>
      </c>
      <c r="BO5" s="73">
        <f t="shared" ca="1" si="7"/>
        <v>0</v>
      </c>
      <c r="BP5" s="73">
        <f t="shared" ca="1" si="7"/>
        <v>0</v>
      </c>
      <c r="BQ5" s="73">
        <f t="shared" ca="1" si="7"/>
        <v>0</v>
      </c>
      <c r="BR5" s="73">
        <f t="shared" ca="1" si="7"/>
        <v>0</v>
      </c>
      <c r="BS5" s="73">
        <f t="shared" ca="1" si="7"/>
        <v>0</v>
      </c>
      <c r="BT5" s="73">
        <f t="shared" ca="1" si="7"/>
        <v>0</v>
      </c>
      <c r="BU5" s="73">
        <f t="shared" ca="1" si="7"/>
        <v>0</v>
      </c>
      <c r="BV5" s="73">
        <f t="shared" ca="1" si="7"/>
        <v>0</v>
      </c>
      <c r="BW5" s="73">
        <f t="shared" ca="1" si="7"/>
        <v>0</v>
      </c>
      <c r="BX5" s="73">
        <f t="shared" ca="1" si="7"/>
        <v>0</v>
      </c>
      <c r="BY5" s="73">
        <f t="shared" ca="1" si="7"/>
        <v>0</v>
      </c>
      <c r="BZ5" s="73">
        <f t="shared" ca="1" si="7"/>
        <v>0</v>
      </c>
      <c r="CA5" s="73">
        <f t="shared" ca="1" si="7"/>
        <v>0</v>
      </c>
      <c r="CB5" s="73">
        <f t="shared" ca="1" si="7"/>
        <v>0</v>
      </c>
      <c r="CC5" s="73">
        <f t="shared" ca="1" si="7"/>
        <v>0</v>
      </c>
      <c r="CD5" s="73">
        <f t="shared" ca="1" si="7"/>
        <v>0</v>
      </c>
      <c r="CE5" s="73">
        <f t="shared" ca="1" si="7"/>
        <v>0</v>
      </c>
      <c r="CF5" s="73">
        <f t="shared" ca="1" si="7"/>
        <v>0</v>
      </c>
      <c r="CG5" s="73">
        <f t="shared" ca="1" si="7"/>
        <v>0</v>
      </c>
      <c r="CH5" s="73">
        <f t="shared" ca="1" si="7"/>
        <v>0</v>
      </c>
      <c r="CI5" s="73">
        <f t="shared" ca="1" si="7"/>
        <v>0</v>
      </c>
      <c r="CJ5" s="73">
        <f t="shared" ca="1" si="7"/>
        <v>0</v>
      </c>
      <c r="CK5" s="73">
        <f t="shared" ca="1" si="7"/>
        <v>0</v>
      </c>
      <c r="CL5" s="73">
        <f t="shared" ca="1" si="7"/>
        <v>0</v>
      </c>
      <c r="CM5" s="73">
        <f t="shared" ca="1" si="7"/>
        <v>0</v>
      </c>
      <c r="CN5" s="73">
        <f t="shared" ca="1" si="7"/>
        <v>0</v>
      </c>
      <c r="CO5" s="73">
        <f t="shared" ca="1" si="7"/>
        <v>0</v>
      </c>
      <c r="CP5" s="73">
        <f t="shared" ca="1" si="7"/>
        <v>0</v>
      </c>
      <c r="CQ5" s="73">
        <f t="shared" ca="1" si="7"/>
        <v>0</v>
      </c>
      <c r="CR5" s="73">
        <f t="shared" ca="1" si="7"/>
        <v>0</v>
      </c>
      <c r="CS5" s="73">
        <f t="shared" ca="1" si="7"/>
        <v>0</v>
      </c>
      <c r="CT5" s="73">
        <f t="shared" ca="1" si="7"/>
        <v>0</v>
      </c>
      <c r="CU5" s="73">
        <f t="shared" ca="1" si="7"/>
        <v>0</v>
      </c>
      <c r="CV5" s="73">
        <f t="shared" ca="1" si="7"/>
        <v>0</v>
      </c>
      <c r="CW5" s="73">
        <f t="shared" ca="1" si="7"/>
        <v>0</v>
      </c>
      <c r="CX5" s="73">
        <f t="shared" ca="1" si="7"/>
        <v>0</v>
      </c>
      <c r="CY5" s="73">
        <f t="shared" ca="1" si="7"/>
        <v>0</v>
      </c>
      <c r="CZ5" s="73">
        <f t="shared" ca="1" si="7"/>
        <v>0</v>
      </c>
      <c r="DA5" s="73">
        <f t="shared" ca="1" si="7"/>
        <v>0</v>
      </c>
      <c r="DB5" s="73">
        <f t="shared" ca="1" si="7"/>
        <v>0</v>
      </c>
      <c r="DC5" s="73">
        <f t="shared" ca="1" si="7"/>
        <v>0</v>
      </c>
      <c r="DD5" s="73">
        <f t="shared" ca="1" si="7"/>
        <v>0</v>
      </c>
      <c r="DE5" s="73">
        <f t="shared" ca="1" si="7"/>
        <v>0</v>
      </c>
      <c r="DF5" s="73">
        <f t="shared" ca="1" si="7"/>
        <v>0</v>
      </c>
      <c r="DG5" s="73">
        <f t="shared" ca="1" si="7"/>
        <v>0</v>
      </c>
      <c r="DH5" s="73">
        <f t="shared" ca="1" si="7"/>
        <v>0</v>
      </c>
      <c r="DI5" s="73">
        <f t="shared" ca="1" si="7"/>
        <v>0</v>
      </c>
      <c r="DJ5" s="73">
        <f t="shared" ca="1" si="7"/>
        <v>0</v>
      </c>
      <c r="DK5" s="73">
        <f t="shared" ca="1" si="7"/>
        <v>0</v>
      </c>
      <c r="DL5" s="73">
        <f t="shared" ca="1" si="7"/>
        <v>0</v>
      </c>
      <c r="DM5" s="73">
        <f t="shared" ca="1" si="7"/>
        <v>0</v>
      </c>
      <c r="DN5" s="73">
        <f t="shared" ca="1" si="7"/>
        <v>0</v>
      </c>
      <c r="DO5" s="73">
        <f t="shared" ca="1" si="7"/>
        <v>0</v>
      </c>
      <c r="DP5" s="73">
        <f t="shared" ca="1" si="7"/>
        <v>0</v>
      </c>
      <c r="DQ5" s="73">
        <f t="shared" ca="1" si="7"/>
        <v>0</v>
      </c>
      <c r="DR5" s="73">
        <f t="shared" ca="1" si="7"/>
        <v>0</v>
      </c>
      <c r="DS5" s="73">
        <f t="shared" ca="1" si="7"/>
        <v>0</v>
      </c>
      <c r="DT5" s="73">
        <f t="shared" ca="1" si="7"/>
        <v>0</v>
      </c>
      <c r="DU5" s="73">
        <f t="shared" ca="1" si="7"/>
        <v>0</v>
      </c>
      <c r="DV5" s="73">
        <f t="shared" ca="1" si="7"/>
        <v>0</v>
      </c>
      <c r="DW5" s="73">
        <f t="shared" ca="1" si="7"/>
        <v>0</v>
      </c>
      <c r="DX5" s="73">
        <f t="shared" ca="1" si="7"/>
        <v>0</v>
      </c>
      <c r="DY5" s="73">
        <f t="shared" ca="1" si="7"/>
        <v>0</v>
      </c>
      <c r="DZ5" s="73">
        <f ca="1">IF(DZ15&lt;0,ABS(DZ15),0)</f>
        <v>0</v>
      </c>
    </row>
    <row r="6" spans="1:256" x14ac:dyDescent="0.3">
      <c r="B6" s="73">
        <f t="shared" ref="B6:BM6" ca="1" si="8">IF(B29=0,IF((SUMIF(B7:B17,"&gt;0"))&gt;0,SUMIF(B7:B17,"&gt;0"),0),0)</f>
        <v>0</v>
      </c>
      <c r="C6" s="73">
        <f t="shared" ca="1" si="8"/>
        <v>0</v>
      </c>
      <c r="D6" s="73">
        <f t="shared" ca="1" si="8"/>
        <v>0</v>
      </c>
      <c r="E6" s="73">
        <f t="shared" si="8"/>
        <v>0</v>
      </c>
      <c r="F6" s="73">
        <f t="shared" si="8"/>
        <v>0</v>
      </c>
      <c r="G6" s="73">
        <f t="shared" ca="1" si="8"/>
        <v>0</v>
      </c>
      <c r="H6" s="73">
        <f t="shared" ca="1" si="8"/>
        <v>0</v>
      </c>
      <c r="I6" s="73">
        <f t="shared" ca="1" si="8"/>
        <v>0</v>
      </c>
      <c r="J6" s="73">
        <f t="shared" ca="1" si="8"/>
        <v>0</v>
      </c>
      <c r="K6" s="73">
        <f t="shared" ca="1" si="8"/>
        <v>0</v>
      </c>
      <c r="L6" s="73">
        <f t="shared" si="8"/>
        <v>0</v>
      </c>
      <c r="M6" s="73">
        <f t="shared" si="8"/>
        <v>0</v>
      </c>
      <c r="N6" s="73">
        <f t="shared" si="8"/>
        <v>0</v>
      </c>
      <c r="O6" s="73">
        <f t="shared" si="8"/>
        <v>0</v>
      </c>
      <c r="P6" s="73">
        <f t="shared" si="8"/>
        <v>0</v>
      </c>
      <c r="Q6" s="73">
        <f t="shared" ca="1" si="8"/>
        <v>0</v>
      </c>
      <c r="R6" s="73">
        <f t="shared" ca="1" si="8"/>
        <v>0</v>
      </c>
      <c r="S6" s="73">
        <f t="shared" ca="1" si="8"/>
        <v>0</v>
      </c>
      <c r="T6" s="73">
        <f t="shared" ca="1" si="8"/>
        <v>0</v>
      </c>
      <c r="U6" s="73">
        <f t="shared" ca="1" si="8"/>
        <v>0</v>
      </c>
      <c r="V6" s="73">
        <f t="shared" si="8"/>
        <v>0</v>
      </c>
      <c r="W6" s="73">
        <f t="shared" si="8"/>
        <v>0</v>
      </c>
      <c r="X6" s="73">
        <f t="shared" ca="1" si="8"/>
        <v>0</v>
      </c>
      <c r="Y6" s="73">
        <f t="shared" si="8"/>
        <v>0</v>
      </c>
      <c r="Z6" s="73">
        <f t="shared" ca="1" si="8"/>
        <v>0</v>
      </c>
      <c r="AA6" s="73">
        <f t="shared" si="8"/>
        <v>0</v>
      </c>
      <c r="AB6" s="73">
        <f t="shared" ca="1" si="8"/>
        <v>0</v>
      </c>
      <c r="AC6" s="73">
        <f t="shared" si="8"/>
        <v>0</v>
      </c>
      <c r="AD6" s="73">
        <f t="shared" si="8"/>
        <v>0</v>
      </c>
      <c r="AE6" s="73">
        <f t="shared" si="8"/>
        <v>0</v>
      </c>
      <c r="AF6" s="73">
        <f t="shared" ca="1" si="8"/>
        <v>0</v>
      </c>
      <c r="AG6" s="73">
        <f t="shared" ca="1" si="8"/>
        <v>0</v>
      </c>
      <c r="AH6" s="73">
        <f t="shared" ca="1" si="8"/>
        <v>0</v>
      </c>
      <c r="AI6" s="73">
        <f t="shared" ca="1" si="8"/>
        <v>0</v>
      </c>
      <c r="AJ6" s="73">
        <f t="shared" ca="1" si="8"/>
        <v>0</v>
      </c>
      <c r="AK6" s="73">
        <f t="shared" ca="1" si="8"/>
        <v>0</v>
      </c>
      <c r="AL6" s="73">
        <f t="shared" ca="1" si="8"/>
        <v>0</v>
      </c>
      <c r="AM6" s="73">
        <f t="shared" si="8"/>
        <v>0</v>
      </c>
      <c r="AN6" s="73">
        <f t="shared" si="8"/>
        <v>0</v>
      </c>
      <c r="AO6" s="73">
        <f t="shared" ca="1" si="8"/>
        <v>0</v>
      </c>
      <c r="AP6" s="73">
        <f t="shared" ca="1" si="8"/>
        <v>0</v>
      </c>
      <c r="AQ6" s="73">
        <f t="shared" ca="1" si="8"/>
        <v>0</v>
      </c>
      <c r="AR6" s="73">
        <f t="shared" si="8"/>
        <v>0</v>
      </c>
      <c r="AS6" s="73">
        <f t="shared" si="8"/>
        <v>0</v>
      </c>
      <c r="AT6" s="73">
        <f t="shared" si="8"/>
        <v>0</v>
      </c>
      <c r="AU6" s="73">
        <f t="shared" si="8"/>
        <v>0</v>
      </c>
      <c r="AV6" s="73">
        <f t="shared" si="8"/>
        <v>0</v>
      </c>
      <c r="AW6" s="73">
        <f t="shared" si="8"/>
        <v>0</v>
      </c>
      <c r="AX6" s="73">
        <f t="shared" ca="1" si="8"/>
        <v>0</v>
      </c>
      <c r="AY6" s="73">
        <f t="shared" ca="1" si="8"/>
        <v>0</v>
      </c>
      <c r="AZ6" s="73">
        <f t="shared" ca="1" si="8"/>
        <v>0</v>
      </c>
      <c r="BA6" s="73">
        <f t="shared" ca="1" si="8"/>
        <v>0</v>
      </c>
      <c r="BB6" s="73">
        <f t="shared" si="8"/>
        <v>0</v>
      </c>
      <c r="BC6" s="73">
        <f t="shared" si="8"/>
        <v>0</v>
      </c>
      <c r="BD6" s="73">
        <f t="shared" ca="1" si="8"/>
        <v>0</v>
      </c>
      <c r="BE6" s="73">
        <f t="shared" ca="1" si="8"/>
        <v>0</v>
      </c>
      <c r="BF6" s="73">
        <f t="shared" ca="1" si="8"/>
        <v>0</v>
      </c>
      <c r="BG6" s="73">
        <f t="shared" ca="1" si="8"/>
        <v>0</v>
      </c>
      <c r="BH6" s="73">
        <f t="shared" si="8"/>
        <v>0</v>
      </c>
      <c r="BI6" s="73">
        <f t="shared" si="8"/>
        <v>0</v>
      </c>
      <c r="BJ6" s="73">
        <f t="shared" si="8"/>
        <v>0</v>
      </c>
      <c r="BK6" s="73">
        <f t="shared" ca="1" si="8"/>
        <v>0</v>
      </c>
      <c r="BL6" s="73">
        <f t="shared" ca="1" si="8"/>
        <v>0</v>
      </c>
      <c r="BM6" s="73">
        <f t="shared" ca="1" si="8"/>
        <v>0</v>
      </c>
      <c r="BN6" s="73">
        <f t="shared" ref="BN6:DY6" ca="1" si="9">IF(BN29=0,IF((SUMIF(BN7:BN17,"&gt;0"))&gt;0,SUMIF(BN7:BN17,"&gt;0"),0),0)</f>
        <v>0</v>
      </c>
      <c r="BO6" s="73">
        <f t="shared" ca="1" si="9"/>
        <v>0</v>
      </c>
      <c r="BP6" s="73">
        <f t="shared" si="9"/>
        <v>0</v>
      </c>
      <c r="BQ6" s="73">
        <f t="shared" si="9"/>
        <v>0</v>
      </c>
      <c r="BR6" s="73">
        <f t="shared" ca="1" si="9"/>
        <v>0</v>
      </c>
      <c r="BS6" s="73">
        <f t="shared" ca="1" si="9"/>
        <v>0</v>
      </c>
      <c r="BT6" s="73">
        <f t="shared" ca="1" si="9"/>
        <v>0</v>
      </c>
      <c r="BU6" s="73">
        <f t="shared" si="9"/>
        <v>0</v>
      </c>
      <c r="BV6" s="73">
        <f t="shared" si="9"/>
        <v>0</v>
      </c>
      <c r="BW6" s="73">
        <f t="shared" si="9"/>
        <v>0</v>
      </c>
      <c r="BX6" s="73">
        <f t="shared" si="9"/>
        <v>0</v>
      </c>
      <c r="BY6" s="73">
        <f t="shared" si="9"/>
        <v>0</v>
      </c>
      <c r="BZ6" s="73">
        <f t="shared" ca="1" si="9"/>
        <v>0</v>
      </c>
      <c r="CA6" s="73">
        <f t="shared" ca="1" si="9"/>
        <v>0</v>
      </c>
      <c r="CB6" s="73">
        <f t="shared" ca="1" si="9"/>
        <v>0</v>
      </c>
      <c r="CC6" s="73">
        <f t="shared" ca="1" si="9"/>
        <v>0</v>
      </c>
      <c r="CD6" s="73">
        <f t="shared" ca="1" si="9"/>
        <v>0</v>
      </c>
      <c r="CE6" s="73">
        <f t="shared" ca="1" si="9"/>
        <v>0</v>
      </c>
      <c r="CF6" s="73">
        <f t="shared" si="9"/>
        <v>0</v>
      </c>
      <c r="CG6" s="73">
        <f t="shared" si="9"/>
        <v>0</v>
      </c>
      <c r="CH6" s="73">
        <f t="shared" ca="1" si="9"/>
        <v>0</v>
      </c>
      <c r="CI6" s="73">
        <f t="shared" ca="1" si="9"/>
        <v>0</v>
      </c>
      <c r="CJ6" s="73">
        <f t="shared" si="9"/>
        <v>0</v>
      </c>
      <c r="CK6" s="73">
        <f t="shared" si="9"/>
        <v>0</v>
      </c>
      <c r="CL6" s="73">
        <f t="shared" si="9"/>
        <v>0</v>
      </c>
      <c r="CM6" s="73">
        <f t="shared" si="9"/>
        <v>0</v>
      </c>
      <c r="CN6" s="73">
        <f t="shared" si="9"/>
        <v>0</v>
      </c>
      <c r="CO6" s="73">
        <f t="shared" si="9"/>
        <v>0</v>
      </c>
      <c r="CP6" s="73">
        <f t="shared" ca="1" si="9"/>
        <v>0</v>
      </c>
      <c r="CQ6" s="73">
        <f t="shared" ca="1" si="9"/>
        <v>0</v>
      </c>
      <c r="CR6" s="73">
        <f t="shared" ca="1" si="9"/>
        <v>0</v>
      </c>
      <c r="CS6" s="73">
        <f t="shared" ca="1" si="9"/>
        <v>0</v>
      </c>
      <c r="CT6" s="73">
        <f t="shared" ca="1" si="9"/>
        <v>0</v>
      </c>
      <c r="CU6" s="73">
        <f t="shared" si="9"/>
        <v>0</v>
      </c>
      <c r="CV6" s="73">
        <f t="shared" si="9"/>
        <v>0</v>
      </c>
      <c r="CW6" s="73">
        <f t="shared" ca="1" si="9"/>
        <v>0</v>
      </c>
      <c r="CX6" s="73">
        <f t="shared" ca="1" si="9"/>
        <v>0</v>
      </c>
      <c r="CY6" s="73">
        <f t="shared" ca="1" si="9"/>
        <v>0</v>
      </c>
      <c r="CZ6" s="73">
        <f t="shared" si="9"/>
        <v>0</v>
      </c>
      <c r="DA6" s="73">
        <f t="shared" si="9"/>
        <v>0</v>
      </c>
      <c r="DB6" s="73">
        <f t="shared" si="9"/>
        <v>0</v>
      </c>
      <c r="DC6" s="73">
        <f t="shared" si="9"/>
        <v>0</v>
      </c>
      <c r="DD6" s="73">
        <f t="shared" si="9"/>
        <v>0</v>
      </c>
      <c r="DE6" s="73">
        <f t="shared" ca="1" si="9"/>
        <v>0</v>
      </c>
      <c r="DF6" s="73">
        <f t="shared" ca="1" si="9"/>
        <v>0</v>
      </c>
      <c r="DG6" s="73">
        <f t="shared" si="9"/>
        <v>0</v>
      </c>
      <c r="DH6" s="73">
        <f t="shared" si="9"/>
        <v>0</v>
      </c>
      <c r="DI6" s="73">
        <f t="shared" si="9"/>
        <v>0</v>
      </c>
      <c r="DJ6" s="73">
        <f t="shared" ca="1" si="9"/>
        <v>0</v>
      </c>
      <c r="DK6" s="73">
        <f t="shared" ca="1" si="9"/>
        <v>0</v>
      </c>
      <c r="DL6" s="73">
        <f t="shared" ca="1" si="9"/>
        <v>0</v>
      </c>
      <c r="DM6" s="73">
        <f t="shared" ca="1" si="9"/>
        <v>0</v>
      </c>
      <c r="DN6" s="73">
        <f t="shared" si="9"/>
        <v>0</v>
      </c>
      <c r="DO6" s="73">
        <f t="shared" si="9"/>
        <v>0</v>
      </c>
      <c r="DP6" s="73">
        <f t="shared" ca="1" si="9"/>
        <v>0</v>
      </c>
      <c r="DQ6" s="73">
        <f t="shared" ca="1" si="9"/>
        <v>0</v>
      </c>
      <c r="DR6" s="73">
        <f t="shared" si="9"/>
        <v>0</v>
      </c>
      <c r="DS6" s="73">
        <f t="shared" ca="1" si="9"/>
        <v>0</v>
      </c>
      <c r="DT6" s="73">
        <f t="shared" si="9"/>
        <v>0</v>
      </c>
      <c r="DU6" s="73">
        <f t="shared" si="9"/>
        <v>0</v>
      </c>
      <c r="DV6" s="73">
        <f t="shared" ca="1" si="9"/>
        <v>0</v>
      </c>
      <c r="DW6" s="73">
        <f t="shared" si="9"/>
        <v>0</v>
      </c>
      <c r="DX6" s="73">
        <f t="shared" si="9"/>
        <v>0</v>
      </c>
      <c r="DY6" s="73">
        <f t="shared" si="9"/>
        <v>0</v>
      </c>
      <c r="DZ6" s="73">
        <f ca="1">IF(DZ29=0,IF((SUMIF(DZ7:DZ17,"&gt;0"))&gt;0,SUMIF(DZ7:DZ17,"&gt;0"),0),0)</f>
        <v>0</v>
      </c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7" spans="1:256" x14ac:dyDescent="0.3">
      <c r="A7" t="s">
        <v>1481</v>
      </c>
      <c r="B7" s="73">
        <f>VLOOKUP(B30,조합!$D$7:$G$534,4,FALSE)</f>
        <v>0</v>
      </c>
      <c r="C7" s="73">
        <f>VLOOKUP(C30,조합!$D$7:$G$534,4,FALSE)</f>
        <v>0</v>
      </c>
      <c r="D7" s="73">
        <f>VLOOKUP(D30,조합!$D$7:$G$534,4,FALSE)</f>
        <v>0</v>
      </c>
      <c r="E7" s="73">
        <f>VLOOKUP(E30,조합!$D$7:$G$534,4,FALSE)</f>
        <v>0</v>
      </c>
      <c r="F7" s="73">
        <f>VLOOKUP(F30,조합!$D$7:$G$534,4,FALSE)</f>
        <v>0</v>
      </c>
      <c r="G7" s="73">
        <f>VLOOKUP(G30,조합!$D$7:$G$534,4,FALSE)</f>
        <v>0</v>
      </c>
      <c r="H7" s="73">
        <f>VLOOKUP(H30,조합!$D$7:$G$534,4,FALSE)</f>
        <v>0</v>
      </c>
      <c r="I7" s="73">
        <f>VLOOKUP(I30,조합!$D$7:$G$534,4,FALSE)</f>
        <v>0</v>
      </c>
      <c r="J7" s="73">
        <f>VLOOKUP(J30,조합!$D$7:$G$534,4,FALSE)</f>
        <v>0</v>
      </c>
      <c r="K7" s="73">
        <f>VLOOKUP(K30,조합!$D$7:$G$534,4,FALSE)</f>
        <v>0</v>
      </c>
      <c r="L7" s="73">
        <f>VLOOKUP(L30,조합!$D$7:$G$534,4,FALSE)</f>
        <v>0</v>
      </c>
      <c r="M7" s="73">
        <f>VLOOKUP(M30,조합!$D$7:$G$534,4,FALSE)</f>
        <v>0</v>
      </c>
      <c r="N7" s="73">
        <f>VLOOKUP(N30,조합!$D$7:$G$534,4,FALSE)</f>
        <v>0</v>
      </c>
      <c r="O7" s="73">
        <f>VLOOKUP(O30,조합!$D$7:$G$534,4,FALSE)</f>
        <v>0</v>
      </c>
      <c r="P7" s="73">
        <f>VLOOKUP(P30,조합!$D$7:$G$534,4,FALSE)</f>
        <v>0</v>
      </c>
      <c r="Q7" s="73">
        <f>VLOOKUP(Q30,조합!$D$7:$G$534,4,FALSE)</f>
        <v>0</v>
      </c>
      <c r="R7" s="73">
        <f>VLOOKUP(R30,조합!$D$7:$G$534,4,FALSE)</f>
        <v>0</v>
      </c>
      <c r="S7" s="73">
        <f>VLOOKUP(S30,조합!$D$7:$G$534,4,FALSE)</f>
        <v>0</v>
      </c>
      <c r="T7" s="73">
        <f>VLOOKUP(T30,조합!$D$7:$G$534,4,FALSE)</f>
        <v>0</v>
      </c>
      <c r="U7" s="73">
        <f>VLOOKUP(U30,조합!$D$7:$G$534,4,FALSE)</f>
        <v>0</v>
      </c>
      <c r="V7" s="73">
        <f>VLOOKUP(V30,조합!$D$7:$G$534,4,FALSE)</f>
        <v>0</v>
      </c>
      <c r="W7" s="73">
        <f>VLOOKUP(W30,조합!$D$7:$G$534,4,FALSE)</f>
        <v>0</v>
      </c>
      <c r="X7" s="73">
        <f>VLOOKUP(X30,조합!$D$7:$G$534,4,FALSE)</f>
        <v>0</v>
      </c>
      <c r="Y7" s="73">
        <f>VLOOKUP(Y30,조합!$D$7:$G$534,4,FALSE)</f>
        <v>0</v>
      </c>
      <c r="Z7" s="73">
        <f>VLOOKUP(Z30,조합!$D$7:$G$534,4,FALSE)</f>
        <v>0</v>
      </c>
      <c r="AA7" s="73">
        <f>VLOOKUP(AA30,조합!$D$7:$G$534,4,FALSE)</f>
        <v>0</v>
      </c>
      <c r="AB7" s="73">
        <f>VLOOKUP(AB30,조합!$D$7:$G$534,4,FALSE)</f>
        <v>0</v>
      </c>
      <c r="AC7" s="73">
        <f>VLOOKUP(AC30,조합!$D$7:$G$534,4,FALSE)</f>
        <v>0</v>
      </c>
      <c r="AD7" s="73">
        <f>VLOOKUP(AD30,조합!$D$7:$G$534,4,FALSE)</f>
        <v>0</v>
      </c>
      <c r="AE7" s="73">
        <f>VLOOKUP(AE30,조합!$D$7:$G$534,4,FALSE)</f>
        <v>0</v>
      </c>
      <c r="AF7" s="73">
        <f>VLOOKUP(AF30,조합!$D$7:$G$534,4,FALSE)</f>
        <v>0</v>
      </c>
      <c r="AG7" s="73">
        <f>VLOOKUP(AG30,조합!$D$7:$G$534,4,FALSE)</f>
        <v>0</v>
      </c>
      <c r="AH7" s="73">
        <f>VLOOKUP(AH30,조합!$D$7:$G$534,4,FALSE)</f>
        <v>0</v>
      </c>
      <c r="AI7" s="73">
        <f>VLOOKUP(AI30,조합!$D$7:$G$534,4,FALSE)</f>
        <v>0</v>
      </c>
      <c r="AJ7" s="73">
        <f>VLOOKUP(AJ30,조합!$D$7:$G$534,4,FALSE)</f>
        <v>0</v>
      </c>
      <c r="AK7" s="73">
        <f>VLOOKUP(AK30,조합!$D$7:$G$534,4,FALSE)</f>
        <v>0</v>
      </c>
      <c r="AL7" s="73">
        <f>VLOOKUP(AL30,조합!$D$7:$G$534,4,FALSE)</f>
        <v>0</v>
      </c>
      <c r="AM7" s="73">
        <f>VLOOKUP(AM30,조합!$D$7:$G$534,4,FALSE)</f>
        <v>0</v>
      </c>
      <c r="AN7" s="73">
        <f>VLOOKUP(AN30,조합!$D$7:$G$534,4,FALSE)</f>
        <v>0</v>
      </c>
      <c r="AO7" s="73">
        <f>VLOOKUP(AO30,조합!$D$7:$G$534,4,FALSE)</f>
        <v>0</v>
      </c>
      <c r="AP7" s="73">
        <f>VLOOKUP(AP30,조합!$D$7:$G$534,4,FALSE)</f>
        <v>0</v>
      </c>
      <c r="AQ7" s="73">
        <f>VLOOKUP(AQ30,조합!$D$7:$G$534,4,FALSE)</f>
        <v>0</v>
      </c>
      <c r="AR7" s="73">
        <f>VLOOKUP(AR30,조합!$D$7:$G$534,4,FALSE)</f>
        <v>0</v>
      </c>
      <c r="AS7" s="73">
        <f>VLOOKUP(AS30,조합!$D$7:$G$534,4,FALSE)</f>
        <v>0</v>
      </c>
      <c r="AT7" s="73">
        <f>VLOOKUP(AT30,조합!$D$7:$G$534,4,FALSE)</f>
        <v>0</v>
      </c>
      <c r="AU7" s="73">
        <f>VLOOKUP(AU30,조합!$D$7:$G$534,4,FALSE)</f>
        <v>0</v>
      </c>
      <c r="AV7" s="73">
        <f>VLOOKUP(AV30,조합!$D$7:$G$534,4,FALSE)</f>
        <v>0</v>
      </c>
      <c r="AW7" s="73">
        <f>VLOOKUP(AW30,조합!$D$7:$G$534,4,FALSE)</f>
        <v>0</v>
      </c>
      <c r="AX7" s="73">
        <f>VLOOKUP(AX30,조합!$D$7:$G$534,4,FALSE)</f>
        <v>0</v>
      </c>
      <c r="AY7" s="73">
        <f>VLOOKUP(AY30,조합!$D$7:$G$534,4,FALSE)</f>
        <v>0</v>
      </c>
      <c r="AZ7" s="73">
        <f>VLOOKUP(AZ30,조합!$D$7:$G$534,4,FALSE)</f>
        <v>0</v>
      </c>
      <c r="BA7" s="73">
        <f>VLOOKUP(BA30,조합!$D$7:$G$534,4,FALSE)</f>
        <v>0</v>
      </c>
      <c r="BB7" s="73">
        <f>VLOOKUP(BB30,조합!$D$7:$G$534,4,FALSE)</f>
        <v>0</v>
      </c>
      <c r="BC7" s="73">
        <f>VLOOKUP(BC30,조합!$D$7:$G$534,4,FALSE)</f>
        <v>0</v>
      </c>
      <c r="BD7" s="73">
        <f>VLOOKUP(BD30,조합!$D$7:$G$534,4,FALSE)</f>
        <v>0</v>
      </c>
      <c r="BE7" s="73">
        <f>VLOOKUP(BE30,조합!$D$7:$G$534,4,FALSE)</f>
        <v>0</v>
      </c>
      <c r="BF7" s="73">
        <f>VLOOKUP(BF30,조합!$D$7:$G$534,4,FALSE)</f>
        <v>0</v>
      </c>
      <c r="BG7" s="73">
        <f>VLOOKUP(BG30,조합!$D$7:$G$534,4,FALSE)</f>
        <v>0</v>
      </c>
      <c r="BH7" s="73">
        <f>VLOOKUP(BH30,조합!$D$7:$G$534,4,FALSE)</f>
        <v>0</v>
      </c>
      <c r="BI7" s="73">
        <f>VLOOKUP(BI30,조합!$D$7:$G$534,4,FALSE)</f>
        <v>0</v>
      </c>
      <c r="BJ7" s="73">
        <f>VLOOKUP(BJ30,조합!$D$7:$G$534,4,FALSE)</f>
        <v>0</v>
      </c>
      <c r="BK7" s="73">
        <f>VLOOKUP(BK30,조합!$D$7:$G$534,4,FALSE)</f>
        <v>0</v>
      </c>
      <c r="BL7" s="73">
        <f>VLOOKUP(BL30,조합!$D$7:$G$534,4,FALSE)</f>
        <v>0</v>
      </c>
      <c r="BM7" s="73">
        <f>VLOOKUP(BM30,조합!$D$7:$G$534,4,FALSE)</f>
        <v>0</v>
      </c>
      <c r="BN7" s="73">
        <f>VLOOKUP(BN30,조합!$D$7:$G$534,4,FALSE)</f>
        <v>0</v>
      </c>
      <c r="BO7" s="73">
        <f>VLOOKUP(BO30,조합!$D$7:$G$534,4,FALSE)</f>
        <v>0</v>
      </c>
      <c r="BP7" s="73">
        <f>VLOOKUP(BP30,조합!$D$7:$G$534,4,FALSE)</f>
        <v>0</v>
      </c>
      <c r="BQ7" s="73">
        <f>VLOOKUP(BQ30,조합!$D$7:$G$534,4,FALSE)</f>
        <v>0</v>
      </c>
      <c r="BR7" s="73">
        <f>VLOOKUP(BR30,조합!$D$7:$G$534,4,FALSE)</f>
        <v>0</v>
      </c>
      <c r="BS7" s="73">
        <f>VLOOKUP(BS30,조합!$D$7:$G$534,4,FALSE)</f>
        <v>0</v>
      </c>
      <c r="BT7" s="73">
        <f>VLOOKUP(BT30,조합!$D$7:$G$534,4,FALSE)</f>
        <v>0</v>
      </c>
      <c r="BU7" s="73">
        <f>VLOOKUP(BU30,조합!$D$7:$G$534,4,FALSE)</f>
        <v>0</v>
      </c>
      <c r="BV7" s="73">
        <f>VLOOKUP(BV30,조합!$D$7:$G$534,4,FALSE)</f>
        <v>0</v>
      </c>
      <c r="BW7" s="73">
        <f>VLOOKUP(BW30,조합!$D$7:$G$534,4,FALSE)</f>
        <v>0</v>
      </c>
      <c r="BX7" s="73">
        <f>VLOOKUP(BX30,조합!$D$7:$G$534,4,FALSE)</f>
        <v>0</v>
      </c>
      <c r="BY7" s="73">
        <f>VLOOKUP(BY30,조합!$D$7:$G$534,4,FALSE)</f>
        <v>0</v>
      </c>
      <c r="BZ7" s="73">
        <f>VLOOKUP(BZ30,조합!$D$7:$G$534,4,FALSE)</f>
        <v>0</v>
      </c>
      <c r="CA7" s="73">
        <f>VLOOKUP(CA30,조합!$D$7:$G$534,4,FALSE)</f>
        <v>0</v>
      </c>
      <c r="CB7" s="73">
        <f>VLOOKUP(CB30,조합!$D$7:$G$534,4,FALSE)</f>
        <v>0</v>
      </c>
      <c r="CC7" s="73">
        <f>VLOOKUP(CC30,조합!$D$7:$G$534,4,FALSE)</f>
        <v>0</v>
      </c>
      <c r="CD7" s="73">
        <f>VLOOKUP(CD30,조합!$D$7:$G$534,4,FALSE)</f>
        <v>0</v>
      </c>
      <c r="CE7" s="73">
        <f>VLOOKUP(CE30,조합!$D$7:$G$534,4,FALSE)</f>
        <v>0</v>
      </c>
      <c r="CF7" s="73">
        <f>VLOOKUP(CF30,조합!$D$7:$G$534,4,FALSE)</f>
        <v>0</v>
      </c>
      <c r="CG7" s="73">
        <f>VLOOKUP(CG30,조합!$D$7:$G$534,4,FALSE)</f>
        <v>0</v>
      </c>
      <c r="CH7" s="73">
        <f>VLOOKUP(CH30,조합!$D$7:$G$534,4,FALSE)</f>
        <v>0</v>
      </c>
      <c r="CI7" s="73">
        <f>VLOOKUP(CI30,조합!$D$7:$G$534,4,FALSE)</f>
        <v>0</v>
      </c>
      <c r="CJ7" s="73">
        <f>VLOOKUP(CJ30,조합!$D$7:$G$534,4,FALSE)</f>
        <v>0</v>
      </c>
      <c r="CK7" s="73">
        <f>VLOOKUP(CK30,조합!$D$7:$G$534,4,FALSE)</f>
        <v>0</v>
      </c>
      <c r="CL7" s="73">
        <f>VLOOKUP(CL30,조합!$D$7:$G$534,4,FALSE)</f>
        <v>0</v>
      </c>
      <c r="CM7" s="73">
        <f>VLOOKUP(CM30,조합!$D$7:$G$534,4,FALSE)</f>
        <v>0</v>
      </c>
      <c r="CN7" s="73">
        <f>VLOOKUP(CN30,조합!$D$7:$G$534,4,FALSE)</f>
        <v>0</v>
      </c>
      <c r="CO7" s="73">
        <f>VLOOKUP(CO30,조합!$D$7:$G$534,4,FALSE)</f>
        <v>0</v>
      </c>
      <c r="CP7" s="73">
        <f>VLOOKUP(CP30,조합!$D$7:$G$534,4,FALSE)</f>
        <v>0</v>
      </c>
      <c r="CQ7" s="73">
        <f>VLOOKUP(CQ30,조합!$D$7:$G$534,4,FALSE)</f>
        <v>0</v>
      </c>
      <c r="CR7" s="73">
        <f>VLOOKUP(CR30,조합!$D$7:$G$534,4,FALSE)</f>
        <v>0</v>
      </c>
      <c r="CS7" s="73">
        <f>VLOOKUP(CS30,조합!$D$7:$G$534,4,FALSE)</f>
        <v>0</v>
      </c>
      <c r="CT7" s="73">
        <f>VLOOKUP(CT30,조합!$D$7:$G$534,4,FALSE)</f>
        <v>0</v>
      </c>
      <c r="CU7" s="73">
        <f>VLOOKUP(CU30,조합!$D$7:$G$534,4,FALSE)</f>
        <v>0</v>
      </c>
      <c r="CV7" s="73">
        <f>VLOOKUP(CV30,조합!$D$7:$G$534,4,FALSE)</f>
        <v>0</v>
      </c>
      <c r="CW7" s="73">
        <f>VLOOKUP(CW30,조합!$D$7:$G$534,4,FALSE)</f>
        <v>0</v>
      </c>
      <c r="CX7" s="73">
        <f>VLOOKUP(CX30,조합!$D$7:$G$534,4,FALSE)</f>
        <v>0</v>
      </c>
      <c r="CY7" s="73">
        <f>VLOOKUP(CY30,조합!$D$7:$G$534,4,FALSE)</f>
        <v>0</v>
      </c>
      <c r="CZ7" s="73">
        <f>VLOOKUP(CZ30,조합!$D$7:$G$534,4,FALSE)</f>
        <v>0</v>
      </c>
      <c r="DA7" s="73">
        <f>VLOOKUP(DA30,조합!$D$7:$G$534,4,FALSE)</f>
        <v>0</v>
      </c>
      <c r="DB7" s="73">
        <f>VLOOKUP(DB30,조합!$D$7:$G$534,4,FALSE)</f>
        <v>0</v>
      </c>
      <c r="DC7" s="73">
        <f>VLOOKUP(DC30,조합!$D$7:$G$534,4,FALSE)</f>
        <v>0</v>
      </c>
      <c r="DD7" s="73">
        <f>VLOOKUP(DD30,조합!$D$7:$G$534,4,FALSE)</f>
        <v>0</v>
      </c>
      <c r="DE7" s="73">
        <f>VLOOKUP(DE30,조합!$D$7:$G$534,4,FALSE)</f>
        <v>0</v>
      </c>
      <c r="DF7" s="73">
        <f>VLOOKUP(DF30,조합!$D$7:$G$534,4,FALSE)</f>
        <v>0</v>
      </c>
      <c r="DG7" s="73">
        <f>VLOOKUP(DG30,조합!$D$7:$G$534,4,FALSE)</f>
        <v>0</v>
      </c>
      <c r="DH7" s="73">
        <f>VLOOKUP(DH30,조합!$D$7:$G$534,4,FALSE)</f>
        <v>0</v>
      </c>
      <c r="DI7" s="73">
        <f>VLOOKUP(DI30,조합!$D$7:$G$534,4,FALSE)</f>
        <v>0</v>
      </c>
      <c r="DJ7" s="73">
        <f>VLOOKUP(DJ30,조합!$D$7:$G$534,4,FALSE)</f>
        <v>0</v>
      </c>
      <c r="DK7" s="73">
        <f>VLOOKUP(DK30,조합!$D$7:$G$534,4,FALSE)</f>
        <v>0</v>
      </c>
      <c r="DL7" s="73">
        <f>VLOOKUP(DL30,조합!$D$7:$G$534,4,FALSE)</f>
        <v>0</v>
      </c>
      <c r="DM7" s="73">
        <f>VLOOKUP(DM30,조합!$D$7:$G$534,4,FALSE)</f>
        <v>0</v>
      </c>
      <c r="DN7" s="73">
        <f>VLOOKUP(DN30,조합!$D$7:$G$534,4,FALSE)</f>
        <v>0</v>
      </c>
      <c r="DO7" s="73">
        <f>VLOOKUP(DO30,조합!$D$7:$G$534,4,FALSE)</f>
        <v>0</v>
      </c>
      <c r="DP7" s="73">
        <f>VLOOKUP(DP30,조합!$D$7:$G$534,4,FALSE)</f>
        <v>0</v>
      </c>
      <c r="DQ7" s="73">
        <f>VLOOKUP(DQ30,조합!$D$7:$G$534,4,FALSE)</f>
        <v>0</v>
      </c>
      <c r="DR7" s="73">
        <f>VLOOKUP(DR30,조합!$D$7:$G$534,4,FALSE)</f>
        <v>0</v>
      </c>
      <c r="DS7" s="73">
        <f>VLOOKUP(DS30,조합!$D$7:$G$534,4,FALSE)</f>
        <v>0</v>
      </c>
      <c r="DT7" s="73">
        <f>VLOOKUP(DT30,조합!$D$7:$G$534,4,FALSE)</f>
        <v>0</v>
      </c>
      <c r="DU7" s="73">
        <f>VLOOKUP(DU30,조합!$D$7:$G$534,4,FALSE)</f>
        <v>0</v>
      </c>
      <c r="DV7" s="73">
        <f>VLOOKUP(DV30,조합!$D$7:$G$534,4,FALSE)</f>
        <v>0</v>
      </c>
      <c r="DW7" s="73">
        <f>VLOOKUP(DW30,조합!$D$7:$G$534,4,FALSE)</f>
        <v>0</v>
      </c>
      <c r="DX7" s="73">
        <f>VLOOKUP(DX30,조합!$D$7:$G$534,4,FALSE)</f>
        <v>0</v>
      </c>
      <c r="DY7" s="73">
        <f>VLOOKUP(DY30,조합!$D$7:$G$534,4,FALSE)</f>
        <v>0</v>
      </c>
      <c r="DZ7" s="73">
        <f>VLOOKUP(DZ30,조합!$D$7:$G$534,4,FALSE)</f>
        <v>0</v>
      </c>
    </row>
    <row r="8" spans="1:256" x14ac:dyDescent="0.3">
      <c r="B8" s="73">
        <f>IF(AND(B29&gt;0,B7&gt;0),B7,0)</f>
        <v>0</v>
      </c>
      <c r="C8" s="73">
        <f t="shared" ref="C8:BN8" si="10">IF(AND(C29&gt;0,C7&gt;0),C7,0)</f>
        <v>0</v>
      </c>
      <c r="D8" s="73">
        <f t="shared" si="10"/>
        <v>0</v>
      </c>
      <c r="E8" s="73">
        <f t="shared" si="10"/>
        <v>0</v>
      </c>
      <c r="F8" s="73">
        <f t="shared" si="10"/>
        <v>0</v>
      </c>
      <c r="G8" s="73">
        <f t="shared" si="10"/>
        <v>0</v>
      </c>
      <c r="H8" s="73">
        <f t="shared" si="10"/>
        <v>0</v>
      </c>
      <c r="I8" s="73">
        <f t="shared" si="10"/>
        <v>0</v>
      </c>
      <c r="J8" s="73">
        <f t="shared" si="10"/>
        <v>0</v>
      </c>
      <c r="K8" s="73">
        <f t="shared" si="10"/>
        <v>0</v>
      </c>
      <c r="L8" s="73">
        <f t="shared" si="10"/>
        <v>0</v>
      </c>
      <c r="M8" s="73">
        <f t="shared" si="10"/>
        <v>0</v>
      </c>
      <c r="N8" s="73">
        <f t="shared" si="10"/>
        <v>0</v>
      </c>
      <c r="O8" s="73">
        <f t="shared" si="10"/>
        <v>0</v>
      </c>
      <c r="P8" s="73">
        <f t="shared" si="10"/>
        <v>0</v>
      </c>
      <c r="Q8" s="73">
        <f t="shared" si="10"/>
        <v>0</v>
      </c>
      <c r="R8" s="73">
        <f t="shared" si="10"/>
        <v>0</v>
      </c>
      <c r="S8" s="73">
        <f t="shared" si="10"/>
        <v>0</v>
      </c>
      <c r="T8" s="73">
        <f t="shared" si="10"/>
        <v>0</v>
      </c>
      <c r="U8" s="73">
        <f t="shared" si="10"/>
        <v>0</v>
      </c>
      <c r="V8" s="73">
        <f t="shared" si="10"/>
        <v>0</v>
      </c>
      <c r="W8" s="73">
        <f t="shared" si="10"/>
        <v>0</v>
      </c>
      <c r="X8" s="73">
        <f t="shared" si="10"/>
        <v>0</v>
      </c>
      <c r="Y8" s="73">
        <f t="shared" si="10"/>
        <v>0</v>
      </c>
      <c r="Z8" s="73">
        <f t="shared" si="10"/>
        <v>0</v>
      </c>
      <c r="AA8" s="73">
        <f t="shared" si="10"/>
        <v>0</v>
      </c>
      <c r="AB8" s="73">
        <f t="shared" si="10"/>
        <v>0</v>
      </c>
      <c r="AC8" s="73">
        <f t="shared" si="10"/>
        <v>0</v>
      </c>
      <c r="AD8" s="73">
        <f t="shared" si="10"/>
        <v>0</v>
      </c>
      <c r="AE8" s="73">
        <f t="shared" si="10"/>
        <v>0</v>
      </c>
      <c r="AF8" s="73">
        <f t="shared" si="10"/>
        <v>0</v>
      </c>
      <c r="AG8" s="73">
        <f t="shared" si="10"/>
        <v>0</v>
      </c>
      <c r="AH8" s="73">
        <f t="shared" si="10"/>
        <v>0</v>
      </c>
      <c r="AI8" s="73">
        <f t="shared" si="10"/>
        <v>0</v>
      </c>
      <c r="AJ8" s="73">
        <f t="shared" si="10"/>
        <v>0</v>
      </c>
      <c r="AK8" s="73">
        <f t="shared" si="10"/>
        <v>0</v>
      </c>
      <c r="AL8" s="73">
        <f t="shared" si="10"/>
        <v>0</v>
      </c>
      <c r="AM8" s="73">
        <f t="shared" si="10"/>
        <v>0</v>
      </c>
      <c r="AN8" s="73">
        <f t="shared" si="10"/>
        <v>0</v>
      </c>
      <c r="AO8" s="73">
        <f t="shared" si="10"/>
        <v>0</v>
      </c>
      <c r="AP8" s="73">
        <f t="shared" si="10"/>
        <v>0</v>
      </c>
      <c r="AQ8" s="73">
        <f t="shared" si="10"/>
        <v>0</v>
      </c>
      <c r="AR8" s="73">
        <f t="shared" si="10"/>
        <v>0</v>
      </c>
      <c r="AS8" s="73">
        <f t="shared" si="10"/>
        <v>0</v>
      </c>
      <c r="AT8" s="73">
        <f t="shared" si="10"/>
        <v>0</v>
      </c>
      <c r="AU8" s="73">
        <f t="shared" si="10"/>
        <v>0</v>
      </c>
      <c r="AV8" s="73">
        <f t="shared" si="10"/>
        <v>0</v>
      </c>
      <c r="AW8" s="73">
        <f t="shared" si="10"/>
        <v>0</v>
      </c>
      <c r="AX8" s="73">
        <f t="shared" si="10"/>
        <v>0</v>
      </c>
      <c r="AY8" s="73">
        <f t="shared" si="10"/>
        <v>0</v>
      </c>
      <c r="AZ8" s="73">
        <f t="shared" si="10"/>
        <v>0</v>
      </c>
      <c r="BA8" s="73">
        <f t="shared" si="10"/>
        <v>0</v>
      </c>
      <c r="BB8" s="73">
        <f t="shared" si="10"/>
        <v>0</v>
      </c>
      <c r="BC8" s="73">
        <f t="shared" si="10"/>
        <v>0</v>
      </c>
      <c r="BD8" s="73">
        <f t="shared" si="10"/>
        <v>0</v>
      </c>
      <c r="BE8" s="73">
        <f t="shared" si="10"/>
        <v>0</v>
      </c>
      <c r="BF8" s="73">
        <f t="shared" si="10"/>
        <v>0</v>
      </c>
      <c r="BG8" s="73">
        <f t="shared" si="10"/>
        <v>0</v>
      </c>
      <c r="BH8" s="73">
        <f t="shared" si="10"/>
        <v>0</v>
      </c>
      <c r="BI8" s="73">
        <f t="shared" si="10"/>
        <v>0</v>
      </c>
      <c r="BJ8" s="73">
        <f t="shared" si="10"/>
        <v>0</v>
      </c>
      <c r="BK8" s="73">
        <f t="shared" si="10"/>
        <v>0</v>
      </c>
      <c r="BL8" s="73">
        <f t="shared" si="10"/>
        <v>0</v>
      </c>
      <c r="BM8" s="73">
        <f t="shared" si="10"/>
        <v>0</v>
      </c>
      <c r="BN8" s="73">
        <f t="shared" si="10"/>
        <v>0</v>
      </c>
      <c r="BO8" s="73">
        <f t="shared" ref="BO8:DZ8" si="11">IF(AND(BO29&gt;0,BO7&gt;0),BO7,0)</f>
        <v>0</v>
      </c>
      <c r="BP8" s="73">
        <f t="shared" si="11"/>
        <v>0</v>
      </c>
      <c r="BQ8" s="73">
        <f t="shared" si="11"/>
        <v>0</v>
      </c>
      <c r="BR8" s="73">
        <f t="shared" si="11"/>
        <v>0</v>
      </c>
      <c r="BS8" s="73">
        <f t="shared" si="11"/>
        <v>0</v>
      </c>
      <c r="BT8" s="73">
        <f t="shared" si="11"/>
        <v>0</v>
      </c>
      <c r="BU8" s="73">
        <f t="shared" si="11"/>
        <v>0</v>
      </c>
      <c r="BV8" s="73">
        <f t="shared" si="11"/>
        <v>0</v>
      </c>
      <c r="BW8" s="73">
        <f t="shared" si="11"/>
        <v>0</v>
      </c>
      <c r="BX8" s="73">
        <f t="shared" si="11"/>
        <v>0</v>
      </c>
      <c r="BY8" s="73">
        <f t="shared" si="11"/>
        <v>0</v>
      </c>
      <c r="BZ8" s="73">
        <f t="shared" si="11"/>
        <v>0</v>
      </c>
      <c r="CA8" s="73">
        <f t="shared" si="11"/>
        <v>0</v>
      </c>
      <c r="CB8" s="73">
        <f t="shared" si="11"/>
        <v>0</v>
      </c>
      <c r="CC8" s="73">
        <f t="shared" si="11"/>
        <v>0</v>
      </c>
      <c r="CD8" s="73">
        <f t="shared" si="11"/>
        <v>0</v>
      </c>
      <c r="CE8" s="73">
        <f t="shared" si="11"/>
        <v>0</v>
      </c>
      <c r="CF8" s="73">
        <f t="shared" si="11"/>
        <v>0</v>
      </c>
      <c r="CG8" s="73">
        <f t="shared" si="11"/>
        <v>0</v>
      </c>
      <c r="CH8" s="73">
        <f t="shared" si="11"/>
        <v>0</v>
      </c>
      <c r="CI8" s="73">
        <f t="shared" si="11"/>
        <v>0</v>
      </c>
      <c r="CJ8" s="73">
        <f t="shared" si="11"/>
        <v>0</v>
      </c>
      <c r="CK8" s="73">
        <f t="shared" si="11"/>
        <v>0</v>
      </c>
      <c r="CL8" s="73">
        <f t="shared" si="11"/>
        <v>0</v>
      </c>
      <c r="CM8" s="73">
        <f t="shared" si="11"/>
        <v>0</v>
      </c>
      <c r="CN8" s="73">
        <f t="shared" si="11"/>
        <v>0</v>
      </c>
      <c r="CO8" s="73">
        <f t="shared" si="11"/>
        <v>0</v>
      </c>
      <c r="CP8" s="73">
        <f t="shared" si="11"/>
        <v>0</v>
      </c>
      <c r="CQ8" s="73">
        <f t="shared" si="11"/>
        <v>0</v>
      </c>
      <c r="CR8" s="73">
        <f t="shared" si="11"/>
        <v>0</v>
      </c>
      <c r="CS8" s="73">
        <f t="shared" si="11"/>
        <v>0</v>
      </c>
      <c r="CT8" s="73">
        <f t="shared" si="11"/>
        <v>0</v>
      </c>
      <c r="CU8" s="73">
        <f t="shared" si="11"/>
        <v>0</v>
      </c>
      <c r="CV8" s="73">
        <f t="shared" si="11"/>
        <v>0</v>
      </c>
      <c r="CW8" s="73">
        <f t="shared" si="11"/>
        <v>0</v>
      </c>
      <c r="CX8" s="73">
        <f t="shared" si="11"/>
        <v>0</v>
      </c>
      <c r="CY8" s="73">
        <f t="shared" si="11"/>
        <v>0</v>
      </c>
      <c r="CZ8" s="73">
        <f t="shared" si="11"/>
        <v>0</v>
      </c>
      <c r="DA8" s="73">
        <f t="shared" si="11"/>
        <v>0</v>
      </c>
      <c r="DB8" s="73">
        <f t="shared" si="11"/>
        <v>0</v>
      </c>
      <c r="DC8" s="73">
        <f t="shared" si="11"/>
        <v>0</v>
      </c>
      <c r="DD8" s="73">
        <f t="shared" si="11"/>
        <v>0</v>
      </c>
      <c r="DE8" s="73">
        <f t="shared" si="11"/>
        <v>0</v>
      </c>
      <c r="DF8" s="73">
        <f t="shared" si="11"/>
        <v>0</v>
      </c>
      <c r="DG8" s="73">
        <f t="shared" si="11"/>
        <v>0</v>
      </c>
      <c r="DH8" s="73">
        <f t="shared" si="11"/>
        <v>0</v>
      </c>
      <c r="DI8" s="73">
        <f t="shared" si="11"/>
        <v>0</v>
      </c>
      <c r="DJ8" s="73">
        <f t="shared" si="11"/>
        <v>0</v>
      </c>
      <c r="DK8" s="73">
        <f t="shared" si="11"/>
        <v>0</v>
      </c>
      <c r="DL8" s="73">
        <f t="shared" si="11"/>
        <v>0</v>
      </c>
      <c r="DM8" s="73">
        <f t="shared" si="11"/>
        <v>0</v>
      </c>
      <c r="DN8" s="73">
        <f t="shared" si="11"/>
        <v>0</v>
      </c>
      <c r="DO8" s="73">
        <f t="shared" si="11"/>
        <v>0</v>
      </c>
      <c r="DP8" s="73">
        <f t="shared" si="11"/>
        <v>0</v>
      </c>
      <c r="DQ8" s="73">
        <f t="shared" si="11"/>
        <v>0</v>
      </c>
      <c r="DR8" s="73">
        <f t="shared" si="11"/>
        <v>0</v>
      </c>
      <c r="DS8" s="73">
        <f t="shared" si="11"/>
        <v>0</v>
      </c>
      <c r="DT8" s="73">
        <f t="shared" si="11"/>
        <v>0</v>
      </c>
      <c r="DU8" s="73">
        <f t="shared" si="11"/>
        <v>0</v>
      </c>
      <c r="DV8" s="73">
        <f t="shared" si="11"/>
        <v>0</v>
      </c>
      <c r="DW8" s="73">
        <f t="shared" si="11"/>
        <v>0</v>
      </c>
      <c r="DX8" s="73">
        <f t="shared" si="11"/>
        <v>0</v>
      </c>
      <c r="DY8" s="73">
        <f t="shared" si="11"/>
        <v>0</v>
      </c>
      <c r="DZ8" s="73">
        <f t="shared" si="11"/>
        <v>0</v>
      </c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</row>
    <row r="9" spans="1:256" s="74" customFormat="1" x14ac:dyDescent="0.3">
      <c r="B9" s="75">
        <f ca="1">SUMPRODUCT($B8:$IV8,INDIRECT(B$27):INDIRECT(B$28))-B1</f>
        <v>0</v>
      </c>
      <c r="C9" s="75">
        <f ca="1">SUMPRODUCT($B8:$IV8,INDIRECT(C$27):INDIRECT(C$28))-C1</f>
        <v>0</v>
      </c>
      <c r="D9" s="75">
        <f ca="1">SUMPRODUCT($B8:$IV8,INDIRECT(D$27):INDIRECT(D$28))-D1</f>
        <v>0</v>
      </c>
      <c r="E9" s="75">
        <f ca="1">SUMPRODUCT($B8:$IV8,INDIRECT(E$27):INDIRECT(E$28))-E1</f>
        <v>0</v>
      </c>
      <c r="F9" s="75">
        <f ca="1">SUMPRODUCT($B8:$IV8,INDIRECT(F$27):INDIRECT(F$28))-F1</f>
        <v>0</v>
      </c>
      <c r="G9" s="75">
        <f ca="1">SUMPRODUCT($B8:$IV8,INDIRECT(G$27):INDIRECT(G$28))-G1</f>
        <v>0</v>
      </c>
      <c r="H9" s="75">
        <f ca="1">SUMPRODUCT($B8:$IV8,INDIRECT(H$27):INDIRECT(H$28))-H1</f>
        <v>0</v>
      </c>
      <c r="I9" s="75">
        <f ca="1">SUMPRODUCT($B8:$IV8,INDIRECT(I$27):INDIRECT(I$28))-I1</f>
        <v>0</v>
      </c>
      <c r="J9" s="75">
        <f ca="1">SUMPRODUCT($B8:$IV8,INDIRECT(J$27):INDIRECT(J$28))-J1</f>
        <v>0</v>
      </c>
      <c r="K9" s="75">
        <f ca="1">SUMPRODUCT($B8:$IV8,INDIRECT(K$27):INDIRECT(K$28))-K1</f>
        <v>0</v>
      </c>
      <c r="L9" s="75">
        <f ca="1">SUMPRODUCT($B8:$IV8,INDIRECT(L$27):INDIRECT(L$28))-L1</f>
        <v>0</v>
      </c>
      <c r="M9" s="75">
        <f ca="1">SUMPRODUCT($B8:$IV8,INDIRECT(M$27):INDIRECT(M$28))-M1</f>
        <v>0</v>
      </c>
      <c r="N9" s="75">
        <f ca="1">SUMPRODUCT($B8:$IV8,INDIRECT(N$27):INDIRECT(N$28))-N1</f>
        <v>0</v>
      </c>
      <c r="O9" s="75">
        <f ca="1">SUMPRODUCT($B8:$IV8,INDIRECT(O$27):INDIRECT(O$28))-O1</f>
        <v>0</v>
      </c>
      <c r="P9" s="75">
        <f ca="1">SUMPRODUCT($B8:$IV8,INDIRECT(P$27):INDIRECT(P$28))-P1</f>
        <v>0</v>
      </c>
      <c r="Q9" s="75">
        <f ca="1">SUMPRODUCT($B8:$IV8,INDIRECT(Q$27):INDIRECT(Q$28))-Q1</f>
        <v>0</v>
      </c>
      <c r="R9" s="75">
        <f ca="1">SUMPRODUCT($B8:$IV8,INDIRECT(R$27):INDIRECT(R$28))-R1</f>
        <v>0</v>
      </c>
      <c r="S9" s="75">
        <f ca="1">SUMPRODUCT($B8:$IV8,INDIRECT(S$27):INDIRECT(S$28))-S1</f>
        <v>0</v>
      </c>
      <c r="T9" s="75">
        <f ca="1">SUMPRODUCT($B8:$IV8,INDIRECT(T$27):INDIRECT(T$28))-T1</f>
        <v>0</v>
      </c>
      <c r="U9" s="75">
        <f ca="1">SUMPRODUCT($B8:$IV8,INDIRECT(U$27):INDIRECT(U$28))-U1</f>
        <v>0</v>
      </c>
      <c r="V9" s="75">
        <f ca="1">SUMPRODUCT($B8:$IV8,INDIRECT(V$27):INDIRECT(V$28))-V1</f>
        <v>0</v>
      </c>
      <c r="W9" s="75">
        <f ca="1">SUMPRODUCT($B8:$IV8,INDIRECT(W$27):INDIRECT(W$28))-W1</f>
        <v>0</v>
      </c>
      <c r="X9" s="75">
        <f ca="1">SUMPRODUCT($B8:$IV8,INDIRECT(X$27):INDIRECT(X$28))-X1</f>
        <v>0</v>
      </c>
      <c r="Y9" s="75">
        <f ca="1">SUMPRODUCT($B8:$IV8,INDIRECT(Y$27):INDIRECT(Y$28))-Y1</f>
        <v>0</v>
      </c>
      <c r="Z9" s="75">
        <f ca="1">SUMPRODUCT($B8:$IV8,INDIRECT(Z$27):INDIRECT(Z$28))-Z1</f>
        <v>0</v>
      </c>
      <c r="AA9" s="75">
        <f ca="1">SUMPRODUCT($B8:$IV8,INDIRECT(AA$27):INDIRECT(AA$28))-AA1</f>
        <v>0</v>
      </c>
      <c r="AB9" s="75">
        <f ca="1">SUMPRODUCT($B8:$IV8,INDIRECT(AB$27):INDIRECT(AB$28))-AB1</f>
        <v>0</v>
      </c>
      <c r="AC9" s="75">
        <f ca="1">SUMPRODUCT($B8:$IV8,INDIRECT(AC$27):INDIRECT(AC$28))-AC1</f>
        <v>0</v>
      </c>
      <c r="AD9" s="75">
        <f ca="1">SUMPRODUCT($B8:$IV8,INDIRECT(AD$27):INDIRECT(AD$28))-AD1</f>
        <v>0</v>
      </c>
      <c r="AE9" s="75">
        <f ca="1">SUMPRODUCT($B8:$IV8,INDIRECT(AE$27):INDIRECT(AE$28))-AE1</f>
        <v>0</v>
      </c>
      <c r="AF9" s="75">
        <f ca="1">SUMPRODUCT($B8:$IV8,INDIRECT(AF$27):INDIRECT(AF$28))-AF1</f>
        <v>0</v>
      </c>
      <c r="AG9" s="75">
        <f ca="1">SUMPRODUCT($B8:$IV8,INDIRECT(AG$27):INDIRECT(AG$28))-AG1</f>
        <v>0</v>
      </c>
      <c r="AH9" s="75">
        <f ca="1">SUMPRODUCT($B8:$IV8,INDIRECT(AH$27):INDIRECT(AH$28))-AH1</f>
        <v>0</v>
      </c>
      <c r="AI9" s="75">
        <f ca="1">SUMPRODUCT($B8:$IV8,INDIRECT(AI$27):INDIRECT(AI$28))-AI1</f>
        <v>0</v>
      </c>
      <c r="AJ9" s="75">
        <f ca="1">SUMPRODUCT($B8:$IV8,INDIRECT(AJ$27):INDIRECT(AJ$28))-AJ1</f>
        <v>0</v>
      </c>
      <c r="AK9" s="75">
        <f ca="1">SUMPRODUCT($B8:$IV8,INDIRECT(AK$27):INDIRECT(AK$28))-AK1</f>
        <v>0</v>
      </c>
      <c r="AL9" s="75">
        <f ca="1">SUMPRODUCT($B8:$IV8,INDIRECT(AL$27):INDIRECT(AL$28))-AL1</f>
        <v>0</v>
      </c>
      <c r="AM9" s="75">
        <f ca="1">SUMPRODUCT($B8:$IV8,INDIRECT(AM$27):INDIRECT(AM$28))-AM1</f>
        <v>0</v>
      </c>
      <c r="AN9" s="75">
        <f ca="1">SUMPRODUCT($B8:$IV8,INDIRECT(AN$27):INDIRECT(AN$28))-AN1</f>
        <v>0</v>
      </c>
      <c r="AO9" s="75">
        <f ca="1">SUMPRODUCT($B8:$IV8,INDIRECT(AO$27):INDIRECT(AO$28))-AO1</f>
        <v>0</v>
      </c>
      <c r="AP9" s="75">
        <f ca="1">SUMPRODUCT($B8:$IV8,INDIRECT(AP$27):INDIRECT(AP$28))-AP1</f>
        <v>0</v>
      </c>
      <c r="AQ9" s="75">
        <f ca="1">SUMPRODUCT($B8:$IV8,INDIRECT(AQ$27):INDIRECT(AQ$28))-AQ1</f>
        <v>0</v>
      </c>
      <c r="AR9" s="75">
        <f ca="1">SUMPRODUCT($B8:$IV8,INDIRECT(AR$27):INDIRECT(AR$28))-AR1</f>
        <v>0</v>
      </c>
      <c r="AS9" s="75">
        <f ca="1">SUMPRODUCT($B8:$IV8,INDIRECT(AS$27):INDIRECT(AS$28))-AS1</f>
        <v>0</v>
      </c>
      <c r="AT9" s="75">
        <f ca="1">SUMPRODUCT($B8:$IV8,INDIRECT(AT$27):INDIRECT(AT$28))-AT1</f>
        <v>0</v>
      </c>
      <c r="AU9" s="75">
        <f ca="1">SUMPRODUCT($B8:$IV8,INDIRECT(AU$27):INDIRECT(AU$28))-AU1</f>
        <v>0</v>
      </c>
      <c r="AV9" s="75">
        <f ca="1">SUMPRODUCT($B8:$IV8,INDIRECT(AV$27):INDIRECT(AV$28))-AV1</f>
        <v>0</v>
      </c>
      <c r="AW9" s="75">
        <f ca="1">SUMPRODUCT($B8:$IV8,INDIRECT(AW$27):INDIRECT(AW$28))-AW1</f>
        <v>0</v>
      </c>
      <c r="AX9" s="75">
        <f ca="1">SUMPRODUCT($B8:$IV8,INDIRECT(AX$27):INDIRECT(AX$28))-AX1</f>
        <v>0</v>
      </c>
      <c r="AY9" s="75">
        <f ca="1">SUMPRODUCT($B8:$IV8,INDIRECT(AY$27):INDIRECT(AY$28))-AY1</f>
        <v>0</v>
      </c>
      <c r="AZ9" s="75">
        <f ca="1">SUMPRODUCT($B8:$IV8,INDIRECT(AZ$27):INDIRECT(AZ$28))-AZ1</f>
        <v>0</v>
      </c>
      <c r="BA9" s="75">
        <f ca="1">SUMPRODUCT($B8:$IV8,INDIRECT(BA$27):INDIRECT(BA$28))-BA1</f>
        <v>0</v>
      </c>
      <c r="BB9" s="75">
        <f ca="1">SUMPRODUCT($B8:$IV8,INDIRECT(BB$27):INDIRECT(BB$28))-BB1</f>
        <v>0</v>
      </c>
      <c r="BC9" s="75">
        <f ca="1">SUMPRODUCT($B8:$IV8,INDIRECT(BC$27):INDIRECT(BC$28))-BC1</f>
        <v>0</v>
      </c>
      <c r="BD9" s="75">
        <f ca="1">SUMPRODUCT($B8:$IV8,INDIRECT(BD$27):INDIRECT(BD$28))-BD1</f>
        <v>0</v>
      </c>
      <c r="BE9" s="75">
        <f ca="1">SUMPRODUCT($B8:$IV8,INDIRECT(BE$27):INDIRECT(BE$28))-BE1</f>
        <v>0</v>
      </c>
      <c r="BF9" s="75">
        <f ca="1">SUMPRODUCT($B8:$IV8,INDIRECT(BF$27):INDIRECT(BF$28))-BF1</f>
        <v>0</v>
      </c>
      <c r="BG9" s="75">
        <f ca="1">SUMPRODUCT($B8:$IV8,INDIRECT(BG$27):INDIRECT(BG$28))-BG1</f>
        <v>0</v>
      </c>
      <c r="BH9" s="75">
        <f ca="1">SUMPRODUCT($B8:$IV8,INDIRECT(BH$27):INDIRECT(BH$28))-BH1</f>
        <v>0</v>
      </c>
      <c r="BI9" s="75">
        <f ca="1">SUMPRODUCT($B8:$IV8,INDIRECT(BI$27):INDIRECT(BI$28))-BI1</f>
        <v>0</v>
      </c>
      <c r="BJ9" s="75">
        <f ca="1">SUMPRODUCT($B8:$IV8,INDIRECT(BJ$27):INDIRECT(BJ$28))-BJ1</f>
        <v>0</v>
      </c>
      <c r="BK9" s="75">
        <f ca="1">SUMPRODUCT($B8:$IV8,INDIRECT(BK$27):INDIRECT(BK$28))-BK1</f>
        <v>0</v>
      </c>
      <c r="BL9" s="75">
        <f ca="1">SUMPRODUCT($B8:$IV8,INDIRECT(BL$27):INDIRECT(BL$28))-BL1</f>
        <v>0</v>
      </c>
      <c r="BM9" s="75">
        <f ca="1">SUMPRODUCT($B8:$IV8,INDIRECT(BM$27):INDIRECT(BM$28))-BM1</f>
        <v>0</v>
      </c>
      <c r="BN9" s="75">
        <f ca="1">SUMPRODUCT($B8:$IV8,INDIRECT(BN$27):INDIRECT(BN$28))-BN1</f>
        <v>0</v>
      </c>
      <c r="BO9" s="75">
        <f ca="1">SUMPRODUCT($B8:$IV8,INDIRECT(BO$27):INDIRECT(BO$28))-BO1</f>
        <v>0</v>
      </c>
      <c r="BP9" s="75">
        <f ca="1">SUMPRODUCT($B8:$IV8,INDIRECT(BP$27):INDIRECT(BP$28))-BP1</f>
        <v>0</v>
      </c>
      <c r="BQ9" s="75">
        <f ca="1">SUMPRODUCT($B8:$IV8,INDIRECT(BQ$27):INDIRECT(BQ$28))-BQ1</f>
        <v>0</v>
      </c>
      <c r="BR9" s="75">
        <f ca="1">SUMPRODUCT($B8:$IV8,INDIRECT(BR$27):INDIRECT(BR$28))-BR1</f>
        <v>0</v>
      </c>
      <c r="BS9" s="75">
        <f ca="1">SUMPRODUCT($B8:$IV8,INDIRECT(BS$27):INDIRECT(BS$28))-BS1</f>
        <v>0</v>
      </c>
      <c r="BT9" s="75">
        <f ca="1">SUMPRODUCT($B8:$IV8,INDIRECT(BT$27):INDIRECT(BT$28))-BT1</f>
        <v>0</v>
      </c>
      <c r="BU9" s="75">
        <f ca="1">SUMPRODUCT($B8:$IV8,INDIRECT(BU$27):INDIRECT(BU$28))-BU1</f>
        <v>0</v>
      </c>
      <c r="BV9" s="75">
        <f ca="1">SUMPRODUCT($B8:$IV8,INDIRECT(BV$27):INDIRECT(BV$28))-BV1</f>
        <v>0</v>
      </c>
      <c r="BW9" s="75">
        <f ca="1">SUMPRODUCT($B8:$IV8,INDIRECT(BW$27):INDIRECT(BW$28))-BW1</f>
        <v>0</v>
      </c>
      <c r="BX9" s="75">
        <f ca="1">SUMPRODUCT($B8:$IV8,INDIRECT(BX$27):INDIRECT(BX$28))-BX1</f>
        <v>0</v>
      </c>
      <c r="BY9" s="75">
        <f ca="1">SUMPRODUCT($B8:$IV8,INDIRECT(BY$27):INDIRECT(BY$28))-BY1</f>
        <v>0</v>
      </c>
      <c r="BZ9" s="75">
        <f ca="1">SUMPRODUCT($B8:$IV8,INDIRECT(BZ$27):INDIRECT(BZ$28))-BZ1</f>
        <v>0</v>
      </c>
      <c r="CA9" s="75">
        <f ca="1">SUMPRODUCT($B8:$IV8,INDIRECT(CA$27):INDIRECT(CA$28))-CA1</f>
        <v>0</v>
      </c>
      <c r="CB9" s="75">
        <f ca="1">SUMPRODUCT($B8:$IV8,INDIRECT(CB$27):INDIRECT(CB$28))-CB1</f>
        <v>0</v>
      </c>
      <c r="CC9" s="75">
        <f ca="1">SUMPRODUCT($B8:$IV8,INDIRECT(CC$27):INDIRECT(CC$28))-CC1</f>
        <v>0</v>
      </c>
      <c r="CD9" s="75">
        <f ca="1">SUMPRODUCT($B8:$IV8,INDIRECT(CD$27):INDIRECT(CD$28))-CD1</f>
        <v>0</v>
      </c>
      <c r="CE9" s="75">
        <f ca="1">SUMPRODUCT($B8:$IV8,INDIRECT(CE$27):INDIRECT(CE$28))-CE1</f>
        <v>0</v>
      </c>
      <c r="CF9" s="75">
        <f ca="1">SUMPRODUCT($B8:$IV8,INDIRECT(CF$27):INDIRECT(CF$28))-CF1</f>
        <v>0</v>
      </c>
      <c r="CG9" s="75">
        <f ca="1">SUMPRODUCT($B8:$IV8,INDIRECT(CG$27):INDIRECT(CG$28))-CG1</f>
        <v>0</v>
      </c>
      <c r="CH9" s="75">
        <f ca="1">SUMPRODUCT($B8:$IV8,INDIRECT(CH$27):INDIRECT(CH$28))-CH1</f>
        <v>0</v>
      </c>
      <c r="CI9" s="75">
        <f ca="1">SUMPRODUCT($B8:$IV8,INDIRECT(CI$27):INDIRECT(CI$28))-CI1</f>
        <v>0</v>
      </c>
      <c r="CJ9" s="75">
        <f ca="1">SUMPRODUCT($B8:$IV8,INDIRECT(CJ$27):INDIRECT(CJ$28))-CJ1</f>
        <v>0</v>
      </c>
      <c r="CK9" s="75">
        <f ca="1">SUMPRODUCT($B8:$IV8,INDIRECT(CK$27):INDIRECT(CK$28))-CK1</f>
        <v>0</v>
      </c>
      <c r="CL9" s="75">
        <f ca="1">SUMPRODUCT($B8:$IV8,INDIRECT(CL$27):INDIRECT(CL$28))-CL1</f>
        <v>0</v>
      </c>
      <c r="CM9" s="75">
        <f ca="1">SUMPRODUCT($B8:$IV8,INDIRECT(CM$27):INDIRECT(CM$28))-CM1</f>
        <v>0</v>
      </c>
      <c r="CN9" s="75">
        <f ca="1">SUMPRODUCT($B8:$IV8,INDIRECT(CN$27):INDIRECT(CN$28))-CN1</f>
        <v>0</v>
      </c>
      <c r="CO9" s="75">
        <f ca="1">SUMPRODUCT($B8:$IV8,INDIRECT(CO$27):INDIRECT(CO$28))-CO1</f>
        <v>0</v>
      </c>
      <c r="CP9" s="75">
        <f ca="1">SUMPRODUCT($B8:$IV8,INDIRECT(CP$27):INDIRECT(CP$28))-CP1</f>
        <v>0</v>
      </c>
      <c r="CQ9" s="75">
        <f ca="1">SUMPRODUCT($B8:$IV8,INDIRECT(CQ$27):INDIRECT(CQ$28))-CQ1</f>
        <v>0</v>
      </c>
      <c r="CR9" s="75">
        <f ca="1">SUMPRODUCT($B8:$IV8,INDIRECT(CR$27):INDIRECT(CR$28))-CR1</f>
        <v>0</v>
      </c>
      <c r="CS9" s="75">
        <f ca="1">SUMPRODUCT($B8:$IV8,INDIRECT(CS$27):INDIRECT(CS$28))-CS1</f>
        <v>0</v>
      </c>
      <c r="CT9" s="75">
        <f ca="1">SUMPRODUCT($B8:$IV8,INDIRECT(CT$27):INDIRECT(CT$28))-CT1</f>
        <v>0</v>
      </c>
      <c r="CU9" s="75">
        <f ca="1">SUMPRODUCT($B8:$IV8,INDIRECT(CU$27):INDIRECT(CU$28))-CU1</f>
        <v>0</v>
      </c>
      <c r="CV9" s="75">
        <f ca="1">SUMPRODUCT($B8:$IV8,INDIRECT(CV$27):INDIRECT(CV$28))-CV1</f>
        <v>0</v>
      </c>
      <c r="CW9" s="75">
        <f ca="1">SUMPRODUCT($B8:$IV8,INDIRECT(CW$27):INDIRECT(CW$28))-CW1</f>
        <v>0</v>
      </c>
      <c r="CX9" s="75">
        <f ca="1">SUMPRODUCT($B8:$IV8,INDIRECT(CX$27):INDIRECT(CX$28))-CX1</f>
        <v>0</v>
      </c>
      <c r="CY9" s="75">
        <f ca="1">SUMPRODUCT($B8:$IV8,INDIRECT(CY$27):INDIRECT(CY$28))-CY1</f>
        <v>0</v>
      </c>
      <c r="CZ9" s="75">
        <f ca="1">SUMPRODUCT($B8:$IV8,INDIRECT(CZ$27):INDIRECT(CZ$28))-CZ1</f>
        <v>0</v>
      </c>
      <c r="DA9" s="75">
        <f ca="1">SUMPRODUCT($B8:$IV8,INDIRECT(DA$27):INDIRECT(DA$28))-DA1</f>
        <v>0</v>
      </c>
      <c r="DB9" s="75">
        <f ca="1">SUMPRODUCT($B8:$IV8,INDIRECT(DB$27):INDIRECT(DB$28))-DB1</f>
        <v>0</v>
      </c>
      <c r="DC9" s="75">
        <f ca="1">SUMPRODUCT($B8:$IV8,INDIRECT(DC$27):INDIRECT(DC$28))-DC1</f>
        <v>0</v>
      </c>
      <c r="DD9" s="75">
        <f ca="1">SUMPRODUCT($B8:$IV8,INDIRECT(DD$27):INDIRECT(DD$28))-DD1</f>
        <v>0</v>
      </c>
      <c r="DE9" s="75">
        <f ca="1">SUMPRODUCT($B8:$IV8,INDIRECT(DE$27):INDIRECT(DE$28))-DE1</f>
        <v>0</v>
      </c>
      <c r="DF9" s="75">
        <f ca="1">SUMPRODUCT($B8:$IV8,INDIRECT(DF$27):INDIRECT(DF$28))-DF1</f>
        <v>0</v>
      </c>
      <c r="DG9" s="75">
        <f ca="1">SUMPRODUCT($B8:$IV8,INDIRECT(DG$27):INDIRECT(DG$28))-DG1</f>
        <v>0</v>
      </c>
      <c r="DH9" s="75">
        <f ca="1">SUMPRODUCT($B8:$IV8,INDIRECT(DH$27):INDIRECT(DH$28))-DH1</f>
        <v>0</v>
      </c>
      <c r="DI9" s="75">
        <f ca="1">SUMPRODUCT($B8:$IV8,INDIRECT(DI$27):INDIRECT(DI$28))-DI1</f>
        <v>0</v>
      </c>
      <c r="DJ9" s="75">
        <f ca="1">SUMPRODUCT($B8:$IV8,INDIRECT(DJ$27):INDIRECT(DJ$28))-DJ1</f>
        <v>0</v>
      </c>
      <c r="DK9" s="75">
        <f ca="1">SUMPRODUCT($B8:$IV8,INDIRECT(DK$27):INDIRECT(DK$28))-DK1</f>
        <v>0</v>
      </c>
      <c r="DL9" s="75">
        <f ca="1">SUMPRODUCT($B8:$IV8,INDIRECT(DL$27):INDIRECT(DL$28))-DL1</f>
        <v>0</v>
      </c>
      <c r="DM9" s="75">
        <f ca="1">SUMPRODUCT($B8:$IV8,INDIRECT(DM$27):INDIRECT(DM$28))-DM1</f>
        <v>0</v>
      </c>
      <c r="DN9" s="75">
        <f ca="1">SUMPRODUCT($B8:$IV8,INDIRECT(DN$27):INDIRECT(DN$28))-DN1</f>
        <v>0</v>
      </c>
      <c r="DO9" s="75">
        <f ca="1">SUMPRODUCT($B8:$IV8,INDIRECT(DO$27):INDIRECT(DO$28))-DO1</f>
        <v>0</v>
      </c>
      <c r="DP9" s="75">
        <f ca="1">SUMPRODUCT($B8:$IV8,INDIRECT(DP$27):INDIRECT(DP$28))-DP1</f>
        <v>0</v>
      </c>
      <c r="DQ9" s="75">
        <f ca="1">SUMPRODUCT($B8:$IV8,INDIRECT(DQ$27):INDIRECT(DQ$28))-DQ1</f>
        <v>0</v>
      </c>
      <c r="DR9" s="75">
        <f ca="1">SUMPRODUCT($B8:$IV8,INDIRECT(DR$27):INDIRECT(DR$28))-DR1</f>
        <v>0</v>
      </c>
      <c r="DS9" s="75">
        <f ca="1">SUMPRODUCT($B8:$IV8,INDIRECT(DS$27):INDIRECT(DS$28))-DS1</f>
        <v>0</v>
      </c>
      <c r="DT9" s="75">
        <f ca="1">SUMPRODUCT($B8:$IV8,INDIRECT(DT$27):INDIRECT(DT$28))-DT1</f>
        <v>0</v>
      </c>
      <c r="DU9" s="75">
        <f ca="1">SUMPRODUCT($B8:$IV8,INDIRECT(DU$27):INDIRECT(DU$28))-DU1</f>
        <v>0</v>
      </c>
      <c r="DV9" s="75">
        <f ca="1">SUMPRODUCT($B8:$IV8,INDIRECT(DV$27):INDIRECT(DV$28))-DV1</f>
        <v>0</v>
      </c>
      <c r="DW9" s="75">
        <f ca="1">SUMPRODUCT($B8:$IV8,INDIRECT(DW$27):INDIRECT(DW$28))-DW1</f>
        <v>0</v>
      </c>
      <c r="DX9" s="75">
        <f ca="1">SUMPRODUCT($B8:$IV8,INDIRECT(DX$27):INDIRECT(DX$28))-DX1</f>
        <v>0</v>
      </c>
      <c r="DY9" s="75">
        <f ca="1">SUMPRODUCT($B8:$IV8,INDIRECT(DY$27):INDIRECT(DY$28))-DY1</f>
        <v>0</v>
      </c>
      <c r="DZ9" s="75">
        <f ca="1">SUMPRODUCT($B8:$IV8,INDIRECT(DZ$27):INDIRECT(DZ$28))-DZ1</f>
        <v>0</v>
      </c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x14ac:dyDescent="0.3">
      <c r="B10" s="73">
        <f ca="1">IF(AND(B$29=1,B9&gt;0),B9,0)</f>
        <v>0</v>
      </c>
      <c r="C10" s="73">
        <f t="shared" ref="C10:BN10" ca="1" si="12">IF(AND(C$29=1,C9&gt;0),C9,0)</f>
        <v>0</v>
      </c>
      <c r="D10" s="73">
        <f t="shared" ca="1" si="12"/>
        <v>0</v>
      </c>
      <c r="E10" s="73">
        <f t="shared" ca="1" si="12"/>
        <v>0</v>
      </c>
      <c r="F10" s="73">
        <f t="shared" ca="1" si="12"/>
        <v>0</v>
      </c>
      <c r="G10" s="73">
        <f t="shared" ca="1" si="12"/>
        <v>0</v>
      </c>
      <c r="H10" s="73">
        <f t="shared" ca="1" si="12"/>
        <v>0</v>
      </c>
      <c r="I10" s="73">
        <f t="shared" ca="1" si="12"/>
        <v>0</v>
      </c>
      <c r="J10" s="73">
        <f t="shared" ca="1" si="12"/>
        <v>0</v>
      </c>
      <c r="K10" s="73">
        <f t="shared" ca="1" si="12"/>
        <v>0</v>
      </c>
      <c r="L10" s="73">
        <f t="shared" ca="1" si="12"/>
        <v>0</v>
      </c>
      <c r="M10" s="73">
        <f t="shared" ca="1" si="12"/>
        <v>0</v>
      </c>
      <c r="N10" s="73">
        <f t="shared" ca="1" si="12"/>
        <v>0</v>
      </c>
      <c r="O10" s="73">
        <f t="shared" ca="1" si="12"/>
        <v>0</v>
      </c>
      <c r="P10" s="73">
        <f t="shared" ca="1" si="12"/>
        <v>0</v>
      </c>
      <c r="Q10" s="73">
        <f t="shared" ca="1" si="12"/>
        <v>0</v>
      </c>
      <c r="R10" s="73">
        <f t="shared" ca="1" si="12"/>
        <v>0</v>
      </c>
      <c r="S10" s="73">
        <f t="shared" ca="1" si="12"/>
        <v>0</v>
      </c>
      <c r="T10" s="73">
        <f t="shared" ca="1" si="12"/>
        <v>0</v>
      </c>
      <c r="U10" s="73">
        <f t="shared" ca="1" si="12"/>
        <v>0</v>
      </c>
      <c r="V10" s="73">
        <f t="shared" ca="1" si="12"/>
        <v>0</v>
      </c>
      <c r="W10" s="73">
        <f t="shared" ca="1" si="12"/>
        <v>0</v>
      </c>
      <c r="X10" s="73">
        <f t="shared" ca="1" si="12"/>
        <v>0</v>
      </c>
      <c r="Y10" s="73">
        <f t="shared" ca="1" si="12"/>
        <v>0</v>
      </c>
      <c r="Z10" s="73">
        <f t="shared" ca="1" si="12"/>
        <v>0</v>
      </c>
      <c r="AA10" s="73">
        <f t="shared" ca="1" si="12"/>
        <v>0</v>
      </c>
      <c r="AB10" s="73">
        <f t="shared" ca="1" si="12"/>
        <v>0</v>
      </c>
      <c r="AC10" s="73">
        <f t="shared" ca="1" si="12"/>
        <v>0</v>
      </c>
      <c r="AD10" s="73">
        <f t="shared" ca="1" si="12"/>
        <v>0</v>
      </c>
      <c r="AE10" s="73">
        <f t="shared" ca="1" si="12"/>
        <v>0</v>
      </c>
      <c r="AF10" s="73">
        <f t="shared" ca="1" si="12"/>
        <v>0</v>
      </c>
      <c r="AG10" s="73">
        <f t="shared" ca="1" si="12"/>
        <v>0</v>
      </c>
      <c r="AH10" s="73">
        <f t="shared" ca="1" si="12"/>
        <v>0</v>
      </c>
      <c r="AI10" s="73">
        <f t="shared" ca="1" si="12"/>
        <v>0</v>
      </c>
      <c r="AJ10" s="73">
        <f t="shared" ca="1" si="12"/>
        <v>0</v>
      </c>
      <c r="AK10" s="73">
        <f t="shared" ca="1" si="12"/>
        <v>0</v>
      </c>
      <c r="AL10" s="73">
        <f t="shared" ca="1" si="12"/>
        <v>0</v>
      </c>
      <c r="AM10" s="73">
        <f t="shared" ca="1" si="12"/>
        <v>0</v>
      </c>
      <c r="AN10" s="73">
        <f t="shared" ca="1" si="12"/>
        <v>0</v>
      </c>
      <c r="AO10" s="73">
        <f t="shared" ca="1" si="12"/>
        <v>0</v>
      </c>
      <c r="AP10" s="73">
        <f t="shared" ca="1" si="12"/>
        <v>0</v>
      </c>
      <c r="AQ10" s="73">
        <f t="shared" ca="1" si="12"/>
        <v>0</v>
      </c>
      <c r="AR10" s="73">
        <f t="shared" ca="1" si="12"/>
        <v>0</v>
      </c>
      <c r="AS10" s="73">
        <f t="shared" ca="1" si="12"/>
        <v>0</v>
      </c>
      <c r="AT10" s="73">
        <f t="shared" ca="1" si="12"/>
        <v>0</v>
      </c>
      <c r="AU10" s="73">
        <f t="shared" ca="1" si="12"/>
        <v>0</v>
      </c>
      <c r="AV10" s="73">
        <f t="shared" ca="1" si="12"/>
        <v>0</v>
      </c>
      <c r="AW10" s="73">
        <f t="shared" ca="1" si="12"/>
        <v>0</v>
      </c>
      <c r="AX10" s="73">
        <f t="shared" ca="1" si="12"/>
        <v>0</v>
      </c>
      <c r="AY10" s="73">
        <f t="shared" ca="1" si="12"/>
        <v>0</v>
      </c>
      <c r="AZ10" s="73">
        <f t="shared" ca="1" si="12"/>
        <v>0</v>
      </c>
      <c r="BA10" s="73">
        <f t="shared" ca="1" si="12"/>
        <v>0</v>
      </c>
      <c r="BB10" s="73">
        <f t="shared" ca="1" si="12"/>
        <v>0</v>
      </c>
      <c r="BC10" s="73">
        <f t="shared" ca="1" si="12"/>
        <v>0</v>
      </c>
      <c r="BD10" s="73">
        <f t="shared" ca="1" si="12"/>
        <v>0</v>
      </c>
      <c r="BE10" s="73">
        <f t="shared" ca="1" si="12"/>
        <v>0</v>
      </c>
      <c r="BF10" s="73">
        <f t="shared" ca="1" si="12"/>
        <v>0</v>
      </c>
      <c r="BG10" s="73">
        <f t="shared" ca="1" si="12"/>
        <v>0</v>
      </c>
      <c r="BH10" s="73">
        <f t="shared" ca="1" si="12"/>
        <v>0</v>
      </c>
      <c r="BI10" s="73">
        <f t="shared" ca="1" si="12"/>
        <v>0</v>
      </c>
      <c r="BJ10" s="73">
        <f t="shared" ca="1" si="12"/>
        <v>0</v>
      </c>
      <c r="BK10" s="73">
        <f t="shared" ca="1" si="12"/>
        <v>0</v>
      </c>
      <c r="BL10" s="73">
        <f t="shared" ca="1" si="12"/>
        <v>0</v>
      </c>
      <c r="BM10" s="73">
        <f t="shared" ca="1" si="12"/>
        <v>0</v>
      </c>
      <c r="BN10" s="73">
        <f t="shared" ca="1" si="12"/>
        <v>0</v>
      </c>
      <c r="BO10" s="73">
        <f t="shared" ref="BO10:DZ10" ca="1" si="13">IF(AND(BO$29=1,BO9&gt;0),BO9,0)</f>
        <v>0</v>
      </c>
      <c r="BP10" s="73">
        <f t="shared" ca="1" si="13"/>
        <v>0</v>
      </c>
      <c r="BQ10" s="73">
        <f t="shared" ca="1" si="13"/>
        <v>0</v>
      </c>
      <c r="BR10" s="73">
        <f t="shared" ca="1" si="13"/>
        <v>0</v>
      </c>
      <c r="BS10" s="73">
        <f t="shared" ca="1" si="13"/>
        <v>0</v>
      </c>
      <c r="BT10" s="73">
        <f t="shared" ca="1" si="13"/>
        <v>0</v>
      </c>
      <c r="BU10" s="73">
        <f t="shared" ca="1" si="13"/>
        <v>0</v>
      </c>
      <c r="BV10" s="73">
        <f t="shared" ca="1" si="13"/>
        <v>0</v>
      </c>
      <c r="BW10" s="73">
        <f t="shared" ca="1" si="13"/>
        <v>0</v>
      </c>
      <c r="BX10" s="73">
        <f t="shared" ca="1" si="13"/>
        <v>0</v>
      </c>
      <c r="BY10" s="73">
        <f t="shared" ca="1" si="13"/>
        <v>0</v>
      </c>
      <c r="BZ10" s="73">
        <f t="shared" ca="1" si="13"/>
        <v>0</v>
      </c>
      <c r="CA10" s="73">
        <f t="shared" ca="1" si="13"/>
        <v>0</v>
      </c>
      <c r="CB10" s="73">
        <f t="shared" ca="1" si="13"/>
        <v>0</v>
      </c>
      <c r="CC10" s="73">
        <f t="shared" ca="1" si="13"/>
        <v>0</v>
      </c>
      <c r="CD10" s="73">
        <f t="shared" ca="1" si="13"/>
        <v>0</v>
      </c>
      <c r="CE10" s="73">
        <f t="shared" ca="1" si="13"/>
        <v>0</v>
      </c>
      <c r="CF10" s="73">
        <f t="shared" ca="1" si="13"/>
        <v>0</v>
      </c>
      <c r="CG10" s="73">
        <f t="shared" ca="1" si="13"/>
        <v>0</v>
      </c>
      <c r="CH10" s="73">
        <f t="shared" ca="1" si="13"/>
        <v>0</v>
      </c>
      <c r="CI10" s="73">
        <f t="shared" ca="1" si="13"/>
        <v>0</v>
      </c>
      <c r="CJ10" s="73">
        <f t="shared" ca="1" si="13"/>
        <v>0</v>
      </c>
      <c r="CK10" s="73">
        <f t="shared" ca="1" si="13"/>
        <v>0</v>
      </c>
      <c r="CL10" s="73">
        <f t="shared" ca="1" si="13"/>
        <v>0</v>
      </c>
      <c r="CM10" s="73">
        <f t="shared" ca="1" si="13"/>
        <v>0</v>
      </c>
      <c r="CN10" s="73">
        <f t="shared" ca="1" si="13"/>
        <v>0</v>
      </c>
      <c r="CO10" s="73">
        <f t="shared" ca="1" si="13"/>
        <v>0</v>
      </c>
      <c r="CP10" s="73">
        <f t="shared" ca="1" si="13"/>
        <v>0</v>
      </c>
      <c r="CQ10" s="73">
        <f t="shared" ca="1" si="13"/>
        <v>0</v>
      </c>
      <c r="CR10" s="73">
        <f t="shared" ca="1" si="13"/>
        <v>0</v>
      </c>
      <c r="CS10" s="73">
        <f t="shared" ca="1" si="13"/>
        <v>0</v>
      </c>
      <c r="CT10" s="73">
        <f t="shared" ca="1" si="13"/>
        <v>0</v>
      </c>
      <c r="CU10" s="73">
        <f t="shared" ca="1" si="13"/>
        <v>0</v>
      </c>
      <c r="CV10" s="73">
        <f t="shared" ca="1" si="13"/>
        <v>0</v>
      </c>
      <c r="CW10" s="73">
        <f t="shared" ca="1" si="13"/>
        <v>0</v>
      </c>
      <c r="CX10" s="73">
        <f t="shared" ca="1" si="13"/>
        <v>0</v>
      </c>
      <c r="CY10" s="73">
        <f t="shared" ca="1" si="13"/>
        <v>0</v>
      </c>
      <c r="CZ10" s="73">
        <f t="shared" ca="1" si="13"/>
        <v>0</v>
      </c>
      <c r="DA10" s="73">
        <f t="shared" ca="1" si="13"/>
        <v>0</v>
      </c>
      <c r="DB10" s="73">
        <f t="shared" ca="1" si="13"/>
        <v>0</v>
      </c>
      <c r="DC10" s="73">
        <f t="shared" ca="1" si="13"/>
        <v>0</v>
      </c>
      <c r="DD10" s="73">
        <f t="shared" ca="1" si="13"/>
        <v>0</v>
      </c>
      <c r="DE10" s="73">
        <f t="shared" ca="1" si="13"/>
        <v>0</v>
      </c>
      <c r="DF10" s="73">
        <f t="shared" ca="1" si="13"/>
        <v>0</v>
      </c>
      <c r="DG10" s="73">
        <f t="shared" ca="1" si="13"/>
        <v>0</v>
      </c>
      <c r="DH10" s="73">
        <f t="shared" ca="1" si="13"/>
        <v>0</v>
      </c>
      <c r="DI10" s="73">
        <f t="shared" ca="1" si="13"/>
        <v>0</v>
      </c>
      <c r="DJ10" s="73">
        <f t="shared" ca="1" si="13"/>
        <v>0</v>
      </c>
      <c r="DK10" s="73">
        <f t="shared" ca="1" si="13"/>
        <v>0</v>
      </c>
      <c r="DL10" s="73">
        <f t="shared" ca="1" si="13"/>
        <v>0</v>
      </c>
      <c r="DM10" s="73">
        <f t="shared" ca="1" si="13"/>
        <v>0</v>
      </c>
      <c r="DN10" s="73">
        <f t="shared" ca="1" si="13"/>
        <v>0</v>
      </c>
      <c r="DO10" s="73">
        <f t="shared" ca="1" si="13"/>
        <v>0</v>
      </c>
      <c r="DP10" s="73">
        <f t="shared" ca="1" si="13"/>
        <v>0</v>
      </c>
      <c r="DQ10" s="73">
        <f t="shared" ca="1" si="13"/>
        <v>0</v>
      </c>
      <c r="DR10" s="73">
        <f t="shared" ca="1" si="13"/>
        <v>0</v>
      </c>
      <c r="DS10" s="73">
        <f t="shared" ca="1" si="13"/>
        <v>0</v>
      </c>
      <c r="DT10" s="73">
        <f t="shared" ca="1" si="13"/>
        <v>0</v>
      </c>
      <c r="DU10" s="73">
        <f t="shared" ca="1" si="13"/>
        <v>0</v>
      </c>
      <c r="DV10" s="73">
        <f t="shared" ca="1" si="13"/>
        <v>0</v>
      </c>
      <c r="DW10" s="73">
        <f t="shared" ca="1" si="13"/>
        <v>0</v>
      </c>
      <c r="DX10" s="73">
        <f t="shared" ca="1" si="13"/>
        <v>0</v>
      </c>
      <c r="DY10" s="73">
        <f t="shared" ca="1" si="13"/>
        <v>0</v>
      </c>
      <c r="DZ10" s="73">
        <f t="shared" ca="1" si="13"/>
        <v>0</v>
      </c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</row>
    <row r="11" spans="1:256" s="74" customFormat="1" x14ac:dyDescent="0.3">
      <c r="B11" s="75">
        <f ca="1">SUMPRODUCT($B10:$IV10,INDIRECT(B$27):INDIRECT(B$28))-B2</f>
        <v>0</v>
      </c>
      <c r="C11" s="75">
        <f ca="1">SUMPRODUCT($B10:$IV10,INDIRECT(C$27):INDIRECT(C$28))-C2</f>
        <v>0</v>
      </c>
      <c r="D11" s="75">
        <f ca="1">SUMPRODUCT($B10:$IV10,INDIRECT(D$27):INDIRECT(D$28))-D2</f>
        <v>0</v>
      </c>
      <c r="E11" s="75">
        <f ca="1">SUMPRODUCT($B10:$IV10,INDIRECT(E$27):INDIRECT(E$28))-E2</f>
        <v>0</v>
      </c>
      <c r="F11" s="75">
        <f ca="1">SUMPRODUCT($B10:$IV10,INDIRECT(F$27):INDIRECT(F$28))-F2</f>
        <v>0</v>
      </c>
      <c r="G11" s="75">
        <f ca="1">SUMPRODUCT($B10:$IV10,INDIRECT(G$27):INDIRECT(G$28))-G2</f>
        <v>0</v>
      </c>
      <c r="H11" s="75">
        <f ca="1">SUMPRODUCT($B10:$IV10,INDIRECT(H$27):INDIRECT(H$28))-H2</f>
        <v>0</v>
      </c>
      <c r="I11" s="75">
        <f ca="1">SUMPRODUCT($B10:$IV10,INDIRECT(I$27):INDIRECT(I$28))-I2</f>
        <v>0</v>
      </c>
      <c r="J11" s="75">
        <f ca="1">SUMPRODUCT($B10:$IV10,INDIRECT(J$27):INDIRECT(J$28))-J2</f>
        <v>0</v>
      </c>
      <c r="K11" s="75">
        <f ca="1">SUMPRODUCT($B10:$IV10,INDIRECT(K$27):INDIRECT(K$28))-K2</f>
        <v>0</v>
      </c>
      <c r="L11" s="75">
        <f ca="1">SUMPRODUCT($B10:$IV10,INDIRECT(L$27):INDIRECT(L$28))-L2</f>
        <v>0</v>
      </c>
      <c r="M11" s="75">
        <f ca="1">SUMPRODUCT($B10:$IV10,INDIRECT(M$27):INDIRECT(M$28))-M2</f>
        <v>0</v>
      </c>
      <c r="N11" s="75">
        <f ca="1">SUMPRODUCT($B10:$IV10,INDIRECT(N$27):INDIRECT(N$28))-N2</f>
        <v>0</v>
      </c>
      <c r="O11" s="75">
        <f ca="1">SUMPRODUCT($B10:$IV10,INDIRECT(O$27):INDIRECT(O$28))-O2</f>
        <v>0</v>
      </c>
      <c r="P11" s="75">
        <f ca="1">SUMPRODUCT($B10:$IV10,INDIRECT(P$27):INDIRECT(P$28))-P2</f>
        <v>0</v>
      </c>
      <c r="Q11" s="75">
        <f ca="1">SUMPRODUCT($B10:$IV10,INDIRECT(Q$27):INDIRECT(Q$28))-Q2</f>
        <v>0</v>
      </c>
      <c r="R11" s="75">
        <f ca="1">SUMPRODUCT($B10:$IV10,INDIRECT(R$27):INDIRECT(R$28))-R2</f>
        <v>0</v>
      </c>
      <c r="S11" s="75">
        <f ca="1">SUMPRODUCT($B10:$IV10,INDIRECT(S$27):INDIRECT(S$28))-S2</f>
        <v>0</v>
      </c>
      <c r="T11" s="75">
        <f ca="1">SUMPRODUCT($B10:$IV10,INDIRECT(T$27):INDIRECT(T$28))-T2</f>
        <v>0</v>
      </c>
      <c r="U11" s="75">
        <f ca="1">SUMPRODUCT($B10:$IV10,INDIRECT(U$27):INDIRECT(U$28))-U2</f>
        <v>0</v>
      </c>
      <c r="V11" s="75">
        <f ca="1">SUMPRODUCT($B10:$IV10,INDIRECT(V$27):INDIRECT(V$28))-V2</f>
        <v>0</v>
      </c>
      <c r="W11" s="75">
        <f ca="1">SUMPRODUCT($B10:$IV10,INDIRECT(W$27):INDIRECT(W$28))-W2</f>
        <v>0</v>
      </c>
      <c r="X11" s="75">
        <f ca="1">SUMPRODUCT($B10:$IV10,INDIRECT(X$27):INDIRECT(X$28))-X2</f>
        <v>0</v>
      </c>
      <c r="Y11" s="75">
        <f ca="1">SUMPRODUCT($B10:$IV10,INDIRECT(Y$27):INDIRECT(Y$28))-Y2</f>
        <v>0</v>
      </c>
      <c r="Z11" s="75">
        <f ca="1">SUMPRODUCT($B10:$IV10,INDIRECT(Z$27):INDIRECT(Z$28))-Z2</f>
        <v>0</v>
      </c>
      <c r="AA11" s="75">
        <f ca="1">SUMPRODUCT($B10:$IV10,INDIRECT(AA$27):INDIRECT(AA$28))-AA2</f>
        <v>0</v>
      </c>
      <c r="AB11" s="75">
        <f ca="1">SUMPRODUCT($B10:$IV10,INDIRECT(AB$27):INDIRECT(AB$28))-AB2</f>
        <v>0</v>
      </c>
      <c r="AC11" s="75">
        <f ca="1">SUMPRODUCT($B10:$IV10,INDIRECT(AC$27):INDIRECT(AC$28))-AC2</f>
        <v>0</v>
      </c>
      <c r="AD11" s="75">
        <f ca="1">SUMPRODUCT($B10:$IV10,INDIRECT(AD$27):INDIRECT(AD$28))-AD2</f>
        <v>0</v>
      </c>
      <c r="AE11" s="75">
        <f ca="1">SUMPRODUCT($B10:$IV10,INDIRECT(AE$27):INDIRECT(AE$28))-AE2</f>
        <v>0</v>
      </c>
      <c r="AF11" s="75">
        <f ca="1">SUMPRODUCT($B10:$IV10,INDIRECT(AF$27):INDIRECT(AF$28))-AF2</f>
        <v>0</v>
      </c>
      <c r="AG11" s="75">
        <f ca="1">SUMPRODUCT($B10:$IV10,INDIRECT(AG$27):INDIRECT(AG$28))-AG2</f>
        <v>0</v>
      </c>
      <c r="AH11" s="75">
        <f ca="1">SUMPRODUCT($B10:$IV10,INDIRECT(AH$27):INDIRECT(AH$28))-AH2</f>
        <v>0</v>
      </c>
      <c r="AI11" s="75">
        <f ca="1">SUMPRODUCT($B10:$IV10,INDIRECT(AI$27):INDIRECT(AI$28))-AI2</f>
        <v>0</v>
      </c>
      <c r="AJ11" s="75">
        <f ca="1">SUMPRODUCT($B10:$IV10,INDIRECT(AJ$27):INDIRECT(AJ$28))-AJ2</f>
        <v>0</v>
      </c>
      <c r="AK11" s="75">
        <f ca="1">SUMPRODUCT($B10:$IV10,INDIRECT(AK$27):INDIRECT(AK$28))-AK2</f>
        <v>0</v>
      </c>
      <c r="AL11" s="75">
        <f ca="1">SUMPRODUCT($B10:$IV10,INDIRECT(AL$27):INDIRECT(AL$28))-AL2</f>
        <v>0</v>
      </c>
      <c r="AM11" s="75">
        <f ca="1">SUMPRODUCT($B10:$IV10,INDIRECT(AM$27):INDIRECT(AM$28))-AM2</f>
        <v>0</v>
      </c>
      <c r="AN11" s="75">
        <f ca="1">SUMPRODUCT($B10:$IV10,INDIRECT(AN$27):INDIRECT(AN$28))-AN2</f>
        <v>0</v>
      </c>
      <c r="AO11" s="75">
        <f ca="1">SUMPRODUCT($B10:$IV10,INDIRECT(AO$27):INDIRECT(AO$28))-AO2</f>
        <v>0</v>
      </c>
      <c r="AP11" s="75">
        <f ca="1">SUMPRODUCT($B10:$IV10,INDIRECT(AP$27):INDIRECT(AP$28))-AP2</f>
        <v>0</v>
      </c>
      <c r="AQ11" s="75">
        <f ca="1">SUMPRODUCT($B10:$IV10,INDIRECT(AQ$27):INDIRECT(AQ$28))-AQ2</f>
        <v>0</v>
      </c>
      <c r="AR11" s="75">
        <f ca="1">SUMPRODUCT($B10:$IV10,INDIRECT(AR$27):INDIRECT(AR$28))-AR2</f>
        <v>0</v>
      </c>
      <c r="AS11" s="75">
        <f ca="1">SUMPRODUCT($B10:$IV10,INDIRECT(AS$27):INDIRECT(AS$28))-AS2</f>
        <v>0</v>
      </c>
      <c r="AT11" s="75">
        <f ca="1">SUMPRODUCT($B10:$IV10,INDIRECT(AT$27):INDIRECT(AT$28))-AT2</f>
        <v>0</v>
      </c>
      <c r="AU11" s="75">
        <f ca="1">SUMPRODUCT($B10:$IV10,INDIRECT(AU$27):INDIRECT(AU$28))-AU2</f>
        <v>0</v>
      </c>
      <c r="AV11" s="75">
        <f ca="1">SUMPRODUCT($B10:$IV10,INDIRECT(AV$27):INDIRECT(AV$28))-AV2</f>
        <v>0</v>
      </c>
      <c r="AW11" s="75">
        <f ca="1">SUMPRODUCT($B10:$IV10,INDIRECT(AW$27):INDIRECT(AW$28))-AW2</f>
        <v>0</v>
      </c>
      <c r="AX11" s="75">
        <f ca="1">SUMPRODUCT($B10:$IV10,INDIRECT(AX$27):INDIRECT(AX$28))-AX2</f>
        <v>0</v>
      </c>
      <c r="AY11" s="75">
        <f ca="1">SUMPRODUCT($B10:$IV10,INDIRECT(AY$27):INDIRECT(AY$28))-AY2</f>
        <v>0</v>
      </c>
      <c r="AZ11" s="75">
        <f ca="1">SUMPRODUCT($B10:$IV10,INDIRECT(AZ$27):INDIRECT(AZ$28))-AZ2</f>
        <v>0</v>
      </c>
      <c r="BA11" s="75">
        <f ca="1">SUMPRODUCT($B10:$IV10,INDIRECT(BA$27):INDIRECT(BA$28))-BA2</f>
        <v>0</v>
      </c>
      <c r="BB11" s="75">
        <f ca="1">SUMPRODUCT($B10:$IV10,INDIRECT(BB$27):INDIRECT(BB$28))-BB2</f>
        <v>0</v>
      </c>
      <c r="BC11" s="75">
        <f ca="1">SUMPRODUCT($B10:$IV10,INDIRECT(BC$27):INDIRECT(BC$28))-BC2</f>
        <v>0</v>
      </c>
      <c r="BD11" s="75">
        <f ca="1">SUMPRODUCT($B10:$IV10,INDIRECT(BD$27):INDIRECT(BD$28))-BD2</f>
        <v>0</v>
      </c>
      <c r="BE11" s="75">
        <f ca="1">SUMPRODUCT($B10:$IV10,INDIRECT(BE$27):INDIRECT(BE$28))-BE2</f>
        <v>0</v>
      </c>
      <c r="BF11" s="75">
        <f ca="1">SUMPRODUCT($B10:$IV10,INDIRECT(BF$27):INDIRECT(BF$28))-BF2</f>
        <v>0</v>
      </c>
      <c r="BG11" s="75">
        <f ca="1">SUMPRODUCT($B10:$IV10,INDIRECT(BG$27):INDIRECT(BG$28))-BG2</f>
        <v>0</v>
      </c>
      <c r="BH11" s="75">
        <f ca="1">SUMPRODUCT($B10:$IV10,INDIRECT(BH$27):INDIRECT(BH$28))-BH2</f>
        <v>0</v>
      </c>
      <c r="BI11" s="75">
        <f ca="1">SUMPRODUCT($B10:$IV10,INDIRECT(BI$27):INDIRECT(BI$28))-BI2</f>
        <v>0</v>
      </c>
      <c r="BJ11" s="75">
        <f ca="1">SUMPRODUCT($B10:$IV10,INDIRECT(BJ$27):INDIRECT(BJ$28))-BJ2</f>
        <v>0</v>
      </c>
      <c r="BK11" s="75">
        <f ca="1">SUMPRODUCT($B10:$IV10,INDIRECT(BK$27):INDIRECT(BK$28))-BK2</f>
        <v>0</v>
      </c>
      <c r="BL11" s="75">
        <f ca="1">SUMPRODUCT($B10:$IV10,INDIRECT(BL$27):INDIRECT(BL$28))-BL2</f>
        <v>0</v>
      </c>
      <c r="BM11" s="75">
        <f ca="1">SUMPRODUCT($B10:$IV10,INDIRECT(BM$27):INDIRECT(BM$28))-BM2</f>
        <v>0</v>
      </c>
      <c r="BN11" s="75">
        <f ca="1">SUMPRODUCT($B10:$IV10,INDIRECT(BN$27):INDIRECT(BN$28))-BN2</f>
        <v>0</v>
      </c>
      <c r="BO11" s="75">
        <f ca="1">SUMPRODUCT($B10:$IV10,INDIRECT(BO$27):INDIRECT(BO$28))-BO2</f>
        <v>0</v>
      </c>
      <c r="BP11" s="75">
        <f ca="1">SUMPRODUCT($B10:$IV10,INDIRECT(BP$27):INDIRECT(BP$28))-BP2</f>
        <v>0</v>
      </c>
      <c r="BQ11" s="75">
        <f ca="1">SUMPRODUCT($B10:$IV10,INDIRECT(BQ$27):INDIRECT(BQ$28))-BQ2</f>
        <v>0</v>
      </c>
      <c r="BR11" s="75">
        <f ca="1">SUMPRODUCT($B10:$IV10,INDIRECT(BR$27):INDIRECT(BR$28))-BR2</f>
        <v>0</v>
      </c>
      <c r="BS11" s="75">
        <f ca="1">SUMPRODUCT($B10:$IV10,INDIRECT(BS$27):INDIRECT(BS$28))-BS2</f>
        <v>0</v>
      </c>
      <c r="BT11" s="75">
        <f ca="1">SUMPRODUCT($B10:$IV10,INDIRECT(BT$27):INDIRECT(BT$28))-BT2</f>
        <v>0</v>
      </c>
      <c r="BU11" s="75">
        <f ca="1">SUMPRODUCT($B10:$IV10,INDIRECT(BU$27):INDIRECT(BU$28))-BU2</f>
        <v>0</v>
      </c>
      <c r="BV11" s="75">
        <f ca="1">SUMPRODUCT($B10:$IV10,INDIRECT(BV$27):INDIRECT(BV$28))-BV2</f>
        <v>0</v>
      </c>
      <c r="BW11" s="75">
        <f ca="1">SUMPRODUCT($B10:$IV10,INDIRECT(BW$27):INDIRECT(BW$28))-BW2</f>
        <v>0</v>
      </c>
      <c r="BX11" s="75">
        <f ca="1">SUMPRODUCT($B10:$IV10,INDIRECT(BX$27):INDIRECT(BX$28))-BX2</f>
        <v>0</v>
      </c>
      <c r="BY11" s="75">
        <f ca="1">SUMPRODUCT($B10:$IV10,INDIRECT(BY$27):INDIRECT(BY$28))-BY2</f>
        <v>0</v>
      </c>
      <c r="BZ11" s="75">
        <f ca="1">SUMPRODUCT($B10:$IV10,INDIRECT(BZ$27):INDIRECT(BZ$28))-BZ2</f>
        <v>0</v>
      </c>
      <c r="CA11" s="75">
        <f ca="1">SUMPRODUCT($B10:$IV10,INDIRECT(CA$27):INDIRECT(CA$28))-CA2</f>
        <v>0</v>
      </c>
      <c r="CB11" s="75">
        <f ca="1">SUMPRODUCT($B10:$IV10,INDIRECT(CB$27):INDIRECT(CB$28))-CB2</f>
        <v>0</v>
      </c>
      <c r="CC11" s="75">
        <f ca="1">SUMPRODUCT($B10:$IV10,INDIRECT(CC$27):INDIRECT(CC$28))-CC2</f>
        <v>0</v>
      </c>
      <c r="CD11" s="75">
        <f ca="1">SUMPRODUCT($B10:$IV10,INDIRECT(CD$27):INDIRECT(CD$28))-CD2</f>
        <v>0</v>
      </c>
      <c r="CE11" s="75">
        <f ca="1">SUMPRODUCT($B10:$IV10,INDIRECT(CE$27):INDIRECT(CE$28))-CE2</f>
        <v>0</v>
      </c>
      <c r="CF11" s="75">
        <f ca="1">SUMPRODUCT($B10:$IV10,INDIRECT(CF$27):INDIRECT(CF$28))-CF2</f>
        <v>0</v>
      </c>
      <c r="CG11" s="75">
        <f ca="1">SUMPRODUCT($B10:$IV10,INDIRECT(CG$27):INDIRECT(CG$28))-CG2</f>
        <v>0</v>
      </c>
      <c r="CH11" s="75">
        <f ca="1">SUMPRODUCT($B10:$IV10,INDIRECT(CH$27):INDIRECT(CH$28))-CH2</f>
        <v>0</v>
      </c>
      <c r="CI11" s="75">
        <f ca="1">SUMPRODUCT($B10:$IV10,INDIRECT(CI$27):INDIRECT(CI$28))-CI2</f>
        <v>0</v>
      </c>
      <c r="CJ11" s="75">
        <f ca="1">SUMPRODUCT($B10:$IV10,INDIRECT(CJ$27):INDIRECT(CJ$28))-CJ2</f>
        <v>0</v>
      </c>
      <c r="CK11" s="75">
        <f ca="1">SUMPRODUCT($B10:$IV10,INDIRECT(CK$27):INDIRECT(CK$28))-CK2</f>
        <v>0</v>
      </c>
      <c r="CL11" s="75">
        <f ca="1">SUMPRODUCT($B10:$IV10,INDIRECT(CL$27):INDIRECT(CL$28))-CL2</f>
        <v>0</v>
      </c>
      <c r="CM11" s="75">
        <f ca="1">SUMPRODUCT($B10:$IV10,INDIRECT(CM$27):INDIRECT(CM$28))-CM2</f>
        <v>0</v>
      </c>
      <c r="CN11" s="75">
        <f ca="1">SUMPRODUCT($B10:$IV10,INDIRECT(CN$27):INDIRECT(CN$28))-CN2</f>
        <v>0</v>
      </c>
      <c r="CO11" s="75">
        <f ca="1">SUMPRODUCT($B10:$IV10,INDIRECT(CO$27):INDIRECT(CO$28))-CO2</f>
        <v>0</v>
      </c>
      <c r="CP11" s="75">
        <f ca="1">SUMPRODUCT($B10:$IV10,INDIRECT(CP$27):INDIRECT(CP$28))-CP2</f>
        <v>0</v>
      </c>
      <c r="CQ11" s="75">
        <f ca="1">SUMPRODUCT($B10:$IV10,INDIRECT(CQ$27):INDIRECT(CQ$28))-CQ2</f>
        <v>0</v>
      </c>
      <c r="CR11" s="75">
        <f ca="1">SUMPRODUCT($B10:$IV10,INDIRECT(CR$27):INDIRECT(CR$28))-CR2</f>
        <v>0</v>
      </c>
      <c r="CS11" s="75">
        <f ca="1">SUMPRODUCT($B10:$IV10,INDIRECT(CS$27):INDIRECT(CS$28))-CS2</f>
        <v>0</v>
      </c>
      <c r="CT11" s="75">
        <f ca="1">SUMPRODUCT($B10:$IV10,INDIRECT(CT$27):INDIRECT(CT$28))-CT2</f>
        <v>0</v>
      </c>
      <c r="CU11" s="75">
        <f ca="1">SUMPRODUCT($B10:$IV10,INDIRECT(CU$27):INDIRECT(CU$28))-CU2</f>
        <v>0</v>
      </c>
      <c r="CV11" s="75">
        <f ca="1">SUMPRODUCT($B10:$IV10,INDIRECT(CV$27):INDIRECT(CV$28))-CV2</f>
        <v>0</v>
      </c>
      <c r="CW11" s="75">
        <f ca="1">SUMPRODUCT($B10:$IV10,INDIRECT(CW$27):INDIRECT(CW$28))-CW2</f>
        <v>0</v>
      </c>
      <c r="CX11" s="75">
        <f ca="1">SUMPRODUCT($B10:$IV10,INDIRECT(CX$27):INDIRECT(CX$28))-CX2</f>
        <v>0</v>
      </c>
      <c r="CY11" s="75">
        <f ca="1">SUMPRODUCT($B10:$IV10,INDIRECT(CY$27):INDIRECT(CY$28))-CY2</f>
        <v>0</v>
      </c>
      <c r="CZ11" s="75">
        <f ca="1">SUMPRODUCT($B10:$IV10,INDIRECT(CZ$27):INDIRECT(CZ$28))-CZ2</f>
        <v>0</v>
      </c>
      <c r="DA11" s="75">
        <f ca="1">SUMPRODUCT($B10:$IV10,INDIRECT(DA$27):INDIRECT(DA$28))-DA2</f>
        <v>0</v>
      </c>
      <c r="DB11" s="75">
        <f ca="1">SUMPRODUCT($B10:$IV10,INDIRECT(DB$27):INDIRECT(DB$28))-DB2</f>
        <v>0</v>
      </c>
      <c r="DC11" s="75">
        <f ca="1">SUMPRODUCT($B10:$IV10,INDIRECT(DC$27):INDIRECT(DC$28))-DC2</f>
        <v>0</v>
      </c>
      <c r="DD11" s="75">
        <f ca="1">SUMPRODUCT($B10:$IV10,INDIRECT(DD$27):INDIRECT(DD$28))-DD2</f>
        <v>0</v>
      </c>
      <c r="DE11" s="75">
        <f ca="1">SUMPRODUCT($B10:$IV10,INDIRECT(DE$27):INDIRECT(DE$28))-DE2</f>
        <v>0</v>
      </c>
      <c r="DF11" s="75">
        <f ca="1">SUMPRODUCT($B10:$IV10,INDIRECT(DF$27):INDIRECT(DF$28))-DF2</f>
        <v>0</v>
      </c>
      <c r="DG11" s="75">
        <f ca="1">SUMPRODUCT($B10:$IV10,INDIRECT(DG$27):INDIRECT(DG$28))-DG2</f>
        <v>0</v>
      </c>
      <c r="DH11" s="75">
        <f ca="1">SUMPRODUCT($B10:$IV10,INDIRECT(DH$27):INDIRECT(DH$28))-DH2</f>
        <v>0</v>
      </c>
      <c r="DI11" s="75">
        <f ca="1">SUMPRODUCT($B10:$IV10,INDIRECT(DI$27):INDIRECT(DI$28))-DI2</f>
        <v>0</v>
      </c>
      <c r="DJ11" s="75">
        <f ca="1">SUMPRODUCT($B10:$IV10,INDIRECT(DJ$27):INDIRECT(DJ$28))-DJ2</f>
        <v>0</v>
      </c>
      <c r="DK11" s="75">
        <f ca="1">SUMPRODUCT($B10:$IV10,INDIRECT(DK$27):INDIRECT(DK$28))-DK2</f>
        <v>0</v>
      </c>
      <c r="DL11" s="75">
        <f ca="1">SUMPRODUCT($B10:$IV10,INDIRECT(DL$27):INDIRECT(DL$28))-DL2</f>
        <v>0</v>
      </c>
      <c r="DM11" s="75">
        <f ca="1">SUMPRODUCT($B10:$IV10,INDIRECT(DM$27):INDIRECT(DM$28))-DM2</f>
        <v>0</v>
      </c>
      <c r="DN11" s="75">
        <f ca="1">SUMPRODUCT($B10:$IV10,INDIRECT(DN$27):INDIRECT(DN$28))-DN2</f>
        <v>0</v>
      </c>
      <c r="DO11" s="75">
        <f ca="1">SUMPRODUCT($B10:$IV10,INDIRECT(DO$27):INDIRECT(DO$28))-DO2</f>
        <v>0</v>
      </c>
      <c r="DP11" s="75">
        <f ca="1">SUMPRODUCT($B10:$IV10,INDIRECT(DP$27):INDIRECT(DP$28))-DP2</f>
        <v>0</v>
      </c>
      <c r="DQ11" s="75">
        <f ca="1">SUMPRODUCT($B10:$IV10,INDIRECT(DQ$27):INDIRECT(DQ$28))-DQ2</f>
        <v>0</v>
      </c>
      <c r="DR11" s="75">
        <f ca="1">SUMPRODUCT($B10:$IV10,INDIRECT(DR$27):INDIRECT(DR$28))-DR2</f>
        <v>0</v>
      </c>
      <c r="DS11" s="75">
        <f ca="1">SUMPRODUCT($B10:$IV10,INDIRECT(DS$27):INDIRECT(DS$28))-DS2</f>
        <v>0</v>
      </c>
      <c r="DT11" s="75">
        <f ca="1">SUMPRODUCT($B10:$IV10,INDIRECT(DT$27):INDIRECT(DT$28))-DT2</f>
        <v>0</v>
      </c>
      <c r="DU11" s="75">
        <f ca="1">SUMPRODUCT($B10:$IV10,INDIRECT(DU$27):INDIRECT(DU$28))-DU2</f>
        <v>0</v>
      </c>
      <c r="DV11" s="75">
        <f ca="1">SUMPRODUCT($B10:$IV10,INDIRECT(DV$27):INDIRECT(DV$28))-DV2</f>
        <v>0</v>
      </c>
      <c r="DW11" s="75">
        <f ca="1">SUMPRODUCT($B10:$IV10,INDIRECT(DW$27):INDIRECT(DW$28))-DW2</f>
        <v>0</v>
      </c>
      <c r="DX11" s="75">
        <f ca="1">SUMPRODUCT($B10:$IV10,INDIRECT(DX$27):INDIRECT(DX$28))-DX2</f>
        <v>0</v>
      </c>
      <c r="DY11" s="75">
        <f ca="1">SUMPRODUCT($B10:$IV10,INDIRECT(DY$27):INDIRECT(DY$28))-DY2</f>
        <v>0</v>
      </c>
      <c r="DZ11" s="75">
        <f ca="1">SUMPRODUCT($B10:$IV10,INDIRECT(DZ$27):INDIRECT(DZ$28))-DZ2</f>
        <v>0</v>
      </c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spans="1:256" x14ac:dyDescent="0.3">
      <c r="B12" s="73">
        <f ca="1">IF(AND(B$29=1,B11&gt;0),B11,0)</f>
        <v>0</v>
      </c>
      <c r="C12" s="73">
        <f t="shared" ref="C12:BN12" ca="1" si="14">IF(AND(C$29=1,C11&gt;0),C11,0)</f>
        <v>0</v>
      </c>
      <c r="D12" s="73">
        <f t="shared" ca="1" si="14"/>
        <v>0</v>
      </c>
      <c r="E12" s="73">
        <f t="shared" ca="1" si="14"/>
        <v>0</v>
      </c>
      <c r="F12" s="73">
        <f t="shared" ca="1" si="14"/>
        <v>0</v>
      </c>
      <c r="G12" s="73">
        <f t="shared" ca="1" si="14"/>
        <v>0</v>
      </c>
      <c r="H12" s="73">
        <f t="shared" ca="1" si="14"/>
        <v>0</v>
      </c>
      <c r="I12" s="73">
        <f t="shared" ca="1" si="14"/>
        <v>0</v>
      </c>
      <c r="J12" s="73">
        <f t="shared" ca="1" si="14"/>
        <v>0</v>
      </c>
      <c r="K12" s="73">
        <f t="shared" ca="1" si="14"/>
        <v>0</v>
      </c>
      <c r="L12" s="73">
        <f t="shared" ca="1" si="14"/>
        <v>0</v>
      </c>
      <c r="M12" s="73">
        <f t="shared" ca="1" si="14"/>
        <v>0</v>
      </c>
      <c r="N12" s="73">
        <f t="shared" ca="1" si="14"/>
        <v>0</v>
      </c>
      <c r="O12" s="73">
        <f t="shared" ca="1" si="14"/>
        <v>0</v>
      </c>
      <c r="P12" s="73">
        <f t="shared" ca="1" si="14"/>
        <v>0</v>
      </c>
      <c r="Q12" s="73">
        <f t="shared" ca="1" si="14"/>
        <v>0</v>
      </c>
      <c r="R12" s="73">
        <f t="shared" ca="1" si="14"/>
        <v>0</v>
      </c>
      <c r="S12" s="73">
        <f t="shared" ca="1" si="14"/>
        <v>0</v>
      </c>
      <c r="T12" s="73">
        <f t="shared" ca="1" si="14"/>
        <v>0</v>
      </c>
      <c r="U12" s="73">
        <f t="shared" ca="1" si="14"/>
        <v>0</v>
      </c>
      <c r="V12" s="73">
        <f t="shared" ca="1" si="14"/>
        <v>0</v>
      </c>
      <c r="W12" s="73">
        <f t="shared" ca="1" si="14"/>
        <v>0</v>
      </c>
      <c r="X12" s="73">
        <f t="shared" ca="1" si="14"/>
        <v>0</v>
      </c>
      <c r="Y12" s="73">
        <f t="shared" ca="1" si="14"/>
        <v>0</v>
      </c>
      <c r="Z12" s="73">
        <f t="shared" ca="1" si="14"/>
        <v>0</v>
      </c>
      <c r="AA12" s="73">
        <f t="shared" ca="1" si="14"/>
        <v>0</v>
      </c>
      <c r="AB12" s="73">
        <f t="shared" ca="1" si="14"/>
        <v>0</v>
      </c>
      <c r="AC12" s="73">
        <f t="shared" ca="1" si="14"/>
        <v>0</v>
      </c>
      <c r="AD12" s="73">
        <f t="shared" ca="1" si="14"/>
        <v>0</v>
      </c>
      <c r="AE12" s="73">
        <f t="shared" ca="1" si="14"/>
        <v>0</v>
      </c>
      <c r="AF12" s="73">
        <f t="shared" ca="1" si="14"/>
        <v>0</v>
      </c>
      <c r="AG12" s="73">
        <f t="shared" ca="1" si="14"/>
        <v>0</v>
      </c>
      <c r="AH12" s="73">
        <f t="shared" ca="1" si="14"/>
        <v>0</v>
      </c>
      <c r="AI12" s="73">
        <f t="shared" ca="1" si="14"/>
        <v>0</v>
      </c>
      <c r="AJ12" s="73">
        <f t="shared" ca="1" si="14"/>
        <v>0</v>
      </c>
      <c r="AK12" s="73">
        <f t="shared" ca="1" si="14"/>
        <v>0</v>
      </c>
      <c r="AL12" s="73">
        <f t="shared" ca="1" si="14"/>
        <v>0</v>
      </c>
      <c r="AM12" s="73">
        <f t="shared" ca="1" si="14"/>
        <v>0</v>
      </c>
      <c r="AN12" s="73">
        <f t="shared" ca="1" si="14"/>
        <v>0</v>
      </c>
      <c r="AO12" s="73">
        <f t="shared" ca="1" si="14"/>
        <v>0</v>
      </c>
      <c r="AP12" s="73">
        <f t="shared" ca="1" si="14"/>
        <v>0</v>
      </c>
      <c r="AQ12" s="73">
        <f t="shared" ca="1" si="14"/>
        <v>0</v>
      </c>
      <c r="AR12" s="73">
        <f t="shared" ca="1" si="14"/>
        <v>0</v>
      </c>
      <c r="AS12" s="73">
        <f t="shared" ca="1" si="14"/>
        <v>0</v>
      </c>
      <c r="AT12" s="73">
        <f t="shared" ca="1" si="14"/>
        <v>0</v>
      </c>
      <c r="AU12" s="73">
        <f t="shared" ca="1" si="14"/>
        <v>0</v>
      </c>
      <c r="AV12" s="73">
        <f t="shared" ca="1" si="14"/>
        <v>0</v>
      </c>
      <c r="AW12" s="73">
        <f t="shared" ca="1" si="14"/>
        <v>0</v>
      </c>
      <c r="AX12" s="73">
        <f t="shared" ca="1" si="14"/>
        <v>0</v>
      </c>
      <c r="AY12" s="73">
        <f t="shared" ca="1" si="14"/>
        <v>0</v>
      </c>
      <c r="AZ12" s="73">
        <f t="shared" ca="1" si="14"/>
        <v>0</v>
      </c>
      <c r="BA12" s="73">
        <f t="shared" ca="1" si="14"/>
        <v>0</v>
      </c>
      <c r="BB12" s="73">
        <f t="shared" ca="1" si="14"/>
        <v>0</v>
      </c>
      <c r="BC12" s="73">
        <f t="shared" ca="1" si="14"/>
        <v>0</v>
      </c>
      <c r="BD12" s="73">
        <f t="shared" ca="1" si="14"/>
        <v>0</v>
      </c>
      <c r="BE12" s="73">
        <f t="shared" ca="1" si="14"/>
        <v>0</v>
      </c>
      <c r="BF12" s="73">
        <f t="shared" ca="1" si="14"/>
        <v>0</v>
      </c>
      <c r="BG12" s="73">
        <f t="shared" ca="1" si="14"/>
        <v>0</v>
      </c>
      <c r="BH12" s="73">
        <f t="shared" ca="1" si="14"/>
        <v>0</v>
      </c>
      <c r="BI12" s="73">
        <f t="shared" ca="1" si="14"/>
        <v>0</v>
      </c>
      <c r="BJ12" s="73">
        <f t="shared" ca="1" si="14"/>
        <v>0</v>
      </c>
      <c r="BK12" s="73">
        <f t="shared" ca="1" si="14"/>
        <v>0</v>
      </c>
      <c r="BL12" s="73">
        <f t="shared" ca="1" si="14"/>
        <v>0</v>
      </c>
      <c r="BM12" s="73">
        <f t="shared" ca="1" si="14"/>
        <v>0</v>
      </c>
      <c r="BN12" s="73">
        <f t="shared" ca="1" si="14"/>
        <v>0</v>
      </c>
      <c r="BO12" s="73">
        <f t="shared" ref="BO12:DZ12" ca="1" si="15">IF(AND(BO$29=1,BO11&gt;0),BO11,0)</f>
        <v>0</v>
      </c>
      <c r="BP12" s="73">
        <f t="shared" ca="1" si="15"/>
        <v>0</v>
      </c>
      <c r="BQ12" s="73">
        <f t="shared" ca="1" si="15"/>
        <v>0</v>
      </c>
      <c r="BR12" s="73">
        <f t="shared" ca="1" si="15"/>
        <v>0</v>
      </c>
      <c r="BS12" s="73">
        <f t="shared" ca="1" si="15"/>
        <v>0</v>
      </c>
      <c r="BT12" s="73">
        <f t="shared" ca="1" si="15"/>
        <v>0</v>
      </c>
      <c r="BU12" s="73">
        <f t="shared" ca="1" si="15"/>
        <v>0</v>
      </c>
      <c r="BV12" s="73">
        <f t="shared" ca="1" si="15"/>
        <v>0</v>
      </c>
      <c r="BW12" s="73">
        <f t="shared" ca="1" si="15"/>
        <v>0</v>
      </c>
      <c r="BX12" s="73">
        <f t="shared" ca="1" si="15"/>
        <v>0</v>
      </c>
      <c r="BY12" s="73">
        <f t="shared" ca="1" si="15"/>
        <v>0</v>
      </c>
      <c r="BZ12" s="73">
        <f t="shared" ca="1" si="15"/>
        <v>0</v>
      </c>
      <c r="CA12" s="73">
        <f t="shared" ca="1" si="15"/>
        <v>0</v>
      </c>
      <c r="CB12" s="73">
        <f t="shared" ca="1" si="15"/>
        <v>0</v>
      </c>
      <c r="CC12" s="73">
        <f t="shared" ca="1" si="15"/>
        <v>0</v>
      </c>
      <c r="CD12" s="73">
        <f t="shared" ca="1" si="15"/>
        <v>0</v>
      </c>
      <c r="CE12" s="73">
        <f t="shared" ca="1" si="15"/>
        <v>0</v>
      </c>
      <c r="CF12" s="73">
        <f t="shared" ca="1" si="15"/>
        <v>0</v>
      </c>
      <c r="CG12" s="73">
        <f t="shared" ca="1" si="15"/>
        <v>0</v>
      </c>
      <c r="CH12" s="73">
        <f t="shared" ca="1" si="15"/>
        <v>0</v>
      </c>
      <c r="CI12" s="73">
        <f t="shared" ca="1" si="15"/>
        <v>0</v>
      </c>
      <c r="CJ12" s="73">
        <f t="shared" ca="1" si="15"/>
        <v>0</v>
      </c>
      <c r="CK12" s="73">
        <f t="shared" ca="1" si="15"/>
        <v>0</v>
      </c>
      <c r="CL12" s="73">
        <f t="shared" ca="1" si="15"/>
        <v>0</v>
      </c>
      <c r="CM12" s="73">
        <f t="shared" ca="1" si="15"/>
        <v>0</v>
      </c>
      <c r="CN12" s="73">
        <f t="shared" ca="1" si="15"/>
        <v>0</v>
      </c>
      <c r="CO12" s="73">
        <f t="shared" ca="1" si="15"/>
        <v>0</v>
      </c>
      <c r="CP12" s="73">
        <f t="shared" ca="1" si="15"/>
        <v>0</v>
      </c>
      <c r="CQ12" s="73">
        <f t="shared" ca="1" si="15"/>
        <v>0</v>
      </c>
      <c r="CR12" s="73">
        <f t="shared" ca="1" si="15"/>
        <v>0</v>
      </c>
      <c r="CS12" s="73">
        <f t="shared" ca="1" si="15"/>
        <v>0</v>
      </c>
      <c r="CT12" s="73">
        <f t="shared" ca="1" si="15"/>
        <v>0</v>
      </c>
      <c r="CU12" s="73">
        <f t="shared" ca="1" si="15"/>
        <v>0</v>
      </c>
      <c r="CV12" s="73">
        <f t="shared" ca="1" si="15"/>
        <v>0</v>
      </c>
      <c r="CW12" s="73">
        <f t="shared" ca="1" si="15"/>
        <v>0</v>
      </c>
      <c r="CX12" s="73">
        <f t="shared" ca="1" si="15"/>
        <v>0</v>
      </c>
      <c r="CY12" s="73">
        <f t="shared" ca="1" si="15"/>
        <v>0</v>
      </c>
      <c r="CZ12" s="73">
        <f t="shared" ca="1" si="15"/>
        <v>0</v>
      </c>
      <c r="DA12" s="73">
        <f t="shared" ca="1" si="15"/>
        <v>0</v>
      </c>
      <c r="DB12" s="73">
        <f t="shared" ca="1" si="15"/>
        <v>0</v>
      </c>
      <c r="DC12" s="73">
        <f t="shared" ca="1" si="15"/>
        <v>0</v>
      </c>
      <c r="DD12" s="73">
        <f t="shared" ca="1" si="15"/>
        <v>0</v>
      </c>
      <c r="DE12" s="73">
        <f t="shared" ca="1" si="15"/>
        <v>0</v>
      </c>
      <c r="DF12" s="73">
        <f t="shared" ca="1" si="15"/>
        <v>0</v>
      </c>
      <c r="DG12" s="73">
        <f t="shared" ca="1" si="15"/>
        <v>0</v>
      </c>
      <c r="DH12" s="73">
        <f t="shared" ca="1" si="15"/>
        <v>0</v>
      </c>
      <c r="DI12" s="73">
        <f t="shared" ca="1" si="15"/>
        <v>0</v>
      </c>
      <c r="DJ12" s="73">
        <f t="shared" ca="1" si="15"/>
        <v>0</v>
      </c>
      <c r="DK12" s="73">
        <f t="shared" ca="1" si="15"/>
        <v>0</v>
      </c>
      <c r="DL12" s="73">
        <f t="shared" ca="1" si="15"/>
        <v>0</v>
      </c>
      <c r="DM12" s="73">
        <f t="shared" ca="1" si="15"/>
        <v>0</v>
      </c>
      <c r="DN12" s="73">
        <f t="shared" ca="1" si="15"/>
        <v>0</v>
      </c>
      <c r="DO12" s="73">
        <f t="shared" ca="1" si="15"/>
        <v>0</v>
      </c>
      <c r="DP12" s="73">
        <f t="shared" ca="1" si="15"/>
        <v>0</v>
      </c>
      <c r="DQ12" s="73">
        <f t="shared" ca="1" si="15"/>
        <v>0</v>
      </c>
      <c r="DR12" s="73">
        <f t="shared" ca="1" si="15"/>
        <v>0</v>
      </c>
      <c r="DS12" s="73">
        <f t="shared" ca="1" si="15"/>
        <v>0</v>
      </c>
      <c r="DT12" s="73">
        <f t="shared" ca="1" si="15"/>
        <v>0</v>
      </c>
      <c r="DU12" s="73">
        <f t="shared" ca="1" si="15"/>
        <v>0</v>
      </c>
      <c r="DV12" s="73">
        <f t="shared" ca="1" si="15"/>
        <v>0</v>
      </c>
      <c r="DW12" s="73">
        <f t="shared" ca="1" si="15"/>
        <v>0</v>
      </c>
      <c r="DX12" s="73">
        <f t="shared" ca="1" si="15"/>
        <v>0</v>
      </c>
      <c r="DY12" s="73">
        <f t="shared" ca="1" si="15"/>
        <v>0</v>
      </c>
      <c r="DZ12" s="73">
        <f t="shared" ca="1" si="15"/>
        <v>0</v>
      </c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</row>
    <row r="13" spans="1:256" s="74" customFormat="1" x14ac:dyDescent="0.3">
      <c r="B13" s="75">
        <f ca="1">SUMPRODUCT($B12:$IV12,INDIRECT(B$27):INDIRECT(B$28))-B3</f>
        <v>0</v>
      </c>
      <c r="C13" s="75">
        <f ca="1">SUMPRODUCT($B12:$IV12,INDIRECT(C$27):INDIRECT(C$28))-C3</f>
        <v>0</v>
      </c>
      <c r="D13" s="75">
        <f ca="1">SUMPRODUCT($B12:$IV12,INDIRECT(D$27):INDIRECT(D$28))-D3</f>
        <v>0</v>
      </c>
      <c r="E13" s="75">
        <f ca="1">SUMPRODUCT($B12:$IV12,INDIRECT(E$27):INDIRECT(E$28))-E3</f>
        <v>0</v>
      </c>
      <c r="F13" s="75">
        <f ca="1">SUMPRODUCT($B12:$IV12,INDIRECT(F$27):INDIRECT(F$28))-F3</f>
        <v>0</v>
      </c>
      <c r="G13" s="75">
        <f ca="1">SUMPRODUCT($B12:$IV12,INDIRECT(G$27):INDIRECT(G$28))-G3</f>
        <v>0</v>
      </c>
      <c r="H13" s="75">
        <f ca="1">SUMPRODUCT($B12:$IV12,INDIRECT(H$27):INDIRECT(H$28))-H3</f>
        <v>0</v>
      </c>
      <c r="I13" s="75">
        <f ca="1">SUMPRODUCT($B12:$IV12,INDIRECT(I$27):INDIRECT(I$28))-I3</f>
        <v>0</v>
      </c>
      <c r="J13" s="75">
        <f ca="1">SUMPRODUCT($B12:$IV12,INDIRECT(J$27):INDIRECT(J$28))-J3</f>
        <v>0</v>
      </c>
      <c r="K13" s="75">
        <f ca="1">SUMPRODUCT($B12:$IV12,INDIRECT(K$27):INDIRECT(K$28))-K3</f>
        <v>0</v>
      </c>
      <c r="L13" s="75">
        <f ca="1">SUMPRODUCT($B12:$IV12,INDIRECT(L$27):INDIRECT(L$28))-L3</f>
        <v>0</v>
      </c>
      <c r="M13" s="75">
        <f ca="1">SUMPRODUCT($B12:$IV12,INDIRECT(M$27):INDIRECT(M$28))-M3</f>
        <v>0</v>
      </c>
      <c r="N13" s="75">
        <f ca="1">SUMPRODUCT($B12:$IV12,INDIRECT(N$27):INDIRECT(N$28))-N3</f>
        <v>0</v>
      </c>
      <c r="O13" s="75">
        <f ca="1">SUMPRODUCT($B12:$IV12,INDIRECT(O$27):INDIRECT(O$28))-O3</f>
        <v>0</v>
      </c>
      <c r="P13" s="75">
        <f ca="1">SUMPRODUCT($B12:$IV12,INDIRECT(P$27):INDIRECT(P$28))-P3</f>
        <v>0</v>
      </c>
      <c r="Q13" s="75">
        <f ca="1">SUMPRODUCT($B12:$IV12,INDIRECT(Q$27):INDIRECT(Q$28))-Q3</f>
        <v>0</v>
      </c>
      <c r="R13" s="75">
        <f ca="1">SUMPRODUCT($B12:$IV12,INDIRECT(R$27):INDIRECT(R$28))-R3</f>
        <v>0</v>
      </c>
      <c r="S13" s="75">
        <f ca="1">SUMPRODUCT($B12:$IV12,INDIRECT(S$27):INDIRECT(S$28))-S3</f>
        <v>0</v>
      </c>
      <c r="T13" s="75">
        <f ca="1">SUMPRODUCT($B12:$IV12,INDIRECT(T$27):INDIRECT(T$28))-T3</f>
        <v>0</v>
      </c>
      <c r="U13" s="75">
        <f ca="1">SUMPRODUCT($B12:$IV12,INDIRECT(U$27):INDIRECT(U$28))-U3</f>
        <v>0</v>
      </c>
      <c r="V13" s="75">
        <f ca="1">SUMPRODUCT($B12:$IV12,INDIRECT(V$27):INDIRECT(V$28))-V3</f>
        <v>0</v>
      </c>
      <c r="W13" s="75">
        <f ca="1">SUMPRODUCT($B12:$IV12,INDIRECT(W$27):INDIRECT(W$28))-W3</f>
        <v>0</v>
      </c>
      <c r="X13" s="75">
        <f ca="1">SUMPRODUCT($B12:$IV12,INDIRECT(X$27):INDIRECT(X$28))-X3</f>
        <v>0</v>
      </c>
      <c r="Y13" s="75">
        <f ca="1">SUMPRODUCT($B12:$IV12,INDIRECT(Y$27):INDIRECT(Y$28))-Y3</f>
        <v>0</v>
      </c>
      <c r="Z13" s="75">
        <f ca="1">SUMPRODUCT($B12:$IV12,INDIRECT(Z$27):INDIRECT(Z$28))-Z3</f>
        <v>0</v>
      </c>
      <c r="AA13" s="75">
        <f ca="1">SUMPRODUCT($B12:$IV12,INDIRECT(AA$27):INDIRECT(AA$28))-AA3</f>
        <v>0</v>
      </c>
      <c r="AB13" s="75">
        <f ca="1">SUMPRODUCT($B12:$IV12,INDIRECT(AB$27):INDIRECT(AB$28))-AB3</f>
        <v>0</v>
      </c>
      <c r="AC13" s="75">
        <f ca="1">SUMPRODUCT($B12:$IV12,INDIRECT(AC$27):INDIRECT(AC$28))-AC3</f>
        <v>0</v>
      </c>
      <c r="AD13" s="75">
        <f ca="1">SUMPRODUCT($B12:$IV12,INDIRECT(AD$27):INDIRECT(AD$28))-AD3</f>
        <v>0</v>
      </c>
      <c r="AE13" s="75">
        <f ca="1">SUMPRODUCT($B12:$IV12,INDIRECT(AE$27):INDIRECT(AE$28))-AE3</f>
        <v>0</v>
      </c>
      <c r="AF13" s="75">
        <f ca="1">SUMPRODUCT($B12:$IV12,INDIRECT(AF$27):INDIRECT(AF$28))-AF3</f>
        <v>0</v>
      </c>
      <c r="AG13" s="75">
        <f ca="1">SUMPRODUCT($B12:$IV12,INDIRECT(AG$27):INDIRECT(AG$28))-AG3</f>
        <v>0</v>
      </c>
      <c r="AH13" s="75">
        <f ca="1">SUMPRODUCT($B12:$IV12,INDIRECT(AH$27):INDIRECT(AH$28))-AH3</f>
        <v>0</v>
      </c>
      <c r="AI13" s="75">
        <f ca="1">SUMPRODUCT($B12:$IV12,INDIRECT(AI$27):INDIRECT(AI$28))-AI3</f>
        <v>0</v>
      </c>
      <c r="AJ13" s="75">
        <f ca="1">SUMPRODUCT($B12:$IV12,INDIRECT(AJ$27):INDIRECT(AJ$28))-AJ3</f>
        <v>0</v>
      </c>
      <c r="AK13" s="75">
        <f ca="1">SUMPRODUCT($B12:$IV12,INDIRECT(AK$27):INDIRECT(AK$28))-AK3</f>
        <v>0</v>
      </c>
      <c r="AL13" s="75">
        <f ca="1">SUMPRODUCT($B12:$IV12,INDIRECT(AL$27):INDIRECT(AL$28))-AL3</f>
        <v>0</v>
      </c>
      <c r="AM13" s="75">
        <f ca="1">SUMPRODUCT($B12:$IV12,INDIRECT(AM$27):INDIRECT(AM$28))-AM3</f>
        <v>0</v>
      </c>
      <c r="AN13" s="75">
        <f ca="1">SUMPRODUCT($B12:$IV12,INDIRECT(AN$27):INDIRECT(AN$28))-AN3</f>
        <v>0</v>
      </c>
      <c r="AO13" s="75">
        <f ca="1">SUMPRODUCT($B12:$IV12,INDIRECT(AO$27):INDIRECT(AO$28))-AO3</f>
        <v>0</v>
      </c>
      <c r="AP13" s="75">
        <f ca="1">SUMPRODUCT($B12:$IV12,INDIRECT(AP$27):INDIRECT(AP$28))-AP3</f>
        <v>0</v>
      </c>
      <c r="AQ13" s="75">
        <f ca="1">SUMPRODUCT($B12:$IV12,INDIRECT(AQ$27):INDIRECT(AQ$28))-AQ3</f>
        <v>0</v>
      </c>
      <c r="AR13" s="75">
        <f ca="1">SUMPRODUCT($B12:$IV12,INDIRECT(AR$27):INDIRECT(AR$28))-AR3</f>
        <v>0</v>
      </c>
      <c r="AS13" s="75">
        <f ca="1">SUMPRODUCT($B12:$IV12,INDIRECT(AS$27):INDIRECT(AS$28))-AS3</f>
        <v>0</v>
      </c>
      <c r="AT13" s="75">
        <f ca="1">SUMPRODUCT($B12:$IV12,INDIRECT(AT$27):INDIRECT(AT$28))-AT3</f>
        <v>0</v>
      </c>
      <c r="AU13" s="75">
        <f ca="1">SUMPRODUCT($B12:$IV12,INDIRECT(AU$27):INDIRECT(AU$28))-AU3</f>
        <v>0</v>
      </c>
      <c r="AV13" s="75">
        <f ca="1">SUMPRODUCT($B12:$IV12,INDIRECT(AV$27):INDIRECT(AV$28))-AV3</f>
        <v>0</v>
      </c>
      <c r="AW13" s="75">
        <f ca="1">SUMPRODUCT($B12:$IV12,INDIRECT(AW$27):INDIRECT(AW$28))-AW3</f>
        <v>0</v>
      </c>
      <c r="AX13" s="75">
        <f ca="1">SUMPRODUCT($B12:$IV12,INDIRECT(AX$27):INDIRECT(AX$28))-AX3</f>
        <v>0</v>
      </c>
      <c r="AY13" s="75">
        <f ca="1">SUMPRODUCT($B12:$IV12,INDIRECT(AY$27):INDIRECT(AY$28))-AY3</f>
        <v>0</v>
      </c>
      <c r="AZ13" s="75">
        <f ca="1">SUMPRODUCT($B12:$IV12,INDIRECT(AZ$27):INDIRECT(AZ$28))-AZ3</f>
        <v>0</v>
      </c>
      <c r="BA13" s="75">
        <f ca="1">SUMPRODUCT($B12:$IV12,INDIRECT(BA$27):INDIRECT(BA$28))-BA3</f>
        <v>0</v>
      </c>
      <c r="BB13" s="75">
        <f ca="1">SUMPRODUCT($B12:$IV12,INDIRECT(BB$27):INDIRECT(BB$28))-BB3</f>
        <v>0</v>
      </c>
      <c r="BC13" s="75">
        <f ca="1">SUMPRODUCT($B12:$IV12,INDIRECT(BC$27):INDIRECT(BC$28))-BC3</f>
        <v>0</v>
      </c>
      <c r="BD13" s="75">
        <f ca="1">SUMPRODUCT($B12:$IV12,INDIRECT(BD$27):INDIRECT(BD$28))-BD3</f>
        <v>0</v>
      </c>
      <c r="BE13" s="75">
        <f ca="1">SUMPRODUCT($B12:$IV12,INDIRECT(BE$27):INDIRECT(BE$28))-BE3</f>
        <v>0</v>
      </c>
      <c r="BF13" s="75">
        <f ca="1">SUMPRODUCT($B12:$IV12,INDIRECT(BF$27):INDIRECT(BF$28))-BF3</f>
        <v>0</v>
      </c>
      <c r="BG13" s="75">
        <f ca="1">SUMPRODUCT($B12:$IV12,INDIRECT(BG$27):INDIRECT(BG$28))-BG3</f>
        <v>0</v>
      </c>
      <c r="BH13" s="75">
        <f ca="1">SUMPRODUCT($B12:$IV12,INDIRECT(BH$27):INDIRECT(BH$28))-BH3</f>
        <v>0</v>
      </c>
      <c r="BI13" s="75">
        <f ca="1">SUMPRODUCT($B12:$IV12,INDIRECT(BI$27):INDIRECT(BI$28))-BI3</f>
        <v>0</v>
      </c>
      <c r="BJ13" s="75">
        <f ca="1">SUMPRODUCT($B12:$IV12,INDIRECT(BJ$27):INDIRECT(BJ$28))-BJ3</f>
        <v>0</v>
      </c>
      <c r="BK13" s="75">
        <f ca="1">SUMPRODUCT($B12:$IV12,INDIRECT(BK$27):INDIRECT(BK$28))-BK3</f>
        <v>0</v>
      </c>
      <c r="BL13" s="75">
        <f ca="1">SUMPRODUCT($B12:$IV12,INDIRECT(BL$27):INDIRECT(BL$28))-BL3</f>
        <v>0</v>
      </c>
      <c r="BM13" s="75">
        <f ca="1">SUMPRODUCT($B12:$IV12,INDIRECT(BM$27):INDIRECT(BM$28))-BM3</f>
        <v>0</v>
      </c>
      <c r="BN13" s="75">
        <f ca="1">SUMPRODUCT($B12:$IV12,INDIRECT(BN$27):INDIRECT(BN$28))-BN3</f>
        <v>0</v>
      </c>
      <c r="BO13" s="75">
        <f ca="1">SUMPRODUCT($B12:$IV12,INDIRECT(BO$27):INDIRECT(BO$28))-BO3</f>
        <v>0</v>
      </c>
      <c r="BP13" s="75">
        <f ca="1">SUMPRODUCT($B12:$IV12,INDIRECT(BP$27):INDIRECT(BP$28))-BP3</f>
        <v>0</v>
      </c>
      <c r="BQ13" s="75">
        <f ca="1">SUMPRODUCT($B12:$IV12,INDIRECT(BQ$27):INDIRECT(BQ$28))-BQ3</f>
        <v>0</v>
      </c>
      <c r="BR13" s="75">
        <f ca="1">SUMPRODUCT($B12:$IV12,INDIRECT(BR$27):INDIRECT(BR$28))-BR3</f>
        <v>0</v>
      </c>
      <c r="BS13" s="75">
        <f ca="1">SUMPRODUCT($B12:$IV12,INDIRECT(BS$27):INDIRECT(BS$28))-BS3</f>
        <v>0</v>
      </c>
      <c r="BT13" s="75">
        <f ca="1">SUMPRODUCT($B12:$IV12,INDIRECT(BT$27):INDIRECT(BT$28))-BT3</f>
        <v>0</v>
      </c>
      <c r="BU13" s="75">
        <f ca="1">SUMPRODUCT($B12:$IV12,INDIRECT(BU$27):INDIRECT(BU$28))-BU3</f>
        <v>0</v>
      </c>
      <c r="BV13" s="75">
        <f ca="1">SUMPRODUCT($B12:$IV12,INDIRECT(BV$27):INDIRECT(BV$28))-BV3</f>
        <v>0</v>
      </c>
      <c r="BW13" s="75">
        <f ca="1">SUMPRODUCT($B12:$IV12,INDIRECT(BW$27):INDIRECT(BW$28))-BW3</f>
        <v>0</v>
      </c>
      <c r="BX13" s="75">
        <f ca="1">SUMPRODUCT($B12:$IV12,INDIRECT(BX$27):INDIRECT(BX$28))-BX3</f>
        <v>0</v>
      </c>
      <c r="BY13" s="75">
        <f ca="1">SUMPRODUCT($B12:$IV12,INDIRECT(BY$27):INDIRECT(BY$28))-BY3</f>
        <v>0</v>
      </c>
      <c r="BZ13" s="75">
        <f ca="1">SUMPRODUCT($B12:$IV12,INDIRECT(BZ$27):INDIRECT(BZ$28))-BZ3</f>
        <v>0</v>
      </c>
      <c r="CA13" s="75">
        <f ca="1">SUMPRODUCT($B12:$IV12,INDIRECT(CA$27):INDIRECT(CA$28))-CA3</f>
        <v>0</v>
      </c>
      <c r="CB13" s="75">
        <f ca="1">SUMPRODUCT($B12:$IV12,INDIRECT(CB$27):INDIRECT(CB$28))-CB3</f>
        <v>0</v>
      </c>
      <c r="CC13" s="75">
        <f ca="1">SUMPRODUCT($B12:$IV12,INDIRECT(CC$27):INDIRECT(CC$28))-CC3</f>
        <v>0</v>
      </c>
      <c r="CD13" s="75">
        <f ca="1">SUMPRODUCT($B12:$IV12,INDIRECT(CD$27):INDIRECT(CD$28))-CD3</f>
        <v>0</v>
      </c>
      <c r="CE13" s="75">
        <f ca="1">SUMPRODUCT($B12:$IV12,INDIRECT(CE$27):INDIRECT(CE$28))-CE3</f>
        <v>0</v>
      </c>
      <c r="CF13" s="75">
        <f ca="1">SUMPRODUCT($B12:$IV12,INDIRECT(CF$27):INDIRECT(CF$28))-CF3</f>
        <v>0</v>
      </c>
      <c r="CG13" s="75">
        <f ca="1">SUMPRODUCT($B12:$IV12,INDIRECT(CG$27):INDIRECT(CG$28))-CG3</f>
        <v>0</v>
      </c>
      <c r="CH13" s="75">
        <f ca="1">SUMPRODUCT($B12:$IV12,INDIRECT(CH$27):INDIRECT(CH$28))-CH3</f>
        <v>0</v>
      </c>
      <c r="CI13" s="75">
        <f ca="1">SUMPRODUCT($B12:$IV12,INDIRECT(CI$27):INDIRECT(CI$28))-CI3</f>
        <v>0</v>
      </c>
      <c r="CJ13" s="75">
        <f ca="1">SUMPRODUCT($B12:$IV12,INDIRECT(CJ$27):INDIRECT(CJ$28))-CJ3</f>
        <v>0</v>
      </c>
      <c r="CK13" s="75">
        <f ca="1">SUMPRODUCT($B12:$IV12,INDIRECT(CK$27):INDIRECT(CK$28))-CK3</f>
        <v>0</v>
      </c>
      <c r="CL13" s="75">
        <f ca="1">SUMPRODUCT($B12:$IV12,INDIRECT(CL$27):INDIRECT(CL$28))-CL3</f>
        <v>0</v>
      </c>
      <c r="CM13" s="75">
        <f ca="1">SUMPRODUCT($B12:$IV12,INDIRECT(CM$27):INDIRECT(CM$28))-CM3</f>
        <v>0</v>
      </c>
      <c r="CN13" s="75">
        <f ca="1">SUMPRODUCT($B12:$IV12,INDIRECT(CN$27):INDIRECT(CN$28))-CN3</f>
        <v>0</v>
      </c>
      <c r="CO13" s="75">
        <f ca="1">SUMPRODUCT($B12:$IV12,INDIRECT(CO$27):INDIRECT(CO$28))-CO3</f>
        <v>0</v>
      </c>
      <c r="CP13" s="75">
        <f ca="1">SUMPRODUCT($B12:$IV12,INDIRECT(CP$27):INDIRECT(CP$28))-CP3</f>
        <v>0</v>
      </c>
      <c r="CQ13" s="75">
        <f ca="1">SUMPRODUCT($B12:$IV12,INDIRECT(CQ$27):INDIRECT(CQ$28))-CQ3</f>
        <v>0</v>
      </c>
      <c r="CR13" s="75">
        <f ca="1">SUMPRODUCT($B12:$IV12,INDIRECT(CR$27):INDIRECT(CR$28))-CR3</f>
        <v>0</v>
      </c>
      <c r="CS13" s="75">
        <f ca="1">SUMPRODUCT($B12:$IV12,INDIRECT(CS$27):INDIRECT(CS$28))-CS3</f>
        <v>0</v>
      </c>
      <c r="CT13" s="75">
        <f ca="1">SUMPRODUCT($B12:$IV12,INDIRECT(CT$27):INDIRECT(CT$28))-CT3</f>
        <v>0</v>
      </c>
      <c r="CU13" s="75">
        <f ca="1">SUMPRODUCT($B12:$IV12,INDIRECT(CU$27):INDIRECT(CU$28))-CU3</f>
        <v>0</v>
      </c>
      <c r="CV13" s="75">
        <f ca="1">SUMPRODUCT($B12:$IV12,INDIRECT(CV$27):INDIRECT(CV$28))-CV3</f>
        <v>0</v>
      </c>
      <c r="CW13" s="75">
        <f ca="1">SUMPRODUCT($B12:$IV12,INDIRECT(CW$27):INDIRECT(CW$28))-CW3</f>
        <v>0</v>
      </c>
      <c r="CX13" s="75">
        <f ca="1">SUMPRODUCT($B12:$IV12,INDIRECT(CX$27):INDIRECT(CX$28))-CX3</f>
        <v>0</v>
      </c>
      <c r="CY13" s="75">
        <f ca="1">SUMPRODUCT($B12:$IV12,INDIRECT(CY$27):INDIRECT(CY$28))-CY3</f>
        <v>0</v>
      </c>
      <c r="CZ13" s="75">
        <f ca="1">SUMPRODUCT($B12:$IV12,INDIRECT(CZ$27):INDIRECT(CZ$28))-CZ3</f>
        <v>0</v>
      </c>
      <c r="DA13" s="75">
        <f ca="1">SUMPRODUCT($B12:$IV12,INDIRECT(DA$27):INDIRECT(DA$28))-DA3</f>
        <v>0</v>
      </c>
      <c r="DB13" s="75">
        <f ca="1">SUMPRODUCT($B12:$IV12,INDIRECT(DB$27):INDIRECT(DB$28))-DB3</f>
        <v>0</v>
      </c>
      <c r="DC13" s="75">
        <f ca="1">SUMPRODUCT($B12:$IV12,INDIRECT(DC$27):INDIRECT(DC$28))-DC3</f>
        <v>0</v>
      </c>
      <c r="DD13" s="75">
        <f ca="1">SUMPRODUCT($B12:$IV12,INDIRECT(DD$27):INDIRECT(DD$28))-DD3</f>
        <v>0</v>
      </c>
      <c r="DE13" s="75">
        <f ca="1">SUMPRODUCT($B12:$IV12,INDIRECT(DE$27):INDIRECT(DE$28))-DE3</f>
        <v>0</v>
      </c>
      <c r="DF13" s="75">
        <f ca="1">SUMPRODUCT($B12:$IV12,INDIRECT(DF$27):INDIRECT(DF$28))-DF3</f>
        <v>0</v>
      </c>
      <c r="DG13" s="75">
        <f ca="1">SUMPRODUCT($B12:$IV12,INDIRECT(DG$27):INDIRECT(DG$28))-DG3</f>
        <v>0</v>
      </c>
      <c r="DH13" s="75">
        <f ca="1">SUMPRODUCT($B12:$IV12,INDIRECT(DH$27):INDIRECT(DH$28))-DH3</f>
        <v>0</v>
      </c>
      <c r="DI13" s="75">
        <f ca="1">SUMPRODUCT($B12:$IV12,INDIRECT(DI$27):INDIRECT(DI$28))-DI3</f>
        <v>0</v>
      </c>
      <c r="DJ13" s="75">
        <f ca="1">SUMPRODUCT($B12:$IV12,INDIRECT(DJ$27):INDIRECT(DJ$28))-DJ3</f>
        <v>0</v>
      </c>
      <c r="DK13" s="75">
        <f ca="1">SUMPRODUCT($B12:$IV12,INDIRECT(DK$27):INDIRECT(DK$28))-DK3</f>
        <v>0</v>
      </c>
      <c r="DL13" s="75">
        <f ca="1">SUMPRODUCT($B12:$IV12,INDIRECT(DL$27):INDIRECT(DL$28))-DL3</f>
        <v>0</v>
      </c>
      <c r="DM13" s="75">
        <f ca="1">SUMPRODUCT($B12:$IV12,INDIRECT(DM$27):INDIRECT(DM$28))-DM3</f>
        <v>0</v>
      </c>
      <c r="DN13" s="75">
        <f ca="1">SUMPRODUCT($B12:$IV12,INDIRECT(DN$27):INDIRECT(DN$28))-DN3</f>
        <v>0</v>
      </c>
      <c r="DO13" s="75">
        <f ca="1">SUMPRODUCT($B12:$IV12,INDIRECT(DO$27):INDIRECT(DO$28))-DO3</f>
        <v>0</v>
      </c>
      <c r="DP13" s="75">
        <f ca="1">SUMPRODUCT($B12:$IV12,INDIRECT(DP$27):INDIRECT(DP$28))-DP3</f>
        <v>0</v>
      </c>
      <c r="DQ13" s="75">
        <f ca="1">SUMPRODUCT($B12:$IV12,INDIRECT(DQ$27):INDIRECT(DQ$28))-DQ3</f>
        <v>0</v>
      </c>
      <c r="DR13" s="75">
        <f ca="1">SUMPRODUCT($B12:$IV12,INDIRECT(DR$27):INDIRECT(DR$28))-DR3</f>
        <v>0</v>
      </c>
      <c r="DS13" s="75">
        <f ca="1">SUMPRODUCT($B12:$IV12,INDIRECT(DS$27):INDIRECT(DS$28))-DS3</f>
        <v>0</v>
      </c>
      <c r="DT13" s="75">
        <f ca="1">SUMPRODUCT($B12:$IV12,INDIRECT(DT$27):INDIRECT(DT$28))-DT3</f>
        <v>0</v>
      </c>
      <c r="DU13" s="75">
        <f ca="1">SUMPRODUCT($B12:$IV12,INDIRECT(DU$27):INDIRECT(DU$28))-DU3</f>
        <v>0</v>
      </c>
      <c r="DV13" s="75">
        <f ca="1">SUMPRODUCT($B12:$IV12,INDIRECT(DV$27):INDIRECT(DV$28))-DV3</f>
        <v>0</v>
      </c>
      <c r="DW13" s="75">
        <f ca="1">SUMPRODUCT($B12:$IV12,INDIRECT(DW$27):INDIRECT(DW$28))-DW3</f>
        <v>0</v>
      </c>
      <c r="DX13" s="75">
        <f ca="1">SUMPRODUCT($B12:$IV12,INDIRECT(DX$27):INDIRECT(DX$28))-DX3</f>
        <v>0</v>
      </c>
      <c r="DY13" s="75">
        <f ca="1">SUMPRODUCT($B12:$IV12,INDIRECT(DY$27):INDIRECT(DY$28))-DY3</f>
        <v>0</v>
      </c>
      <c r="DZ13" s="75">
        <f ca="1">SUMPRODUCT($B12:$IV12,INDIRECT(DZ$27):INDIRECT(DZ$28))-DZ3</f>
        <v>0</v>
      </c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spans="1:256" x14ac:dyDescent="0.3">
      <c r="B14" s="73">
        <f ca="1">IF(AND(B$29=1,B13&gt;0),B13,0)</f>
        <v>0</v>
      </c>
      <c r="C14" s="73">
        <f t="shared" ref="C14:BN14" ca="1" si="16">IF(AND(C$29=1,C13&gt;0),C13,0)</f>
        <v>0</v>
      </c>
      <c r="D14" s="73">
        <f t="shared" ca="1" si="16"/>
        <v>0</v>
      </c>
      <c r="E14" s="73">
        <f t="shared" ca="1" si="16"/>
        <v>0</v>
      </c>
      <c r="F14" s="73">
        <f t="shared" ca="1" si="16"/>
        <v>0</v>
      </c>
      <c r="G14" s="73">
        <f t="shared" ca="1" si="16"/>
        <v>0</v>
      </c>
      <c r="H14" s="73">
        <f t="shared" ca="1" si="16"/>
        <v>0</v>
      </c>
      <c r="I14" s="73">
        <f t="shared" ca="1" si="16"/>
        <v>0</v>
      </c>
      <c r="J14" s="73">
        <f t="shared" ca="1" si="16"/>
        <v>0</v>
      </c>
      <c r="K14" s="73">
        <f t="shared" ca="1" si="16"/>
        <v>0</v>
      </c>
      <c r="L14" s="73">
        <f t="shared" ca="1" si="16"/>
        <v>0</v>
      </c>
      <c r="M14" s="73">
        <f t="shared" ca="1" si="16"/>
        <v>0</v>
      </c>
      <c r="N14" s="73">
        <f t="shared" ca="1" si="16"/>
        <v>0</v>
      </c>
      <c r="O14" s="73">
        <f t="shared" ca="1" si="16"/>
        <v>0</v>
      </c>
      <c r="P14" s="73">
        <f t="shared" ca="1" si="16"/>
        <v>0</v>
      </c>
      <c r="Q14" s="73">
        <f t="shared" ca="1" si="16"/>
        <v>0</v>
      </c>
      <c r="R14" s="73">
        <f t="shared" ca="1" si="16"/>
        <v>0</v>
      </c>
      <c r="S14" s="73">
        <f t="shared" ca="1" si="16"/>
        <v>0</v>
      </c>
      <c r="T14" s="73">
        <f t="shared" ca="1" si="16"/>
        <v>0</v>
      </c>
      <c r="U14" s="73">
        <f t="shared" ca="1" si="16"/>
        <v>0</v>
      </c>
      <c r="V14" s="73">
        <f t="shared" ca="1" si="16"/>
        <v>0</v>
      </c>
      <c r="W14" s="73">
        <f t="shared" ca="1" si="16"/>
        <v>0</v>
      </c>
      <c r="X14" s="73">
        <f t="shared" ca="1" si="16"/>
        <v>0</v>
      </c>
      <c r="Y14" s="73">
        <f t="shared" ca="1" si="16"/>
        <v>0</v>
      </c>
      <c r="Z14" s="73">
        <f t="shared" ca="1" si="16"/>
        <v>0</v>
      </c>
      <c r="AA14" s="73">
        <f t="shared" ca="1" si="16"/>
        <v>0</v>
      </c>
      <c r="AB14" s="73">
        <f t="shared" ca="1" si="16"/>
        <v>0</v>
      </c>
      <c r="AC14" s="73">
        <f t="shared" ca="1" si="16"/>
        <v>0</v>
      </c>
      <c r="AD14" s="73">
        <f t="shared" ca="1" si="16"/>
        <v>0</v>
      </c>
      <c r="AE14" s="73">
        <f t="shared" ca="1" si="16"/>
        <v>0</v>
      </c>
      <c r="AF14" s="73">
        <f t="shared" ca="1" si="16"/>
        <v>0</v>
      </c>
      <c r="AG14" s="73">
        <f t="shared" ca="1" si="16"/>
        <v>0</v>
      </c>
      <c r="AH14" s="73">
        <f t="shared" ca="1" si="16"/>
        <v>0</v>
      </c>
      <c r="AI14" s="73">
        <f t="shared" ca="1" si="16"/>
        <v>0</v>
      </c>
      <c r="AJ14" s="73">
        <f t="shared" ca="1" si="16"/>
        <v>0</v>
      </c>
      <c r="AK14" s="73">
        <f t="shared" ca="1" si="16"/>
        <v>0</v>
      </c>
      <c r="AL14" s="73">
        <f t="shared" ca="1" si="16"/>
        <v>0</v>
      </c>
      <c r="AM14" s="73">
        <f t="shared" ca="1" si="16"/>
        <v>0</v>
      </c>
      <c r="AN14" s="73">
        <f t="shared" ca="1" si="16"/>
        <v>0</v>
      </c>
      <c r="AO14" s="73">
        <f t="shared" ca="1" si="16"/>
        <v>0</v>
      </c>
      <c r="AP14" s="73">
        <f t="shared" ca="1" si="16"/>
        <v>0</v>
      </c>
      <c r="AQ14" s="73">
        <f t="shared" ca="1" si="16"/>
        <v>0</v>
      </c>
      <c r="AR14" s="73">
        <f t="shared" ca="1" si="16"/>
        <v>0</v>
      </c>
      <c r="AS14" s="73">
        <f t="shared" ca="1" si="16"/>
        <v>0</v>
      </c>
      <c r="AT14" s="73">
        <f t="shared" ca="1" si="16"/>
        <v>0</v>
      </c>
      <c r="AU14" s="73">
        <f t="shared" ca="1" si="16"/>
        <v>0</v>
      </c>
      <c r="AV14" s="73">
        <f t="shared" ca="1" si="16"/>
        <v>0</v>
      </c>
      <c r="AW14" s="73">
        <f t="shared" ca="1" si="16"/>
        <v>0</v>
      </c>
      <c r="AX14" s="73">
        <f t="shared" ca="1" si="16"/>
        <v>0</v>
      </c>
      <c r="AY14" s="73">
        <f t="shared" ca="1" si="16"/>
        <v>0</v>
      </c>
      <c r="AZ14" s="73">
        <f t="shared" ca="1" si="16"/>
        <v>0</v>
      </c>
      <c r="BA14" s="73">
        <f t="shared" ca="1" si="16"/>
        <v>0</v>
      </c>
      <c r="BB14" s="73">
        <f t="shared" ca="1" si="16"/>
        <v>0</v>
      </c>
      <c r="BC14" s="73">
        <f t="shared" ca="1" si="16"/>
        <v>0</v>
      </c>
      <c r="BD14" s="73">
        <f t="shared" ca="1" si="16"/>
        <v>0</v>
      </c>
      <c r="BE14" s="73">
        <f t="shared" ca="1" si="16"/>
        <v>0</v>
      </c>
      <c r="BF14" s="73">
        <f t="shared" ca="1" si="16"/>
        <v>0</v>
      </c>
      <c r="BG14" s="73">
        <f t="shared" ca="1" si="16"/>
        <v>0</v>
      </c>
      <c r="BH14" s="73">
        <f t="shared" ca="1" si="16"/>
        <v>0</v>
      </c>
      <c r="BI14" s="73">
        <f t="shared" ca="1" si="16"/>
        <v>0</v>
      </c>
      <c r="BJ14" s="73">
        <f t="shared" ca="1" si="16"/>
        <v>0</v>
      </c>
      <c r="BK14" s="73">
        <f t="shared" ca="1" si="16"/>
        <v>0</v>
      </c>
      <c r="BL14" s="73">
        <f t="shared" ca="1" si="16"/>
        <v>0</v>
      </c>
      <c r="BM14" s="73">
        <f t="shared" ca="1" si="16"/>
        <v>0</v>
      </c>
      <c r="BN14" s="73">
        <f t="shared" ca="1" si="16"/>
        <v>0</v>
      </c>
      <c r="BO14" s="73">
        <f t="shared" ref="BO14:DZ14" ca="1" si="17">IF(AND(BO$29=1,BO13&gt;0),BO13,0)</f>
        <v>0</v>
      </c>
      <c r="BP14" s="73">
        <f t="shared" ca="1" si="17"/>
        <v>0</v>
      </c>
      <c r="BQ14" s="73">
        <f t="shared" ca="1" si="17"/>
        <v>0</v>
      </c>
      <c r="BR14" s="73">
        <f t="shared" ca="1" si="17"/>
        <v>0</v>
      </c>
      <c r="BS14" s="73">
        <f t="shared" ca="1" si="17"/>
        <v>0</v>
      </c>
      <c r="BT14" s="73">
        <f t="shared" ca="1" si="17"/>
        <v>0</v>
      </c>
      <c r="BU14" s="73">
        <f t="shared" ca="1" si="17"/>
        <v>0</v>
      </c>
      <c r="BV14" s="73">
        <f t="shared" ca="1" si="17"/>
        <v>0</v>
      </c>
      <c r="BW14" s="73">
        <f t="shared" ca="1" si="17"/>
        <v>0</v>
      </c>
      <c r="BX14" s="73">
        <f t="shared" ca="1" si="17"/>
        <v>0</v>
      </c>
      <c r="BY14" s="73">
        <f t="shared" ca="1" si="17"/>
        <v>0</v>
      </c>
      <c r="BZ14" s="73">
        <f t="shared" ca="1" si="17"/>
        <v>0</v>
      </c>
      <c r="CA14" s="73">
        <f t="shared" ca="1" si="17"/>
        <v>0</v>
      </c>
      <c r="CB14" s="73">
        <f t="shared" ca="1" si="17"/>
        <v>0</v>
      </c>
      <c r="CC14" s="73">
        <f t="shared" ca="1" si="17"/>
        <v>0</v>
      </c>
      <c r="CD14" s="73">
        <f t="shared" ca="1" si="17"/>
        <v>0</v>
      </c>
      <c r="CE14" s="73">
        <f t="shared" ca="1" si="17"/>
        <v>0</v>
      </c>
      <c r="CF14" s="73">
        <f t="shared" ca="1" si="17"/>
        <v>0</v>
      </c>
      <c r="CG14" s="73">
        <f t="shared" ca="1" si="17"/>
        <v>0</v>
      </c>
      <c r="CH14" s="73">
        <f t="shared" ca="1" si="17"/>
        <v>0</v>
      </c>
      <c r="CI14" s="73">
        <f t="shared" ca="1" si="17"/>
        <v>0</v>
      </c>
      <c r="CJ14" s="73">
        <f t="shared" ca="1" si="17"/>
        <v>0</v>
      </c>
      <c r="CK14" s="73">
        <f t="shared" ca="1" si="17"/>
        <v>0</v>
      </c>
      <c r="CL14" s="73">
        <f t="shared" ca="1" si="17"/>
        <v>0</v>
      </c>
      <c r="CM14" s="73">
        <f t="shared" ca="1" si="17"/>
        <v>0</v>
      </c>
      <c r="CN14" s="73">
        <f t="shared" ca="1" si="17"/>
        <v>0</v>
      </c>
      <c r="CO14" s="73">
        <f t="shared" ca="1" si="17"/>
        <v>0</v>
      </c>
      <c r="CP14" s="73">
        <f t="shared" ca="1" si="17"/>
        <v>0</v>
      </c>
      <c r="CQ14" s="73">
        <f t="shared" ca="1" si="17"/>
        <v>0</v>
      </c>
      <c r="CR14" s="73">
        <f t="shared" ca="1" si="17"/>
        <v>0</v>
      </c>
      <c r="CS14" s="73">
        <f t="shared" ca="1" si="17"/>
        <v>0</v>
      </c>
      <c r="CT14" s="73">
        <f t="shared" ca="1" si="17"/>
        <v>0</v>
      </c>
      <c r="CU14" s="73">
        <f t="shared" ca="1" si="17"/>
        <v>0</v>
      </c>
      <c r="CV14" s="73">
        <f t="shared" ca="1" si="17"/>
        <v>0</v>
      </c>
      <c r="CW14" s="73">
        <f t="shared" ca="1" si="17"/>
        <v>0</v>
      </c>
      <c r="CX14" s="73">
        <f t="shared" ca="1" si="17"/>
        <v>0</v>
      </c>
      <c r="CY14" s="73">
        <f t="shared" ca="1" si="17"/>
        <v>0</v>
      </c>
      <c r="CZ14" s="73">
        <f t="shared" ca="1" si="17"/>
        <v>0</v>
      </c>
      <c r="DA14" s="73">
        <f t="shared" ca="1" si="17"/>
        <v>0</v>
      </c>
      <c r="DB14" s="73">
        <f t="shared" ca="1" si="17"/>
        <v>0</v>
      </c>
      <c r="DC14" s="73">
        <f t="shared" ca="1" si="17"/>
        <v>0</v>
      </c>
      <c r="DD14" s="73">
        <f t="shared" ca="1" si="17"/>
        <v>0</v>
      </c>
      <c r="DE14" s="73">
        <f t="shared" ca="1" si="17"/>
        <v>0</v>
      </c>
      <c r="DF14" s="73">
        <f t="shared" ca="1" si="17"/>
        <v>0</v>
      </c>
      <c r="DG14" s="73">
        <f t="shared" ca="1" si="17"/>
        <v>0</v>
      </c>
      <c r="DH14" s="73">
        <f t="shared" ca="1" si="17"/>
        <v>0</v>
      </c>
      <c r="DI14" s="73">
        <f t="shared" ca="1" si="17"/>
        <v>0</v>
      </c>
      <c r="DJ14" s="73">
        <f t="shared" ca="1" si="17"/>
        <v>0</v>
      </c>
      <c r="DK14" s="73">
        <f t="shared" ca="1" si="17"/>
        <v>0</v>
      </c>
      <c r="DL14" s="73">
        <f t="shared" ca="1" si="17"/>
        <v>0</v>
      </c>
      <c r="DM14" s="73">
        <f t="shared" ca="1" si="17"/>
        <v>0</v>
      </c>
      <c r="DN14" s="73">
        <f t="shared" ca="1" si="17"/>
        <v>0</v>
      </c>
      <c r="DO14" s="73">
        <f t="shared" ca="1" si="17"/>
        <v>0</v>
      </c>
      <c r="DP14" s="73">
        <f t="shared" ca="1" si="17"/>
        <v>0</v>
      </c>
      <c r="DQ14" s="73">
        <f t="shared" ca="1" si="17"/>
        <v>0</v>
      </c>
      <c r="DR14" s="73">
        <f t="shared" ca="1" si="17"/>
        <v>0</v>
      </c>
      <c r="DS14" s="73">
        <f t="shared" ca="1" si="17"/>
        <v>0</v>
      </c>
      <c r="DT14" s="73">
        <f t="shared" ca="1" si="17"/>
        <v>0</v>
      </c>
      <c r="DU14" s="73">
        <f t="shared" ca="1" si="17"/>
        <v>0</v>
      </c>
      <c r="DV14" s="73">
        <f t="shared" ca="1" si="17"/>
        <v>0</v>
      </c>
      <c r="DW14" s="73">
        <f t="shared" ca="1" si="17"/>
        <v>0</v>
      </c>
      <c r="DX14" s="73">
        <f t="shared" ca="1" si="17"/>
        <v>0</v>
      </c>
      <c r="DY14" s="73">
        <f t="shared" ca="1" si="17"/>
        <v>0</v>
      </c>
      <c r="DZ14" s="73">
        <f t="shared" ca="1" si="17"/>
        <v>0</v>
      </c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</row>
    <row r="15" spans="1:256" s="74" customFormat="1" x14ac:dyDescent="0.3">
      <c r="B15" s="75">
        <f ca="1">SUMPRODUCT($B14:$IV14,INDIRECT(B$27):INDIRECT(B$28))-B4</f>
        <v>0</v>
      </c>
      <c r="C15" s="75">
        <f ca="1">SUMPRODUCT($B14:$IV14,INDIRECT(C$27):INDIRECT(C$28))-C4</f>
        <v>0</v>
      </c>
      <c r="D15" s="75">
        <f ca="1">SUMPRODUCT($B14:$IV14,INDIRECT(D$27):INDIRECT(D$28))-D4</f>
        <v>0</v>
      </c>
      <c r="E15" s="75">
        <f ca="1">SUMPRODUCT($B14:$IV14,INDIRECT(E$27):INDIRECT(E$28))-E4</f>
        <v>0</v>
      </c>
      <c r="F15" s="75">
        <f ca="1">SUMPRODUCT($B14:$IV14,INDIRECT(F$27):INDIRECT(F$28))-F4</f>
        <v>0</v>
      </c>
      <c r="G15" s="75">
        <f ca="1">SUMPRODUCT($B14:$IV14,INDIRECT(G$27):INDIRECT(G$28))-G4</f>
        <v>0</v>
      </c>
      <c r="H15" s="75">
        <f ca="1">SUMPRODUCT($B14:$IV14,INDIRECT(H$27):INDIRECT(H$28))-H4</f>
        <v>0</v>
      </c>
      <c r="I15" s="75">
        <f ca="1">SUMPRODUCT($B14:$IV14,INDIRECT(I$27):INDIRECT(I$28))-I4</f>
        <v>0</v>
      </c>
      <c r="J15" s="75">
        <f ca="1">SUMPRODUCT($B14:$IV14,INDIRECT(J$27):INDIRECT(J$28))-J4</f>
        <v>0</v>
      </c>
      <c r="K15" s="75">
        <f ca="1">SUMPRODUCT($B14:$IV14,INDIRECT(K$27):INDIRECT(K$28))-K4</f>
        <v>0</v>
      </c>
      <c r="L15" s="75">
        <f ca="1">SUMPRODUCT($B14:$IV14,INDIRECT(L$27):INDIRECT(L$28))-L4</f>
        <v>0</v>
      </c>
      <c r="M15" s="75">
        <f ca="1">SUMPRODUCT($B14:$IV14,INDIRECT(M$27):INDIRECT(M$28))-M4</f>
        <v>0</v>
      </c>
      <c r="N15" s="75">
        <f ca="1">SUMPRODUCT($B14:$IV14,INDIRECT(N$27):INDIRECT(N$28))-N4</f>
        <v>0</v>
      </c>
      <c r="O15" s="75">
        <f ca="1">SUMPRODUCT($B14:$IV14,INDIRECT(O$27):INDIRECT(O$28))-O4</f>
        <v>0</v>
      </c>
      <c r="P15" s="75">
        <f ca="1">SUMPRODUCT($B14:$IV14,INDIRECT(P$27):INDIRECT(P$28))-P4</f>
        <v>0</v>
      </c>
      <c r="Q15" s="75">
        <f ca="1">SUMPRODUCT($B14:$IV14,INDIRECT(Q$27):INDIRECT(Q$28))-Q4</f>
        <v>0</v>
      </c>
      <c r="R15" s="75">
        <f ca="1">SUMPRODUCT($B14:$IV14,INDIRECT(R$27):INDIRECT(R$28))-R4</f>
        <v>0</v>
      </c>
      <c r="S15" s="75">
        <f ca="1">SUMPRODUCT($B14:$IV14,INDIRECT(S$27):INDIRECT(S$28))-S4</f>
        <v>0</v>
      </c>
      <c r="T15" s="75">
        <f ca="1">SUMPRODUCT($B14:$IV14,INDIRECT(T$27):INDIRECT(T$28))-T4</f>
        <v>0</v>
      </c>
      <c r="U15" s="75">
        <f ca="1">SUMPRODUCT($B14:$IV14,INDIRECT(U$27):INDIRECT(U$28))-U4</f>
        <v>0</v>
      </c>
      <c r="V15" s="75">
        <f ca="1">SUMPRODUCT($B14:$IV14,INDIRECT(V$27):INDIRECT(V$28))-V4</f>
        <v>0</v>
      </c>
      <c r="W15" s="75">
        <f ca="1">SUMPRODUCT($B14:$IV14,INDIRECT(W$27):INDIRECT(W$28))-W4</f>
        <v>0</v>
      </c>
      <c r="X15" s="75">
        <f ca="1">SUMPRODUCT($B14:$IV14,INDIRECT(X$27):INDIRECT(X$28))-X4</f>
        <v>0</v>
      </c>
      <c r="Y15" s="75">
        <f ca="1">SUMPRODUCT($B14:$IV14,INDIRECT(Y$27):INDIRECT(Y$28))-Y4</f>
        <v>0</v>
      </c>
      <c r="Z15" s="75">
        <f ca="1">SUMPRODUCT($B14:$IV14,INDIRECT(Z$27):INDIRECT(Z$28))-Z4</f>
        <v>0</v>
      </c>
      <c r="AA15" s="75">
        <f ca="1">SUMPRODUCT($B14:$IV14,INDIRECT(AA$27):INDIRECT(AA$28))-AA4</f>
        <v>0</v>
      </c>
      <c r="AB15" s="75">
        <f ca="1">SUMPRODUCT($B14:$IV14,INDIRECT(AB$27):INDIRECT(AB$28))-AB4</f>
        <v>0</v>
      </c>
      <c r="AC15" s="75">
        <f ca="1">SUMPRODUCT($B14:$IV14,INDIRECT(AC$27):INDIRECT(AC$28))-AC4</f>
        <v>0</v>
      </c>
      <c r="AD15" s="75">
        <f ca="1">SUMPRODUCT($B14:$IV14,INDIRECT(AD$27):INDIRECT(AD$28))-AD4</f>
        <v>0</v>
      </c>
      <c r="AE15" s="75">
        <f ca="1">SUMPRODUCT($B14:$IV14,INDIRECT(AE$27):INDIRECT(AE$28))-AE4</f>
        <v>0</v>
      </c>
      <c r="AF15" s="75">
        <f ca="1">SUMPRODUCT($B14:$IV14,INDIRECT(AF$27):INDIRECT(AF$28))-AF4</f>
        <v>0</v>
      </c>
      <c r="AG15" s="75">
        <f ca="1">SUMPRODUCT($B14:$IV14,INDIRECT(AG$27):INDIRECT(AG$28))-AG4</f>
        <v>0</v>
      </c>
      <c r="AH15" s="75">
        <f ca="1">SUMPRODUCT($B14:$IV14,INDIRECT(AH$27):INDIRECT(AH$28))-AH4</f>
        <v>0</v>
      </c>
      <c r="AI15" s="75">
        <f ca="1">SUMPRODUCT($B14:$IV14,INDIRECT(AI$27):INDIRECT(AI$28))-AI4</f>
        <v>0</v>
      </c>
      <c r="AJ15" s="75">
        <f ca="1">SUMPRODUCT($B14:$IV14,INDIRECT(AJ$27):INDIRECT(AJ$28))-AJ4</f>
        <v>0</v>
      </c>
      <c r="AK15" s="75">
        <f ca="1">SUMPRODUCT($B14:$IV14,INDIRECT(AK$27):INDIRECT(AK$28))-AK4</f>
        <v>0</v>
      </c>
      <c r="AL15" s="75">
        <f ca="1">SUMPRODUCT($B14:$IV14,INDIRECT(AL$27):INDIRECT(AL$28))-AL4</f>
        <v>0</v>
      </c>
      <c r="AM15" s="75">
        <f ca="1">SUMPRODUCT($B14:$IV14,INDIRECT(AM$27):INDIRECT(AM$28))-AM4</f>
        <v>0</v>
      </c>
      <c r="AN15" s="75">
        <f ca="1">SUMPRODUCT($B14:$IV14,INDIRECT(AN$27):INDIRECT(AN$28))-AN4</f>
        <v>0</v>
      </c>
      <c r="AO15" s="75">
        <f ca="1">SUMPRODUCT($B14:$IV14,INDIRECT(AO$27):INDIRECT(AO$28))-AO4</f>
        <v>0</v>
      </c>
      <c r="AP15" s="75">
        <f ca="1">SUMPRODUCT($B14:$IV14,INDIRECT(AP$27):INDIRECT(AP$28))-AP4</f>
        <v>0</v>
      </c>
      <c r="AQ15" s="75">
        <f ca="1">SUMPRODUCT($B14:$IV14,INDIRECT(AQ$27):INDIRECT(AQ$28))-AQ4</f>
        <v>0</v>
      </c>
      <c r="AR15" s="75">
        <f ca="1">SUMPRODUCT($B14:$IV14,INDIRECT(AR$27):INDIRECT(AR$28))-AR4</f>
        <v>0</v>
      </c>
      <c r="AS15" s="75">
        <f ca="1">SUMPRODUCT($B14:$IV14,INDIRECT(AS$27):INDIRECT(AS$28))-AS4</f>
        <v>0</v>
      </c>
      <c r="AT15" s="75">
        <f ca="1">SUMPRODUCT($B14:$IV14,INDIRECT(AT$27):INDIRECT(AT$28))-AT4</f>
        <v>0</v>
      </c>
      <c r="AU15" s="75">
        <f ca="1">SUMPRODUCT($B14:$IV14,INDIRECT(AU$27):INDIRECT(AU$28))-AU4</f>
        <v>0</v>
      </c>
      <c r="AV15" s="75">
        <f ca="1">SUMPRODUCT($B14:$IV14,INDIRECT(AV$27):INDIRECT(AV$28))-AV4</f>
        <v>0</v>
      </c>
      <c r="AW15" s="75">
        <f ca="1">SUMPRODUCT($B14:$IV14,INDIRECT(AW$27):INDIRECT(AW$28))-AW4</f>
        <v>0</v>
      </c>
      <c r="AX15" s="75">
        <f ca="1">SUMPRODUCT($B14:$IV14,INDIRECT(AX$27):INDIRECT(AX$28))-AX4</f>
        <v>0</v>
      </c>
      <c r="AY15" s="75">
        <f ca="1">SUMPRODUCT($B14:$IV14,INDIRECT(AY$27):INDIRECT(AY$28))-AY4</f>
        <v>0</v>
      </c>
      <c r="AZ15" s="75">
        <f ca="1">SUMPRODUCT($B14:$IV14,INDIRECT(AZ$27):INDIRECT(AZ$28))-AZ4</f>
        <v>0</v>
      </c>
      <c r="BA15" s="75">
        <f ca="1">SUMPRODUCT($B14:$IV14,INDIRECT(BA$27):INDIRECT(BA$28))-BA4</f>
        <v>0</v>
      </c>
      <c r="BB15" s="75">
        <f ca="1">SUMPRODUCT($B14:$IV14,INDIRECT(BB$27):INDIRECT(BB$28))-BB4</f>
        <v>0</v>
      </c>
      <c r="BC15" s="75">
        <f ca="1">SUMPRODUCT($B14:$IV14,INDIRECT(BC$27):INDIRECT(BC$28))-BC4</f>
        <v>0</v>
      </c>
      <c r="BD15" s="75">
        <f ca="1">SUMPRODUCT($B14:$IV14,INDIRECT(BD$27):INDIRECT(BD$28))-BD4</f>
        <v>0</v>
      </c>
      <c r="BE15" s="75">
        <f ca="1">SUMPRODUCT($B14:$IV14,INDIRECT(BE$27):INDIRECT(BE$28))-BE4</f>
        <v>0</v>
      </c>
      <c r="BF15" s="75">
        <f ca="1">SUMPRODUCT($B14:$IV14,INDIRECT(BF$27):INDIRECT(BF$28))-BF4</f>
        <v>0</v>
      </c>
      <c r="BG15" s="75">
        <f ca="1">SUMPRODUCT($B14:$IV14,INDIRECT(BG$27):INDIRECT(BG$28))-BG4</f>
        <v>0</v>
      </c>
      <c r="BH15" s="75">
        <f ca="1">SUMPRODUCT($B14:$IV14,INDIRECT(BH$27):INDIRECT(BH$28))-BH4</f>
        <v>0</v>
      </c>
      <c r="BI15" s="75">
        <f ca="1">SUMPRODUCT($B14:$IV14,INDIRECT(BI$27):INDIRECT(BI$28))-BI4</f>
        <v>0</v>
      </c>
      <c r="BJ15" s="75">
        <f ca="1">SUMPRODUCT($B14:$IV14,INDIRECT(BJ$27):INDIRECT(BJ$28))-BJ4</f>
        <v>0</v>
      </c>
      <c r="BK15" s="75">
        <f ca="1">SUMPRODUCT($B14:$IV14,INDIRECT(BK$27):INDIRECT(BK$28))-BK4</f>
        <v>0</v>
      </c>
      <c r="BL15" s="75">
        <f ca="1">SUMPRODUCT($B14:$IV14,INDIRECT(BL$27):INDIRECT(BL$28))-BL4</f>
        <v>0</v>
      </c>
      <c r="BM15" s="75">
        <f ca="1">SUMPRODUCT($B14:$IV14,INDIRECT(BM$27):INDIRECT(BM$28))-BM4</f>
        <v>0</v>
      </c>
      <c r="BN15" s="75">
        <f ca="1">SUMPRODUCT($B14:$IV14,INDIRECT(BN$27):INDIRECT(BN$28))-BN4</f>
        <v>0</v>
      </c>
      <c r="BO15" s="75">
        <f ca="1">SUMPRODUCT($B14:$IV14,INDIRECT(BO$27):INDIRECT(BO$28))-BO4</f>
        <v>0</v>
      </c>
      <c r="BP15" s="75">
        <f ca="1">SUMPRODUCT($B14:$IV14,INDIRECT(BP$27):INDIRECT(BP$28))-BP4</f>
        <v>0</v>
      </c>
      <c r="BQ15" s="75">
        <f ca="1">SUMPRODUCT($B14:$IV14,INDIRECT(BQ$27):INDIRECT(BQ$28))-BQ4</f>
        <v>0</v>
      </c>
      <c r="BR15" s="75">
        <f ca="1">SUMPRODUCT($B14:$IV14,INDIRECT(BR$27):INDIRECT(BR$28))-BR4</f>
        <v>0</v>
      </c>
      <c r="BS15" s="75">
        <f ca="1">SUMPRODUCT($B14:$IV14,INDIRECT(BS$27):INDIRECT(BS$28))-BS4</f>
        <v>0</v>
      </c>
      <c r="BT15" s="75">
        <f ca="1">SUMPRODUCT($B14:$IV14,INDIRECT(BT$27):INDIRECT(BT$28))-BT4</f>
        <v>0</v>
      </c>
      <c r="BU15" s="75">
        <f ca="1">SUMPRODUCT($B14:$IV14,INDIRECT(BU$27):INDIRECT(BU$28))-BU4</f>
        <v>0</v>
      </c>
      <c r="BV15" s="75">
        <f ca="1">SUMPRODUCT($B14:$IV14,INDIRECT(BV$27):INDIRECT(BV$28))-BV4</f>
        <v>0</v>
      </c>
      <c r="BW15" s="75">
        <f ca="1">SUMPRODUCT($B14:$IV14,INDIRECT(BW$27):INDIRECT(BW$28))-BW4</f>
        <v>0</v>
      </c>
      <c r="BX15" s="75">
        <f ca="1">SUMPRODUCT($B14:$IV14,INDIRECT(BX$27):INDIRECT(BX$28))-BX4</f>
        <v>0</v>
      </c>
      <c r="BY15" s="75">
        <f ca="1">SUMPRODUCT($B14:$IV14,INDIRECT(BY$27):INDIRECT(BY$28))-BY4</f>
        <v>0</v>
      </c>
      <c r="BZ15" s="75">
        <f ca="1">SUMPRODUCT($B14:$IV14,INDIRECT(BZ$27):INDIRECT(BZ$28))-BZ4</f>
        <v>0</v>
      </c>
      <c r="CA15" s="75">
        <f ca="1">SUMPRODUCT($B14:$IV14,INDIRECT(CA$27):INDIRECT(CA$28))-CA4</f>
        <v>0</v>
      </c>
      <c r="CB15" s="75">
        <f ca="1">SUMPRODUCT($B14:$IV14,INDIRECT(CB$27):INDIRECT(CB$28))-CB4</f>
        <v>0</v>
      </c>
      <c r="CC15" s="75">
        <f ca="1">SUMPRODUCT($B14:$IV14,INDIRECT(CC$27):INDIRECT(CC$28))-CC4</f>
        <v>0</v>
      </c>
      <c r="CD15" s="75">
        <f ca="1">SUMPRODUCT($B14:$IV14,INDIRECT(CD$27):INDIRECT(CD$28))-CD4</f>
        <v>0</v>
      </c>
      <c r="CE15" s="75">
        <f ca="1">SUMPRODUCT($B14:$IV14,INDIRECT(CE$27):INDIRECT(CE$28))-CE4</f>
        <v>0</v>
      </c>
      <c r="CF15" s="75">
        <f ca="1">SUMPRODUCT($B14:$IV14,INDIRECT(CF$27):INDIRECT(CF$28))-CF4</f>
        <v>0</v>
      </c>
      <c r="CG15" s="75">
        <f ca="1">SUMPRODUCT($B14:$IV14,INDIRECT(CG$27):INDIRECT(CG$28))-CG4</f>
        <v>0</v>
      </c>
      <c r="CH15" s="75">
        <f ca="1">SUMPRODUCT($B14:$IV14,INDIRECT(CH$27):INDIRECT(CH$28))-CH4</f>
        <v>0</v>
      </c>
      <c r="CI15" s="75">
        <f ca="1">SUMPRODUCT($B14:$IV14,INDIRECT(CI$27):INDIRECT(CI$28))-CI4</f>
        <v>0</v>
      </c>
      <c r="CJ15" s="75">
        <f ca="1">SUMPRODUCT($B14:$IV14,INDIRECT(CJ$27):INDIRECT(CJ$28))-CJ4</f>
        <v>0</v>
      </c>
      <c r="CK15" s="75">
        <f ca="1">SUMPRODUCT($B14:$IV14,INDIRECT(CK$27):INDIRECT(CK$28))-CK4</f>
        <v>0</v>
      </c>
      <c r="CL15" s="75">
        <f ca="1">SUMPRODUCT($B14:$IV14,INDIRECT(CL$27):INDIRECT(CL$28))-CL4</f>
        <v>0</v>
      </c>
      <c r="CM15" s="75">
        <f ca="1">SUMPRODUCT($B14:$IV14,INDIRECT(CM$27):INDIRECT(CM$28))-CM4</f>
        <v>0</v>
      </c>
      <c r="CN15" s="75">
        <f ca="1">SUMPRODUCT($B14:$IV14,INDIRECT(CN$27):INDIRECT(CN$28))-CN4</f>
        <v>0</v>
      </c>
      <c r="CO15" s="75">
        <f ca="1">SUMPRODUCT($B14:$IV14,INDIRECT(CO$27):INDIRECT(CO$28))-CO4</f>
        <v>0</v>
      </c>
      <c r="CP15" s="75">
        <f ca="1">SUMPRODUCT($B14:$IV14,INDIRECT(CP$27):INDIRECT(CP$28))-CP4</f>
        <v>0</v>
      </c>
      <c r="CQ15" s="75">
        <f ca="1">SUMPRODUCT($B14:$IV14,INDIRECT(CQ$27):INDIRECT(CQ$28))-CQ4</f>
        <v>0</v>
      </c>
      <c r="CR15" s="75">
        <f ca="1">SUMPRODUCT($B14:$IV14,INDIRECT(CR$27):INDIRECT(CR$28))-CR4</f>
        <v>0</v>
      </c>
      <c r="CS15" s="75">
        <f ca="1">SUMPRODUCT($B14:$IV14,INDIRECT(CS$27):INDIRECT(CS$28))-CS4</f>
        <v>0</v>
      </c>
      <c r="CT15" s="75">
        <f ca="1">SUMPRODUCT($B14:$IV14,INDIRECT(CT$27):INDIRECT(CT$28))-CT4</f>
        <v>0</v>
      </c>
      <c r="CU15" s="75">
        <f ca="1">SUMPRODUCT($B14:$IV14,INDIRECT(CU$27):INDIRECT(CU$28))-CU4</f>
        <v>0</v>
      </c>
      <c r="CV15" s="75">
        <f ca="1">SUMPRODUCT($B14:$IV14,INDIRECT(CV$27):INDIRECT(CV$28))-CV4</f>
        <v>0</v>
      </c>
      <c r="CW15" s="75">
        <f ca="1">SUMPRODUCT($B14:$IV14,INDIRECT(CW$27):INDIRECT(CW$28))-CW4</f>
        <v>0</v>
      </c>
      <c r="CX15" s="75">
        <f ca="1">SUMPRODUCT($B14:$IV14,INDIRECT(CX$27):INDIRECT(CX$28))-CX4</f>
        <v>0</v>
      </c>
      <c r="CY15" s="75">
        <f ca="1">SUMPRODUCT($B14:$IV14,INDIRECT(CY$27):INDIRECT(CY$28))-CY4</f>
        <v>0</v>
      </c>
      <c r="CZ15" s="75">
        <f ca="1">SUMPRODUCT($B14:$IV14,INDIRECT(CZ$27):INDIRECT(CZ$28))-CZ4</f>
        <v>0</v>
      </c>
      <c r="DA15" s="75">
        <f ca="1">SUMPRODUCT($B14:$IV14,INDIRECT(DA$27):INDIRECT(DA$28))-DA4</f>
        <v>0</v>
      </c>
      <c r="DB15" s="75">
        <f ca="1">SUMPRODUCT($B14:$IV14,INDIRECT(DB$27):INDIRECT(DB$28))-DB4</f>
        <v>0</v>
      </c>
      <c r="DC15" s="75">
        <f ca="1">SUMPRODUCT($B14:$IV14,INDIRECT(DC$27):INDIRECT(DC$28))-DC4</f>
        <v>0</v>
      </c>
      <c r="DD15" s="75">
        <f ca="1">SUMPRODUCT($B14:$IV14,INDIRECT(DD$27):INDIRECT(DD$28))-DD4</f>
        <v>0</v>
      </c>
      <c r="DE15" s="75">
        <f ca="1">SUMPRODUCT($B14:$IV14,INDIRECT(DE$27):INDIRECT(DE$28))-DE4</f>
        <v>0</v>
      </c>
      <c r="DF15" s="75">
        <f ca="1">SUMPRODUCT($B14:$IV14,INDIRECT(DF$27):INDIRECT(DF$28))-DF4</f>
        <v>0</v>
      </c>
      <c r="DG15" s="75">
        <f ca="1">SUMPRODUCT($B14:$IV14,INDIRECT(DG$27):INDIRECT(DG$28))-DG4</f>
        <v>0</v>
      </c>
      <c r="DH15" s="75">
        <f ca="1">SUMPRODUCT($B14:$IV14,INDIRECT(DH$27):INDIRECT(DH$28))-DH4</f>
        <v>0</v>
      </c>
      <c r="DI15" s="75">
        <f ca="1">SUMPRODUCT($B14:$IV14,INDIRECT(DI$27):INDIRECT(DI$28))-DI4</f>
        <v>0</v>
      </c>
      <c r="DJ15" s="75">
        <f ca="1">SUMPRODUCT($B14:$IV14,INDIRECT(DJ$27):INDIRECT(DJ$28))-DJ4</f>
        <v>0</v>
      </c>
      <c r="DK15" s="75">
        <f ca="1">SUMPRODUCT($B14:$IV14,INDIRECT(DK$27):INDIRECT(DK$28))-DK4</f>
        <v>0</v>
      </c>
      <c r="DL15" s="75">
        <f ca="1">SUMPRODUCT($B14:$IV14,INDIRECT(DL$27):INDIRECT(DL$28))-DL4</f>
        <v>0</v>
      </c>
      <c r="DM15" s="75">
        <f ca="1">SUMPRODUCT($B14:$IV14,INDIRECT(DM$27):INDIRECT(DM$28))-DM4</f>
        <v>0</v>
      </c>
      <c r="DN15" s="75">
        <f ca="1">SUMPRODUCT($B14:$IV14,INDIRECT(DN$27):INDIRECT(DN$28))-DN4</f>
        <v>0</v>
      </c>
      <c r="DO15" s="75">
        <f ca="1">SUMPRODUCT($B14:$IV14,INDIRECT(DO$27):INDIRECT(DO$28))-DO4</f>
        <v>0</v>
      </c>
      <c r="DP15" s="75">
        <f ca="1">SUMPRODUCT($B14:$IV14,INDIRECT(DP$27):INDIRECT(DP$28))-DP4</f>
        <v>0</v>
      </c>
      <c r="DQ15" s="75">
        <f ca="1">SUMPRODUCT($B14:$IV14,INDIRECT(DQ$27):INDIRECT(DQ$28))-DQ4</f>
        <v>0</v>
      </c>
      <c r="DR15" s="75">
        <f ca="1">SUMPRODUCT($B14:$IV14,INDIRECT(DR$27):INDIRECT(DR$28))-DR4</f>
        <v>0</v>
      </c>
      <c r="DS15" s="75">
        <f ca="1">SUMPRODUCT($B14:$IV14,INDIRECT(DS$27):INDIRECT(DS$28))-DS4</f>
        <v>0</v>
      </c>
      <c r="DT15" s="75">
        <f ca="1">SUMPRODUCT($B14:$IV14,INDIRECT(DT$27):INDIRECT(DT$28))-DT4</f>
        <v>0</v>
      </c>
      <c r="DU15" s="75">
        <f ca="1">SUMPRODUCT($B14:$IV14,INDIRECT(DU$27):INDIRECT(DU$28))-DU4</f>
        <v>0</v>
      </c>
      <c r="DV15" s="75">
        <f ca="1">SUMPRODUCT($B14:$IV14,INDIRECT(DV$27):INDIRECT(DV$28))-DV4</f>
        <v>0</v>
      </c>
      <c r="DW15" s="75">
        <f ca="1">SUMPRODUCT($B14:$IV14,INDIRECT(DW$27):INDIRECT(DW$28))-DW4</f>
        <v>0</v>
      </c>
      <c r="DX15" s="75">
        <f ca="1">SUMPRODUCT($B14:$IV14,INDIRECT(DX$27):INDIRECT(DX$28))-DX4</f>
        <v>0</v>
      </c>
      <c r="DY15" s="75">
        <f ca="1">SUMPRODUCT($B14:$IV14,INDIRECT(DY$27):INDIRECT(DY$28))-DY4</f>
        <v>0</v>
      </c>
      <c r="DZ15" s="75">
        <f ca="1">SUMPRODUCT($B14:$IV14,INDIRECT(DZ$27):INDIRECT(DZ$28))-DZ4</f>
        <v>0</v>
      </c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x14ac:dyDescent="0.3">
      <c r="B16" s="73">
        <f ca="1">IF(AND(B$29=1,B15&gt;0),B15,0)</f>
        <v>0</v>
      </c>
      <c r="C16" s="73">
        <f t="shared" ref="C16:BN16" ca="1" si="18">IF(AND(C$29=1,C15&gt;0),C15,0)</f>
        <v>0</v>
      </c>
      <c r="D16" s="73">
        <f t="shared" ca="1" si="18"/>
        <v>0</v>
      </c>
      <c r="E16" s="73">
        <f t="shared" ca="1" si="18"/>
        <v>0</v>
      </c>
      <c r="F16" s="73">
        <f t="shared" ca="1" si="18"/>
        <v>0</v>
      </c>
      <c r="G16" s="73">
        <f t="shared" ca="1" si="18"/>
        <v>0</v>
      </c>
      <c r="H16" s="73">
        <f t="shared" ca="1" si="18"/>
        <v>0</v>
      </c>
      <c r="I16" s="73">
        <f t="shared" ca="1" si="18"/>
        <v>0</v>
      </c>
      <c r="J16" s="73">
        <f t="shared" ca="1" si="18"/>
        <v>0</v>
      </c>
      <c r="K16" s="73">
        <f t="shared" ca="1" si="18"/>
        <v>0</v>
      </c>
      <c r="L16" s="73">
        <f t="shared" ca="1" si="18"/>
        <v>0</v>
      </c>
      <c r="M16" s="73">
        <f t="shared" ca="1" si="18"/>
        <v>0</v>
      </c>
      <c r="N16" s="73">
        <f t="shared" ca="1" si="18"/>
        <v>0</v>
      </c>
      <c r="O16" s="73">
        <f t="shared" ca="1" si="18"/>
        <v>0</v>
      </c>
      <c r="P16" s="73">
        <f t="shared" ca="1" si="18"/>
        <v>0</v>
      </c>
      <c r="Q16" s="73">
        <f t="shared" ca="1" si="18"/>
        <v>0</v>
      </c>
      <c r="R16" s="73">
        <f t="shared" ca="1" si="18"/>
        <v>0</v>
      </c>
      <c r="S16" s="73">
        <f t="shared" ca="1" si="18"/>
        <v>0</v>
      </c>
      <c r="T16" s="73">
        <f t="shared" ca="1" si="18"/>
        <v>0</v>
      </c>
      <c r="U16" s="73">
        <f t="shared" ca="1" si="18"/>
        <v>0</v>
      </c>
      <c r="V16" s="73">
        <f t="shared" ca="1" si="18"/>
        <v>0</v>
      </c>
      <c r="W16" s="73">
        <f t="shared" ca="1" si="18"/>
        <v>0</v>
      </c>
      <c r="X16" s="73">
        <f t="shared" ca="1" si="18"/>
        <v>0</v>
      </c>
      <c r="Y16" s="73">
        <f t="shared" ca="1" si="18"/>
        <v>0</v>
      </c>
      <c r="Z16" s="73">
        <f t="shared" ca="1" si="18"/>
        <v>0</v>
      </c>
      <c r="AA16" s="73">
        <f t="shared" ca="1" si="18"/>
        <v>0</v>
      </c>
      <c r="AB16" s="73">
        <f t="shared" ca="1" si="18"/>
        <v>0</v>
      </c>
      <c r="AC16" s="73">
        <f t="shared" ca="1" si="18"/>
        <v>0</v>
      </c>
      <c r="AD16" s="73">
        <f t="shared" ca="1" si="18"/>
        <v>0</v>
      </c>
      <c r="AE16" s="73">
        <f t="shared" ca="1" si="18"/>
        <v>0</v>
      </c>
      <c r="AF16" s="73">
        <f t="shared" ca="1" si="18"/>
        <v>0</v>
      </c>
      <c r="AG16" s="73">
        <f t="shared" ca="1" si="18"/>
        <v>0</v>
      </c>
      <c r="AH16" s="73">
        <f t="shared" ca="1" si="18"/>
        <v>0</v>
      </c>
      <c r="AI16" s="73">
        <f t="shared" ca="1" si="18"/>
        <v>0</v>
      </c>
      <c r="AJ16" s="73">
        <f t="shared" ca="1" si="18"/>
        <v>0</v>
      </c>
      <c r="AK16" s="73">
        <f t="shared" ca="1" si="18"/>
        <v>0</v>
      </c>
      <c r="AL16" s="73">
        <f t="shared" ca="1" si="18"/>
        <v>0</v>
      </c>
      <c r="AM16" s="73">
        <f t="shared" ca="1" si="18"/>
        <v>0</v>
      </c>
      <c r="AN16" s="73">
        <f t="shared" ca="1" si="18"/>
        <v>0</v>
      </c>
      <c r="AO16" s="73">
        <f t="shared" ca="1" si="18"/>
        <v>0</v>
      </c>
      <c r="AP16" s="73">
        <f t="shared" ca="1" si="18"/>
        <v>0</v>
      </c>
      <c r="AQ16" s="73">
        <f t="shared" ca="1" si="18"/>
        <v>0</v>
      </c>
      <c r="AR16" s="73">
        <f t="shared" ca="1" si="18"/>
        <v>0</v>
      </c>
      <c r="AS16" s="73">
        <f t="shared" ca="1" si="18"/>
        <v>0</v>
      </c>
      <c r="AT16" s="73">
        <f t="shared" ca="1" si="18"/>
        <v>0</v>
      </c>
      <c r="AU16" s="73">
        <f t="shared" ca="1" si="18"/>
        <v>0</v>
      </c>
      <c r="AV16" s="73">
        <f t="shared" ca="1" si="18"/>
        <v>0</v>
      </c>
      <c r="AW16" s="73">
        <f t="shared" ca="1" si="18"/>
        <v>0</v>
      </c>
      <c r="AX16" s="73">
        <f t="shared" ca="1" si="18"/>
        <v>0</v>
      </c>
      <c r="AY16" s="73">
        <f t="shared" ca="1" si="18"/>
        <v>0</v>
      </c>
      <c r="AZ16" s="73">
        <f t="shared" ca="1" si="18"/>
        <v>0</v>
      </c>
      <c r="BA16" s="73">
        <f t="shared" ca="1" si="18"/>
        <v>0</v>
      </c>
      <c r="BB16" s="73">
        <f t="shared" ca="1" si="18"/>
        <v>0</v>
      </c>
      <c r="BC16" s="73">
        <f t="shared" ca="1" si="18"/>
        <v>0</v>
      </c>
      <c r="BD16" s="73">
        <f t="shared" ca="1" si="18"/>
        <v>0</v>
      </c>
      <c r="BE16" s="73">
        <f t="shared" ca="1" si="18"/>
        <v>0</v>
      </c>
      <c r="BF16" s="73">
        <f t="shared" ca="1" si="18"/>
        <v>0</v>
      </c>
      <c r="BG16" s="73">
        <f t="shared" ca="1" si="18"/>
        <v>0</v>
      </c>
      <c r="BH16" s="73">
        <f t="shared" ca="1" si="18"/>
        <v>0</v>
      </c>
      <c r="BI16" s="73">
        <f t="shared" ca="1" si="18"/>
        <v>0</v>
      </c>
      <c r="BJ16" s="73">
        <f t="shared" ca="1" si="18"/>
        <v>0</v>
      </c>
      <c r="BK16" s="73">
        <f t="shared" ca="1" si="18"/>
        <v>0</v>
      </c>
      <c r="BL16" s="73">
        <f t="shared" ca="1" si="18"/>
        <v>0</v>
      </c>
      <c r="BM16" s="73">
        <f t="shared" ca="1" si="18"/>
        <v>0</v>
      </c>
      <c r="BN16" s="73">
        <f t="shared" ca="1" si="18"/>
        <v>0</v>
      </c>
      <c r="BO16" s="73">
        <f t="shared" ref="BO16:DZ16" ca="1" si="19">IF(AND(BO$29=1,BO15&gt;0),BO15,0)</f>
        <v>0</v>
      </c>
      <c r="BP16" s="73">
        <f t="shared" ca="1" si="19"/>
        <v>0</v>
      </c>
      <c r="BQ16" s="73">
        <f t="shared" ca="1" si="19"/>
        <v>0</v>
      </c>
      <c r="BR16" s="73">
        <f t="shared" ca="1" si="19"/>
        <v>0</v>
      </c>
      <c r="BS16" s="73">
        <f t="shared" ca="1" si="19"/>
        <v>0</v>
      </c>
      <c r="BT16" s="73">
        <f t="shared" ca="1" si="19"/>
        <v>0</v>
      </c>
      <c r="BU16" s="73">
        <f t="shared" ca="1" si="19"/>
        <v>0</v>
      </c>
      <c r="BV16" s="73">
        <f t="shared" ca="1" si="19"/>
        <v>0</v>
      </c>
      <c r="BW16" s="73">
        <f t="shared" ca="1" si="19"/>
        <v>0</v>
      </c>
      <c r="BX16" s="73">
        <f t="shared" ca="1" si="19"/>
        <v>0</v>
      </c>
      <c r="BY16" s="73">
        <f t="shared" ca="1" si="19"/>
        <v>0</v>
      </c>
      <c r="BZ16" s="73">
        <f t="shared" ca="1" si="19"/>
        <v>0</v>
      </c>
      <c r="CA16" s="73">
        <f t="shared" ca="1" si="19"/>
        <v>0</v>
      </c>
      <c r="CB16" s="73">
        <f t="shared" ca="1" si="19"/>
        <v>0</v>
      </c>
      <c r="CC16" s="73">
        <f t="shared" ca="1" si="19"/>
        <v>0</v>
      </c>
      <c r="CD16" s="73">
        <f t="shared" ca="1" si="19"/>
        <v>0</v>
      </c>
      <c r="CE16" s="73">
        <f t="shared" ca="1" si="19"/>
        <v>0</v>
      </c>
      <c r="CF16" s="73">
        <f t="shared" ca="1" si="19"/>
        <v>0</v>
      </c>
      <c r="CG16" s="73">
        <f t="shared" ca="1" si="19"/>
        <v>0</v>
      </c>
      <c r="CH16" s="73">
        <f t="shared" ca="1" si="19"/>
        <v>0</v>
      </c>
      <c r="CI16" s="73">
        <f t="shared" ca="1" si="19"/>
        <v>0</v>
      </c>
      <c r="CJ16" s="73">
        <f t="shared" ca="1" si="19"/>
        <v>0</v>
      </c>
      <c r="CK16" s="73">
        <f t="shared" ca="1" si="19"/>
        <v>0</v>
      </c>
      <c r="CL16" s="73">
        <f t="shared" ca="1" si="19"/>
        <v>0</v>
      </c>
      <c r="CM16" s="73">
        <f t="shared" ca="1" si="19"/>
        <v>0</v>
      </c>
      <c r="CN16" s="73">
        <f t="shared" ca="1" si="19"/>
        <v>0</v>
      </c>
      <c r="CO16" s="73">
        <f t="shared" ca="1" si="19"/>
        <v>0</v>
      </c>
      <c r="CP16" s="73">
        <f t="shared" ca="1" si="19"/>
        <v>0</v>
      </c>
      <c r="CQ16" s="73">
        <f t="shared" ca="1" si="19"/>
        <v>0</v>
      </c>
      <c r="CR16" s="73">
        <f t="shared" ca="1" si="19"/>
        <v>0</v>
      </c>
      <c r="CS16" s="73">
        <f t="shared" ca="1" si="19"/>
        <v>0</v>
      </c>
      <c r="CT16" s="73">
        <f t="shared" ca="1" si="19"/>
        <v>0</v>
      </c>
      <c r="CU16" s="73">
        <f t="shared" ca="1" si="19"/>
        <v>0</v>
      </c>
      <c r="CV16" s="73">
        <f t="shared" ca="1" si="19"/>
        <v>0</v>
      </c>
      <c r="CW16" s="73">
        <f t="shared" ca="1" si="19"/>
        <v>0</v>
      </c>
      <c r="CX16" s="73">
        <f t="shared" ca="1" si="19"/>
        <v>0</v>
      </c>
      <c r="CY16" s="73">
        <f t="shared" ca="1" si="19"/>
        <v>0</v>
      </c>
      <c r="CZ16" s="73">
        <f t="shared" ca="1" si="19"/>
        <v>0</v>
      </c>
      <c r="DA16" s="73">
        <f t="shared" ca="1" si="19"/>
        <v>0</v>
      </c>
      <c r="DB16" s="73">
        <f t="shared" ca="1" si="19"/>
        <v>0</v>
      </c>
      <c r="DC16" s="73">
        <f t="shared" ca="1" si="19"/>
        <v>0</v>
      </c>
      <c r="DD16" s="73">
        <f t="shared" ca="1" si="19"/>
        <v>0</v>
      </c>
      <c r="DE16" s="73">
        <f t="shared" ca="1" si="19"/>
        <v>0</v>
      </c>
      <c r="DF16" s="73">
        <f t="shared" ca="1" si="19"/>
        <v>0</v>
      </c>
      <c r="DG16" s="73">
        <f t="shared" ca="1" si="19"/>
        <v>0</v>
      </c>
      <c r="DH16" s="73">
        <f t="shared" ca="1" si="19"/>
        <v>0</v>
      </c>
      <c r="DI16" s="73">
        <f t="shared" ca="1" si="19"/>
        <v>0</v>
      </c>
      <c r="DJ16" s="73">
        <f t="shared" ca="1" si="19"/>
        <v>0</v>
      </c>
      <c r="DK16" s="73">
        <f t="shared" ca="1" si="19"/>
        <v>0</v>
      </c>
      <c r="DL16" s="73">
        <f t="shared" ca="1" si="19"/>
        <v>0</v>
      </c>
      <c r="DM16" s="73">
        <f t="shared" ca="1" si="19"/>
        <v>0</v>
      </c>
      <c r="DN16" s="73">
        <f t="shared" ca="1" si="19"/>
        <v>0</v>
      </c>
      <c r="DO16" s="73">
        <f t="shared" ca="1" si="19"/>
        <v>0</v>
      </c>
      <c r="DP16" s="73">
        <f t="shared" ca="1" si="19"/>
        <v>0</v>
      </c>
      <c r="DQ16" s="73">
        <f t="shared" ca="1" si="19"/>
        <v>0</v>
      </c>
      <c r="DR16" s="73">
        <f t="shared" ca="1" si="19"/>
        <v>0</v>
      </c>
      <c r="DS16" s="73">
        <f t="shared" ca="1" si="19"/>
        <v>0</v>
      </c>
      <c r="DT16" s="73">
        <f t="shared" ca="1" si="19"/>
        <v>0</v>
      </c>
      <c r="DU16" s="73">
        <f t="shared" ca="1" si="19"/>
        <v>0</v>
      </c>
      <c r="DV16" s="73">
        <f t="shared" ca="1" si="19"/>
        <v>0</v>
      </c>
      <c r="DW16" s="73">
        <f t="shared" ca="1" si="19"/>
        <v>0</v>
      </c>
      <c r="DX16" s="73">
        <f t="shared" ca="1" si="19"/>
        <v>0</v>
      </c>
      <c r="DY16" s="73">
        <f t="shared" ca="1" si="19"/>
        <v>0</v>
      </c>
      <c r="DZ16" s="73">
        <f t="shared" ca="1" si="19"/>
        <v>0</v>
      </c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</row>
    <row r="17" spans="1:256" s="74" customFormat="1" x14ac:dyDescent="0.3">
      <c r="B17" s="75">
        <f ca="1">SUMPRODUCT($B16:$IV16,INDIRECT(B$27):INDIRECT(B$28))-B5</f>
        <v>0</v>
      </c>
      <c r="C17" s="75">
        <f ca="1">SUMPRODUCT($B16:$IV16,INDIRECT(C$27):INDIRECT(C$28))-C5</f>
        <v>0</v>
      </c>
      <c r="D17" s="75">
        <f ca="1">SUMPRODUCT($B16:$IV16,INDIRECT(D$27):INDIRECT(D$28))-D5</f>
        <v>0</v>
      </c>
      <c r="E17" s="75">
        <f ca="1">SUMPRODUCT($B16:$IV16,INDIRECT(E$27):INDIRECT(E$28))-E5</f>
        <v>0</v>
      </c>
      <c r="F17" s="75">
        <f ca="1">SUMPRODUCT($B16:$IV16,INDIRECT(F$27):INDIRECT(F$28))-F5</f>
        <v>0</v>
      </c>
      <c r="G17" s="75">
        <f ca="1">SUMPRODUCT($B16:$IV16,INDIRECT(G$27):INDIRECT(G$28))-G5</f>
        <v>0</v>
      </c>
      <c r="H17" s="75">
        <f ca="1">SUMPRODUCT($B16:$IV16,INDIRECT(H$27):INDIRECT(H$28))-H5</f>
        <v>0</v>
      </c>
      <c r="I17" s="75">
        <f ca="1">SUMPRODUCT($B16:$IV16,INDIRECT(I$27):INDIRECT(I$28))-I5</f>
        <v>0</v>
      </c>
      <c r="J17" s="75">
        <f ca="1">SUMPRODUCT($B16:$IV16,INDIRECT(J$27):INDIRECT(J$28))-J5</f>
        <v>0</v>
      </c>
      <c r="K17" s="75">
        <f ca="1">SUMPRODUCT($B16:$IV16,INDIRECT(K$27):INDIRECT(K$28))-K5</f>
        <v>0</v>
      </c>
      <c r="L17" s="75">
        <f ca="1">SUMPRODUCT($B16:$IV16,INDIRECT(L$27):INDIRECT(L$28))-L5</f>
        <v>0</v>
      </c>
      <c r="M17" s="75">
        <f ca="1">SUMPRODUCT($B16:$IV16,INDIRECT(M$27):INDIRECT(M$28))-M5</f>
        <v>0</v>
      </c>
      <c r="N17" s="75">
        <f ca="1">SUMPRODUCT($B16:$IV16,INDIRECT(N$27):INDIRECT(N$28))-N5</f>
        <v>0</v>
      </c>
      <c r="O17" s="75">
        <f ca="1">SUMPRODUCT($B16:$IV16,INDIRECT(O$27):INDIRECT(O$28))-O5</f>
        <v>0</v>
      </c>
      <c r="P17" s="75">
        <f ca="1">SUMPRODUCT($B16:$IV16,INDIRECT(P$27):INDIRECT(P$28))-P5</f>
        <v>0</v>
      </c>
      <c r="Q17" s="75">
        <f ca="1">SUMPRODUCT($B16:$IV16,INDIRECT(Q$27):INDIRECT(Q$28))-Q5</f>
        <v>0</v>
      </c>
      <c r="R17" s="75">
        <f ca="1">SUMPRODUCT($B16:$IV16,INDIRECT(R$27):INDIRECT(R$28))-R5</f>
        <v>0</v>
      </c>
      <c r="S17" s="75">
        <f ca="1">SUMPRODUCT($B16:$IV16,INDIRECT(S$27):INDIRECT(S$28))-S5</f>
        <v>0</v>
      </c>
      <c r="T17" s="75">
        <f ca="1">SUMPRODUCT($B16:$IV16,INDIRECT(T$27):INDIRECT(T$28))-T5</f>
        <v>0</v>
      </c>
      <c r="U17" s="75">
        <f ca="1">SUMPRODUCT($B16:$IV16,INDIRECT(U$27):INDIRECT(U$28))-U5</f>
        <v>0</v>
      </c>
      <c r="V17" s="75">
        <f ca="1">SUMPRODUCT($B16:$IV16,INDIRECT(V$27):INDIRECT(V$28))-V5</f>
        <v>0</v>
      </c>
      <c r="W17" s="75">
        <f ca="1">SUMPRODUCT($B16:$IV16,INDIRECT(W$27):INDIRECT(W$28))-W5</f>
        <v>0</v>
      </c>
      <c r="X17" s="75">
        <f ca="1">SUMPRODUCT($B16:$IV16,INDIRECT(X$27):INDIRECT(X$28))-X5</f>
        <v>0</v>
      </c>
      <c r="Y17" s="75">
        <f ca="1">SUMPRODUCT($B16:$IV16,INDIRECT(Y$27):INDIRECT(Y$28))-Y5</f>
        <v>0</v>
      </c>
      <c r="Z17" s="75">
        <f ca="1">SUMPRODUCT($B16:$IV16,INDIRECT(Z$27):INDIRECT(Z$28))-Z5</f>
        <v>0</v>
      </c>
      <c r="AA17" s="75">
        <f ca="1">SUMPRODUCT($B16:$IV16,INDIRECT(AA$27):INDIRECT(AA$28))-AA5</f>
        <v>0</v>
      </c>
      <c r="AB17" s="75">
        <f ca="1">SUMPRODUCT($B16:$IV16,INDIRECT(AB$27):INDIRECT(AB$28))-AB5</f>
        <v>0</v>
      </c>
      <c r="AC17" s="75">
        <f ca="1">SUMPRODUCT($B16:$IV16,INDIRECT(AC$27):INDIRECT(AC$28))-AC5</f>
        <v>0</v>
      </c>
      <c r="AD17" s="75">
        <f ca="1">SUMPRODUCT($B16:$IV16,INDIRECT(AD$27):INDIRECT(AD$28))-AD5</f>
        <v>0</v>
      </c>
      <c r="AE17" s="75">
        <f ca="1">SUMPRODUCT($B16:$IV16,INDIRECT(AE$27):INDIRECT(AE$28))-AE5</f>
        <v>0</v>
      </c>
      <c r="AF17" s="75">
        <f ca="1">SUMPRODUCT($B16:$IV16,INDIRECT(AF$27):INDIRECT(AF$28))-AF5</f>
        <v>0</v>
      </c>
      <c r="AG17" s="75">
        <f ca="1">SUMPRODUCT($B16:$IV16,INDIRECT(AG$27):INDIRECT(AG$28))-AG5</f>
        <v>0</v>
      </c>
      <c r="AH17" s="75">
        <f ca="1">SUMPRODUCT($B16:$IV16,INDIRECT(AH$27):INDIRECT(AH$28))-AH5</f>
        <v>0</v>
      </c>
      <c r="AI17" s="75">
        <f ca="1">SUMPRODUCT($B16:$IV16,INDIRECT(AI$27):INDIRECT(AI$28))-AI5</f>
        <v>0</v>
      </c>
      <c r="AJ17" s="75">
        <f ca="1">SUMPRODUCT($B16:$IV16,INDIRECT(AJ$27):INDIRECT(AJ$28))-AJ5</f>
        <v>0</v>
      </c>
      <c r="AK17" s="75">
        <f ca="1">SUMPRODUCT($B16:$IV16,INDIRECT(AK$27):INDIRECT(AK$28))-AK5</f>
        <v>0</v>
      </c>
      <c r="AL17" s="75">
        <f ca="1">SUMPRODUCT($B16:$IV16,INDIRECT(AL$27):INDIRECT(AL$28))-AL5</f>
        <v>0</v>
      </c>
      <c r="AM17" s="75">
        <f ca="1">SUMPRODUCT($B16:$IV16,INDIRECT(AM$27):INDIRECT(AM$28))-AM5</f>
        <v>0</v>
      </c>
      <c r="AN17" s="75">
        <f ca="1">SUMPRODUCT($B16:$IV16,INDIRECT(AN$27):INDIRECT(AN$28))-AN5</f>
        <v>0</v>
      </c>
      <c r="AO17" s="75">
        <f ca="1">SUMPRODUCT($B16:$IV16,INDIRECT(AO$27):INDIRECT(AO$28))-AO5</f>
        <v>0</v>
      </c>
      <c r="AP17" s="75">
        <f ca="1">SUMPRODUCT($B16:$IV16,INDIRECT(AP$27):INDIRECT(AP$28))-AP5</f>
        <v>0</v>
      </c>
      <c r="AQ17" s="75">
        <f ca="1">SUMPRODUCT($B16:$IV16,INDIRECT(AQ$27):INDIRECT(AQ$28))-AQ5</f>
        <v>0</v>
      </c>
      <c r="AR17" s="75">
        <f ca="1">SUMPRODUCT($B16:$IV16,INDIRECT(AR$27):INDIRECT(AR$28))-AR5</f>
        <v>0</v>
      </c>
      <c r="AS17" s="75">
        <f ca="1">SUMPRODUCT($B16:$IV16,INDIRECT(AS$27):INDIRECT(AS$28))-AS5</f>
        <v>0</v>
      </c>
      <c r="AT17" s="75">
        <f ca="1">SUMPRODUCT($B16:$IV16,INDIRECT(AT$27):INDIRECT(AT$28))-AT5</f>
        <v>0</v>
      </c>
      <c r="AU17" s="75">
        <f ca="1">SUMPRODUCT($B16:$IV16,INDIRECT(AU$27):INDIRECT(AU$28))-AU5</f>
        <v>0</v>
      </c>
      <c r="AV17" s="75">
        <f ca="1">SUMPRODUCT($B16:$IV16,INDIRECT(AV$27):INDIRECT(AV$28))-AV5</f>
        <v>0</v>
      </c>
      <c r="AW17" s="75">
        <f ca="1">SUMPRODUCT($B16:$IV16,INDIRECT(AW$27):INDIRECT(AW$28))-AW5</f>
        <v>0</v>
      </c>
      <c r="AX17" s="75">
        <f ca="1">SUMPRODUCT($B16:$IV16,INDIRECT(AX$27):INDIRECT(AX$28))-AX5</f>
        <v>0</v>
      </c>
      <c r="AY17" s="75">
        <f ca="1">SUMPRODUCT($B16:$IV16,INDIRECT(AY$27):INDIRECT(AY$28))-AY5</f>
        <v>0</v>
      </c>
      <c r="AZ17" s="75">
        <f ca="1">SUMPRODUCT($B16:$IV16,INDIRECT(AZ$27):INDIRECT(AZ$28))-AZ5</f>
        <v>0</v>
      </c>
      <c r="BA17" s="75">
        <f ca="1">SUMPRODUCT($B16:$IV16,INDIRECT(BA$27):INDIRECT(BA$28))-BA5</f>
        <v>0</v>
      </c>
      <c r="BB17" s="75">
        <f ca="1">SUMPRODUCT($B16:$IV16,INDIRECT(BB$27):INDIRECT(BB$28))-BB5</f>
        <v>0</v>
      </c>
      <c r="BC17" s="75">
        <f ca="1">SUMPRODUCT($B16:$IV16,INDIRECT(BC$27):INDIRECT(BC$28))-BC5</f>
        <v>0</v>
      </c>
      <c r="BD17" s="75">
        <f ca="1">SUMPRODUCT($B16:$IV16,INDIRECT(BD$27):INDIRECT(BD$28))-BD5</f>
        <v>0</v>
      </c>
      <c r="BE17" s="75">
        <f ca="1">SUMPRODUCT($B16:$IV16,INDIRECT(BE$27):INDIRECT(BE$28))-BE5</f>
        <v>0</v>
      </c>
      <c r="BF17" s="75">
        <f ca="1">SUMPRODUCT($B16:$IV16,INDIRECT(BF$27):INDIRECT(BF$28))-BF5</f>
        <v>0</v>
      </c>
      <c r="BG17" s="75">
        <f ca="1">SUMPRODUCT($B16:$IV16,INDIRECT(BG$27):INDIRECT(BG$28))-BG5</f>
        <v>0</v>
      </c>
      <c r="BH17" s="75">
        <f ca="1">SUMPRODUCT($B16:$IV16,INDIRECT(BH$27):INDIRECT(BH$28))-BH5</f>
        <v>0</v>
      </c>
      <c r="BI17" s="75">
        <f ca="1">SUMPRODUCT($B16:$IV16,INDIRECT(BI$27):INDIRECT(BI$28))-BI5</f>
        <v>0</v>
      </c>
      <c r="BJ17" s="75">
        <f ca="1">SUMPRODUCT($B16:$IV16,INDIRECT(BJ$27):INDIRECT(BJ$28))-BJ5</f>
        <v>0</v>
      </c>
      <c r="BK17" s="75">
        <f ca="1">SUMPRODUCT($B16:$IV16,INDIRECT(BK$27):INDIRECT(BK$28))-BK5</f>
        <v>0</v>
      </c>
      <c r="BL17" s="75">
        <f ca="1">SUMPRODUCT($B16:$IV16,INDIRECT(BL$27):INDIRECT(BL$28))-BL5</f>
        <v>0</v>
      </c>
      <c r="BM17" s="75">
        <f ca="1">SUMPRODUCT($B16:$IV16,INDIRECT(BM$27):INDIRECT(BM$28))-BM5</f>
        <v>0</v>
      </c>
      <c r="BN17" s="75">
        <f ca="1">SUMPRODUCT($B16:$IV16,INDIRECT(BN$27):INDIRECT(BN$28))-BN5</f>
        <v>0</v>
      </c>
      <c r="BO17" s="75">
        <f ca="1">SUMPRODUCT($B16:$IV16,INDIRECT(BO$27):INDIRECT(BO$28))-BO5</f>
        <v>0</v>
      </c>
      <c r="BP17" s="75">
        <f ca="1">SUMPRODUCT($B16:$IV16,INDIRECT(BP$27):INDIRECT(BP$28))-BP5</f>
        <v>0</v>
      </c>
      <c r="BQ17" s="75">
        <f ca="1">SUMPRODUCT($B16:$IV16,INDIRECT(BQ$27):INDIRECT(BQ$28))-BQ5</f>
        <v>0</v>
      </c>
      <c r="BR17" s="75">
        <f ca="1">SUMPRODUCT($B16:$IV16,INDIRECT(BR$27):INDIRECT(BR$28))-BR5</f>
        <v>0</v>
      </c>
      <c r="BS17" s="75">
        <f ca="1">SUMPRODUCT($B16:$IV16,INDIRECT(BS$27):INDIRECT(BS$28))-BS5</f>
        <v>0</v>
      </c>
      <c r="BT17" s="75">
        <f ca="1">SUMPRODUCT($B16:$IV16,INDIRECT(BT$27):INDIRECT(BT$28))-BT5</f>
        <v>0</v>
      </c>
      <c r="BU17" s="75">
        <f ca="1">SUMPRODUCT($B16:$IV16,INDIRECT(BU$27):INDIRECT(BU$28))-BU5</f>
        <v>0</v>
      </c>
      <c r="BV17" s="75">
        <f ca="1">SUMPRODUCT($B16:$IV16,INDIRECT(BV$27):INDIRECT(BV$28))-BV5</f>
        <v>0</v>
      </c>
      <c r="BW17" s="75">
        <f ca="1">SUMPRODUCT($B16:$IV16,INDIRECT(BW$27):INDIRECT(BW$28))-BW5</f>
        <v>0</v>
      </c>
      <c r="BX17" s="75">
        <f ca="1">SUMPRODUCT($B16:$IV16,INDIRECT(BX$27):INDIRECT(BX$28))-BX5</f>
        <v>0</v>
      </c>
      <c r="BY17" s="75">
        <f ca="1">SUMPRODUCT($B16:$IV16,INDIRECT(BY$27):INDIRECT(BY$28))-BY5</f>
        <v>0</v>
      </c>
      <c r="BZ17" s="75">
        <f ca="1">SUMPRODUCT($B16:$IV16,INDIRECT(BZ$27):INDIRECT(BZ$28))-BZ5</f>
        <v>0</v>
      </c>
      <c r="CA17" s="75">
        <f ca="1">SUMPRODUCT($B16:$IV16,INDIRECT(CA$27):INDIRECT(CA$28))-CA5</f>
        <v>0</v>
      </c>
      <c r="CB17" s="75">
        <f ca="1">SUMPRODUCT($B16:$IV16,INDIRECT(CB$27):INDIRECT(CB$28))-CB5</f>
        <v>0</v>
      </c>
      <c r="CC17" s="75">
        <f ca="1">SUMPRODUCT($B16:$IV16,INDIRECT(CC$27):INDIRECT(CC$28))-CC5</f>
        <v>0</v>
      </c>
      <c r="CD17" s="75">
        <f ca="1">SUMPRODUCT($B16:$IV16,INDIRECT(CD$27):INDIRECT(CD$28))-CD5</f>
        <v>0</v>
      </c>
      <c r="CE17" s="75">
        <f ca="1">SUMPRODUCT($B16:$IV16,INDIRECT(CE$27):INDIRECT(CE$28))-CE5</f>
        <v>0</v>
      </c>
      <c r="CF17" s="75">
        <f ca="1">SUMPRODUCT($B16:$IV16,INDIRECT(CF$27):INDIRECT(CF$28))-CF5</f>
        <v>0</v>
      </c>
      <c r="CG17" s="75">
        <f ca="1">SUMPRODUCT($B16:$IV16,INDIRECT(CG$27):INDIRECT(CG$28))-CG5</f>
        <v>0</v>
      </c>
      <c r="CH17" s="75">
        <f ca="1">SUMPRODUCT($B16:$IV16,INDIRECT(CH$27):INDIRECT(CH$28))-CH5</f>
        <v>0</v>
      </c>
      <c r="CI17" s="75">
        <f ca="1">SUMPRODUCT($B16:$IV16,INDIRECT(CI$27):INDIRECT(CI$28))-CI5</f>
        <v>0</v>
      </c>
      <c r="CJ17" s="75">
        <f ca="1">SUMPRODUCT($B16:$IV16,INDIRECT(CJ$27):INDIRECT(CJ$28))-CJ5</f>
        <v>0</v>
      </c>
      <c r="CK17" s="75">
        <f ca="1">SUMPRODUCT($B16:$IV16,INDIRECT(CK$27):INDIRECT(CK$28))-CK5</f>
        <v>0</v>
      </c>
      <c r="CL17" s="75">
        <f ca="1">SUMPRODUCT($B16:$IV16,INDIRECT(CL$27):INDIRECT(CL$28))-CL5</f>
        <v>0</v>
      </c>
      <c r="CM17" s="75">
        <f ca="1">SUMPRODUCT($B16:$IV16,INDIRECT(CM$27):INDIRECT(CM$28))-CM5</f>
        <v>0</v>
      </c>
      <c r="CN17" s="75">
        <f ca="1">SUMPRODUCT($B16:$IV16,INDIRECT(CN$27):INDIRECT(CN$28))-CN5</f>
        <v>0</v>
      </c>
      <c r="CO17" s="75">
        <f ca="1">SUMPRODUCT($B16:$IV16,INDIRECT(CO$27):INDIRECT(CO$28))-CO5</f>
        <v>0</v>
      </c>
      <c r="CP17" s="75">
        <f ca="1">SUMPRODUCT($B16:$IV16,INDIRECT(CP$27):INDIRECT(CP$28))-CP5</f>
        <v>0</v>
      </c>
      <c r="CQ17" s="75">
        <f ca="1">SUMPRODUCT($B16:$IV16,INDIRECT(CQ$27):INDIRECT(CQ$28))-CQ5</f>
        <v>0</v>
      </c>
      <c r="CR17" s="75">
        <f ca="1">SUMPRODUCT($B16:$IV16,INDIRECT(CR$27):INDIRECT(CR$28))-CR5</f>
        <v>0</v>
      </c>
      <c r="CS17" s="75">
        <f ca="1">SUMPRODUCT($B16:$IV16,INDIRECT(CS$27):INDIRECT(CS$28))-CS5</f>
        <v>0</v>
      </c>
      <c r="CT17" s="75">
        <f ca="1">SUMPRODUCT($B16:$IV16,INDIRECT(CT$27):INDIRECT(CT$28))-CT5</f>
        <v>0</v>
      </c>
      <c r="CU17" s="75">
        <f ca="1">SUMPRODUCT($B16:$IV16,INDIRECT(CU$27):INDIRECT(CU$28))-CU5</f>
        <v>0</v>
      </c>
      <c r="CV17" s="75">
        <f ca="1">SUMPRODUCT($B16:$IV16,INDIRECT(CV$27):INDIRECT(CV$28))-CV5</f>
        <v>0</v>
      </c>
      <c r="CW17" s="75">
        <f ca="1">SUMPRODUCT($B16:$IV16,INDIRECT(CW$27):INDIRECT(CW$28))-CW5</f>
        <v>0</v>
      </c>
      <c r="CX17" s="75">
        <f ca="1">SUMPRODUCT($B16:$IV16,INDIRECT(CX$27):INDIRECT(CX$28))-CX5</f>
        <v>0</v>
      </c>
      <c r="CY17" s="75">
        <f ca="1">SUMPRODUCT($B16:$IV16,INDIRECT(CY$27):INDIRECT(CY$28))-CY5</f>
        <v>0</v>
      </c>
      <c r="CZ17" s="75">
        <f ca="1">SUMPRODUCT($B16:$IV16,INDIRECT(CZ$27):INDIRECT(CZ$28))-CZ5</f>
        <v>0</v>
      </c>
      <c r="DA17" s="75">
        <f ca="1">SUMPRODUCT($B16:$IV16,INDIRECT(DA$27):INDIRECT(DA$28))-DA5</f>
        <v>0</v>
      </c>
      <c r="DB17" s="75">
        <f ca="1">SUMPRODUCT($B16:$IV16,INDIRECT(DB$27):INDIRECT(DB$28))-DB5</f>
        <v>0</v>
      </c>
      <c r="DC17" s="75">
        <f ca="1">SUMPRODUCT($B16:$IV16,INDIRECT(DC$27):INDIRECT(DC$28))-DC5</f>
        <v>0</v>
      </c>
      <c r="DD17" s="75">
        <f ca="1">SUMPRODUCT($B16:$IV16,INDIRECT(DD$27):INDIRECT(DD$28))-DD5</f>
        <v>0</v>
      </c>
      <c r="DE17" s="75">
        <f ca="1">SUMPRODUCT($B16:$IV16,INDIRECT(DE$27):INDIRECT(DE$28))-DE5</f>
        <v>0</v>
      </c>
      <c r="DF17" s="75">
        <f ca="1">SUMPRODUCT($B16:$IV16,INDIRECT(DF$27):INDIRECT(DF$28))-DF5</f>
        <v>0</v>
      </c>
      <c r="DG17" s="75">
        <f ca="1">SUMPRODUCT($B16:$IV16,INDIRECT(DG$27):INDIRECT(DG$28))-DG5</f>
        <v>0</v>
      </c>
      <c r="DH17" s="75">
        <f ca="1">SUMPRODUCT($B16:$IV16,INDIRECT(DH$27):INDIRECT(DH$28))-DH5</f>
        <v>0</v>
      </c>
      <c r="DI17" s="75">
        <f ca="1">SUMPRODUCT($B16:$IV16,INDIRECT(DI$27):INDIRECT(DI$28))-DI5</f>
        <v>0</v>
      </c>
      <c r="DJ17" s="75">
        <f ca="1">SUMPRODUCT($B16:$IV16,INDIRECT(DJ$27):INDIRECT(DJ$28))-DJ5</f>
        <v>0</v>
      </c>
      <c r="DK17" s="75">
        <f ca="1">SUMPRODUCT($B16:$IV16,INDIRECT(DK$27):INDIRECT(DK$28))-DK5</f>
        <v>0</v>
      </c>
      <c r="DL17" s="75">
        <f ca="1">SUMPRODUCT($B16:$IV16,INDIRECT(DL$27):INDIRECT(DL$28))-DL5</f>
        <v>0</v>
      </c>
      <c r="DM17" s="75">
        <f ca="1">SUMPRODUCT($B16:$IV16,INDIRECT(DM$27):INDIRECT(DM$28))-DM5</f>
        <v>0</v>
      </c>
      <c r="DN17" s="75">
        <f ca="1">SUMPRODUCT($B16:$IV16,INDIRECT(DN$27):INDIRECT(DN$28))-DN5</f>
        <v>0</v>
      </c>
      <c r="DO17" s="75">
        <f ca="1">SUMPRODUCT($B16:$IV16,INDIRECT(DO$27):INDIRECT(DO$28))-DO5</f>
        <v>0</v>
      </c>
      <c r="DP17" s="75">
        <f ca="1">SUMPRODUCT($B16:$IV16,INDIRECT(DP$27):INDIRECT(DP$28))-DP5</f>
        <v>0</v>
      </c>
      <c r="DQ17" s="75">
        <f ca="1">SUMPRODUCT($B16:$IV16,INDIRECT(DQ$27):INDIRECT(DQ$28))-DQ5</f>
        <v>0</v>
      </c>
      <c r="DR17" s="75">
        <f ca="1">SUMPRODUCT($B16:$IV16,INDIRECT(DR$27):INDIRECT(DR$28))-DR5</f>
        <v>0</v>
      </c>
      <c r="DS17" s="75">
        <f ca="1">SUMPRODUCT($B16:$IV16,INDIRECT(DS$27):INDIRECT(DS$28))-DS5</f>
        <v>0</v>
      </c>
      <c r="DT17" s="75">
        <f ca="1">SUMPRODUCT($B16:$IV16,INDIRECT(DT$27):INDIRECT(DT$28))-DT5</f>
        <v>0</v>
      </c>
      <c r="DU17" s="75">
        <f ca="1">SUMPRODUCT($B16:$IV16,INDIRECT(DU$27):INDIRECT(DU$28))-DU5</f>
        <v>0</v>
      </c>
      <c r="DV17" s="75">
        <f ca="1">SUMPRODUCT($B16:$IV16,INDIRECT(DV$27):INDIRECT(DV$28))-DV5</f>
        <v>0</v>
      </c>
      <c r="DW17" s="75">
        <f ca="1">SUMPRODUCT($B16:$IV16,INDIRECT(DW$27):INDIRECT(DW$28))-DW5</f>
        <v>0</v>
      </c>
      <c r="DX17" s="75">
        <f ca="1">SUMPRODUCT($B16:$IV16,INDIRECT(DX$27):INDIRECT(DX$28))-DX5</f>
        <v>0</v>
      </c>
      <c r="DY17" s="75">
        <f ca="1">SUMPRODUCT($B16:$IV16,INDIRECT(DY$27):INDIRECT(DY$28))-DY5</f>
        <v>0</v>
      </c>
      <c r="DZ17" s="75">
        <f ca="1">SUMPRODUCT($B16:$IV16,INDIRECT(DZ$27):INDIRECT(DZ$28))-DZ5</f>
        <v>0</v>
      </c>
    </row>
    <row r="18" spans="1:256" x14ac:dyDescent="0.3">
      <c r="A18" s="147" t="s">
        <v>1064</v>
      </c>
      <c r="B18" s="76">
        <f ca="1">IF(INDEX(data!$D:$E,MATCH(B$30,data!$D:$D,0),2)=0,VLOOKUP(B$30,data!$D:$O,4,FALSE),0)*B6</f>
        <v>0</v>
      </c>
      <c r="C18" s="76">
        <f ca="1">IF(INDEX(data!$D:$E,MATCH(C$30,data!$D:$D,0),2)=0,VLOOKUP(C$30,data!$D:$O,4,FALSE),0)*C6</f>
        <v>0</v>
      </c>
      <c r="D18" s="76">
        <f ca="1">IF(INDEX(data!$D:$E,MATCH(D$30,data!$D:$D,0),2)=0,VLOOKUP(D$30,data!$D:$O,4,FALSE),0)*D6</f>
        <v>0</v>
      </c>
      <c r="E18" s="76">
        <f>IF(INDEX(data!$D:$E,MATCH(E$30,data!$D:$D,0),2)=0,VLOOKUP(E$30,data!$D:$O,4,FALSE),0)*E6</f>
        <v>0</v>
      </c>
      <c r="F18" s="76">
        <f>IF(INDEX(data!$D:$E,MATCH(F$30,data!$D:$D,0),2)=0,VLOOKUP(F$30,data!$D:$O,4,FALSE),0)*F6</f>
        <v>0</v>
      </c>
      <c r="G18" s="76">
        <f ca="1">IF(INDEX(data!$D:$E,MATCH(G$30,data!$D:$D,0),2)=0,VLOOKUP(G$30,data!$D:$O,4,FALSE),0)*G6</f>
        <v>0</v>
      </c>
      <c r="H18" s="76">
        <f ca="1">IF(INDEX(data!$D:$E,MATCH(H$30,data!$D:$D,0),2)=0,VLOOKUP(H$30,data!$D:$O,4,FALSE),0)*H6</f>
        <v>0</v>
      </c>
      <c r="I18" s="76">
        <f ca="1">IF(INDEX(data!$D:$E,MATCH(I$30,data!$D:$D,0),2)=0,VLOOKUP(I$30,data!$D:$O,4,FALSE),0)*I6</f>
        <v>0</v>
      </c>
      <c r="J18" s="76">
        <f ca="1">IF(INDEX(data!$D:$E,MATCH(J$30,data!$D:$D,0),2)=0,VLOOKUP(J$30,data!$D:$O,4,FALSE),0)*J6</f>
        <v>0</v>
      </c>
      <c r="K18" s="76">
        <f ca="1">IF(INDEX(data!$D:$E,MATCH(K$30,data!$D:$D,0),2)=0,VLOOKUP(K$30,data!$D:$O,4,FALSE),0)*K6</f>
        <v>0</v>
      </c>
      <c r="L18" s="76">
        <f>IF(INDEX(data!$D:$E,MATCH(L$30,data!$D:$D,0),2)=0,VLOOKUP(L$30,data!$D:$O,4,FALSE),0)*L6</f>
        <v>0</v>
      </c>
      <c r="M18" s="76">
        <f>IF(INDEX(data!$D:$E,MATCH(M$30,data!$D:$D,0),2)=0,VLOOKUP(M$30,data!$D:$O,4,FALSE),0)*M6</f>
        <v>0</v>
      </c>
      <c r="N18" s="76">
        <f>IF(INDEX(data!$D:$E,MATCH(N$30,data!$D:$D,0),2)=0,VLOOKUP(N$30,data!$D:$O,4,FALSE),0)*N6</f>
        <v>0</v>
      </c>
      <c r="O18" s="76">
        <f>IF(INDEX(data!$D:$E,MATCH(O$30,data!$D:$D,0),2)=0,VLOOKUP(O$30,data!$D:$O,4,FALSE),0)*O6</f>
        <v>0</v>
      </c>
      <c r="P18" s="76">
        <f>IF(INDEX(data!$D:$E,MATCH(P$30,data!$D:$D,0),2)=0,VLOOKUP(P$30,data!$D:$O,4,FALSE),0)*P6</f>
        <v>0</v>
      </c>
      <c r="Q18" s="76">
        <f ca="1">IF(INDEX(data!$D:$E,MATCH(Q$30,data!$D:$D,0),2)=0,VLOOKUP(Q$30,data!$D:$O,4,FALSE),0)*Q6</f>
        <v>0</v>
      </c>
      <c r="R18" s="76">
        <f ca="1">IF(INDEX(data!$D:$E,MATCH(R$30,data!$D:$D,0),2)=0,VLOOKUP(R$30,data!$D:$O,4,FALSE),0)*R6</f>
        <v>0</v>
      </c>
      <c r="S18" s="76">
        <f ca="1">IF(INDEX(data!$D:$E,MATCH(S$30,data!$D:$D,0),2)=0,VLOOKUP(S$30,data!$D:$O,4,FALSE),0)*S6</f>
        <v>0</v>
      </c>
      <c r="T18" s="76">
        <f ca="1">IF(INDEX(data!$D:$E,MATCH(T$30,data!$D:$D,0),2)=0,VLOOKUP(T$30,data!$D:$O,4,FALSE),0)*T6</f>
        <v>0</v>
      </c>
      <c r="U18" s="76">
        <f ca="1">IF(INDEX(data!$D:$E,MATCH(U$30,data!$D:$D,0),2)=0,VLOOKUP(U$30,data!$D:$O,4,FALSE),0)*U6</f>
        <v>0</v>
      </c>
      <c r="V18" s="76">
        <f>IF(INDEX(data!$D:$E,MATCH(V$30,data!$D:$D,0),2)=0,VLOOKUP(V$30,data!$D:$O,4,FALSE),0)*V6</f>
        <v>0</v>
      </c>
      <c r="W18" s="76">
        <f>IF(INDEX(data!$D:$E,MATCH(W$30,data!$D:$D,0),2)=0,VLOOKUP(W$30,data!$D:$O,4,FALSE),0)*W6</f>
        <v>0</v>
      </c>
      <c r="X18" s="76">
        <f ca="1">IF(INDEX(data!$D:$E,MATCH(X$30,data!$D:$D,0),2)=0,VLOOKUP(X$30,data!$D:$O,4,FALSE),0)*X6</f>
        <v>0</v>
      </c>
      <c r="Y18" s="76">
        <f>IF(INDEX(data!$D:$E,MATCH(Y$30,data!$D:$D,0),2)=0,VLOOKUP(Y$30,data!$D:$O,4,FALSE),0)*Y6</f>
        <v>0</v>
      </c>
      <c r="Z18" s="76">
        <f ca="1">IF(INDEX(data!$D:$E,MATCH(Z$30,data!$D:$D,0),2)=0,VLOOKUP(Z$30,data!$D:$O,4,FALSE),0)*Z6</f>
        <v>0</v>
      </c>
      <c r="AA18" s="76">
        <f>IF(INDEX(data!$D:$E,MATCH(AA$30,data!$D:$D,0),2)=0,VLOOKUP(AA$30,data!$D:$O,4,FALSE),0)*AA6</f>
        <v>0</v>
      </c>
      <c r="AB18" s="76">
        <f ca="1">IF(INDEX(data!$D:$E,MATCH(AB$30,data!$D:$D,0),2)=0,VLOOKUP(AB$30,data!$D:$O,4,FALSE),0)*AB6</f>
        <v>0</v>
      </c>
      <c r="AC18" s="76">
        <f>IF(INDEX(data!$D:$E,MATCH(AC$30,data!$D:$D,0),2)=0,VLOOKUP(AC$30,data!$D:$O,4,FALSE),0)*AC6</f>
        <v>0</v>
      </c>
      <c r="AD18" s="76">
        <f>IF(INDEX(data!$D:$E,MATCH(AD$30,data!$D:$D,0),2)=0,VLOOKUP(AD$30,data!$D:$O,4,FALSE),0)*AD6</f>
        <v>0</v>
      </c>
      <c r="AE18" s="76">
        <f>IF(INDEX(data!$D:$E,MATCH(AE$30,data!$D:$D,0),2)=0,VLOOKUP(AE$30,data!$D:$O,4,FALSE),0)*AE6</f>
        <v>0</v>
      </c>
      <c r="AF18" s="76">
        <f ca="1">IF(INDEX(data!$D:$E,MATCH(AF$30,data!$D:$D,0),2)=0,VLOOKUP(AF$30,data!$D:$O,4,FALSE),0)*AF6</f>
        <v>0</v>
      </c>
      <c r="AG18" s="76">
        <f ca="1">IF(INDEX(data!$D:$E,MATCH(AG$30,data!$D:$D,0),2)=0,VLOOKUP(AG$30,data!$D:$O,4,FALSE),0)*AG6</f>
        <v>0</v>
      </c>
      <c r="AH18" s="76">
        <f ca="1">IF(INDEX(data!$D:$E,MATCH(AH$30,data!$D:$D,0),2)=0,VLOOKUP(AH$30,data!$D:$O,4,FALSE),0)*AH6</f>
        <v>0</v>
      </c>
      <c r="AI18" s="76">
        <f ca="1">IF(INDEX(data!$D:$E,MATCH(AI$30,data!$D:$D,0),2)=0,VLOOKUP(AI$30,data!$D:$O,4,FALSE),0)*AI6</f>
        <v>0</v>
      </c>
      <c r="AJ18" s="76">
        <f ca="1">IF(INDEX(data!$D:$E,MATCH(AJ$30,data!$D:$D,0),2)=0,VLOOKUP(AJ$30,data!$D:$O,4,FALSE),0)*AJ6</f>
        <v>0</v>
      </c>
      <c r="AK18" s="76">
        <f ca="1">IF(INDEX(data!$D:$E,MATCH(AK$30,data!$D:$D,0),2)=0,VLOOKUP(AK$30,data!$D:$O,4,FALSE),0)*AK6</f>
        <v>0</v>
      </c>
      <c r="AL18" s="76">
        <f ca="1">IF(INDEX(data!$D:$E,MATCH(AL$30,data!$D:$D,0),2)=0,VLOOKUP(AL$30,data!$D:$O,4,FALSE),0)*AL6</f>
        <v>0</v>
      </c>
      <c r="AM18" s="76">
        <f>IF(INDEX(data!$D:$E,MATCH(AM$30,data!$D:$D,0),2)=0,VLOOKUP(AM$30,data!$D:$O,4,FALSE),0)*AM6</f>
        <v>0</v>
      </c>
      <c r="AN18" s="76">
        <f>IF(INDEX(data!$D:$E,MATCH(AN$30,data!$D:$D,0),2)=0,VLOOKUP(AN$30,data!$D:$O,4,FALSE),0)*AN6</f>
        <v>0</v>
      </c>
      <c r="AO18" s="76">
        <f ca="1">IF(INDEX(data!$D:$E,MATCH(AO$30,data!$D:$D,0),2)=0,VLOOKUP(AO$30,data!$D:$O,4,FALSE),0)*AO6</f>
        <v>0</v>
      </c>
      <c r="AP18" s="76">
        <f ca="1">IF(INDEX(data!$D:$E,MATCH(AP$30,data!$D:$D,0),2)=0,VLOOKUP(AP$30,data!$D:$O,4,FALSE),0)*AP6</f>
        <v>0</v>
      </c>
      <c r="AQ18" s="76">
        <f ca="1">IF(INDEX(data!$D:$E,MATCH(AQ$30,data!$D:$D,0),2)=0,VLOOKUP(AQ$30,data!$D:$O,4,FALSE),0)*AQ6</f>
        <v>0</v>
      </c>
      <c r="AR18" s="76">
        <f>IF(INDEX(data!$D:$E,MATCH(AR$30,data!$D:$D,0),2)=0,VLOOKUP(AR$30,data!$D:$O,4,FALSE),0)*AR6</f>
        <v>0</v>
      </c>
      <c r="AS18" s="76">
        <f>IF(INDEX(data!$D:$E,MATCH(AS$30,data!$D:$D,0),2)=0,VLOOKUP(AS$30,data!$D:$O,4,FALSE),0)*AS6</f>
        <v>0</v>
      </c>
      <c r="AT18" s="76">
        <f>IF(INDEX(data!$D:$E,MATCH(AT$30,data!$D:$D,0),2)=0,VLOOKUP(AT$30,data!$D:$O,4,FALSE),0)*AT6</f>
        <v>0</v>
      </c>
      <c r="AU18" s="76">
        <f>IF(INDEX(data!$D:$E,MATCH(AU$30,data!$D:$D,0),2)=0,VLOOKUP(AU$30,data!$D:$O,4,FALSE),0)*AU6</f>
        <v>0</v>
      </c>
      <c r="AV18" s="76">
        <f>IF(INDEX(data!$D:$E,MATCH(AV$30,data!$D:$D,0),2)=0,VLOOKUP(AV$30,data!$D:$O,4,FALSE),0)*AV6</f>
        <v>0</v>
      </c>
      <c r="AW18" s="76">
        <f>IF(INDEX(data!$D:$E,MATCH(AW$30,data!$D:$D,0),2)=0,VLOOKUP(AW$30,data!$D:$O,4,FALSE),0)*AW6</f>
        <v>0</v>
      </c>
      <c r="AX18" s="76">
        <f ca="1">IF(INDEX(data!$D:$E,MATCH(AX$30,data!$D:$D,0),2)=0,VLOOKUP(AX$30,data!$D:$O,4,FALSE),0)*AX6</f>
        <v>0</v>
      </c>
      <c r="AY18" s="76">
        <f ca="1">IF(INDEX(data!$D:$E,MATCH(AY$30,data!$D:$D,0),2)=0,VLOOKUP(AY$30,data!$D:$O,4,FALSE),0)*AY6</f>
        <v>0</v>
      </c>
      <c r="AZ18" s="76">
        <f ca="1">IF(INDEX(data!$D:$E,MATCH(AZ$30,data!$D:$D,0),2)=0,VLOOKUP(AZ$30,data!$D:$O,4,FALSE),0)*AZ6</f>
        <v>0</v>
      </c>
      <c r="BA18" s="76">
        <f ca="1">IF(INDEX(data!$D:$E,MATCH(BA$30,data!$D:$D,0),2)=0,VLOOKUP(BA$30,data!$D:$O,4,FALSE),0)*BA6</f>
        <v>0</v>
      </c>
      <c r="BB18" s="76">
        <f>IF(INDEX(data!$D:$E,MATCH(BB$30,data!$D:$D,0),2)=0,VLOOKUP(BB$30,data!$D:$O,4,FALSE),0)*BB6</f>
        <v>0</v>
      </c>
      <c r="BC18" s="76">
        <f>IF(INDEX(data!$D:$E,MATCH(BC$30,data!$D:$D,0),2)=0,VLOOKUP(BC$30,data!$D:$O,4,FALSE),0)*BC6</f>
        <v>0</v>
      </c>
      <c r="BD18" s="76">
        <f ca="1">IF(INDEX(data!$D:$E,MATCH(BD$30,data!$D:$D,0),2)=0,VLOOKUP(BD$30,data!$D:$O,4,FALSE),0)*BD6</f>
        <v>0</v>
      </c>
      <c r="BE18" s="76">
        <f ca="1">IF(INDEX(data!$D:$E,MATCH(BE$30,data!$D:$D,0),2)=0,VLOOKUP(BE$30,data!$D:$O,4,FALSE),0)*BE6</f>
        <v>0</v>
      </c>
      <c r="BF18" s="76">
        <f ca="1">IF(INDEX(data!$D:$E,MATCH(BF$30,data!$D:$D,0),2)=0,VLOOKUP(BF$30,data!$D:$O,4,FALSE),0)*BF6</f>
        <v>0</v>
      </c>
      <c r="BG18" s="76">
        <f ca="1">IF(INDEX(data!$D:$E,MATCH(BG$30,data!$D:$D,0),2)=0,VLOOKUP(BG$30,data!$D:$O,4,FALSE),0)*BG6</f>
        <v>0</v>
      </c>
      <c r="BH18" s="76">
        <f>IF(INDEX(data!$D:$E,MATCH(BH$30,data!$D:$D,0),2)=0,VLOOKUP(BH$30,data!$D:$O,4,FALSE),0)*BH6</f>
        <v>0</v>
      </c>
      <c r="BI18" s="76">
        <f>IF(INDEX(data!$D:$E,MATCH(BI$30,data!$D:$D,0),2)=0,VLOOKUP(BI$30,data!$D:$O,4,FALSE),0)*BI6</f>
        <v>0</v>
      </c>
      <c r="BJ18" s="76">
        <f>IF(INDEX(data!$D:$E,MATCH(BJ$30,data!$D:$D,0),2)=0,VLOOKUP(BJ$30,data!$D:$O,4,FALSE),0)*BJ6</f>
        <v>0</v>
      </c>
      <c r="BK18" s="76">
        <f ca="1">IF(INDEX(data!$D:$E,MATCH(BK$30,data!$D:$D,0),2)=0,VLOOKUP(BK$30,data!$D:$O,4,FALSE),0)*BK6</f>
        <v>0</v>
      </c>
      <c r="BL18" s="76">
        <f ca="1">IF(INDEX(data!$D:$E,MATCH(BL$30,data!$D:$D,0),2)=0,VLOOKUP(BL$30,data!$D:$O,4,FALSE),0)*BL6</f>
        <v>0</v>
      </c>
      <c r="BM18" s="76">
        <f ca="1">IF(INDEX(data!$D:$E,MATCH(BM$30,data!$D:$D,0),2)=0,VLOOKUP(BM$30,data!$D:$O,4,FALSE),0)*BM6</f>
        <v>0</v>
      </c>
      <c r="BN18" s="76">
        <f ca="1">IF(INDEX(data!$D:$E,MATCH(BN$30,data!$D:$D,0),2)=0,VLOOKUP(BN$30,data!$D:$O,4,FALSE),0)*BN6</f>
        <v>0</v>
      </c>
      <c r="BO18" s="76">
        <f ca="1">IF(INDEX(data!$D:$E,MATCH(BO$30,data!$D:$D,0),2)=0,VLOOKUP(BO$30,data!$D:$O,4,FALSE),0)*BO6</f>
        <v>0</v>
      </c>
      <c r="BP18" s="76">
        <f>IF(INDEX(data!$D:$E,MATCH(BP$30,data!$D:$D,0),2)=0,VLOOKUP(BP$30,data!$D:$O,4,FALSE),0)*BP6</f>
        <v>0</v>
      </c>
      <c r="BQ18" s="76">
        <f>IF(INDEX(data!$D:$E,MATCH(BQ$30,data!$D:$D,0),2)=0,VLOOKUP(BQ$30,data!$D:$O,4,FALSE),0)*BQ6</f>
        <v>0</v>
      </c>
      <c r="BR18" s="76">
        <f ca="1">IF(INDEX(data!$D:$E,MATCH(BR$30,data!$D:$D,0),2)=0,VLOOKUP(BR$30,data!$D:$O,4,FALSE),0)*BR6</f>
        <v>0</v>
      </c>
      <c r="BS18" s="76">
        <f ca="1">IF(INDEX(data!$D:$E,MATCH(BS$30,data!$D:$D,0),2)=0,VLOOKUP(BS$30,data!$D:$O,4,FALSE),0)*BS6</f>
        <v>0</v>
      </c>
      <c r="BT18" s="76">
        <f ca="1">IF(INDEX(data!$D:$E,MATCH(BT$30,data!$D:$D,0),2)=0,VLOOKUP(BT$30,data!$D:$O,4,FALSE),0)*BT6</f>
        <v>0</v>
      </c>
      <c r="BU18" s="76">
        <f>IF(INDEX(data!$D:$E,MATCH(BU$30,data!$D:$D,0),2)=0,VLOOKUP(BU$30,data!$D:$O,4,FALSE),0)*BU6</f>
        <v>0</v>
      </c>
      <c r="BV18" s="76">
        <f>IF(INDEX(data!$D:$E,MATCH(BV$30,data!$D:$D,0),2)=0,VLOOKUP(BV$30,data!$D:$O,4,FALSE),0)*BV6</f>
        <v>0</v>
      </c>
      <c r="BW18" s="76">
        <f>IF(INDEX(data!$D:$E,MATCH(BW$30,data!$D:$D,0),2)=0,VLOOKUP(BW$30,data!$D:$O,4,FALSE),0)*BW6</f>
        <v>0</v>
      </c>
      <c r="BX18" s="76">
        <f>IF(INDEX(data!$D:$E,MATCH(BX$30,data!$D:$D,0),2)=0,VLOOKUP(BX$30,data!$D:$O,4,FALSE),0)*BX6</f>
        <v>0</v>
      </c>
      <c r="BY18" s="76">
        <f>IF(INDEX(data!$D:$E,MATCH(BY$30,data!$D:$D,0),2)=0,VLOOKUP(BY$30,data!$D:$O,4,FALSE),0)*BY6</f>
        <v>0</v>
      </c>
      <c r="BZ18" s="76">
        <f ca="1">IF(INDEX(data!$D:$E,MATCH(BZ$30,data!$D:$D,0),2)=0,VLOOKUP(BZ$30,data!$D:$O,4,FALSE),0)*BZ6</f>
        <v>0</v>
      </c>
      <c r="CA18" s="76">
        <f ca="1">IF(INDEX(data!$D:$E,MATCH(CA$30,data!$D:$D,0),2)=0,VLOOKUP(CA$30,data!$D:$O,4,FALSE),0)*CA6</f>
        <v>0</v>
      </c>
      <c r="CB18" s="76">
        <f ca="1">IF(INDEX(data!$D:$E,MATCH(CB$30,data!$D:$D,0),2)=0,VLOOKUP(CB$30,data!$D:$O,4,FALSE),0)*CB6</f>
        <v>0</v>
      </c>
      <c r="CC18" s="76">
        <f ca="1">IF(INDEX(data!$D:$E,MATCH(CC$30,data!$D:$D,0),2)=0,VLOOKUP(CC$30,data!$D:$O,4,FALSE),0)*CC6</f>
        <v>0</v>
      </c>
      <c r="CD18" s="76">
        <f ca="1">IF(INDEX(data!$D:$E,MATCH(CD$30,data!$D:$D,0),2)=0,VLOOKUP(CD$30,data!$D:$O,4,FALSE),0)*CD6</f>
        <v>0</v>
      </c>
      <c r="CE18" s="76">
        <f ca="1">IF(INDEX(data!$D:$E,MATCH(CE$30,data!$D:$D,0),2)=0,VLOOKUP(CE$30,data!$D:$O,4,FALSE),0)*CE6</f>
        <v>0</v>
      </c>
      <c r="CF18" s="76">
        <f>IF(INDEX(data!$D:$E,MATCH(CF$30,data!$D:$D,0),2)=0,VLOOKUP(CF$30,data!$D:$O,4,FALSE),0)*CF6</f>
        <v>0</v>
      </c>
      <c r="CG18" s="76">
        <f>IF(INDEX(data!$D:$E,MATCH(CG$30,data!$D:$D,0),2)=0,VLOOKUP(CG$30,data!$D:$O,4,FALSE),0)*CG6</f>
        <v>0</v>
      </c>
      <c r="CH18" s="76">
        <f ca="1">IF(INDEX(data!$D:$E,MATCH(CH$30,data!$D:$D,0),2)=0,VLOOKUP(CH$30,data!$D:$O,4,FALSE),0)*CH6</f>
        <v>0</v>
      </c>
      <c r="CI18" s="76">
        <f ca="1">IF(INDEX(data!$D:$E,MATCH(CI$30,data!$D:$D,0),2)=0,VLOOKUP(CI$30,data!$D:$O,4,FALSE),0)*CI6</f>
        <v>0</v>
      </c>
      <c r="CJ18" s="76">
        <f>IF(INDEX(data!$D:$E,MATCH(CJ$30,data!$D:$D,0),2)=0,VLOOKUP(CJ$30,data!$D:$O,4,FALSE),0)*CJ6</f>
        <v>0</v>
      </c>
      <c r="CK18" s="76">
        <f>IF(INDEX(data!$D:$E,MATCH(CK$30,data!$D:$D,0),2)=0,VLOOKUP(CK$30,data!$D:$O,4,FALSE),0)*CK6</f>
        <v>0</v>
      </c>
      <c r="CL18" s="76">
        <f>IF(INDEX(data!$D:$E,MATCH(CL$30,data!$D:$D,0),2)=0,VLOOKUP(CL$30,data!$D:$O,4,FALSE),0)*CL6</f>
        <v>0</v>
      </c>
      <c r="CM18" s="76">
        <f>IF(INDEX(data!$D:$E,MATCH(CM$30,data!$D:$D,0),2)=0,VLOOKUP(CM$30,data!$D:$O,4,FALSE),0)*CM6</f>
        <v>0</v>
      </c>
      <c r="CN18" s="76">
        <f>IF(INDEX(data!$D:$E,MATCH(CN$30,data!$D:$D,0),2)=0,VLOOKUP(CN$30,data!$D:$O,4,FALSE),0)*CN6</f>
        <v>0</v>
      </c>
      <c r="CO18" s="76">
        <f>IF(INDEX(data!$D:$E,MATCH(CO$30,data!$D:$D,0),2)=0,VLOOKUP(CO$30,data!$D:$O,4,FALSE),0)*CO6</f>
        <v>0</v>
      </c>
      <c r="CP18" s="76">
        <f ca="1">IF(INDEX(data!$D:$E,MATCH(CP$30,data!$D:$D,0),2)=0,VLOOKUP(CP$30,data!$D:$O,4,FALSE),0)*CP6</f>
        <v>0</v>
      </c>
      <c r="CQ18" s="76">
        <f ca="1">IF(INDEX(data!$D:$E,MATCH(CQ$30,data!$D:$D,0),2)=0,VLOOKUP(CQ$30,data!$D:$O,4,FALSE),0)*CQ6</f>
        <v>0</v>
      </c>
      <c r="CR18" s="76">
        <f ca="1">IF(INDEX(data!$D:$E,MATCH(CR$30,data!$D:$D,0),2)=0,VLOOKUP(CR$30,data!$D:$O,4,FALSE),0)*CR6</f>
        <v>0</v>
      </c>
      <c r="CS18" s="76">
        <f ca="1">IF(INDEX(data!$D:$E,MATCH(CS$30,data!$D:$D,0),2)=0,VLOOKUP(CS$30,data!$D:$O,4,FALSE),0)*CS6</f>
        <v>0</v>
      </c>
      <c r="CT18" s="76">
        <f ca="1">IF(INDEX(data!$D:$E,MATCH(CT$30,data!$D:$D,0),2)=0,VLOOKUP(CT$30,data!$D:$O,4,FALSE),0)*CT6</f>
        <v>0</v>
      </c>
      <c r="CU18" s="76">
        <f>IF(INDEX(data!$D:$E,MATCH(CU$30,data!$D:$D,0),2)=0,VLOOKUP(CU$30,data!$D:$O,4,FALSE),0)*CU6</f>
        <v>0</v>
      </c>
      <c r="CV18" s="76">
        <f>IF(INDEX(data!$D:$E,MATCH(CV$30,data!$D:$D,0),2)=0,VLOOKUP(CV$30,data!$D:$O,4,FALSE),0)*CV6</f>
        <v>0</v>
      </c>
      <c r="CW18" s="76">
        <f ca="1">IF(INDEX(data!$D:$E,MATCH(CW$30,data!$D:$D,0),2)=0,VLOOKUP(CW$30,data!$D:$O,4,FALSE),0)*CW6</f>
        <v>0</v>
      </c>
      <c r="CX18" s="76">
        <f ca="1">IF(INDEX(data!$D:$E,MATCH(CX$30,data!$D:$D,0),2)=0,VLOOKUP(CX$30,data!$D:$O,4,FALSE),0)*CX6</f>
        <v>0</v>
      </c>
      <c r="CY18" s="76">
        <f ca="1">IF(INDEX(data!$D:$E,MATCH(CY$30,data!$D:$D,0),2)=0,VLOOKUP(CY$30,data!$D:$O,4,FALSE),0)*CY6</f>
        <v>0</v>
      </c>
      <c r="CZ18" s="76">
        <f>IF(INDEX(data!$D:$E,MATCH(CZ$30,data!$D:$D,0),2)=0,VLOOKUP(CZ$30,data!$D:$O,4,FALSE),0)*CZ6</f>
        <v>0</v>
      </c>
      <c r="DA18" s="76">
        <f>IF(INDEX(data!$D:$E,MATCH(DA$30,data!$D:$D,0),2)=0,VLOOKUP(DA$30,data!$D:$O,4,FALSE),0)*DA6</f>
        <v>0</v>
      </c>
      <c r="DB18" s="76">
        <f>IF(INDEX(data!$D:$E,MATCH(DB$30,data!$D:$D,0),2)=0,VLOOKUP(DB$30,data!$D:$O,4,FALSE),0)*DB6</f>
        <v>0</v>
      </c>
      <c r="DC18" s="76">
        <f>IF(INDEX(data!$D:$E,MATCH(DC$30,data!$D:$D,0),2)=0,VLOOKUP(DC$30,data!$D:$O,4,FALSE),0)*DC6</f>
        <v>0</v>
      </c>
      <c r="DD18" s="76">
        <f>IF(INDEX(data!$D:$E,MATCH(DD$30,data!$D:$D,0),2)=0,VLOOKUP(DD$30,data!$D:$O,4,FALSE),0)*DD6</f>
        <v>0</v>
      </c>
      <c r="DE18" s="76">
        <f ca="1">IF(INDEX(data!$D:$E,MATCH(DE$30,data!$D:$D,0),2)=0,VLOOKUP(DE$30,data!$D:$O,4,FALSE),0)*DE6</f>
        <v>0</v>
      </c>
      <c r="DF18" s="76">
        <f ca="1">IF(INDEX(data!$D:$E,MATCH(DF$30,data!$D:$D,0),2)=0,VLOOKUP(DF$30,data!$D:$O,4,FALSE),0)*DF6</f>
        <v>0</v>
      </c>
      <c r="DG18" s="76">
        <f>IF(INDEX(data!$D:$E,MATCH(DG$30,data!$D:$D,0),2)=0,VLOOKUP(DG$30,data!$D:$O,4,FALSE),0)*DG6</f>
        <v>0</v>
      </c>
      <c r="DH18" s="76">
        <f>IF(INDEX(data!$D:$E,MATCH(DH$30,data!$D:$D,0),2)=0,VLOOKUP(DH$30,data!$D:$O,4,FALSE),0)*DH6</f>
        <v>0</v>
      </c>
      <c r="DI18" s="76">
        <f>IF(INDEX(data!$D:$E,MATCH(DI$30,data!$D:$D,0),2)=0,VLOOKUP(DI$30,data!$D:$O,4,FALSE),0)*DI6</f>
        <v>0</v>
      </c>
      <c r="DJ18" s="76">
        <f ca="1">IF(INDEX(data!$D:$E,MATCH(DJ$30,data!$D:$D,0),2)=0,VLOOKUP(DJ$30,data!$D:$O,4,FALSE),0)*DJ6</f>
        <v>0</v>
      </c>
      <c r="DK18" s="76">
        <f ca="1">IF(INDEX(data!$D:$E,MATCH(DK$30,data!$D:$D,0),2)=0,VLOOKUP(DK$30,data!$D:$O,4,FALSE),0)*DK6</f>
        <v>0</v>
      </c>
      <c r="DL18" s="76">
        <f ca="1">IF(INDEX(data!$D:$E,MATCH(DL$30,data!$D:$D,0),2)=0,VLOOKUP(DL$30,data!$D:$O,4,FALSE),0)*DL6</f>
        <v>0</v>
      </c>
      <c r="DM18" s="76">
        <f ca="1">IF(INDEX(data!$D:$E,MATCH(DM$30,data!$D:$D,0),2)=0,VLOOKUP(DM$30,data!$D:$O,4,FALSE),0)*DM6</f>
        <v>0</v>
      </c>
      <c r="DN18" s="76">
        <f>IF(INDEX(data!$D:$E,MATCH(DN$30,data!$D:$D,0),2)=0,VLOOKUP(DN$30,data!$D:$O,4,FALSE),0)*DN6</f>
        <v>0</v>
      </c>
      <c r="DO18" s="76">
        <f>IF(INDEX(data!$D:$E,MATCH(DO$30,data!$D:$D,0),2)=0,VLOOKUP(DO$30,data!$D:$O,4,FALSE),0)*DO6</f>
        <v>0</v>
      </c>
      <c r="DP18" s="76">
        <f ca="1">IF(INDEX(data!$D:$E,MATCH(DP$30,data!$D:$D,0),2)=0,VLOOKUP(DP$30,data!$D:$O,4,FALSE),0)*DP6</f>
        <v>0</v>
      </c>
      <c r="DQ18" s="76">
        <f ca="1">IF(INDEX(data!$D:$E,MATCH(DQ$30,data!$D:$D,0),2)=0,VLOOKUP(DQ$30,data!$D:$O,4,FALSE),0)*DQ6</f>
        <v>0</v>
      </c>
      <c r="DR18" s="76">
        <f>IF(INDEX(data!$D:$E,MATCH(DR$30,data!$D:$D,0),2)=0,VLOOKUP(DR$30,data!$D:$O,4,FALSE),0)*DR6</f>
        <v>0</v>
      </c>
      <c r="DS18" s="76">
        <f ca="1">IF(INDEX(data!$D:$E,MATCH(DS$30,data!$D:$D,0),2)=0,VLOOKUP(DS$30,data!$D:$O,4,FALSE),0)*DS6</f>
        <v>0</v>
      </c>
      <c r="DT18" s="76">
        <f>IF(INDEX(data!$D:$E,MATCH(DT$30,data!$D:$D,0),2)=0,VLOOKUP(DT$30,data!$D:$O,4,FALSE),0)*DT6</f>
        <v>0</v>
      </c>
      <c r="DU18" s="76">
        <f>IF(INDEX(data!$D:$E,MATCH(DU$30,data!$D:$D,0),2)=0,VLOOKUP(DU$30,data!$D:$O,4,FALSE),0)*DU6</f>
        <v>0</v>
      </c>
      <c r="DV18" s="76">
        <f ca="1">IF(INDEX(data!$D:$E,MATCH(DV$30,data!$D:$D,0),2)=0,VLOOKUP(DV$30,data!$D:$O,4,FALSE),0)*DV6</f>
        <v>0</v>
      </c>
      <c r="DW18" s="76">
        <f>IF(INDEX(data!$D:$E,MATCH(DW$30,data!$D:$D,0),2)=0,VLOOKUP(DW$30,data!$D:$O,4,FALSE),0)*DW6</f>
        <v>0</v>
      </c>
      <c r="DX18" s="76">
        <f>IF(INDEX(data!$D:$E,MATCH(DX$30,data!$D:$D,0),2)=0,VLOOKUP(DX$30,data!$D:$O,4,FALSE),0)*DX6</f>
        <v>0</v>
      </c>
      <c r="DY18" s="76">
        <f>IF(INDEX(data!$D:$E,MATCH(DY$30,data!$D:$D,0),2)=0,VLOOKUP(DY$30,data!$D:$O,4,FALSE),0)*DY6</f>
        <v>0</v>
      </c>
      <c r="DZ18" s="76">
        <f ca="1">IF(INDEX(data!$D:$E,MATCH(DZ$30,data!$D:$D,0),2)=0,VLOOKUP(DZ$30,data!$D:$O,4,FALSE),0)*DZ6</f>
        <v>0</v>
      </c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pans="1:256" x14ac:dyDescent="0.3">
      <c r="A19" s="77" t="s">
        <v>1065</v>
      </c>
      <c r="B19" s="76">
        <f ca="1">IF(INDEX(data!$D:$E,MATCH(B$30,data!$D:$D,0),2)=0,VLOOKUP(B$30,data!$D:$O,5,FALSE),0)*B6</f>
        <v>0</v>
      </c>
      <c r="C19" s="76">
        <f ca="1">IF(INDEX(data!$D:$E,MATCH(C$30,data!$D:$D,0),2)=0,VLOOKUP(C$30,data!$D:$O,5,FALSE),0)*C6</f>
        <v>0</v>
      </c>
      <c r="D19" s="76">
        <f ca="1">IF(INDEX(data!$D:$E,MATCH(D$30,data!$D:$D,0),2)=0,VLOOKUP(D$30,data!$D:$O,5,FALSE),0)*D6</f>
        <v>0</v>
      </c>
      <c r="E19" s="76">
        <f>IF(INDEX(data!$D:$E,MATCH(E$30,data!$D:$D,0),2)=0,VLOOKUP(E$30,data!$D:$O,5,FALSE),0)*E6</f>
        <v>0</v>
      </c>
      <c r="F19" s="76">
        <f>IF(INDEX(data!$D:$E,MATCH(F$30,data!$D:$D,0),2)=0,VLOOKUP(F$30,data!$D:$O,5,FALSE),0)*F6</f>
        <v>0</v>
      </c>
      <c r="G19" s="76">
        <f ca="1">IF(INDEX(data!$D:$E,MATCH(G$30,data!$D:$D,0),2)=0,VLOOKUP(G$30,data!$D:$O,5,FALSE),0)*G6</f>
        <v>0</v>
      </c>
      <c r="H19" s="76">
        <f ca="1">IF(INDEX(data!$D:$E,MATCH(H$30,data!$D:$D,0),2)=0,VLOOKUP(H$30,data!$D:$O,5,FALSE),0)*H6</f>
        <v>0</v>
      </c>
      <c r="I19" s="76">
        <f ca="1">IF(INDEX(data!$D:$E,MATCH(I$30,data!$D:$D,0),2)=0,VLOOKUP(I$30,data!$D:$O,5,FALSE),0)*I6</f>
        <v>0</v>
      </c>
      <c r="J19" s="76">
        <f ca="1">IF(INDEX(data!$D:$E,MATCH(J$30,data!$D:$D,0),2)=0,VLOOKUP(J$30,data!$D:$O,5,FALSE),0)*J6</f>
        <v>0</v>
      </c>
      <c r="K19" s="76">
        <f ca="1">IF(INDEX(data!$D:$E,MATCH(K$30,data!$D:$D,0),2)=0,VLOOKUP(K$30,data!$D:$O,5,FALSE),0)*K6</f>
        <v>0</v>
      </c>
      <c r="L19" s="76">
        <f>IF(INDEX(data!$D:$E,MATCH(L$30,data!$D:$D,0),2)=0,VLOOKUP(L$30,data!$D:$O,5,FALSE),0)*L6</f>
        <v>0</v>
      </c>
      <c r="M19" s="76">
        <f>IF(INDEX(data!$D:$E,MATCH(M$30,data!$D:$D,0),2)=0,VLOOKUP(M$30,data!$D:$O,5,FALSE),0)*M6</f>
        <v>0</v>
      </c>
      <c r="N19" s="76">
        <f>IF(INDEX(data!$D:$E,MATCH(N$30,data!$D:$D,0),2)=0,VLOOKUP(N$30,data!$D:$O,5,FALSE),0)*N6</f>
        <v>0</v>
      </c>
      <c r="O19" s="76">
        <f>IF(INDEX(data!$D:$E,MATCH(O$30,data!$D:$D,0),2)=0,VLOOKUP(O$30,data!$D:$O,5,FALSE),0)*O6</f>
        <v>0</v>
      </c>
      <c r="P19" s="76">
        <f>IF(INDEX(data!$D:$E,MATCH(P$30,data!$D:$D,0),2)=0,VLOOKUP(P$30,data!$D:$O,5,FALSE),0)*P6</f>
        <v>0</v>
      </c>
      <c r="Q19" s="76">
        <f ca="1">IF(INDEX(data!$D:$E,MATCH(Q$30,data!$D:$D,0),2)=0,VLOOKUP(Q$30,data!$D:$O,5,FALSE),0)*Q6</f>
        <v>0</v>
      </c>
      <c r="R19" s="76">
        <f ca="1">IF(INDEX(data!$D:$E,MATCH(R$30,data!$D:$D,0),2)=0,VLOOKUP(R$30,data!$D:$O,5,FALSE),0)*R6</f>
        <v>0</v>
      </c>
      <c r="S19" s="76">
        <f ca="1">IF(INDEX(data!$D:$E,MATCH(S$30,data!$D:$D,0),2)=0,VLOOKUP(S$30,data!$D:$O,5,FALSE),0)*S6</f>
        <v>0</v>
      </c>
      <c r="T19" s="76">
        <f ca="1">IF(INDEX(data!$D:$E,MATCH(T$30,data!$D:$D,0),2)=0,VLOOKUP(T$30,data!$D:$O,5,FALSE),0)*T6</f>
        <v>0</v>
      </c>
      <c r="U19" s="76">
        <f ca="1">IF(INDEX(data!$D:$E,MATCH(U$30,data!$D:$D,0),2)=0,VLOOKUP(U$30,data!$D:$O,5,FALSE),0)*U6</f>
        <v>0</v>
      </c>
      <c r="V19" s="76">
        <f>IF(INDEX(data!$D:$E,MATCH(V$30,data!$D:$D,0),2)=0,VLOOKUP(V$30,data!$D:$O,5,FALSE),0)*V6</f>
        <v>0</v>
      </c>
      <c r="W19" s="76">
        <f>IF(INDEX(data!$D:$E,MATCH(W$30,data!$D:$D,0),2)=0,VLOOKUP(W$30,data!$D:$O,5,FALSE),0)*W6</f>
        <v>0</v>
      </c>
      <c r="X19" s="76">
        <f ca="1">IF(INDEX(data!$D:$E,MATCH(X$30,data!$D:$D,0),2)=0,VLOOKUP(X$30,data!$D:$O,5,FALSE),0)*X6</f>
        <v>0</v>
      </c>
      <c r="Y19" s="76">
        <f>IF(INDEX(data!$D:$E,MATCH(Y$30,data!$D:$D,0),2)=0,VLOOKUP(Y$30,data!$D:$O,5,FALSE),0)*Y6</f>
        <v>0</v>
      </c>
      <c r="Z19" s="76">
        <f ca="1">IF(INDEX(data!$D:$E,MATCH(Z$30,data!$D:$D,0),2)=0,VLOOKUP(Z$30,data!$D:$O,5,FALSE),0)*Z6</f>
        <v>0</v>
      </c>
      <c r="AA19" s="76">
        <f>IF(INDEX(data!$D:$E,MATCH(AA$30,data!$D:$D,0),2)=0,VLOOKUP(AA$30,data!$D:$O,5,FALSE),0)*AA6</f>
        <v>0</v>
      </c>
      <c r="AB19" s="76">
        <f ca="1">IF(INDEX(data!$D:$E,MATCH(AB$30,data!$D:$D,0),2)=0,VLOOKUP(AB$30,data!$D:$O,5,FALSE),0)*AB6</f>
        <v>0</v>
      </c>
      <c r="AC19" s="76">
        <f>IF(INDEX(data!$D:$E,MATCH(AC$30,data!$D:$D,0),2)=0,VLOOKUP(AC$30,data!$D:$O,5,FALSE),0)*AC6</f>
        <v>0</v>
      </c>
      <c r="AD19" s="76">
        <f>IF(INDEX(data!$D:$E,MATCH(AD$30,data!$D:$D,0),2)=0,VLOOKUP(AD$30,data!$D:$O,5,FALSE),0)*AD6</f>
        <v>0</v>
      </c>
      <c r="AE19" s="76">
        <f>IF(INDEX(data!$D:$E,MATCH(AE$30,data!$D:$D,0),2)=0,VLOOKUP(AE$30,data!$D:$O,5,FALSE),0)*AE6</f>
        <v>0</v>
      </c>
      <c r="AF19" s="76">
        <f ca="1">IF(INDEX(data!$D:$E,MATCH(AF$30,data!$D:$D,0),2)=0,VLOOKUP(AF$30,data!$D:$O,5,FALSE),0)*AF6</f>
        <v>0</v>
      </c>
      <c r="AG19" s="76">
        <f ca="1">IF(INDEX(data!$D:$E,MATCH(AG$30,data!$D:$D,0),2)=0,VLOOKUP(AG$30,data!$D:$O,5,FALSE),0)*AG6</f>
        <v>0</v>
      </c>
      <c r="AH19" s="76">
        <f ca="1">IF(INDEX(data!$D:$E,MATCH(AH$30,data!$D:$D,0),2)=0,VLOOKUP(AH$30,data!$D:$O,5,FALSE),0)*AH6</f>
        <v>0</v>
      </c>
      <c r="AI19" s="76">
        <f ca="1">IF(INDEX(data!$D:$E,MATCH(AI$30,data!$D:$D,0),2)=0,VLOOKUP(AI$30,data!$D:$O,5,FALSE),0)*AI6</f>
        <v>0</v>
      </c>
      <c r="AJ19" s="76">
        <f ca="1">IF(INDEX(data!$D:$E,MATCH(AJ$30,data!$D:$D,0),2)=0,VLOOKUP(AJ$30,data!$D:$O,5,FALSE),0)*AJ6</f>
        <v>0</v>
      </c>
      <c r="AK19" s="76">
        <f ca="1">IF(INDEX(data!$D:$E,MATCH(AK$30,data!$D:$D,0),2)=0,VLOOKUP(AK$30,data!$D:$O,5,FALSE),0)*AK6</f>
        <v>0</v>
      </c>
      <c r="AL19" s="76">
        <f ca="1">IF(INDEX(data!$D:$E,MATCH(AL$30,data!$D:$D,0),2)=0,VLOOKUP(AL$30,data!$D:$O,5,FALSE),0)*AL6</f>
        <v>0</v>
      </c>
      <c r="AM19" s="76">
        <f>IF(INDEX(data!$D:$E,MATCH(AM$30,data!$D:$D,0),2)=0,VLOOKUP(AM$30,data!$D:$O,5,FALSE),0)*AM6</f>
        <v>0</v>
      </c>
      <c r="AN19" s="76">
        <f>IF(INDEX(data!$D:$E,MATCH(AN$30,data!$D:$D,0),2)=0,VLOOKUP(AN$30,data!$D:$O,5,FALSE),0)*AN6</f>
        <v>0</v>
      </c>
      <c r="AO19" s="76">
        <f ca="1">IF(INDEX(data!$D:$E,MATCH(AO$30,data!$D:$D,0),2)=0,VLOOKUP(AO$30,data!$D:$O,5,FALSE),0)*AO6</f>
        <v>0</v>
      </c>
      <c r="AP19" s="76">
        <f ca="1">IF(INDEX(data!$D:$E,MATCH(AP$30,data!$D:$D,0),2)=0,VLOOKUP(AP$30,data!$D:$O,5,FALSE),0)*AP6</f>
        <v>0</v>
      </c>
      <c r="AQ19" s="76">
        <f ca="1">IF(INDEX(data!$D:$E,MATCH(AQ$30,data!$D:$D,0),2)=0,VLOOKUP(AQ$30,data!$D:$O,5,FALSE),0)*AQ6</f>
        <v>0</v>
      </c>
      <c r="AR19" s="76">
        <f>IF(INDEX(data!$D:$E,MATCH(AR$30,data!$D:$D,0),2)=0,VLOOKUP(AR$30,data!$D:$O,5,FALSE),0)*AR6</f>
        <v>0</v>
      </c>
      <c r="AS19" s="76">
        <f>IF(INDEX(data!$D:$E,MATCH(AS$30,data!$D:$D,0),2)=0,VLOOKUP(AS$30,data!$D:$O,5,FALSE),0)*AS6</f>
        <v>0</v>
      </c>
      <c r="AT19" s="76">
        <f>IF(INDEX(data!$D:$E,MATCH(AT$30,data!$D:$D,0),2)=0,VLOOKUP(AT$30,data!$D:$O,5,FALSE),0)*AT6</f>
        <v>0</v>
      </c>
      <c r="AU19" s="76">
        <f>IF(INDEX(data!$D:$E,MATCH(AU$30,data!$D:$D,0),2)=0,VLOOKUP(AU$30,data!$D:$O,5,FALSE),0)*AU6</f>
        <v>0</v>
      </c>
      <c r="AV19" s="76">
        <f>IF(INDEX(data!$D:$E,MATCH(AV$30,data!$D:$D,0),2)=0,VLOOKUP(AV$30,data!$D:$O,5,FALSE),0)*AV6</f>
        <v>0</v>
      </c>
      <c r="AW19" s="76">
        <f>IF(INDEX(data!$D:$E,MATCH(AW$30,data!$D:$D,0),2)=0,VLOOKUP(AW$30,data!$D:$O,5,FALSE),0)*AW6</f>
        <v>0</v>
      </c>
      <c r="AX19" s="76">
        <f ca="1">IF(INDEX(data!$D:$E,MATCH(AX$30,data!$D:$D,0),2)=0,VLOOKUP(AX$30,data!$D:$O,5,FALSE),0)*AX6</f>
        <v>0</v>
      </c>
      <c r="AY19" s="76">
        <f ca="1">IF(INDEX(data!$D:$E,MATCH(AY$30,data!$D:$D,0),2)=0,VLOOKUP(AY$30,data!$D:$O,5,FALSE),0)*AY6</f>
        <v>0</v>
      </c>
      <c r="AZ19" s="76">
        <f ca="1">IF(INDEX(data!$D:$E,MATCH(AZ$30,data!$D:$D,0),2)=0,VLOOKUP(AZ$30,data!$D:$O,5,FALSE),0)*AZ6</f>
        <v>0</v>
      </c>
      <c r="BA19" s="76">
        <f ca="1">IF(INDEX(data!$D:$E,MATCH(BA$30,data!$D:$D,0),2)=0,VLOOKUP(BA$30,data!$D:$O,5,FALSE),0)*BA6</f>
        <v>0</v>
      </c>
      <c r="BB19" s="76">
        <f>IF(INDEX(data!$D:$E,MATCH(BB$30,data!$D:$D,0),2)=0,VLOOKUP(BB$30,data!$D:$O,5,FALSE),0)*BB6</f>
        <v>0</v>
      </c>
      <c r="BC19" s="76">
        <f>IF(INDEX(data!$D:$E,MATCH(BC$30,data!$D:$D,0),2)=0,VLOOKUP(BC$30,data!$D:$O,5,FALSE),0)*BC6</f>
        <v>0</v>
      </c>
      <c r="BD19" s="76">
        <f ca="1">IF(INDEX(data!$D:$E,MATCH(BD$30,data!$D:$D,0),2)=0,VLOOKUP(BD$30,data!$D:$O,5,FALSE),0)*BD6</f>
        <v>0</v>
      </c>
      <c r="BE19" s="76">
        <f ca="1">IF(INDEX(data!$D:$E,MATCH(BE$30,data!$D:$D,0),2)=0,VLOOKUP(BE$30,data!$D:$O,5,FALSE),0)*BE6</f>
        <v>0</v>
      </c>
      <c r="BF19" s="76">
        <f ca="1">IF(INDEX(data!$D:$E,MATCH(BF$30,data!$D:$D,0),2)=0,VLOOKUP(BF$30,data!$D:$O,5,FALSE),0)*BF6</f>
        <v>0</v>
      </c>
      <c r="BG19" s="76">
        <f ca="1">IF(INDEX(data!$D:$E,MATCH(BG$30,data!$D:$D,0),2)=0,VLOOKUP(BG$30,data!$D:$O,5,FALSE),0)*BG6</f>
        <v>0</v>
      </c>
      <c r="BH19" s="76">
        <f>IF(INDEX(data!$D:$E,MATCH(BH$30,data!$D:$D,0),2)=0,VLOOKUP(BH$30,data!$D:$O,5,FALSE),0)*BH6</f>
        <v>0</v>
      </c>
      <c r="BI19" s="76">
        <f>IF(INDEX(data!$D:$E,MATCH(BI$30,data!$D:$D,0),2)=0,VLOOKUP(BI$30,data!$D:$O,5,FALSE),0)*BI6</f>
        <v>0</v>
      </c>
      <c r="BJ19" s="76">
        <f>IF(INDEX(data!$D:$E,MATCH(BJ$30,data!$D:$D,0),2)=0,VLOOKUP(BJ$30,data!$D:$O,5,FALSE),0)*BJ6</f>
        <v>0</v>
      </c>
      <c r="BK19" s="76">
        <f ca="1">IF(INDEX(data!$D:$E,MATCH(BK$30,data!$D:$D,0),2)=0,VLOOKUP(BK$30,data!$D:$O,5,FALSE),0)*BK6</f>
        <v>0</v>
      </c>
      <c r="BL19" s="76">
        <f ca="1">IF(INDEX(data!$D:$E,MATCH(BL$30,data!$D:$D,0),2)=0,VLOOKUP(BL$30,data!$D:$O,5,FALSE),0)*BL6</f>
        <v>0</v>
      </c>
      <c r="BM19" s="76">
        <f ca="1">IF(INDEX(data!$D:$E,MATCH(BM$30,data!$D:$D,0),2)=0,VLOOKUP(BM$30,data!$D:$O,5,FALSE),0)*BM6</f>
        <v>0</v>
      </c>
      <c r="BN19" s="76">
        <f ca="1">IF(INDEX(data!$D:$E,MATCH(BN$30,data!$D:$D,0),2)=0,VLOOKUP(BN$30,data!$D:$O,5,FALSE),0)*BN6</f>
        <v>0</v>
      </c>
      <c r="BO19" s="76">
        <f ca="1">IF(INDEX(data!$D:$E,MATCH(BO$30,data!$D:$D,0),2)=0,VLOOKUP(BO$30,data!$D:$O,5,FALSE),0)*BO6</f>
        <v>0</v>
      </c>
      <c r="BP19" s="76">
        <f>IF(INDEX(data!$D:$E,MATCH(BP$30,data!$D:$D,0),2)=0,VLOOKUP(BP$30,data!$D:$O,5,FALSE),0)*BP6</f>
        <v>0</v>
      </c>
      <c r="BQ19" s="76">
        <f>IF(INDEX(data!$D:$E,MATCH(BQ$30,data!$D:$D,0),2)=0,VLOOKUP(BQ$30,data!$D:$O,5,FALSE),0)*BQ6</f>
        <v>0</v>
      </c>
      <c r="BR19" s="76">
        <f ca="1">IF(INDEX(data!$D:$E,MATCH(BR$30,data!$D:$D,0),2)=0,VLOOKUP(BR$30,data!$D:$O,5,FALSE),0)*BR6</f>
        <v>0</v>
      </c>
      <c r="BS19" s="76">
        <f ca="1">IF(INDEX(data!$D:$E,MATCH(BS$30,data!$D:$D,0),2)=0,VLOOKUP(BS$30,data!$D:$O,5,FALSE),0)*BS6</f>
        <v>0</v>
      </c>
      <c r="BT19" s="76">
        <f ca="1">IF(INDEX(data!$D:$E,MATCH(BT$30,data!$D:$D,0),2)=0,VLOOKUP(BT$30,data!$D:$O,5,FALSE),0)*BT6</f>
        <v>0</v>
      </c>
      <c r="BU19" s="76">
        <f>IF(INDEX(data!$D:$E,MATCH(BU$30,data!$D:$D,0),2)=0,VLOOKUP(BU$30,data!$D:$O,5,FALSE),0)*BU6</f>
        <v>0</v>
      </c>
      <c r="BV19" s="76">
        <f>IF(INDEX(data!$D:$E,MATCH(BV$30,data!$D:$D,0),2)=0,VLOOKUP(BV$30,data!$D:$O,5,FALSE),0)*BV6</f>
        <v>0</v>
      </c>
      <c r="BW19" s="76">
        <f>IF(INDEX(data!$D:$E,MATCH(BW$30,data!$D:$D,0),2)=0,VLOOKUP(BW$30,data!$D:$O,5,FALSE),0)*BW6</f>
        <v>0</v>
      </c>
      <c r="BX19" s="76">
        <f>IF(INDEX(data!$D:$E,MATCH(BX$30,data!$D:$D,0),2)=0,VLOOKUP(BX$30,data!$D:$O,5,FALSE),0)*BX6</f>
        <v>0</v>
      </c>
      <c r="BY19" s="76">
        <f>IF(INDEX(data!$D:$E,MATCH(BY$30,data!$D:$D,0),2)=0,VLOOKUP(BY$30,data!$D:$O,5,FALSE),0)*BY6</f>
        <v>0</v>
      </c>
      <c r="BZ19" s="76">
        <f ca="1">IF(INDEX(data!$D:$E,MATCH(BZ$30,data!$D:$D,0),2)=0,VLOOKUP(BZ$30,data!$D:$O,5,FALSE),0)*BZ6</f>
        <v>0</v>
      </c>
      <c r="CA19" s="76">
        <f ca="1">IF(INDEX(data!$D:$E,MATCH(CA$30,data!$D:$D,0),2)=0,VLOOKUP(CA$30,data!$D:$O,5,FALSE),0)*CA6</f>
        <v>0</v>
      </c>
      <c r="CB19" s="76">
        <f ca="1">IF(INDEX(data!$D:$E,MATCH(CB$30,data!$D:$D,0),2)=0,VLOOKUP(CB$30,data!$D:$O,5,FALSE),0)*CB6</f>
        <v>0</v>
      </c>
      <c r="CC19" s="76">
        <f ca="1">IF(INDEX(data!$D:$E,MATCH(CC$30,data!$D:$D,0),2)=0,VLOOKUP(CC$30,data!$D:$O,5,FALSE),0)*CC6</f>
        <v>0</v>
      </c>
      <c r="CD19" s="76">
        <f ca="1">IF(INDEX(data!$D:$E,MATCH(CD$30,data!$D:$D,0),2)=0,VLOOKUP(CD$30,data!$D:$O,5,FALSE),0)*CD6</f>
        <v>0</v>
      </c>
      <c r="CE19" s="76">
        <f ca="1">IF(INDEX(data!$D:$E,MATCH(CE$30,data!$D:$D,0),2)=0,VLOOKUP(CE$30,data!$D:$O,5,FALSE),0)*CE6</f>
        <v>0</v>
      </c>
      <c r="CF19" s="76">
        <f>IF(INDEX(data!$D:$E,MATCH(CF$30,data!$D:$D,0),2)=0,VLOOKUP(CF$30,data!$D:$O,5,FALSE),0)*CF6</f>
        <v>0</v>
      </c>
      <c r="CG19" s="76">
        <f>IF(INDEX(data!$D:$E,MATCH(CG$30,data!$D:$D,0),2)=0,VLOOKUP(CG$30,data!$D:$O,5,FALSE),0)*CG6</f>
        <v>0</v>
      </c>
      <c r="CH19" s="76">
        <f ca="1">IF(INDEX(data!$D:$E,MATCH(CH$30,data!$D:$D,0),2)=0,VLOOKUP(CH$30,data!$D:$O,5,FALSE),0)*CH6</f>
        <v>0</v>
      </c>
      <c r="CI19" s="76">
        <f ca="1">IF(INDEX(data!$D:$E,MATCH(CI$30,data!$D:$D,0),2)=0,VLOOKUP(CI$30,data!$D:$O,5,FALSE),0)*CI6</f>
        <v>0</v>
      </c>
      <c r="CJ19" s="76">
        <f>IF(INDEX(data!$D:$E,MATCH(CJ$30,data!$D:$D,0),2)=0,VLOOKUP(CJ$30,data!$D:$O,5,FALSE),0)*CJ6</f>
        <v>0</v>
      </c>
      <c r="CK19" s="76">
        <f>IF(INDEX(data!$D:$E,MATCH(CK$30,data!$D:$D,0),2)=0,VLOOKUP(CK$30,data!$D:$O,5,FALSE),0)*CK6</f>
        <v>0</v>
      </c>
      <c r="CL19" s="76">
        <f>IF(INDEX(data!$D:$E,MATCH(CL$30,data!$D:$D,0),2)=0,VLOOKUP(CL$30,data!$D:$O,5,FALSE),0)*CL6</f>
        <v>0</v>
      </c>
      <c r="CM19" s="76">
        <f>IF(INDEX(data!$D:$E,MATCH(CM$30,data!$D:$D,0),2)=0,VLOOKUP(CM$30,data!$D:$O,5,FALSE),0)*CM6</f>
        <v>0</v>
      </c>
      <c r="CN19" s="76">
        <f>IF(INDEX(data!$D:$E,MATCH(CN$30,data!$D:$D,0),2)=0,VLOOKUP(CN$30,data!$D:$O,5,FALSE),0)*CN6</f>
        <v>0</v>
      </c>
      <c r="CO19" s="76">
        <f>IF(INDEX(data!$D:$E,MATCH(CO$30,data!$D:$D,0),2)=0,VLOOKUP(CO$30,data!$D:$O,5,FALSE),0)*CO6</f>
        <v>0</v>
      </c>
      <c r="CP19" s="76">
        <f ca="1">IF(INDEX(data!$D:$E,MATCH(CP$30,data!$D:$D,0),2)=0,VLOOKUP(CP$30,data!$D:$O,5,FALSE),0)*CP6</f>
        <v>0</v>
      </c>
      <c r="CQ19" s="76">
        <f ca="1">IF(INDEX(data!$D:$E,MATCH(CQ$30,data!$D:$D,0),2)=0,VLOOKUP(CQ$30,data!$D:$O,5,FALSE),0)*CQ6</f>
        <v>0</v>
      </c>
      <c r="CR19" s="76">
        <f ca="1">IF(INDEX(data!$D:$E,MATCH(CR$30,data!$D:$D,0),2)=0,VLOOKUP(CR$30,data!$D:$O,5,FALSE),0)*CR6</f>
        <v>0</v>
      </c>
      <c r="CS19" s="76">
        <f ca="1">IF(INDEX(data!$D:$E,MATCH(CS$30,data!$D:$D,0),2)=0,VLOOKUP(CS$30,data!$D:$O,5,FALSE),0)*CS6</f>
        <v>0</v>
      </c>
      <c r="CT19" s="76">
        <f ca="1">IF(INDEX(data!$D:$E,MATCH(CT$30,data!$D:$D,0),2)=0,VLOOKUP(CT$30,data!$D:$O,5,FALSE),0)*CT6</f>
        <v>0</v>
      </c>
      <c r="CU19" s="76">
        <f>IF(INDEX(data!$D:$E,MATCH(CU$30,data!$D:$D,0),2)=0,VLOOKUP(CU$30,data!$D:$O,5,FALSE),0)*CU6</f>
        <v>0</v>
      </c>
      <c r="CV19" s="76">
        <f>IF(INDEX(data!$D:$E,MATCH(CV$30,data!$D:$D,0),2)=0,VLOOKUP(CV$30,data!$D:$O,5,FALSE),0)*CV6</f>
        <v>0</v>
      </c>
      <c r="CW19" s="76">
        <f ca="1">IF(INDEX(data!$D:$E,MATCH(CW$30,data!$D:$D,0),2)=0,VLOOKUP(CW$30,data!$D:$O,5,FALSE),0)*CW6</f>
        <v>0</v>
      </c>
      <c r="CX19" s="76">
        <f ca="1">IF(INDEX(data!$D:$E,MATCH(CX$30,data!$D:$D,0),2)=0,VLOOKUP(CX$30,data!$D:$O,5,FALSE),0)*CX6</f>
        <v>0</v>
      </c>
      <c r="CY19" s="76">
        <f ca="1">IF(INDEX(data!$D:$E,MATCH(CY$30,data!$D:$D,0),2)=0,VLOOKUP(CY$30,data!$D:$O,5,FALSE),0)*CY6</f>
        <v>0</v>
      </c>
      <c r="CZ19" s="76">
        <f>IF(INDEX(data!$D:$E,MATCH(CZ$30,data!$D:$D,0),2)=0,VLOOKUP(CZ$30,data!$D:$O,5,FALSE),0)*CZ6</f>
        <v>0</v>
      </c>
      <c r="DA19" s="76">
        <f>IF(INDEX(data!$D:$E,MATCH(DA$30,data!$D:$D,0),2)=0,VLOOKUP(DA$30,data!$D:$O,5,FALSE),0)*DA6</f>
        <v>0</v>
      </c>
      <c r="DB19" s="76">
        <f>IF(INDEX(data!$D:$E,MATCH(DB$30,data!$D:$D,0),2)=0,VLOOKUP(DB$30,data!$D:$O,5,FALSE),0)*DB6</f>
        <v>0</v>
      </c>
      <c r="DC19" s="76">
        <f>IF(INDEX(data!$D:$E,MATCH(DC$30,data!$D:$D,0),2)=0,VLOOKUP(DC$30,data!$D:$O,5,FALSE),0)*DC6</f>
        <v>0</v>
      </c>
      <c r="DD19" s="76">
        <f>IF(INDEX(data!$D:$E,MATCH(DD$30,data!$D:$D,0),2)=0,VLOOKUP(DD$30,data!$D:$O,5,FALSE),0)*DD6</f>
        <v>0</v>
      </c>
      <c r="DE19" s="76">
        <f ca="1">IF(INDEX(data!$D:$E,MATCH(DE$30,data!$D:$D,0),2)=0,VLOOKUP(DE$30,data!$D:$O,5,FALSE),0)*DE6</f>
        <v>0</v>
      </c>
      <c r="DF19" s="76">
        <f ca="1">IF(INDEX(data!$D:$E,MATCH(DF$30,data!$D:$D,0),2)=0,VLOOKUP(DF$30,data!$D:$O,5,FALSE),0)*DF6</f>
        <v>0</v>
      </c>
      <c r="DG19" s="76">
        <f>IF(INDEX(data!$D:$E,MATCH(DG$30,data!$D:$D,0),2)=0,VLOOKUP(DG$30,data!$D:$O,5,FALSE),0)*DG6</f>
        <v>0</v>
      </c>
      <c r="DH19" s="76">
        <f>IF(INDEX(data!$D:$E,MATCH(DH$30,data!$D:$D,0),2)=0,VLOOKUP(DH$30,data!$D:$O,5,FALSE),0)*DH6</f>
        <v>0</v>
      </c>
      <c r="DI19" s="76">
        <f>IF(INDEX(data!$D:$E,MATCH(DI$30,data!$D:$D,0),2)=0,VLOOKUP(DI$30,data!$D:$O,5,FALSE),0)*DI6</f>
        <v>0</v>
      </c>
      <c r="DJ19" s="76">
        <f ca="1">IF(INDEX(data!$D:$E,MATCH(DJ$30,data!$D:$D,0),2)=0,VLOOKUP(DJ$30,data!$D:$O,5,FALSE),0)*DJ6</f>
        <v>0</v>
      </c>
      <c r="DK19" s="76">
        <f ca="1">IF(INDEX(data!$D:$E,MATCH(DK$30,data!$D:$D,0),2)=0,VLOOKUP(DK$30,data!$D:$O,5,FALSE),0)*DK6</f>
        <v>0</v>
      </c>
      <c r="DL19" s="76">
        <f ca="1">IF(INDEX(data!$D:$E,MATCH(DL$30,data!$D:$D,0),2)=0,VLOOKUP(DL$30,data!$D:$O,5,FALSE),0)*DL6</f>
        <v>0</v>
      </c>
      <c r="DM19" s="76">
        <f ca="1">IF(INDEX(data!$D:$E,MATCH(DM$30,data!$D:$D,0),2)=0,VLOOKUP(DM$30,data!$D:$O,5,FALSE),0)*DM6</f>
        <v>0</v>
      </c>
      <c r="DN19" s="76">
        <f>IF(INDEX(data!$D:$E,MATCH(DN$30,data!$D:$D,0),2)=0,VLOOKUP(DN$30,data!$D:$O,5,FALSE),0)*DN6</f>
        <v>0</v>
      </c>
      <c r="DO19" s="76">
        <f>IF(INDEX(data!$D:$E,MATCH(DO$30,data!$D:$D,0),2)=0,VLOOKUP(DO$30,data!$D:$O,5,FALSE),0)*DO6</f>
        <v>0</v>
      </c>
      <c r="DP19" s="76">
        <f ca="1">IF(INDEX(data!$D:$E,MATCH(DP$30,data!$D:$D,0),2)=0,VLOOKUP(DP$30,data!$D:$O,5,FALSE),0)*DP6</f>
        <v>0</v>
      </c>
      <c r="DQ19" s="76">
        <f ca="1">IF(INDEX(data!$D:$E,MATCH(DQ$30,data!$D:$D,0),2)=0,VLOOKUP(DQ$30,data!$D:$O,5,FALSE),0)*DQ6</f>
        <v>0</v>
      </c>
      <c r="DR19" s="76">
        <f>IF(INDEX(data!$D:$E,MATCH(DR$30,data!$D:$D,0),2)=0,VLOOKUP(DR$30,data!$D:$O,5,FALSE),0)*DR6</f>
        <v>0</v>
      </c>
      <c r="DS19" s="76">
        <f ca="1">IF(INDEX(data!$D:$E,MATCH(DS$30,data!$D:$D,0),2)=0,VLOOKUP(DS$30,data!$D:$O,5,FALSE),0)*DS6</f>
        <v>0</v>
      </c>
      <c r="DT19" s="76">
        <f>IF(INDEX(data!$D:$E,MATCH(DT$30,data!$D:$D,0),2)=0,VLOOKUP(DT$30,data!$D:$O,5,FALSE),0)*DT6</f>
        <v>0</v>
      </c>
      <c r="DU19" s="76">
        <f>IF(INDEX(data!$D:$E,MATCH(DU$30,data!$D:$D,0),2)=0,VLOOKUP(DU$30,data!$D:$O,5,FALSE),0)*DU6</f>
        <v>0</v>
      </c>
      <c r="DV19" s="76">
        <f ca="1">IF(INDEX(data!$D:$E,MATCH(DV$30,data!$D:$D,0),2)=0,VLOOKUP(DV$30,data!$D:$O,5,FALSE),0)*DV6</f>
        <v>0</v>
      </c>
      <c r="DW19" s="76">
        <f>IF(INDEX(data!$D:$E,MATCH(DW$30,data!$D:$D,0),2)=0,VLOOKUP(DW$30,data!$D:$O,5,FALSE),0)*DW6</f>
        <v>0</v>
      </c>
      <c r="DX19" s="76">
        <f>IF(INDEX(data!$D:$E,MATCH(DX$30,data!$D:$D,0),2)=0,VLOOKUP(DX$30,data!$D:$O,5,FALSE),0)*DX6</f>
        <v>0</v>
      </c>
      <c r="DY19" s="76">
        <f>IF(INDEX(data!$D:$E,MATCH(DY$30,data!$D:$D,0),2)=0,VLOOKUP(DY$30,data!$D:$O,5,FALSE),0)*DY6</f>
        <v>0</v>
      </c>
      <c r="DZ19" s="76">
        <f ca="1">IF(INDEX(data!$D:$E,MATCH(DZ$30,data!$D:$D,0),2)=0,VLOOKUP(DZ$30,data!$D:$O,5,FALSE),0)*DZ6</f>
        <v>0</v>
      </c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pans="1:256" x14ac:dyDescent="0.3">
      <c r="A20" s="77" t="s">
        <v>1066</v>
      </c>
      <c r="B20" s="76">
        <f ca="1">IF(INDEX(data!$D:$E,MATCH(B$30,data!$D:$D,0),2)=0,VLOOKUP(B$30,data!$D:$O,6,FALSE),0)*B6</f>
        <v>0</v>
      </c>
      <c r="C20" s="76">
        <f ca="1">IF(INDEX(data!$D:$E,MATCH(C$30,data!$D:$D,0),2)=0,VLOOKUP(C$30,data!$D:$O,6,FALSE),0)*C6</f>
        <v>0</v>
      </c>
      <c r="D20" s="76">
        <f ca="1">IF(INDEX(data!$D:$E,MATCH(D$30,data!$D:$D,0),2)=0,VLOOKUP(D$30,data!$D:$O,6,FALSE),0)*D6</f>
        <v>0</v>
      </c>
      <c r="E20" s="76">
        <f>IF(INDEX(data!$D:$E,MATCH(E$30,data!$D:$D,0),2)=0,VLOOKUP(E$30,data!$D:$O,6,FALSE),0)*E6</f>
        <v>0</v>
      </c>
      <c r="F20" s="76">
        <f>IF(INDEX(data!$D:$E,MATCH(F$30,data!$D:$D,0),2)=0,VLOOKUP(F$30,data!$D:$O,6,FALSE),0)*F6</f>
        <v>0</v>
      </c>
      <c r="G20" s="76">
        <f ca="1">IF(INDEX(data!$D:$E,MATCH(G$30,data!$D:$D,0),2)=0,VLOOKUP(G$30,data!$D:$O,6,FALSE),0)*G6</f>
        <v>0</v>
      </c>
      <c r="H20" s="76">
        <f ca="1">IF(INDEX(data!$D:$E,MATCH(H$30,data!$D:$D,0),2)=0,VLOOKUP(H$30,data!$D:$O,6,FALSE),0)*H6</f>
        <v>0</v>
      </c>
      <c r="I20" s="76">
        <f ca="1">IF(INDEX(data!$D:$E,MATCH(I$30,data!$D:$D,0),2)=0,VLOOKUP(I$30,data!$D:$O,6,FALSE),0)*I6</f>
        <v>0</v>
      </c>
      <c r="J20" s="76">
        <f ca="1">IF(INDEX(data!$D:$E,MATCH(J$30,data!$D:$D,0),2)=0,VLOOKUP(J$30,data!$D:$O,6,FALSE),0)*J6</f>
        <v>0</v>
      </c>
      <c r="K20" s="76">
        <f ca="1">IF(INDEX(data!$D:$E,MATCH(K$30,data!$D:$D,0),2)=0,VLOOKUP(K$30,data!$D:$O,6,FALSE),0)*K6</f>
        <v>0</v>
      </c>
      <c r="L20" s="76">
        <f>IF(INDEX(data!$D:$E,MATCH(L$30,data!$D:$D,0),2)=0,VLOOKUP(L$30,data!$D:$O,6,FALSE),0)*L6</f>
        <v>0</v>
      </c>
      <c r="M20" s="76">
        <f>IF(INDEX(data!$D:$E,MATCH(M$30,data!$D:$D,0),2)=0,VLOOKUP(M$30,data!$D:$O,6,FALSE),0)*M6</f>
        <v>0</v>
      </c>
      <c r="N20" s="76">
        <f>IF(INDEX(data!$D:$E,MATCH(N$30,data!$D:$D,0),2)=0,VLOOKUP(N$30,data!$D:$O,6,FALSE),0)*N6</f>
        <v>0</v>
      </c>
      <c r="O20" s="76">
        <f>IF(INDEX(data!$D:$E,MATCH(O$30,data!$D:$D,0),2)=0,VLOOKUP(O$30,data!$D:$O,6,FALSE),0)*O6</f>
        <v>0</v>
      </c>
      <c r="P20" s="76">
        <f>IF(INDEX(data!$D:$E,MATCH(P$30,data!$D:$D,0),2)=0,VLOOKUP(P$30,data!$D:$O,6,FALSE),0)*P6</f>
        <v>0</v>
      </c>
      <c r="Q20" s="76">
        <f ca="1">IF(INDEX(data!$D:$E,MATCH(Q$30,data!$D:$D,0),2)=0,VLOOKUP(Q$30,data!$D:$O,6,FALSE),0)*Q6</f>
        <v>0</v>
      </c>
      <c r="R20" s="76">
        <f ca="1">IF(INDEX(data!$D:$E,MATCH(R$30,data!$D:$D,0),2)=0,VLOOKUP(R$30,data!$D:$O,6,FALSE),0)*R6</f>
        <v>0</v>
      </c>
      <c r="S20" s="76">
        <f ca="1">IF(INDEX(data!$D:$E,MATCH(S$30,data!$D:$D,0),2)=0,VLOOKUP(S$30,data!$D:$O,6,FALSE),0)*S6</f>
        <v>0</v>
      </c>
      <c r="T20" s="76">
        <f ca="1">IF(INDEX(data!$D:$E,MATCH(T$30,data!$D:$D,0),2)=0,VLOOKUP(T$30,data!$D:$O,6,FALSE),0)*T6</f>
        <v>0</v>
      </c>
      <c r="U20" s="76">
        <f ca="1">IF(INDEX(data!$D:$E,MATCH(U$30,data!$D:$D,0),2)=0,VLOOKUP(U$30,data!$D:$O,6,FALSE),0)*U6</f>
        <v>0</v>
      </c>
      <c r="V20" s="76">
        <f>IF(INDEX(data!$D:$E,MATCH(V$30,data!$D:$D,0),2)=0,VLOOKUP(V$30,data!$D:$O,6,FALSE),0)*V6</f>
        <v>0</v>
      </c>
      <c r="W20" s="76">
        <f>IF(INDEX(data!$D:$E,MATCH(W$30,data!$D:$D,0),2)=0,VLOOKUP(W$30,data!$D:$O,6,FALSE),0)*W6</f>
        <v>0</v>
      </c>
      <c r="X20" s="76">
        <f ca="1">IF(INDEX(data!$D:$E,MATCH(X$30,data!$D:$D,0),2)=0,VLOOKUP(X$30,data!$D:$O,6,FALSE),0)*X6</f>
        <v>0</v>
      </c>
      <c r="Y20" s="76">
        <f>IF(INDEX(data!$D:$E,MATCH(Y$30,data!$D:$D,0),2)=0,VLOOKUP(Y$30,data!$D:$O,6,FALSE),0)*Y6</f>
        <v>0</v>
      </c>
      <c r="Z20" s="76">
        <f ca="1">IF(INDEX(data!$D:$E,MATCH(Z$30,data!$D:$D,0),2)=0,VLOOKUP(Z$30,data!$D:$O,6,FALSE),0)*Z6</f>
        <v>0</v>
      </c>
      <c r="AA20" s="76">
        <f>IF(INDEX(data!$D:$E,MATCH(AA$30,data!$D:$D,0),2)=0,VLOOKUP(AA$30,data!$D:$O,6,FALSE),0)*AA6</f>
        <v>0</v>
      </c>
      <c r="AB20" s="76">
        <f ca="1">IF(INDEX(data!$D:$E,MATCH(AB$30,data!$D:$D,0),2)=0,VLOOKUP(AB$30,data!$D:$O,6,FALSE),0)*AB6</f>
        <v>0</v>
      </c>
      <c r="AC20" s="76">
        <f>IF(INDEX(data!$D:$E,MATCH(AC$30,data!$D:$D,0),2)=0,VLOOKUP(AC$30,data!$D:$O,6,FALSE),0)*AC6</f>
        <v>0</v>
      </c>
      <c r="AD20" s="76">
        <f>IF(INDEX(data!$D:$E,MATCH(AD$30,data!$D:$D,0),2)=0,VLOOKUP(AD$30,data!$D:$O,6,FALSE),0)*AD6</f>
        <v>0</v>
      </c>
      <c r="AE20" s="76">
        <f>IF(INDEX(data!$D:$E,MATCH(AE$30,data!$D:$D,0),2)=0,VLOOKUP(AE$30,data!$D:$O,6,FALSE),0)*AE6</f>
        <v>0</v>
      </c>
      <c r="AF20" s="76">
        <f ca="1">IF(INDEX(data!$D:$E,MATCH(AF$30,data!$D:$D,0),2)=0,VLOOKUP(AF$30,data!$D:$O,6,FALSE),0)*AF6</f>
        <v>0</v>
      </c>
      <c r="AG20" s="76">
        <f ca="1">IF(INDEX(data!$D:$E,MATCH(AG$30,data!$D:$D,0),2)=0,VLOOKUP(AG$30,data!$D:$O,6,FALSE),0)*AG6</f>
        <v>0</v>
      </c>
      <c r="AH20" s="76">
        <f ca="1">IF(INDEX(data!$D:$E,MATCH(AH$30,data!$D:$D,0),2)=0,VLOOKUP(AH$30,data!$D:$O,6,FALSE),0)*AH6</f>
        <v>0</v>
      </c>
      <c r="AI20" s="76">
        <f ca="1">IF(INDEX(data!$D:$E,MATCH(AI$30,data!$D:$D,0),2)=0,VLOOKUP(AI$30,data!$D:$O,6,FALSE),0)*AI6</f>
        <v>0</v>
      </c>
      <c r="AJ20" s="76">
        <f ca="1">IF(INDEX(data!$D:$E,MATCH(AJ$30,data!$D:$D,0),2)=0,VLOOKUP(AJ$30,data!$D:$O,6,FALSE),0)*AJ6</f>
        <v>0</v>
      </c>
      <c r="AK20" s="76">
        <f ca="1">IF(INDEX(data!$D:$E,MATCH(AK$30,data!$D:$D,0),2)=0,VLOOKUP(AK$30,data!$D:$O,6,FALSE),0)*AK6</f>
        <v>0</v>
      </c>
      <c r="AL20" s="76">
        <f ca="1">IF(INDEX(data!$D:$E,MATCH(AL$30,data!$D:$D,0),2)=0,VLOOKUP(AL$30,data!$D:$O,6,FALSE),0)*AL6</f>
        <v>0</v>
      </c>
      <c r="AM20" s="76">
        <f>IF(INDEX(data!$D:$E,MATCH(AM$30,data!$D:$D,0),2)=0,VLOOKUP(AM$30,data!$D:$O,6,FALSE),0)*AM6</f>
        <v>0</v>
      </c>
      <c r="AN20" s="76">
        <f>IF(INDEX(data!$D:$E,MATCH(AN$30,data!$D:$D,0),2)=0,VLOOKUP(AN$30,data!$D:$O,6,FALSE),0)*AN6</f>
        <v>0</v>
      </c>
      <c r="AO20" s="76">
        <f ca="1">IF(INDEX(data!$D:$E,MATCH(AO$30,data!$D:$D,0),2)=0,VLOOKUP(AO$30,data!$D:$O,6,FALSE),0)*AO6</f>
        <v>0</v>
      </c>
      <c r="AP20" s="76">
        <f ca="1">IF(INDEX(data!$D:$E,MATCH(AP$30,data!$D:$D,0),2)=0,VLOOKUP(AP$30,data!$D:$O,6,FALSE),0)*AP6</f>
        <v>0</v>
      </c>
      <c r="AQ20" s="76">
        <f ca="1">IF(INDEX(data!$D:$E,MATCH(AQ$30,data!$D:$D,0),2)=0,VLOOKUP(AQ$30,data!$D:$O,6,FALSE),0)*AQ6</f>
        <v>0</v>
      </c>
      <c r="AR20" s="76">
        <f>IF(INDEX(data!$D:$E,MATCH(AR$30,data!$D:$D,0),2)=0,VLOOKUP(AR$30,data!$D:$O,6,FALSE),0)*AR6</f>
        <v>0</v>
      </c>
      <c r="AS20" s="76">
        <f>IF(INDEX(data!$D:$E,MATCH(AS$30,data!$D:$D,0),2)=0,VLOOKUP(AS$30,data!$D:$O,6,FALSE),0)*AS6</f>
        <v>0</v>
      </c>
      <c r="AT20" s="76">
        <f>IF(INDEX(data!$D:$E,MATCH(AT$30,data!$D:$D,0),2)=0,VLOOKUP(AT$30,data!$D:$O,6,FALSE),0)*AT6</f>
        <v>0</v>
      </c>
      <c r="AU20" s="76">
        <f>IF(INDEX(data!$D:$E,MATCH(AU$30,data!$D:$D,0),2)=0,VLOOKUP(AU$30,data!$D:$O,6,FALSE),0)*AU6</f>
        <v>0</v>
      </c>
      <c r="AV20" s="76">
        <f>IF(INDEX(data!$D:$E,MATCH(AV$30,data!$D:$D,0),2)=0,VLOOKUP(AV$30,data!$D:$O,6,FALSE),0)*AV6</f>
        <v>0</v>
      </c>
      <c r="AW20" s="76">
        <f>IF(INDEX(data!$D:$E,MATCH(AW$30,data!$D:$D,0),2)=0,VLOOKUP(AW$30,data!$D:$O,6,FALSE),0)*AW6</f>
        <v>0</v>
      </c>
      <c r="AX20" s="76">
        <f ca="1">IF(INDEX(data!$D:$E,MATCH(AX$30,data!$D:$D,0),2)=0,VLOOKUP(AX$30,data!$D:$O,6,FALSE),0)*AX6</f>
        <v>0</v>
      </c>
      <c r="AY20" s="76">
        <f ca="1">IF(INDEX(data!$D:$E,MATCH(AY$30,data!$D:$D,0),2)=0,VLOOKUP(AY$30,data!$D:$O,6,FALSE),0)*AY6</f>
        <v>0</v>
      </c>
      <c r="AZ20" s="76">
        <f ca="1">IF(INDEX(data!$D:$E,MATCH(AZ$30,data!$D:$D,0),2)=0,VLOOKUP(AZ$30,data!$D:$O,6,FALSE),0)*AZ6</f>
        <v>0</v>
      </c>
      <c r="BA20" s="76">
        <f ca="1">IF(INDEX(data!$D:$E,MATCH(BA$30,data!$D:$D,0),2)=0,VLOOKUP(BA$30,data!$D:$O,6,FALSE),0)*BA6</f>
        <v>0</v>
      </c>
      <c r="BB20" s="76">
        <f>IF(INDEX(data!$D:$E,MATCH(BB$30,data!$D:$D,0),2)=0,VLOOKUP(BB$30,data!$D:$O,6,FALSE),0)*BB6</f>
        <v>0</v>
      </c>
      <c r="BC20" s="76">
        <f>IF(INDEX(data!$D:$E,MATCH(BC$30,data!$D:$D,0),2)=0,VLOOKUP(BC$30,data!$D:$O,6,FALSE),0)*BC6</f>
        <v>0</v>
      </c>
      <c r="BD20" s="76">
        <f ca="1">IF(INDEX(data!$D:$E,MATCH(BD$30,data!$D:$D,0),2)=0,VLOOKUP(BD$30,data!$D:$O,6,FALSE),0)*BD6</f>
        <v>0</v>
      </c>
      <c r="BE20" s="76">
        <f ca="1">IF(INDEX(data!$D:$E,MATCH(BE$30,data!$D:$D,0),2)=0,VLOOKUP(BE$30,data!$D:$O,6,FALSE),0)*BE6</f>
        <v>0</v>
      </c>
      <c r="BF20" s="76">
        <f ca="1">IF(INDEX(data!$D:$E,MATCH(BF$30,data!$D:$D,0),2)=0,VLOOKUP(BF$30,data!$D:$O,6,FALSE),0)*BF6</f>
        <v>0</v>
      </c>
      <c r="BG20" s="76">
        <f ca="1">IF(INDEX(data!$D:$E,MATCH(BG$30,data!$D:$D,0),2)=0,VLOOKUP(BG$30,data!$D:$O,6,FALSE),0)*BG6</f>
        <v>0</v>
      </c>
      <c r="BH20" s="76">
        <f>IF(INDEX(data!$D:$E,MATCH(BH$30,data!$D:$D,0),2)=0,VLOOKUP(BH$30,data!$D:$O,6,FALSE),0)*BH6</f>
        <v>0</v>
      </c>
      <c r="BI20" s="76">
        <f>IF(INDEX(data!$D:$E,MATCH(BI$30,data!$D:$D,0),2)=0,VLOOKUP(BI$30,data!$D:$O,6,FALSE),0)*BI6</f>
        <v>0</v>
      </c>
      <c r="BJ20" s="76">
        <f>IF(INDEX(data!$D:$E,MATCH(BJ$30,data!$D:$D,0),2)=0,VLOOKUP(BJ$30,data!$D:$O,6,FALSE),0)*BJ6</f>
        <v>0</v>
      </c>
      <c r="BK20" s="76">
        <f ca="1">IF(INDEX(data!$D:$E,MATCH(BK$30,data!$D:$D,0),2)=0,VLOOKUP(BK$30,data!$D:$O,6,FALSE),0)*BK6</f>
        <v>0</v>
      </c>
      <c r="BL20" s="76">
        <f ca="1">IF(INDEX(data!$D:$E,MATCH(BL$30,data!$D:$D,0),2)=0,VLOOKUP(BL$30,data!$D:$O,6,FALSE),0)*BL6</f>
        <v>0</v>
      </c>
      <c r="BM20" s="76">
        <f ca="1">IF(INDEX(data!$D:$E,MATCH(BM$30,data!$D:$D,0),2)=0,VLOOKUP(BM$30,data!$D:$O,6,FALSE),0)*BM6</f>
        <v>0</v>
      </c>
      <c r="BN20" s="76">
        <f ca="1">IF(INDEX(data!$D:$E,MATCH(BN$30,data!$D:$D,0),2)=0,VLOOKUP(BN$30,data!$D:$O,6,FALSE),0)*BN6</f>
        <v>0</v>
      </c>
      <c r="BO20" s="76">
        <f ca="1">IF(INDEX(data!$D:$E,MATCH(BO$30,data!$D:$D,0),2)=0,VLOOKUP(BO$30,data!$D:$O,6,FALSE),0)*BO6</f>
        <v>0</v>
      </c>
      <c r="BP20" s="76">
        <f>IF(INDEX(data!$D:$E,MATCH(BP$30,data!$D:$D,0),2)=0,VLOOKUP(BP$30,data!$D:$O,6,FALSE),0)*BP6</f>
        <v>0</v>
      </c>
      <c r="BQ20" s="76">
        <f>IF(INDEX(data!$D:$E,MATCH(BQ$30,data!$D:$D,0),2)=0,VLOOKUP(BQ$30,data!$D:$O,6,FALSE),0)*BQ6</f>
        <v>0</v>
      </c>
      <c r="BR20" s="76">
        <f ca="1">IF(INDEX(data!$D:$E,MATCH(BR$30,data!$D:$D,0),2)=0,VLOOKUP(BR$30,data!$D:$O,6,FALSE),0)*BR6</f>
        <v>0</v>
      </c>
      <c r="BS20" s="76">
        <f ca="1">IF(INDEX(data!$D:$E,MATCH(BS$30,data!$D:$D,0),2)=0,VLOOKUP(BS$30,data!$D:$O,6,FALSE),0)*BS6</f>
        <v>0</v>
      </c>
      <c r="BT20" s="76">
        <f ca="1">IF(INDEX(data!$D:$E,MATCH(BT$30,data!$D:$D,0),2)=0,VLOOKUP(BT$30,data!$D:$O,6,FALSE),0)*BT6</f>
        <v>0</v>
      </c>
      <c r="BU20" s="76">
        <f>IF(INDEX(data!$D:$E,MATCH(BU$30,data!$D:$D,0),2)=0,VLOOKUP(BU$30,data!$D:$O,6,FALSE),0)*BU6</f>
        <v>0</v>
      </c>
      <c r="BV20" s="76">
        <f>IF(INDEX(data!$D:$E,MATCH(BV$30,data!$D:$D,0),2)=0,VLOOKUP(BV$30,data!$D:$O,6,FALSE),0)*BV6</f>
        <v>0</v>
      </c>
      <c r="BW20" s="76">
        <f>IF(INDEX(data!$D:$E,MATCH(BW$30,data!$D:$D,0),2)=0,VLOOKUP(BW$30,data!$D:$O,6,FALSE),0)*BW6</f>
        <v>0</v>
      </c>
      <c r="BX20" s="76">
        <f>IF(INDEX(data!$D:$E,MATCH(BX$30,data!$D:$D,0),2)=0,VLOOKUP(BX$30,data!$D:$O,6,FALSE),0)*BX6</f>
        <v>0</v>
      </c>
      <c r="BY20" s="76">
        <f>IF(INDEX(data!$D:$E,MATCH(BY$30,data!$D:$D,0),2)=0,VLOOKUP(BY$30,data!$D:$O,6,FALSE),0)*BY6</f>
        <v>0</v>
      </c>
      <c r="BZ20" s="76">
        <f ca="1">IF(INDEX(data!$D:$E,MATCH(BZ$30,data!$D:$D,0),2)=0,VLOOKUP(BZ$30,data!$D:$O,6,FALSE),0)*BZ6</f>
        <v>0</v>
      </c>
      <c r="CA20" s="76">
        <f ca="1">IF(INDEX(data!$D:$E,MATCH(CA$30,data!$D:$D,0),2)=0,VLOOKUP(CA$30,data!$D:$O,6,FALSE),0)*CA6</f>
        <v>0</v>
      </c>
      <c r="CB20" s="76">
        <f ca="1">IF(INDEX(data!$D:$E,MATCH(CB$30,data!$D:$D,0),2)=0,VLOOKUP(CB$30,data!$D:$O,6,FALSE),0)*CB6</f>
        <v>0</v>
      </c>
      <c r="CC20" s="76">
        <f ca="1">IF(INDEX(data!$D:$E,MATCH(CC$30,data!$D:$D,0),2)=0,VLOOKUP(CC$30,data!$D:$O,6,FALSE),0)*CC6</f>
        <v>0</v>
      </c>
      <c r="CD20" s="76">
        <f ca="1">IF(INDEX(data!$D:$E,MATCH(CD$30,data!$D:$D,0),2)=0,VLOOKUP(CD$30,data!$D:$O,6,FALSE),0)*CD6</f>
        <v>0</v>
      </c>
      <c r="CE20" s="76">
        <f ca="1">IF(INDEX(data!$D:$E,MATCH(CE$30,data!$D:$D,0),2)=0,VLOOKUP(CE$30,data!$D:$O,6,FALSE),0)*CE6</f>
        <v>0</v>
      </c>
      <c r="CF20" s="76">
        <f>IF(INDEX(data!$D:$E,MATCH(CF$30,data!$D:$D,0),2)=0,VLOOKUP(CF$30,data!$D:$O,6,FALSE),0)*CF6</f>
        <v>0</v>
      </c>
      <c r="CG20" s="76">
        <f>IF(INDEX(data!$D:$E,MATCH(CG$30,data!$D:$D,0),2)=0,VLOOKUP(CG$30,data!$D:$O,6,FALSE),0)*CG6</f>
        <v>0</v>
      </c>
      <c r="CH20" s="76">
        <f ca="1">IF(INDEX(data!$D:$E,MATCH(CH$30,data!$D:$D,0),2)=0,VLOOKUP(CH$30,data!$D:$O,6,FALSE),0)*CH6</f>
        <v>0</v>
      </c>
      <c r="CI20" s="76">
        <f ca="1">IF(INDEX(data!$D:$E,MATCH(CI$30,data!$D:$D,0),2)=0,VLOOKUP(CI$30,data!$D:$O,6,FALSE),0)*CI6</f>
        <v>0</v>
      </c>
      <c r="CJ20" s="76">
        <f>IF(INDEX(data!$D:$E,MATCH(CJ$30,data!$D:$D,0),2)=0,VLOOKUP(CJ$30,data!$D:$O,6,FALSE),0)*CJ6</f>
        <v>0</v>
      </c>
      <c r="CK20" s="76">
        <f>IF(INDEX(data!$D:$E,MATCH(CK$30,data!$D:$D,0),2)=0,VLOOKUP(CK$30,data!$D:$O,6,FALSE),0)*CK6</f>
        <v>0</v>
      </c>
      <c r="CL20" s="76">
        <f>IF(INDEX(data!$D:$E,MATCH(CL$30,data!$D:$D,0),2)=0,VLOOKUP(CL$30,data!$D:$O,6,FALSE),0)*CL6</f>
        <v>0</v>
      </c>
      <c r="CM20" s="76">
        <f>IF(INDEX(data!$D:$E,MATCH(CM$30,data!$D:$D,0),2)=0,VLOOKUP(CM$30,data!$D:$O,6,FALSE),0)*CM6</f>
        <v>0</v>
      </c>
      <c r="CN20" s="76">
        <f>IF(INDEX(data!$D:$E,MATCH(CN$30,data!$D:$D,0),2)=0,VLOOKUP(CN$30,data!$D:$O,6,FALSE),0)*CN6</f>
        <v>0</v>
      </c>
      <c r="CO20" s="76">
        <f>IF(INDEX(data!$D:$E,MATCH(CO$30,data!$D:$D,0),2)=0,VLOOKUP(CO$30,data!$D:$O,6,FALSE),0)*CO6</f>
        <v>0</v>
      </c>
      <c r="CP20" s="76">
        <f ca="1">IF(INDEX(data!$D:$E,MATCH(CP$30,data!$D:$D,0),2)=0,VLOOKUP(CP$30,data!$D:$O,6,FALSE),0)*CP6</f>
        <v>0</v>
      </c>
      <c r="CQ20" s="76">
        <f ca="1">IF(INDEX(data!$D:$E,MATCH(CQ$30,data!$D:$D,0),2)=0,VLOOKUP(CQ$30,data!$D:$O,6,FALSE),0)*CQ6</f>
        <v>0</v>
      </c>
      <c r="CR20" s="76">
        <f ca="1">IF(INDEX(data!$D:$E,MATCH(CR$30,data!$D:$D,0),2)=0,VLOOKUP(CR$30,data!$D:$O,6,FALSE),0)*CR6</f>
        <v>0</v>
      </c>
      <c r="CS20" s="76">
        <f ca="1">IF(INDEX(data!$D:$E,MATCH(CS$30,data!$D:$D,0),2)=0,VLOOKUP(CS$30,data!$D:$O,6,FALSE),0)*CS6</f>
        <v>0</v>
      </c>
      <c r="CT20" s="76">
        <f ca="1">IF(INDEX(data!$D:$E,MATCH(CT$30,data!$D:$D,0),2)=0,VLOOKUP(CT$30,data!$D:$O,6,FALSE),0)*CT6</f>
        <v>0</v>
      </c>
      <c r="CU20" s="76">
        <f>IF(INDEX(data!$D:$E,MATCH(CU$30,data!$D:$D,0),2)=0,VLOOKUP(CU$30,data!$D:$O,6,FALSE),0)*CU6</f>
        <v>0</v>
      </c>
      <c r="CV20" s="76">
        <f>IF(INDEX(data!$D:$E,MATCH(CV$30,data!$D:$D,0),2)=0,VLOOKUP(CV$30,data!$D:$O,6,FALSE),0)*CV6</f>
        <v>0</v>
      </c>
      <c r="CW20" s="76">
        <f ca="1">IF(INDEX(data!$D:$E,MATCH(CW$30,data!$D:$D,0),2)=0,VLOOKUP(CW$30,data!$D:$O,6,FALSE),0)*CW6</f>
        <v>0</v>
      </c>
      <c r="CX20" s="76">
        <f ca="1">IF(INDEX(data!$D:$E,MATCH(CX$30,data!$D:$D,0),2)=0,VLOOKUP(CX$30,data!$D:$O,6,FALSE),0)*CX6</f>
        <v>0</v>
      </c>
      <c r="CY20" s="76">
        <f ca="1">IF(INDEX(data!$D:$E,MATCH(CY$30,data!$D:$D,0),2)=0,VLOOKUP(CY$30,data!$D:$O,6,FALSE),0)*CY6</f>
        <v>0</v>
      </c>
      <c r="CZ20" s="76">
        <f>IF(INDEX(data!$D:$E,MATCH(CZ$30,data!$D:$D,0),2)=0,VLOOKUP(CZ$30,data!$D:$O,6,FALSE),0)*CZ6</f>
        <v>0</v>
      </c>
      <c r="DA20" s="76">
        <f>IF(INDEX(data!$D:$E,MATCH(DA$30,data!$D:$D,0),2)=0,VLOOKUP(DA$30,data!$D:$O,6,FALSE),0)*DA6</f>
        <v>0</v>
      </c>
      <c r="DB20" s="76">
        <f>IF(INDEX(data!$D:$E,MATCH(DB$30,data!$D:$D,0),2)=0,VLOOKUP(DB$30,data!$D:$O,6,FALSE),0)*DB6</f>
        <v>0</v>
      </c>
      <c r="DC20" s="76">
        <f>IF(INDEX(data!$D:$E,MATCH(DC$30,data!$D:$D,0),2)=0,VLOOKUP(DC$30,data!$D:$O,6,FALSE),0)*DC6</f>
        <v>0</v>
      </c>
      <c r="DD20" s="76">
        <f>IF(INDEX(data!$D:$E,MATCH(DD$30,data!$D:$D,0),2)=0,VLOOKUP(DD$30,data!$D:$O,6,FALSE),0)*DD6</f>
        <v>0</v>
      </c>
      <c r="DE20" s="76">
        <f ca="1">IF(INDEX(data!$D:$E,MATCH(DE$30,data!$D:$D,0),2)=0,VLOOKUP(DE$30,data!$D:$O,6,FALSE),0)*DE6</f>
        <v>0</v>
      </c>
      <c r="DF20" s="76">
        <f ca="1">IF(INDEX(data!$D:$E,MATCH(DF$30,data!$D:$D,0),2)=0,VLOOKUP(DF$30,data!$D:$O,6,FALSE),0)*DF6</f>
        <v>0</v>
      </c>
      <c r="DG20" s="76">
        <f>IF(INDEX(data!$D:$E,MATCH(DG$30,data!$D:$D,0),2)=0,VLOOKUP(DG$30,data!$D:$O,6,FALSE),0)*DG6</f>
        <v>0</v>
      </c>
      <c r="DH20" s="76">
        <f>IF(INDEX(data!$D:$E,MATCH(DH$30,data!$D:$D,0),2)=0,VLOOKUP(DH$30,data!$D:$O,6,FALSE),0)*DH6</f>
        <v>0</v>
      </c>
      <c r="DI20" s="76">
        <f>IF(INDEX(data!$D:$E,MATCH(DI$30,data!$D:$D,0),2)=0,VLOOKUP(DI$30,data!$D:$O,6,FALSE),0)*DI6</f>
        <v>0</v>
      </c>
      <c r="DJ20" s="76">
        <f ca="1">IF(INDEX(data!$D:$E,MATCH(DJ$30,data!$D:$D,0),2)=0,VLOOKUP(DJ$30,data!$D:$O,6,FALSE),0)*DJ6</f>
        <v>0</v>
      </c>
      <c r="DK20" s="76">
        <f ca="1">IF(INDEX(data!$D:$E,MATCH(DK$30,data!$D:$D,0),2)=0,VLOOKUP(DK$30,data!$D:$O,6,FALSE),0)*DK6</f>
        <v>0</v>
      </c>
      <c r="DL20" s="76">
        <f ca="1">IF(INDEX(data!$D:$E,MATCH(DL$30,data!$D:$D,0),2)=0,VLOOKUP(DL$30,data!$D:$O,6,FALSE),0)*DL6</f>
        <v>0</v>
      </c>
      <c r="DM20" s="76">
        <f ca="1">IF(INDEX(data!$D:$E,MATCH(DM$30,data!$D:$D,0),2)=0,VLOOKUP(DM$30,data!$D:$O,6,FALSE),0)*DM6</f>
        <v>0</v>
      </c>
      <c r="DN20" s="76">
        <f>IF(INDEX(data!$D:$E,MATCH(DN$30,data!$D:$D,0),2)=0,VLOOKUP(DN$30,data!$D:$O,6,FALSE),0)*DN6</f>
        <v>0</v>
      </c>
      <c r="DO20" s="76">
        <f>IF(INDEX(data!$D:$E,MATCH(DO$30,data!$D:$D,0),2)=0,VLOOKUP(DO$30,data!$D:$O,6,FALSE),0)*DO6</f>
        <v>0</v>
      </c>
      <c r="DP20" s="76">
        <f ca="1">IF(INDEX(data!$D:$E,MATCH(DP$30,data!$D:$D,0),2)=0,VLOOKUP(DP$30,data!$D:$O,6,FALSE),0)*DP6</f>
        <v>0</v>
      </c>
      <c r="DQ20" s="76">
        <f ca="1">IF(INDEX(data!$D:$E,MATCH(DQ$30,data!$D:$D,0),2)=0,VLOOKUP(DQ$30,data!$D:$O,6,FALSE),0)*DQ6</f>
        <v>0</v>
      </c>
      <c r="DR20" s="76">
        <f>IF(INDEX(data!$D:$E,MATCH(DR$30,data!$D:$D,0),2)=0,VLOOKUP(DR$30,data!$D:$O,6,FALSE),0)*DR6</f>
        <v>0</v>
      </c>
      <c r="DS20" s="76">
        <f ca="1">IF(INDEX(data!$D:$E,MATCH(DS$30,data!$D:$D,0),2)=0,VLOOKUP(DS$30,data!$D:$O,6,FALSE),0)*DS6</f>
        <v>0</v>
      </c>
      <c r="DT20" s="76">
        <f>IF(INDEX(data!$D:$E,MATCH(DT$30,data!$D:$D,0),2)=0,VLOOKUP(DT$30,data!$D:$O,6,FALSE),0)*DT6</f>
        <v>0</v>
      </c>
      <c r="DU20" s="76">
        <f>IF(INDEX(data!$D:$E,MATCH(DU$30,data!$D:$D,0),2)=0,VLOOKUP(DU$30,data!$D:$O,6,FALSE),0)*DU6</f>
        <v>0</v>
      </c>
      <c r="DV20" s="76">
        <f ca="1">IF(INDEX(data!$D:$E,MATCH(DV$30,data!$D:$D,0),2)=0,VLOOKUP(DV$30,data!$D:$O,6,FALSE),0)*DV6</f>
        <v>0</v>
      </c>
      <c r="DW20" s="76">
        <f>IF(INDEX(data!$D:$E,MATCH(DW$30,data!$D:$D,0),2)=0,VLOOKUP(DW$30,data!$D:$O,6,FALSE),0)*DW6</f>
        <v>0</v>
      </c>
      <c r="DX20" s="76">
        <f>IF(INDEX(data!$D:$E,MATCH(DX$30,data!$D:$D,0),2)=0,VLOOKUP(DX$30,data!$D:$O,6,FALSE),0)*DX6</f>
        <v>0</v>
      </c>
      <c r="DY20" s="76">
        <f>IF(INDEX(data!$D:$E,MATCH(DY$30,data!$D:$D,0),2)=0,VLOOKUP(DY$30,data!$D:$O,6,FALSE),0)*DY6</f>
        <v>0</v>
      </c>
      <c r="DZ20" s="76">
        <f ca="1">IF(INDEX(data!$D:$E,MATCH(DZ$30,data!$D:$D,0),2)=0,VLOOKUP(DZ$30,data!$D:$O,6,FALSE),0)*DZ6</f>
        <v>0</v>
      </c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pans="1:256" x14ac:dyDescent="0.3">
      <c r="A21" s="77" t="s">
        <v>1067</v>
      </c>
      <c r="B21" s="76">
        <f ca="1">IF(INDEX(data!$D:$E,MATCH(B$30,data!$D:$D,0),2)=0,VLOOKUP(B$30,data!$D:$O,7,FALSE),0)*B6</f>
        <v>0</v>
      </c>
      <c r="C21" s="76">
        <f ca="1">IF(INDEX(data!$D:$E,MATCH(C$30,data!$D:$D,0),2)=0,VLOOKUP(C$30,data!$D:$O,7,FALSE),0)*C6</f>
        <v>0</v>
      </c>
      <c r="D21" s="76">
        <f ca="1">IF(INDEX(data!$D:$E,MATCH(D$30,data!$D:$D,0),2)=0,VLOOKUP(D$30,data!$D:$O,7,FALSE),0)*D6</f>
        <v>0</v>
      </c>
      <c r="E21" s="76">
        <f>IF(INDEX(data!$D:$E,MATCH(E$30,data!$D:$D,0),2)=0,VLOOKUP(E$30,data!$D:$O,7,FALSE),0)*E6</f>
        <v>0</v>
      </c>
      <c r="F21" s="76">
        <f>IF(INDEX(data!$D:$E,MATCH(F$30,data!$D:$D,0),2)=0,VLOOKUP(F$30,data!$D:$O,7,FALSE),0)*F6</f>
        <v>0</v>
      </c>
      <c r="G21" s="76">
        <f ca="1">IF(INDEX(data!$D:$E,MATCH(G$30,data!$D:$D,0),2)=0,VLOOKUP(G$30,data!$D:$O,7,FALSE),0)*G6</f>
        <v>0</v>
      </c>
      <c r="H21" s="76">
        <f ca="1">IF(INDEX(data!$D:$E,MATCH(H$30,data!$D:$D,0),2)=0,VLOOKUP(H$30,data!$D:$O,7,FALSE),0)*H6</f>
        <v>0</v>
      </c>
      <c r="I21" s="76">
        <f ca="1">IF(INDEX(data!$D:$E,MATCH(I$30,data!$D:$D,0),2)=0,VLOOKUP(I$30,data!$D:$O,7,FALSE),0)*I6</f>
        <v>0</v>
      </c>
      <c r="J21" s="76">
        <f ca="1">IF(INDEX(data!$D:$E,MATCH(J$30,data!$D:$D,0),2)=0,VLOOKUP(J$30,data!$D:$O,7,FALSE),0)*J6</f>
        <v>0</v>
      </c>
      <c r="K21" s="76">
        <f ca="1">IF(INDEX(data!$D:$E,MATCH(K$30,data!$D:$D,0),2)=0,VLOOKUP(K$30,data!$D:$O,7,FALSE),0)*K6</f>
        <v>0</v>
      </c>
      <c r="L21" s="76">
        <f>IF(INDEX(data!$D:$E,MATCH(L$30,data!$D:$D,0),2)=0,VLOOKUP(L$30,data!$D:$O,7,FALSE),0)*L6</f>
        <v>0</v>
      </c>
      <c r="M21" s="76">
        <f>IF(INDEX(data!$D:$E,MATCH(M$30,data!$D:$D,0),2)=0,VLOOKUP(M$30,data!$D:$O,7,FALSE),0)*M6</f>
        <v>0</v>
      </c>
      <c r="N21" s="76">
        <f>IF(INDEX(data!$D:$E,MATCH(N$30,data!$D:$D,0),2)=0,VLOOKUP(N$30,data!$D:$O,7,FALSE),0)*N6</f>
        <v>0</v>
      </c>
      <c r="O21" s="76">
        <f>IF(INDEX(data!$D:$E,MATCH(O$30,data!$D:$D,0),2)=0,VLOOKUP(O$30,data!$D:$O,7,FALSE),0)*O6</f>
        <v>0</v>
      </c>
      <c r="P21" s="76">
        <f>IF(INDEX(data!$D:$E,MATCH(P$30,data!$D:$D,0),2)=0,VLOOKUP(P$30,data!$D:$O,7,FALSE),0)*P6</f>
        <v>0</v>
      </c>
      <c r="Q21" s="76">
        <f ca="1">IF(INDEX(data!$D:$E,MATCH(Q$30,data!$D:$D,0),2)=0,VLOOKUP(Q$30,data!$D:$O,7,FALSE),0)*Q6</f>
        <v>0</v>
      </c>
      <c r="R21" s="76">
        <f ca="1">IF(INDEX(data!$D:$E,MATCH(R$30,data!$D:$D,0),2)=0,VLOOKUP(R$30,data!$D:$O,7,FALSE),0)*R6</f>
        <v>0</v>
      </c>
      <c r="S21" s="76">
        <f ca="1">IF(INDEX(data!$D:$E,MATCH(S$30,data!$D:$D,0),2)=0,VLOOKUP(S$30,data!$D:$O,7,FALSE),0)*S6</f>
        <v>0</v>
      </c>
      <c r="T21" s="76">
        <f ca="1">IF(INDEX(data!$D:$E,MATCH(T$30,data!$D:$D,0),2)=0,VLOOKUP(T$30,data!$D:$O,7,FALSE),0)*T6</f>
        <v>0</v>
      </c>
      <c r="U21" s="76">
        <f ca="1">IF(INDEX(data!$D:$E,MATCH(U$30,data!$D:$D,0),2)=0,VLOOKUP(U$30,data!$D:$O,7,FALSE),0)*U6</f>
        <v>0</v>
      </c>
      <c r="V21" s="76">
        <f>IF(INDEX(data!$D:$E,MATCH(V$30,data!$D:$D,0),2)=0,VLOOKUP(V$30,data!$D:$O,7,FALSE),0)*V6</f>
        <v>0</v>
      </c>
      <c r="W21" s="76">
        <f>IF(INDEX(data!$D:$E,MATCH(W$30,data!$D:$D,0),2)=0,VLOOKUP(W$30,data!$D:$O,7,FALSE),0)*W6</f>
        <v>0</v>
      </c>
      <c r="X21" s="76">
        <f ca="1">IF(INDEX(data!$D:$E,MATCH(X$30,data!$D:$D,0),2)=0,VLOOKUP(X$30,data!$D:$O,7,FALSE),0)*X6</f>
        <v>0</v>
      </c>
      <c r="Y21" s="76">
        <f>IF(INDEX(data!$D:$E,MATCH(Y$30,data!$D:$D,0),2)=0,VLOOKUP(Y$30,data!$D:$O,7,FALSE),0)*Y6</f>
        <v>0</v>
      </c>
      <c r="Z21" s="76">
        <f ca="1">IF(INDEX(data!$D:$E,MATCH(Z$30,data!$D:$D,0),2)=0,VLOOKUP(Z$30,data!$D:$O,7,FALSE),0)*Z6</f>
        <v>0</v>
      </c>
      <c r="AA21" s="76">
        <f>IF(INDEX(data!$D:$E,MATCH(AA$30,data!$D:$D,0),2)=0,VLOOKUP(AA$30,data!$D:$O,7,FALSE),0)*AA6</f>
        <v>0</v>
      </c>
      <c r="AB21" s="76">
        <f ca="1">IF(INDEX(data!$D:$E,MATCH(AB$30,data!$D:$D,0),2)=0,VLOOKUP(AB$30,data!$D:$O,7,FALSE),0)*AB6</f>
        <v>0</v>
      </c>
      <c r="AC21" s="76">
        <f>IF(INDEX(data!$D:$E,MATCH(AC$30,data!$D:$D,0),2)=0,VLOOKUP(AC$30,data!$D:$O,7,FALSE),0)*AC6</f>
        <v>0</v>
      </c>
      <c r="AD21" s="76">
        <f>IF(INDEX(data!$D:$E,MATCH(AD$30,data!$D:$D,0),2)=0,VLOOKUP(AD$30,data!$D:$O,7,FALSE),0)*AD6</f>
        <v>0</v>
      </c>
      <c r="AE21" s="76">
        <f>IF(INDEX(data!$D:$E,MATCH(AE$30,data!$D:$D,0),2)=0,VLOOKUP(AE$30,data!$D:$O,7,FALSE),0)*AE6</f>
        <v>0</v>
      </c>
      <c r="AF21" s="76">
        <f ca="1">IF(INDEX(data!$D:$E,MATCH(AF$30,data!$D:$D,0),2)=0,VLOOKUP(AF$30,data!$D:$O,7,FALSE),0)*AF6</f>
        <v>0</v>
      </c>
      <c r="AG21" s="76">
        <f ca="1">IF(INDEX(data!$D:$E,MATCH(AG$30,data!$D:$D,0),2)=0,VLOOKUP(AG$30,data!$D:$O,7,FALSE),0)*AG6</f>
        <v>0</v>
      </c>
      <c r="AH21" s="76">
        <f ca="1">IF(INDEX(data!$D:$E,MATCH(AH$30,data!$D:$D,0),2)=0,VLOOKUP(AH$30,data!$D:$O,7,FALSE),0)*AH6</f>
        <v>0</v>
      </c>
      <c r="AI21" s="76">
        <f ca="1">IF(INDEX(data!$D:$E,MATCH(AI$30,data!$D:$D,0),2)=0,VLOOKUP(AI$30,data!$D:$O,7,FALSE),0)*AI6</f>
        <v>0</v>
      </c>
      <c r="AJ21" s="76">
        <f ca="1">IF(INDEX(data!$D:$E,MATCH(AJ$30,data!$D:$D,0),2)=0,VLOOKUP(AJ$30,data!$D:$O,7,FALSE),0)*AJ6</f>
        <v>0</v>
      </c>
      <c r="AK21" s="76">
        <f ca="1">IF(INDEX(data!$D:$E,MATCH(AK$30,data!$D:$D,0),2)=0,VLOOKUP(AK$30,data!$D:$O,7,FALSE),0)*AK6</f>
        <v>0</v>
      </c>
      <c r="AL21" s="76">
        <f ca="1">IF(INDEX(data!$D:$E,MATCH(AL$30,data!$D:$D,0),2)=0,VLOOKUP(AL$30,data!$D:$O,7,FALSE),0)*AL6</f>
        <v>0</v>
      </c>
      <c r="AM21" s="76">
        <f>IF(INDEX(data!$D:$E,MATCH(AM$30,data!$D:$D,0),2)=0,VLOOKUP(AM$30,data!$D:$O,7,FALSE),0)*AM6</f>
        <v>0</v>
      </c>
      <c r="AN21" s="76">
        <f>IF(INDEX(data!$D:$E,MATCH(AN$30,data!$D:$D,0),2)=0,VLOOKUP(AN$30,data!$D:$O,7,FALSE),0)*AN6</f>
        <v>0</v>
      </c>
      <c r="AO21" s="76">
        <f ca="1">IF(INDEX(data!$D:$E,MATCH(AO$30,data!$D:$D,0),2)=0,VLOOKUP(AO$30,data!$D:$O,7,FALSE),0)*AO6</f>
        <v>0</v>
      </c>
      <c r="AP21" s="76">
        <f ca="1">IF(INDEX(data!$D:$E,MATCH(AP$30,data!$D:$D,0),2)=0,VLOOKUP(AP$30,data!$D:$O,7,FALSE),0)*AP6</f>
        <v>0</v>
      </c>
      <c r="AQ21" s="76">
        <f ca="1">IF(INDEX(data!$D:$E,MATCH(AQ$30,data!$D:$D,0),2)=0,VLOOKUP(AQ$30,data!$D:$O,7,FALSE),0)*AQ6</f>
        <v>0</v>
      </c>
      <c r="AR21" s="76">
        <f>IF(INDEX(data!$D:$E,MATCH(AR$30,data!$D:$D,0),2)=0,VLOOKUP(AR$30,data!$D:$O,7,FALSE),0)*AR6</f>
        <v>0</v>
      </c>
      <c r="AS21" s="76">
        <f>IF(INDEX(data!$D:$E,MATCH(AS$30,data!$D:$D,0),2)=0,VLOOKUP(AS$30,data!$D:$O,7,FALSE),0)*AS6</f>
        <v>0</v>
      </c>
      <c r="AT21" s="76">
        <f>IF(INDEX(data!$D:$E,MATCH(AT$30,data!$D:$D,0),2)=0,VLOOKUP(AT$30,data!$D:$O,7,FALSE),0)*AT6</f>
        <v>0</v>
      </c>
      <c r="AU21" s="76">
        <f>IF(INDEX(data!$D:$E,MATCH(AU$30,data!$D:$D,0),2)=0,VLOOKUP(AU$30,data!$D:$O,7,FALSE),0)*AU6</f>
        <v>0</v>
      </c>
      <c r="AV21" s="76">
        <f>IF(INDEX(data!$D:$E,MATCH(AV$30,data!$D:$D,0),2)=0,VLOOKUP(AV$30,data!$D:$O,7,FALSE),0)*AV6</f>
        <v>0</v>
      </c>
      <c r="AW21" s="76">
        <f>IF(INDEX(data!$D:$E,MATCH(AW$30,data!$D:$D,0),2)=0,VLOOKUP(AW$30,data!$D:$O,7,FALSE),0)*AW6</f>
        <v>0</v>
      </c>
      <c r="AX21" s="76">
        <f ca="1">IF(INDEX(data!$D:$E,MATCH(AX$30,data!$D:$D,0),2)=0,VLOOKUP(AX$30,data!$D:$O,7,FALSE),0)*AX6</f>
        <v>0</v>
      </c>
      <c r="AY21" s="76">
        <f ca="1">IF(INDEX(data!$D:$E,MATCH(AY$30,data!$D:$D,0),2)=0,VLOOKUP(AY$30,data!$D:$O,7,FALSE),0)*AY6</f>
        <v>0</v>
      </c>
      <c r="AZ21" s="76">
        <f ca="1">IF(INDEX(data!$D:$E,MATCH(AZ$30,data!$D:$D,0),2)=0,VLOOKUP(AZ$30,data!$D:$O,7,FALSE),0)*AZ6</f>
        <v>0</v>
      </c>
      <c r="BA21" s="76">
        <f ca="1">IF(INDEX(data!$D:$E,MATCH(BA$30,data!$D:$D,0),2)=0,VLOOKUP(BA$30,data!$D:$O,7,FALSE),0)*BA6</f>
        <v>0</v>
      </c>
      <c r="BB21" s="76">
        <f>IF(INDEX(data!$D:$E,MATCH(BB$30,data!$D:$D,0),2)=0,VLOOKUP(BB$30,data!$D:$O,7,FALSE),0)*BB6</f>
        <v>0</v>
      </c>
      <c r="BC21" s="76">
        <f>IF(INDEX(data!$D:$E,MATCH(BC$30,data!$D:$D,0),2)=0,VLOOKUP(BC$30,data!$D:$O,7,FALSE),0)*BC6</f>
        <v>0</v>
      </c>
      <c r="BD21" s="76">
        <f ca="1">IF(INDEX(data!$D:$E,MATCH(BD$30,data!$D:$D,0),2)=0,VLOOKUP(BD$30,data!$D:$O,7,FALSE),0)*BD6</f>
        <v>0</v>
      </c>
      <c r="BE21" s="76">
        <f ca="1">IF(INDEX(data!$D:$E,MATCH(BE$30,data!$D:$D,0),2)=0,VLOOKUP(BE$30,data!$D:$O,7,FALSE),0)*BE6</f>
        <v>0</v>
      </c>
      <c r="BF21" s="76">
        <f ca="1">IF(INDEX(data!$D:$E,MATCH(BF$30,data!$D:$D,0),2)=0,VLOOKUP(BF$30,data!$D:$O,7,FALSE),0)*BF6</f>
        <v>0</v>
      </c>
      <c r="BG21" s="76">
        <f ca="1">IF(INDEX(data!$D:$E,MATCH(BG$30,data!$D:$D,0),2)=0,VLOOKUP(BG$30,data!$D:$O,7,FALSE),0)*BG6</f>
        <v>0</v>
      </c>
      <c r="BH21" s="76">
        <f>IF(INDEX(data!$D:$E,MATCH(BH$30,data!$D:$D,0),2)=0,VLOOKUP(BH$30,data!$D:$O,7,FALSE),0)*BH6</f>
        <v>0</v>
      </c>
      <c r="BI21" s="76">
        <f>IF(INDEX(data!$D:$E,MATCH(BI$30,data!$D:$D,0),2)=0,VLOOKUP(BI$30,data!$D:$O,7,FALSE),0)*BI6</f>
        <v>0</v>
      </c>
      <c r="BJ21" s="76">
        <f>IF(INDEX(data!$D:$E,MATCH(BJ$30,data!$D:$D,0),2)=0,VLOOKUP(BJ$30,data!$D:$O,7,FALSE),0)*BJ6</f>
        <v>0</v>
      </c>
      <c r="BK21" s="76">
        <f ca="1">IF(INDEX(data!$D:$E,MATCH(BK$30,data!$D:$D,0),2)=0,VLOOKUP(BK$30,data!$D:$O,7,FALSE),0)*BK6</f>
        <v>0</v>
      </c>
      <c r="BL21" s="76">
        <f ca="1">IF(INDEX(data!$D:$E,MATCH(BL$30,data!$D:$D,0),2)=0,VLOOKUP(BL$30,data!$D:$O,7,FALSE),0)*BL6</f>
        <v>0</v>
      </c>
      <c r="BM21" s="76">
        <f ca="1">IF(INDEX(data!$D:$E,MATCH(BM$30,data!$D:$D,0),2)=0,VLOOKUP(BM$30,data!$D:$O,7,FALSE),0)*BM6</f>
        <v>0</v>
      </c>
      <c r="BN21" s="76">
        <f ca="1">IF(INDEX(data!$D:$E,MATCH(BN$30,data!$D:$D,0),2)=0,VLOOKUP(BN$30,data!$D:$O,7,FALSE),0)*BN6</f>
        <v>0</v>
      </c>
      <c r="BO21" s="76">
        <f ca="1">IF(INDEX(data!$D:$E,MATCH(BO$30,data!$D:$D,0),2)=0,VLOOKUP(BO$30,data!$D:$O,7,FALSE),0)*BO6</f>
        <v>0</v>
      </c>
      <c r="BP21" s="76">
        <f>IF(INDEX(data!$D:$E,MATCH(BP$30,data!$D:$D,0),2)=0,VLOOKUP(BP$30,data!$D:$O,7,FALSE),0)*BP6</f>
        <v>0</v>
      </c>
      <c r="BQ21" s="76">
        <f>IF(INDEX(data!$D:$E,MATCH(BQ$30,data!$D:$D,0),2)=0,VLOOKUP(BQ$30,data!$D:$O,7,FALSE),0)*BQ6</f>
        <v>0</v>
      </c>
      <c r="BR21" s="76">
        <f ca="1">IF(INDEX(data!$D:$E,MATCH(BR$30,data!$D:$D,0),2)=0,VLOOKUP(BR$30,data!$D:$O,7,FALSE),0)*BR6</f>
        <v>0</v>
      </c>
      <c r="BS21" s="76">
        <f ca="1">IF(INDEX(data!$D:$E,MATCH(BS$30,data!$D:$D,0),2)=0,VLOOKUP(BS$30,data!$D:$O,7,FALSE),0)*BS6</f>
        <v>0</v>
      </c>
      <c r="BT21" s="76">
        <f ca="1">IF(INDEX(data!$D:$E,MATCH(BT$30,data!$D:$D,0),2)=0,VLOOKUP(BT$30,data!$D:$O,7,FALSE),0)*BT6</f>
        <v>0</v>
      </c>
      <c r="BU21" s="76">
        <f>IF(INDEX(data!$D:$E,MATCH(BU$30,data!$D:$D,0),2)=0,VLOOKUP(BU$30,data!$D:$O,7,FALSE),0)*BU6</f>
        <v>0</v>
      </c>
      <c r="BV21" s="76">
        <f>IF(INDEX(data!$D:$E,MATCH(BV$30,data!$D:$D,0),2)=0,VLOOKUP(BV$30,data!$D:$O,7,FALSE),0)*BV6</f>
        <v>0</v>
      </c>
      <c r="BW21" s="76">
        <f>IF(INDEX(data!$D:$E,MATCH(BW$30,data!$D:$D,0),2)=0,VLOOKUP(BW$30,data!$D:$O,7,FALSE),0)*BW6</f>
        <v>0</v>
      </c>
      <c r="BX21" s="76">
        <f>IF(INDEX(data!$D:$E,MATCH(BX$30,data!$D:$D,0),2)=0,VLOOKUP(BX$30,data!$D:$O,7,FALSE),0)*BX6</f>
        <v>0</v>
      </c>
      <c r="BY21" s="76">
        <f>IF(INDEX(data!$D:$E,MATCH(BY$30,data!$D:$D,0),2)=0,VLOOKUP(BY$30,data!$D:$O,7,FALSE),0)*BY6</f>
        <v>0</v>
      </c>
      <c r="BZ21" s="76">
        <f ca="1">IF(INDEX(data!$D:$E,MATCH(BZ$30,data!$D:$D,0),2)=0,VLOOKUP(BZ$30,data!$D:$O,7,FALSE),0)*BZ6</f>
        <v>0</v>
      </c>
      <c r="CA21" s="76">
        <f ca="1">IF(INDEX(data!$D:$E,MATCH(CA$30,data!$D:$D,0),2)=0,VLOOKUP(CA$30,data!$D:$O,7,FALSE),0)*CA6</f>
        <v>0</v>
      </c>
      <c r="CB21" s="76">
        <f ca="1">IF(INDEX(data!$D:$E,MATCH(CB$30,data!$D:$D,0),2)=0,VLOOKUP(CB$30,data!$D:$O,7,FALSE),0)*CB6</f>
        <v>0</v>
      </c>
      <c r="CC21" s="76">
        <f ca="1">IF(INDEX(data!$D:$E,MATCH(CC$30,data!$D:$D,0),2)=0,VLOOKUP(CC$30,data!$D:$O,7,FALSE),0)*CC6</f>
        <v>0</v>
      </c>
      <c r="CD21" s="76">
        <f ca="1">IF(INDEX(data!$D:$E,MATCH(CD$30,data!$D:$D,0),2)=0,VLOOKUP(CD$30,data!$D:$O,7,FALSE),0)*CD6</f>
        <v>0</v>
      </c>
      <c r="CE21" s="76">
        <f ca="1">IF(INDEX(data!$D:$E,MATCH(CE$30,data!$D:$D,0),2)=0,VLOOKUP(CE$30,data!$D:$O,7,FALSE),0)*CE6</f>
        <v>0</v>
      </c>
      <c r="CF21" s="76">
        <f>IF(INDEX(data!$D:$E,MATCH(CF$30,data!$D:$D,0),2)=0,VLOOKUP(CF$30,data!$D:$O,7,FALSE),0)*CF6</f>
        <v>0</v>
      </c>
      <c r="CG21" s="76">
        <f>IF(INDEX(data!$D:$E,MATCH(CG$30,data!$D:$D,0),2)=0,VLOOKUP(CG$30,data!$D:$O,7,FALSE),0)*CG6</f>
        <v>0</v>
      </c>
      <c r="CH21" s="76">
        <f ca="1">IF(INDEX(data!$D:$E,MATCH(CH$30,data!$D:$D,0),2)=0,VLOOKUP(CH$30,data!$D:$O,7,FALSE),0)*CH6</f>
        <v>0</v>
      </c>
      <c r="CI21" s="76">
        <f ca="1">IF(INDEX(data!$D:$E,MATCH(CI$30,data!$D:$D,0),2)=0,VLOOKUP(CI$30,data!$D:$O,7,FALSE),0)*CI6</f>
        <v>0</v>
      </c>
      <c r="CJ21" s="76">
        <f>IF(INDEX(data!$D:$E,MATCH(CJ$30,data!$D:$D,0),2)=0,VLOOKUP(CJ$30,data!$D:$O,7,FALSE),0)*CJ6</f>
        <v>0</v>
      </c>
      <c r="CK21" s="76">
        <f>IF(INDEX(data!$D:$E,MATCH(CK$30,data!$D:$D,0),2)=0,VLOOKUP(CK$30,data!$D:$O,7,FALSE),0)*CK6</f>
        <v>0</v>
      </c>
      <c r="CL21" s="76">
        <f>IF(INDEX(data!$D:$E,MATCH(CL$30,data!$D:$D,0),2)=0,VLOOKUP(CL$30,data!$D:$O,7,FALSE),0)*CL6</f>
        <v>0</v>
      </c>
      <c r="CM21" s="76">
        <f>IF(INDEX(data!$D:$E,MATCH(CM$30,data!$D:$D,0),2)=0,VLOOKUP(CM$30,data!$D:$O,7,FALSE),0)*CM6</f>
        <v>0</v>
      </c>
      <c r="CN21" s="76">
        <f>IF(INDEX(data!$D:$E,MATCH(CN$30,data!$D:$D,0),2)=0,VLOOKUP(CN$30,data!$D:$O,7,FALSE),0)*CN6</f>
        <v>0</v>
      </c>
      <c r="CO21" s="76">
        <f>IF(INDEX(data!$D:$E,MATCH(CO$30,data!$D:$D,0),2)=0,VLOOKUP(CO$30,data!$D:$O,7,FALSE),0)*CO6</f>
        <v>0</v>
      </c>
      <c r="CP21" s="76">
        <f ca="1">IF(INDEX(data!$D:$E,MATCH(CP$30,data!$D:$D,0),2)=0,VLOOKUP(CP$30,data!$D:$O,7,FALSE),0)*CP6</f>
        <v>0</v>
      </c>
      <c r="CQ21" s="76">
        <f ca="1">IF(INDEX(data!$D:$E,MATCH(CQ$30,data!$D:$D,0),2)=0,VLOOKUP(CQ$30,data!$D:$O,7,FALSE),0)*CQ6</f>
        <v>0</v>
      </c>
      <c r="CR21" s="76">
        <f ca="1">IF(INDEX(data!$D:$E,MATCH(CR$30,data!$D:$D,0),2)=0,VLOOKUP(CR$30,data!$D:$O,7,FALSE),0)*CR6</f>
        <v>0</v>
      </c>
      <c r="CS21" s="76">
        <f ca="1">IF(INDEX(data!$D:$E,MATCH(CS$30,data!$D:$D,0),2)=0,VLOOKUP(CS$30,data!$D:$O,7,FALSE),0)*CS6</f>
        <v>0</v>
      </c>
      <c r="CT21" s="76">
        <f ca="1">IF(INDEX(data!$D:$E,MATCH(CT$30,data!$D:$D,0),2)=0,VLOOKUP(CT$30,data!$D:$O,7,FALSE),0)*CT6</f>
        <v>0</v>
      </c>
      <c r="CU21" s="76">
        <f>IF(INDEX(data!$D:$E,MATCH(CU$30,data!$D:$D,0),2)=0,VLOOKUP(CU$30,data!$D:$O,7,FALSE),0)*CU6</f>
        <v>0</v>
      </c>
      <c r="CV21" s="76">
        <f>IF(INDEX(data!$D:$E,MATCH(CV$30,data!$D:$D,0),2)=0,VLOOKUP(CV$30,data!$D:$O,7,FALSE),0)*CV6</f>
        <v>0</v>
      </c>
      <c r="CW21" s="76">
        <f ca="1">IF(INDEX(data!$D:$E,MATCH(CW$30,data!$D:$D,0),2)=0,VLOOKUP(CW$30,data!$D:$O,7,FALSE),0)*CW6</f>
        <v>0</v>
      </c>
      <c r="CX21" s="76">
        <f ca="1">IF(INDEX(data!$D:$E,MATCH(CX$30,data!$D:$D,0),2)=0,VLOOKUP(CX$30,data!$D:$O,7,FALSE),0)*CX6</f>
        <v>0</v>
      </c>
      <c r="CY21" s="76">
        <f ca="1">IF(INDEX(data!$D:$E,MATCH(CY$30,data!$D:$D,0),2)=0,VLOOKUP(CY$30,data!$D:$O,7,FALSE),0)*CY6</f>
        <v>0</v>
      </c>
      <c r="CZ21" s="76">
        <f>IF(INDEX(data!$D:$E,MATCH(CZ$30,data!$D:$D,0),2)=0,VLOOKUP(CZ$30,data!$D:$O,7,FALSE),0)*CZ6</f>
        <v>0</v>
      </c>
      <c r="DA21" s="76">
        <f>IF(INDEX(data!$D:$E,MATCH(DA$30,data!$D:$D,0),2)=0,VLOOKUP(DA$30,data!$D:$O,7,FALSE),0)*DA6</f>
        <v>0</v>
      </c>
      <c r="DB21" s="76">
        <f>IF(INDEX(data!$D:$E,MATCH(DB$30,data!$D:$D,0),2)=0,VLOOKUP(DB$30,data!$D:$O,7,FALSE),0)*DB6</f>
        <v>0</v>
      </c>
      <c r="DC21" s="76">
        <f>IF(INDEX(data!$D:$E,MATCH(DC$30,data!$D:$D,0),2)=0,VLOOKUP(DC$30,data!$D:$O,7,FALSE),0)*DC6</f>
        <v>0</v>
      </c>
      <c r="DD21" s="76">
        <f>IF(INDEX(data!$D:$E,MATCH(DD$30,data!$D:$D,0),2)=0,VLOOKUP(DD$30,data!$D:$O,7,FALSE),0)*DD6</f>
        <v>0</v>
      </c>
      <c r="DE21" s="76">
        <f ca="1">IF(INDEX(data!$D:$E,MATCH(DE$30,data!$D:$D,0),2)=0,VLOOKUP(DE$30,data!$D:$O,7,FALSE),0)*DE6</f>
        <v>0</v>
      </c>
      <c r="DF21" s="76">
        <f ca="1">IF(INDEX(data!$D:$E,MATCH(DF$30,data!$D:$D,0),2)=0,VLOOKUP(DF$30,data!$D:$O,7,FALSE),0)*DF6</f>
        <v>0</v>
      </c>
      <c r="DG21" s="76">
        <f>IF(INDEX(data!$D:$E,MATCH(DG$30,data!$D:$D,0),2)=0,VLOOKUP(DG$30,data!$D:$O,7,FALSE),0)*DG6</f>
        <v>0</v>
      </c>
      <c r="DH21" s="76">
        <f>IF(INDEX(data!$D:$E,MATCH(DH$30,data!$D:$D,0),2)=0,VLOOKUP(DH$30,data!$D:$O,7,FALSE),0)*DH6</f>
        <v>0</v>
      </c>
      <c r="DI21" s="76">
        <f>IF(INDEX(data!$D:$E,MATCH(DI$30,data!$D:$D,0),2)=0,VLOOKUP(DI$30,data!$D:$O,7,FALSE),0)*DI6</f>
        <v>0</v>
      </c>
      <c r="DJ21" s="76">
        <f ca="1">IF(INDEX(data!$D:$E,MATCH(DJ$30,data!$D:$D,0),2)=0,VLOOKUP(DJ$30,data!$D:$O,7,FALSE),0)*DJ6</f>
        <v>0</v>
      </c>
      <c r="DK21" s="76">
        <f ca="1">IF(INDEX(data!$D:$E,MATCH(DK$30,data!$D:$D,0),2)=0,VLOOKUP(DK$30,data!$D:$O,7,FALSE),0)*DK6</f>
        <v>0</v>
      </c>
      <c r="DL21" s="76">
        <f ca="1">IF(INDEX(data!$D:$E,MATCH(DL$30,data!$D:$D,0),2)=0,VLOOKUP(DL$30,data!$D:$O,7,FALSE),0)*DL6</f>
        <v>0</v>
      </c>
      <c r="DM21" s="76">
        <f ca="1">IF(INDEX(data!$D:$E,MATCH(DM$30,data!$D:$D,0),2)=0,VLOOKUP(DM$30,data!$D:$O,7,FALSE),0)*DM6</f>
        <v>0</v>
      </c>
      <c r="DN21" s="76">
        <f>IF(INDEX(data!$D:$E,MATCH(DN$30,data!$D:$D,0),2)=0,VLOOKUP(DN$30,data!$D:$O,7,FALSE),0)*DN6</f>
        <v>0</v>
      </c>
      <c r="DO21" s="76">
        <f>IF(INDEX(data!$D:$E,MATCH(DO$30,data!$D:$D,0),2)=0,VLOOKUP(DO$30,data!$D:$O,7,FALSE),0)*DO6</f>
        <v>0</v>
      </c>
      <c r="DP21" s="76">
        <f ca="1">IF(INDEX(data!$D:$E,MATCH(DP$30,data!$D:$D,0),2)=0,VLOOKUP(DP$30,data!$D:$O,7,FALSE),0)*DP6</f>
        <v>0</v>
      </c>
      <c r="DQ21" s="76">
        <f ca="1">IF(INDEX(data!$D:$E,MATCH(DQ$30,data!$D:$D,0),2)=0,VLOOKUP(DQ$30,data!$D:$O,7,FALSE),0)*DQ6</f>
        <v>0</v>
      </c>
      <c r="DR21" s="76">
        <f>IF(INDEX(data!$D:$E,MATCH(DR$30,data!$D:$D,0),2)=0,VLOOKUP(DR$30,data!$D:$O,7,FALSE),0)*DR6</f>
        <v>0</v>
      </c>
      <c r="DS21" s="76">
        <f ca="1">IF(INDEX(data!$D:$E,MATCH(DS$30,data!$D:$D,0),2)=0,VLOOKUP(DS$30,data!$D:$O,7,FALSE),0)*DS6</f>
        <v>0</v>
      </c>
      <c r="DT21" s="76">
        <f>IF(INDEX(data!$D:$E,MATCH(DT$30,data!$D:$D,0),2)=0,VLOOKUP(DT$30,data!$D:$O,7,FALSE),0)*DT6</f>
        <v>0</v>
      </c>
      <c r="DU21" s="76">
        <f>IF(INDEX(data!$D:$E,MATCH(DU$30,data!$D:$D,0),2)=0,VLOOKUP(DU$30,data!$D:$O,7,FALSE),0)*DU6</f>
        <v>0</v>
      </c>
      <c r="DV21" s="76">
        <f ca="1">IF(INDEX(data!$D:$E,MATCH(DV$30,data!$D:$D,0),2)=0,VLOOKUP(DV$30,data!$D:$O,7,FALSE),0)*DV6</f>
        <v>0</v>
      </c>
      <c r="DW21" s="76">
        <f>IF(INDEX(data!$D:$E,MATCH(DW$30,data!$D:$D,0),2)=0,VLOOKUP(DW$30,data!$D:$O,7,FALSE),0)*DW6</f>
        <v>0</v>
      </c>
      <c r="DX21" s="76">
        <f>IF(INDEX(data!$D:$E,MATCH(DX$30,data!$D:$D,0),2)=0,VLOOKUP(DX$30,data!$D:$O,7,FALSE),0)*DX6</f>
        <v>0</v>
      </c>
      <c r="DY21" s="76">
        <f>IF(INDEX(data!$D:$E,MATCH(DY$30,data!$D:$D,0),2)=0,VLOOKUP(DY$30,data!$D:$O,7,FALSE),0)*DY6</f>
        <v>0</v>
      </c>
      <c r="DZ21" s="76">
        <f ca="1">IF(INDEX(data!$D:$E,MATCH(DZ$30,data!$D:$D,0),2)=0,VLOOKUP(DZ$30,data!$D:$O,7,FALSE),0)*DZ6</f>
        <v>0</v>
      </c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pans="1:256" x14ac:dyDescent="0.3">
      <c r="A22" s="77" t="s">
        <v>1068</v>
      </c>
      <c r="B22" s="76">
        <f ca="1">IF(INDEX(data!$D:$E,MATCH(B$30,data!$D:$D,0),2)=0,VLOOKUP(B$30,data!$D:$O,8,FALSE),0)*B6</f>
        <v>0</v>
      </c>
      <c r="C22" s="76">
        <f ca="1">IF(INDEX(data!$D:$E,MATCH(C$30,data!$D:$D,0),2)=0,VLOOKUP(C$30,data!$D:$O,8,FALSE),0)*C6</f>
        <v>0</v>
      </c>
      <c r="D22" s="76">
        <f ca="1">IF(INDEX(data!$D:$E,MATCH(D$30,data!$D:$D,0),2)=0,VLOOKUP(D$30,data!$D:$O,8,FALSE),0)*D6</f>
        <v>0</v>
      </c>
      <c r="E22" s="76">
        <f>IF(INDEX(data!$D:$E,MATCH(E$30,data!$D:$D,0),2)=0,VLOOKUP(E$30,data!$D:$O,8,FALSE),0)*E6</f>
        <v>0</v>
      </c>
      <c r="F22" s="76">
        <f>IF(INDEX(data!$D:$E,MATCH(F$30,data!$D:$D,0),2)=0,VLOOKUP(F$30,data!$D:$O,8,FALSE),0)*F6</f>
        <v>0</v>
      </c>
      <c r="G22" s="76">
        <f ca="1">IF(INDEX(data!$D:$E,MATCH(G$30,data!$D:$D,0),2)=0,VLOOKUP(G$30,data!$D:$O,8,FALSE),0)*G6</f>
        <v>0</v>
      </c>
      <c r="H22" s="76">
        <f ca="1">IF(INDEX(data!$D:$E,MATCH(H$30,data!$D:$D,0),2)=0,VLOOKUP(H$30,data!$D:$O,8,FALSE),0)*H6</f>
        <v>0</v>
      </c>
      <c r="I22" s="76">
        <f ca="1">IF(INDEX(data!$D:$E,MATCH(I$30,data!$D:$D,0),2)=0,VLOOKUP(I$30,data!$D:$O,8,FALSE),0)*I6</f>
        <v>0</v>
      </c>
      <c r="J22" s="76">
        <f ca="1">IF(INDEX(data!$D:$E,MATCH(J$30,data!$D:$D,0),2)=0,VLOOKUP(J$30,data!$D:$O,8,FALSE),0)*J6</f>
        <v>0</v>
      </c>
      <c r="K22" s="76">
        <f ca="1">IF(INDEX(data!$D:$E,MATCH(K$30,data!$D:$D,0),2)=0,VLOOKUP(K$30,data!$D:$O,8,FALSE),0)*K6</f>
        <v>0</v>
      </c>
      <c r="L22" s="76">
        <f>IF(INDEX(data!$D:$E,MATCH(L$30,data!$D:$D,0),2)=0,VLOOKUP(L$30,data!$D:$O,8,FALSE),0)*L6</f>
        <v>0</v>
      </c>
      <c r="M22" s="76">
        <f>IF(INDEX(data!$D:$E,MATCH(M$30,data!$D:$D,0),2)=0,VLOOKUP(M$30,data!$D:$O,8,FALSE),0)*M6</f>
        <v>0</v>
      </c>
      <c r="N22" s="76">
        <f>IF(INDEX(data!$D:$E,MATCH(N$30,data!$D:$D,0),2)=0,VLOOKUP(N$30,data!$D:$O,8,FALSE),0)*N6</f>
        <v>0</v>
      </c>
      <c r="O22" s="76">
        <f>IF(INDEX(data!$D:$E,MATCH(O$30,data!$D:$D,0),2)=0,VLOOKUP(O$30,data!$D:$O,8,FALSE),0)*O6</f>
        <v>0</v>
      </c>
      <c r="P22" s="76">
        <f>IF(INDEX(data!$D:$E,MATCH(P$30,data!$D:$D,0),2)=0,VLOOKUP(P$30,data!$D:$O,8,FALSE),0)*P6</f>
        <v>0</v>
      </c>
      <c r="Q22" s="76">
        <f ca="1">IF(INDEX(data!$D:$E,MATCH(Q$30,data!$D:$D,0),2)=0,VLOOKUP(Q$30,data!$D:$O,8,FALSE),0)*Q6</f>
        <v>0</v>
      </c>
      <c r="R22" s="76">
        <f ca="1">IF(INDEX(data!$D:$E,MATCH(R$30,data!$D:$D,0),2)=0,VLOOKUP(R$30,data!$D:$O,8,FALSE),0)*R6</f>
        <v>0</v>
      </c>
      <c r="S22" s="76">
        <f ca="1">IF(INDEX(data!$D:$E,MATCH(S$30,data!$D:$D,0),2)=0,VLOOKUP(S$30,data!$D:$O,8,FALSE),0)*S6</f>
        <v>0</v>
      </c>
      <c r="T22" s="76">
        <f ca="1">IF(INDEX(data!$D:$E,MATCH(T$30,data!$D:$D,0),2)=0,VLOOKUP(T$30,data!$D:$O,8,FALSE),0)*T6</f>
        <v>0</v>
      </c>
      <c r="U22" s="76">
        <f ca="1">IF(INDEX(data!$D:$E,MATCH(U$30,data!$D:$D,0),2)=0,VLOOKUP(U$30,data!$D:$O,8,FALSE),0)*U6</f>
        <v>0</v>
      </c>
      <c r="V22" s="76">
        <f>IF(INDEX(data!$D:$E,MATCH(V$30,data!$D:$D,0),2)=0,VLOOKUP(V$30,data!$D:$O,8,FALSE),0)*V6</f>
        <v>0</v>
      </c>
      <c r="W22" s="76">
        <f>IF(INDEX(data!$D:$E,MATCH(W$30,data!$D:$D,0),2)=0,VLOOKUP(W$30,data!$D:$O,8,FALSE),0)*W6</f>
        <v>0</v>
      </c>
      <c r="X22" s="76">
        <f ca="1">IF(INDEX(data!$D:$E,MATCH(X$30,data!$D:$D,0),2)=0,VLOOKUP(X$30,data!$D:$O,8,FALSE),0)*X6</f>
        <v>0</v>
      </c>
      <c r="Y22" s="76">
        <f>IF(INDEX(data!$D:$E,MATCH(Y$30,data!$D:$D,0),2)=0,VLOOKUP(Y$30,data!$D:$O,8,FALSE),0)*Y6</f>
        <v>0</v>
      </c>
      <c r="Z22" s="76">
        <f ca="1">IF(INDEX(data!$D:$E,MATCH(Z$30,data!$D:$D,0),2)=0,VLOOKUP(Z$30,data!$D:$O,8,FALSE),0)*Z6</f>
        <v>0</v>
      </c>
      <c r="AA22" s="76">
        <f>IF(INDEX(data!$D:$E,MATCH(AA$30,data!$D:$D,0),2)=0,VLOOKUP(AA$30,data!$D:$O,8,FALSE),0)*AA6</f>
        <v>0</v>
      </c>
      <c r="AB22" s="76">
        <f ca="1">IF(INDEX(data!$D:$E,MATCH(AB$30,data!$D:$D,0),2)=0,VLOOKUP(AB$30,data!$D:$O,8,FALSE),0)*AB6</f>
        <v>0</v>
      </c>
      <c r="AC22" s="76">
        <f>IF(INDEX(data!$D:$E,MATCH(AC$30,data!$D:$D,0),2)=0,VLOOKUP(AC$30,data!$D:$O,8,FALSE),0)*AC6</f>
        <v>0</v>
      </c>
      <c r="AD22" s="76">
        <f>IF(INDEX(data!$D:$E,MATCH(AD$30,data!$D:$D,0),2)=0,VLOOKUP(AD$30,data!$D:$O,8,FALSE),0)*AD6</f>
        <v>0</v>
      </c>
      <c r="AE22" s="76">
        <f>IF(INDEX(data!$D:$E,MATCH(AE$30,data!$D:$D,0),2)=0,VLOOKUP(AE$30,data!$D:$O,8,FALSE),0)*AE6</f>
        <v>0</v>
      </c>
      <c r="AF22" s="76">
        <f ca="1">IF(INDEX(data!$D:$E,MATCH(AF$30,data!$D:$D,0),2)=0,VLOOKUP(AF$30,data!$D:$O,8,FALSE),0)*AF6</f>
        <v>0</v>
      </c>
      <c r="AG22" s="76">
        <f ca="1">IF(INDEX(data!$D:$E,MATCH(AG$30,data!$D:$D,0),2)=0,VLOOKUP(AG$30,data!$D:$O,8,FALSE),0)*AG6</f>
        <v>0</v>
      </c>
      <c r="AH22" s="76">
        <f ca="1">IF(INDEX(data!$D:$E,MATCH(AH$30,data!$D:$D,0),2)=0,VLOOKUP(AH$30,data!$D:$O,8,FALSE),0)*AH6</f>
        <v>0</v>
      </c>
      <c r="AI22" s="76">
        <f ca="1">IF(INDEX(data!$D:$E,MATCH(AI$30,data!$D:$D,0),2)=0,VLOOKUP(AI$30,data!$D:$O,8,FALSE),0)*AI6</f>
        <v>0</v>
      </c>
      <c r="AJ22" s="76">
        <f ca="1">IF(INDEX(data!$D:$E,MATCH(AJ$30,data!$D:$D,0),2)=0,VLOOKUP(AJ$30,data!$D:$O,8,FALSE),0)*AJ6</f>
        <v>0</v>
      </c>
      <c r="AK22" s="76">
        <f ca="1">IF(INDEX(data!$D:$E,MATCH(AK$30,data!$D:$D,0),2)=0,VLOOKUP(AK$30,data!$D:$O,8,FALSE),0)*AK6</f>
        <v>0</v>
      </c>
      <c r="AL22" s="76">
        <f ca="1">IF(INDEX(data!$D:$E,MATCH(AL$30,data!$D:$D,0),2)=0,VLOOKUP(AL$30,data!$D:$O,8,FALSE),0)*AL6</f>
        <v>0</v>
      </c>
      <c r="AM22" s="76">
        <f>IF(INDEX(data!$D:$E,MATCH(AM$30,data!$D:$D,0),2)=0,VLOOKUP(AM$30,data!$D:$O,8,FALSE),0)*AM6</f>
        <v>0</v>
      </c>
      <c r="AN22" s="76">
        <f>IF(INDEX(data!$D:$E,MATCH(AN$30,data!$D:$D,0),2)=0,VLOOKUP(AN$30,data!$D:$O,8,FALSE),0)*AN6</f>
        <v>0</v>
      </c>
      <c r="AO22" s="76">
        <f ca="1">IF(INDEX(data!$D:$E,MATCH(AO$30,data!$D:$D,0),2)=0,VLOOKUP(AO$30,data!$D:$O,8,FALSE),0)*AO6</f>
        <v>0</v>
      </c>
      <c r="AP22" s="76">
        <f ca="1">IF(INDEX(data!$D:$E,MATCH(AP$30,data!$D:$D,0),2)=0,VLOOKUP(AP$30,data!$D:$O,8,FALSE),0)*AP6</f>
        <v>0</v>
      </c>
      <c r="AQ22" s="76">
        <f ca="1">IF(INDEX(data!$D:$E,MATCH(AQ$30,data!$D:$D,0),2)=0,VLOOKUP(AQ$30,data!$D:$O,8,FALSE),0)*AQ6</f>
        <v>0</v>
      </c>
      <c r="AR22" s="76">
        <f>IF(INDEX(data!$D:$E,MATCH(AR$30,data!$D:$D,0),2)=0,VLOOKUP(AR$30,data!$D:$O,8,FALSE),0)*AR6</f>
        <v>0</v>
      </c>
      <c r="AS22" s="76">
        <f>IF(INDEX(data!$D:$E,MATCH(AS$30,data!$D:$D,0),2)=0,VLOOKUP(AS$30,data!$D:$O,8,FALSE),0)*AS6</f>
        <v>0</v>
      </c>
      <c r="AT22" s="76">
        <f>IF(INDEX(data!$D:$E,MATCH(AT$30,data!$D:$D,0),2)=0,VLOOKUP(AT$30,data!$D:$O,8,FALSE),0)*AT6</f>
        <v>0</v>
      </c>
      <c r="AU22" s="76">
        <f>IF(INDEX(data!$D:$E,MATCH(AU$30,data!$D:$D,0),2)=0,VLOOKUP(AU$30,data!$D:$O,8,FALSE),0)*AU6</f>
        <v>0</v>
      </c>
      <c r="AV22" s="76">
        <f>IF(INDEX(data!$D:$E,MATCH(AV$30,data!$D:$D,0),2)=0,VLOOKUP(AV$30,data!$D:$O,8,FALSE),0)*AV6</f>
        <v>0</v>
      </c>
      <c r="AW22" s="76">
        <f>IF(INDEX(data!$D:$E,MATCH(AW$30,data!$D:$D,0),2)=0,VLOOKUP(AW$30,data!$D:$O,8,FALSE),0)*AW6</f>
        <v>0</v>
      </c>
      <c r="AX22" s="76">
        <f ca="1">IF(INDEX(data!$D:$E,MATCH(AX$30,data!$D:$D,0),2)=0,VLOOKUP(AX$30,data!$D:$O,8,FALSE),0)*AX6</f>
        <v>0</v>
      </c>
      <c r="AY22" s="76">
        <f ca="1">IF(INDEX(data!$D:$E,MATCH(AY$30,data!$D:$D,0),2)=0,VLOOKUP(AY$30,data!$D:$O,8,FALSE),0)*AY6</f>
        <v>0</v>
      </c>
      <c r="AZ22" s="76">
        <f ca="1">IF(INDEX(data!$D:$E,MATCH(AZ$30,data!$D:$D,0),2)=0,VLOOKUP(AZ$30,data!$D:$O,8,FALSE),0)*AZ6</f>
        <v>0</v>
      </c>
      <c r="BA22" s="76">
        <f ca="1">IF(INDEX(data!$D:$E,MATCH(BA$30,data!$D:$D,0),2)=0,VLOOKUP(BA$30,data!$D:$O,8,FALSE),0)*BA6</f>
        <v>0</v>
      </c>
      <c r="BB22" s="76">
        <f>IF(INDEX(data!$D:$E,MATCH(BB$30,data!$D:$D,0),2)=0,VLOOKUP(BB$30,data!$D:$O,8,FALSE),0)*BB6</f>
        <v>0</v>
      </c>
      <c r="BC22" s="76">
        <f>IF(INDEX(data!$D:$E,MATCH(BC$30,data!$D:$D,0),2)=0,VLOOKUP(BC$30,data!$D:$O,8,FALSE),0)*BC6</f>
        <v>0</v>
      </c>
      <c r="BD22" s="76">
        <f ca="1">IF(INDEX(data!$D:$E,MATCH(BD$30,data!$D:$D,0),2)=0,VLOOKUP(BD$30,data!$D:$O,8,FALSE),0)*BD6</f>
        <v>0</v>
      </c>
      <c r="BE22" s="76">
        <f ca="1">IF(INDEX(data!$D:$E,MATCH(BE$30,data!$D:$D,0),2)=0,VLOOKUP(BE$30,data!$D:$O,8,FALSE),0)*BE6</f>
        <v>0</v>
      </c>
      <c r="BF22" s="76">
        <f ca="1">IF(INDEX(data!$D:$E,MATCH(BF$30,data!$D:$D,0),2)=0,VLOOKUP(BF$30,data!$D:$O,8,FALSE),0)*BF6</f>
        <v>0</v>
      </c>
      <c r="BG22" s="76">
        <f ca="1">IF(INDEX(data!$D:$E,MATCH(BG$30,data!$D:$D,0),2)=0,VLOOKUP(BG$30,data!$D:$O,8,FALSE),0)*BG6</f>
        <v>0</v>
      </c>
      <c r="BH22" s="76">
        <f>IF(INDEX(data!$D:$E,MATCH(BH$30,data!$D:$D,0),2)=0,VLOOKUP(BH$30,data!$D:$O,8,FALSE),0)*BH6</f>
        <v>0</v>
      </c>
      <c r="BI22" s="76">
        <f>IF(INDEX(data!$D:$E,MATCH(BI$30,data!$D:$D,0),2)=0,VLOOKUP(BI$30,data!$D:$O,8,FALSE),0)*BI6</f>
        <v>0</v>
      </c>
      <c r="BJ22" s="76">
        <f>IF(INDEX(data!$D:$E,MATCH(BJ$30,data!$D:$D,0),2)=0,VLOOKUP(BJ$30,data!$D:$O,8,FALSE),0)*BJ6</f>
        <v>0</v>
      </c>
      <c r="BK22" s="76">
        <f ca="1">IF(INDEX(data!$D:$E,MATCH(BK$30,data!$D:$D,0),2)=0,VLOOKUP(BK$30,data!$D:$O,8,FALSE),0)*BK6</f>
        <v>0</v>
      </c>
      <c r="BL22" s="76">
        <f ca="1">IF(INDEX(data!$D:$E,MATCH(BL$30,data!$D:$D,0),2)=0,VLOOKUP(BL$30,data!$D:$O,8,FALSE),0)*BL6</f>
        <v>0</v>
      </c>
      <c r="BM22" s="76">
        <f ca="1">IF(INDEX(data!$D:$E,MATCH(BM$30,data!$D:$D,0),2)=0,VLOOKUP(BM$30,data!$D:$O,8,FALSE),0)*BM6</f>
        <v>0</v>
      </c>
      <c r="BN22" s="76">
        <f ca="1">IF(INDEX(data!$D:$E,MATCH(BN$30,data!$D:$D,0),2)=0,VLOOKUP(BN$30,data!$D:$O,8,FALSE),0)*BN6</f>
        <v>0</v>
      </c>
      <c r="BO22" s="76">
        <f ca="1">IF(INDEX(data!$D:$E,MATCH(BO$30,data!$D:$D,0),2)=0,VLOOKUP(BO$30,data!$D:$O,8,FALSE),0)*BO6</f>
        <v>0</v>
      </c>
      <c r="BP22" s="76">
        <f>IF(INDEX(data!$D:$E,MATCH(BP$30,data!$D:$D,0),2)=0,VLOOKUP(BP$30,data!$D:$O,8,FALSE),0)*BP6</f>
        <v>0</v>
      </c>
      <c r="BQ22" s="76">
        <f>IF(INDEX(data!$D:$E,MATCH(BQ$30,data!$D:$D,0),2)=0,VLOOKUP(BQ$30,data!$D:$O,8,FALSE),0)*BQ6</f>
        <v>0</v>
      </c>
      <c r="BR22" s="76">
        <f ca="1">IF(INDEX(data!$D:$E,MATCH(BR$30,data!$D:$D,0),2)=0,VLOOKUP(BR$30,data!$D:$O,8,FALSE),0)*BR6</f>
        <v>0</v>
      </c>
      <c r="BS22" s="76">
        <f ca="1">IF(INDEX(data!$D:$E,MATCH(BS$30,data!$D:$D,0),2)=0,VLOOKUP(BS$30,data!$D:$O,8,FALSE),0)*BS6</f>
        <v>0</v>
      </c>
      <c r="BT22" s="76">
        <f ca="1">IF(INDEX(data!$D:$E,MATCH(BT$30,data!$D:$D,0),2)=0,VLOOKUP(BT$30,data!$D:$O,8,FALSE),0)*BT6</f>
        <v>0</v>
      </c>
      <c r="BU22" s="76">
        <f>IF(INDEX(data!$D:$E,MATCH(BU$30,data!$D:$D,0),2)=0,VLOOKUP(BU$30,data!$D:$O,8,FALSE),0)*BU6</f>
        <v>0</v>
      </c>
      <c r="BV22" s="76">
        <f>IF(INDEX(data!$D:$E,MATCH(BV$30,data!$D:$D,0),2)=0,VLOOKUP(BV$30,data!$D:$O,8,FALSE),0)*BV6</f>
        <v>0</v>
      </c>
      <c r="BW22" s="76">
        <f>IF(INDEX(data!$D:$E,MATCH(BW$30,data!$D:$D,0),2)=0,VLOOKUP(BW$30,data!$D:$O,8,FALSE),0)*BW6</f>
        <v>0</v>
      </c>
      <c r="BX22" s="76">
        <f>IF(INDEX(data!$D:$E,MATCH(BX$30,data!$D:$D,0),2)=0,VLOOKUP(BX$30,data!$D:$O,8,FALSE),0)*BX6</f>
        <v>0</v>
      </c>
      <c r="BY22" s="76">
        <f>IF(INDEX(data!$D:$E,MATCH(BY$30,data!$D:$D,0),2)=0,VLOOKUP(BY$30,data!$D:$O,8,FALSE),0)*BY6</f>
        <v>0</v>
      </c>
      <c r="BZ22" s="76">
        <f ca="1">IF(INDEX(data!$D:$E,MATCH(BZ$30,data!$D:$D,0),2)=0,VLOOKUP(BZ$30,data!$D:$O,8,FALSE),0)*BZ6</f>
        <v>0</v>
      </c>
      <c r="CA22" s="76">
        <f ca="1">IF(INDEX(data!$D:$E,MATCH(CA$30,data!$D:$D,0),2)=0,VLOOKUP(CA$30,data!$D:$O,8,FALSE),0)*CA6</f>
        <v>0</v>
      </c>
      <c r="CB22" s="76">
        <f ca="1">IF(INDEX(data!$D:$E,MATCH(CB$30,data!$D:$D,0),2)=0,VLOOKUP(CB$30,data!$D:$O,8,FALSE),0)*CB6</f>
        <v>0</v>
      </c>
      <c r="CC22" s="76">
        <f ca="1">IF(INDEX(data!$D:$E,MATCH(CC$30,data!$D:$D,0),2)=0,VLOOKUP(CC$30,data!$D:$O,8,FALSE),0)*CC6</f>
        <v>0</v>
      </c>
      <c r="CD22" s="76">
        <f ca="1">IF(INDEX(data!$D:$E,MATCH(CD$30,data!$D:$D,0),2)=0,VLOOKUP(CD$30,data!$D:$O,8,FALSE),0)*CD6</f>
        <v>0</v>
      </c>
      <c r="CE22" s="76">
        <f ca="1">IF(INDEX(data!$D:$E,MATCH(CE$30,data!$D:$D,0),2)=0,VLOOKUP(CE$30,data!$D:$O,8,FALSE),0)*CE6</f>
        <v>0</v>
      </c>
      <c r="CF22" s="76">
        <f>IF(INDEX(data!$D:$E,MATCH(CF$30,data!$D:$D,0),2)=0,VLOOKUP(CF$30,data!$D:$O,8,FALSE),0)*CF6</f>
        <v>0</v>
      </c>
      <c r="CG22" s="76">
        <f>IF(INDEX(data!$D:$E,MATCH(CG$30,data!$D:$D,0),2)=0,VLOOKUP(CG$30,data!$D:$O,8,FALSE),0)*CG6</f>
        <v>0</v>
      </c>
      <c r="CH22" s="76">
        <f ca="1">IF(INDEX(data!$D:$E,MATCH(CH$30,data!$D:$D,0),2)=0,VLOOKUP(CH$30,data!$D:$O,8,FALSE),0)*CH6</f>
        <v>0</v>
      </c>
      <c r="CI22" s="76">
        <f ca="1">IF(INDEX(data!$D:$E,MATCH(CI$30,data!$D:$D,0),2)=0,VLOOKUP(CI$30,data!$D:$O,8,FALSE),0)*CI6</f>
        <v>0</v>
      </c>
      <c r="CJ22" s="76">
        <f>IF(INDEX(data!$D:$E,MATCH(CJ$30,data!$D:$D,0),2)=0,VLOOKUP(CJ$30,data!$D:$O,8,FALSE),0)*CJ6</f>
        <v>0</v>
      </c>
      <c r="CK22" s="76">
        <f>IF(INDEX(data!$D:$E,MATCH(CK$30,data!$D:$D,0),2)=0,VLOOKUP(CK$30,data!$D:$O,8,FALSE),0)*CK6</f>
        <v>0</v>
      </c>
      <c r="CL22" s="76">
        <f>IF(INDEX(data!$D:$E,MATCH(CL$30,data!$D:$D,0),2)=0,VLOOKUP(CL$30,data!$D:$O,8,FALSE),0)*CL6</f>
        <v>0</v>
      </c>
      <c r="CM22" s="76">
        <f>IF(INDEX(data!$D:$E,MATCH(CM$30,data!$D:$D,0),2)=0,VLOOKUP(CM$30,data!$D:$O,8,FALSE),0)*CM6</f>
        <v>0</v>
      </c>
      <c r="CN22" s="76">
        <f>IF(INDEX(data!$D:$E,MATCH(CN$30,data!$D:$D,0),2)=0,VLOOKUP(CN$30,data!$D:$O,8,FALSE),0)*CN6</f>
        <v>0</v>
      </c>
      <c r="CO22" s="76">
        <f>IF(INDEX(data!$D:$E,MATCH(CO$30,data!$D:$D,0),2)=0,VLOOKUP(CO$30,data!$D:$O,8,FALSE),0)*CO6</f>
        <v>0</v>
      </c>
      <c r="CP22" s="76">
        <f ca="1">IF(INDEX(data!$D:$E,MATCH(CP$30,data!$D:$D,0),2)=0,VLOOKUP(CP$30,data!$D:$O,8,FALSE),0)*CP6</f>
        <v>0</v>
      </c>
      <c r="CQ22" s="76">
        <f ca="1">IF(INDEX(data!$D:$E,MATCH(CQ$30,data!$D:$D,0),2)=0,VLOOKUP(CQ$30,data!$D:$O,8,FALSE),0)*CQ6</f>
        <v>0</v>
      </c>
      <c r="CR22" s="76">
        <f ca="1">IF(INDEX(data!$D:$E,MATCH(CR$30,data!$D:$D,0),2)=0,VLOOKUP(CR$30,data!$D:$O,8,FALSE),0)*CR6</f>
        <v>0</v>
      </c>
      <c r="CS22" s="76">
        <f ca="1">IF(INDEX(data!$D:$E,MATCH(CS$30,data!$D:$D,0),2)=0,VLOOKUP(CS$30,data!$D:$O,8,FALSE),0)*CS6</f>
        <v>0</v>
      </c>
      <c r="CT22" s="76">
        <f ca="1">IF(INDEX(data!$D:$E,MATCH(CT$30,data!$D:$D,0),2)=0,VLOOKUP(CT$30,data!$D:$O,8,FALSE),0)*CT6</f>
        <v>0</v>
      </c>
      <c r="CU22" s="76">
        <f>IF(INDEX(data!$D:$E,MATCH(CU$30,data!$D:$D,0),2)=0,VLOOKUP(CU$30,data!$D:$O,8,FALSE),0)*CU6</f>
        <v>0</v>
      </c>
      <c r="CV22" s="76">
        <f>IF(INDEX(data!$D:$E,MATCH(CV$30,data!$D:$D,0),2)=0,VLOOKUP(CV$30,data!$D:$O,8,FALSE),0)*CV6</f>
        <v>0</v>
      </c>
      <c r="CW22" s="76">
        <f ca="1">IF(INDEX(data!$D:$E,MATCH(CW$30,data!$D:$D,0),2)=0,VLOOKUP(CW$30,data!$D:$O,8,FALSE),0)*CW6</f>
        <v>0</v>
      </c>
      <c r="CX22" s="76">
        <f ca="1">IF(INDEX(data!$D:$E,MATCH(CX$30,data!$D:$D,0),2)=0,VLOOKUP(CX$30,data!$D:$O,8,FALSE),0)*CX6</f>
        <v>0</v>
      </c>
      <c r="CY22" s="76">
        <f ca="1">IF(INDEX(data!$D:$E,MATCH(CY$30,data!$D:$D,0),2)=0,VLOOKUP(CY$30,data!$D:$O,8,FALSE),0)*CY6</f>
        <v>0</v>
      </c>
      <c r="CZ22" s="76">
        <f>IF(INDEX(data!$D:$E,MATCH(CZ$30,data!$D:$D,0),2)=0,VLOOKUP(CZ$30,data!$D:$O,8,FALSE),0)*CZ6</f>
        <v>0</v>
      </c>
      <c r="DA22" s="76">
        <f>IF(INDEX(data!$D:$E,MATCH(DA$30,data!$D:$D,0),2)=0,VLOOKUP(DA$30,data!$D:$O,8,FALSE),0)*DA6</f>
        <v>0</v>
      </c>
      <c r="DB22" s="76">
        <f>IF(INDEX(data!$D:$E,MATCH(DB$30,data!$D:$D,0),2)=0,VLOOKUP(DB$30,data!$D:$O,8,FALSE),0)*DB6</f>
        <v>0</v>
      </c>
      <c r="DC22" s="76">
        <f>IF(INDEX(data!$D:$E,MATCH(DC$30,data!$D:$D,0),2)=0,VLOOKUP(DC$30,data!$D:$O,8,FALSE),0)*DC6</f>
        <v>0</v>
      </c>
      <c r="DD22" s="76">
        <f>IF(INDEX(data!$D:$E,MATCH(DD$30,data!$D:$D,0),2)=0,VLOOKUP(DD$30,data!$D:$O,8,FALSE),0)*DD6</f>
        <v>0</v>
      </c>
      <c r="DE22" s="76">
        <f ca="1">IF(INDEX(data!$D:$E,MATCH(DE$30,data!$D:$D,0),2)=0,VLOOKUP(DE$30,data!$D:$O,8,FALSE),0)*DE6</f>
        <v>0</v>
      </c>
      <c r="DF22" s="76">
        <f ca="1">IF(INDEX(data!$D:$E,MATCH(DF$30,data!$D:$D,0),2)=0,VLOOKUP(DF$30,data!$D:$O,8,FALSE),0)*DF6</f>
        <v>0</v>
      </c>
      <c r="DG22" s="76">
        <f>IF(INDEX(data!$D:$E,MATCH(DG$30,data!$D:$D,0),2)=0,VLOOKUP(DG$30,data!$D:$O,8,FALSE),0)*DG6</f>
        <v>0</v>
      </c>
      <c r="DH22" s="76">
        <f>IF(INDEX(data!$D:$E,MATCH(DH$30,data!$D:$D,0),2)=0,VLOOKUP(DH$30,data!$D:$O,8,FALSE),0)*DH6</f>
        <v>0</v>
      </c>
      <c r="DI22" s="76">
        <f>IF(INDEX(data!$D:$E,MATCH(DI$30,data!$D:$D,0),2)=0,VLOOKUP(DI$30,data!$D:$O,8,FALSE),0)*DI6</f>
        <v>0</v>
      </c>
      <c r="DJ22" s="76">
        <f ca="1">IF(INDEX(data!$D:$E,MATCH(DJ$30,data!$D:$D,0),2)=0,VLOOKUP(DJ$30,data!$D:$O,8,FALSE),0)*DJ6</f>
        <v>0</v>
      </c>
      <c r="DK22" s="76">
        <f ca="1">IF(INDEX(data!$D:$E,MATCH(DK$30,data!$D:$D,0),2)=0,VLOOKUP(DK$30,data!$D:$O,8,FALSE),0)*DK6</f>
        <v>0</v>
      </c>
      <c r="DL22" s="76">
        <f ca="1">IF(INDEX(data!$D:$E,MATCH(DL$30,data!$D:$D,0),2)=0,VLOOKUP(DL$30,data!$D:$O,8,FALSE),0)*DL6</f>
        <v>0</v>
      </c>
      <c r="DM22" s="76">
        <f ca="1">IF(INDEX(data!$D:$E,MATCH(DM$30,data!$D:$D,0),2)=0,VLOOKUP(DM$30,data!$D:$O,8,FALSE),0)*DM6</f>
        <v>0</v>
      </c>
      <c r="DN22" s="76">
        <f>IF(INDEX(data!$D:$E,MATCH(DN$30,data!$D:$D,0),2)=0,VLOOKUP(DN$30,data!$D:$O,8,FALSE),0)*DN6</f>
        <v>0</v>
      </c>
      <c r="DO22" s="76">
        <f>IF(INDEX(data!$D:$E,MATCH(DO$30,data!$D:$D,0),2)=0,VLOOKUP(DO$30,data!$D:$O,8,FALSE),0)*DO6</f>
        <v>0</v>
      </c>
      <c r="DP22" s="76">
        <f ca="1">IF(INDEX(data!$D:$E,MATCH(DP$30,data!$D:$D,0),2)=0,VLOOKUP(DP$30,data!$D:$O,8,FALSE),0)*DP6</f>
        <v>0</v>
      </c>
      <c r="DQ22" s="76">
        <f ca="1">IF(INDEX(data!$D:$E,MATCH(DQ$30,data!$D:$D,0),2)=0,VLOOKUP(DQ$30,data!$D:$O,8,FALSE),0)*DQ6</f>
        <v>0</v>
      </c>
      <c r="DR22" s="76">
        <f>IF(INDEX(data!$D:$E,MATCH(DR$30,data!$D:$D,0),2)=0,VLOOKUP(DR$30,data!$D:$O,8,FALSE),0)*DR6</f>
        <v>0</v>
      </c>
      <c r="DS22" s="76">
        <f ca="1">IF(INDEX(data!$D:$E,MATCH(DS$30,data!$D:$D,0),2)=0,VLOOKUP(DS$30,data!$D:$O,8,FALSE),0)*DS6</f>
        <v>0</v>
      </c>
      <c r="DT22" s="76">
        <f>IF(INDEX(data!$D:$E,MATCH(DT$30,data!$D:$D,0),2)=0,VLOOKUP(DT$30,data!$D:$O,8,FALSE),0)*DT6</f>
        <v>0</v>
      </c>
      <c r="DU22" s="76">
        <f>IF(INDEX(data!$D:$E,MATCH(DU$30,data!$D:$D,0),2)=0,VLOOKUP(DU$30,data!$D:$O,8,FALSE),0)*DU6</f>
        <v>0</v>
      </c>
      <c r="DV22" s="76">
        <f ca="1">IF(INDEX(data!$D:$E,MATCH(DV$30,data!$D:$D,0),2)=0,VLOOKUP(DV$30,data!$D:$O,8,FALSE),0)*DV6</f>
        <v>0</v>
      </c>
      <c r="DW22" s="76">
        <f>IF(INDEX(data!$D:$E,MATCH(DW$30,data!$D:$D,0),2)=0,VLOOKUP(DW$30,data!$D:$O,8,FALSE),0)*DW6</f>
        <v>0</v>
      </c>
      <c r="DX22" s="76">
        <f>IF(INDEX(data!$D:$E,MATCH(DX$30,data!$D:$D,0),2)=0,VLOOKUP(DX$30,data!$D:$O,8,FALSE),0)*DX6</f>
        <v>0</v>
      </c>
      <c r="DY22" s="76">
        <f>IF(INDEX(data!$D:$E,MATCH(DY$30,data!$D:$D,0),2)=0,VLOOKUP(DY$30,data!$D:$O,8,FALSE),0)*DY6</f>
        <v>0</v>
      </c>
      <c r="DZ22" s="76">
        <f ca="1">IF(INDEX(data!$D:$E,MATCH(DZ$30,data!$D:$D,0),2)=0,VLOOKUP(DZ$30,data!$D:$O,8,FALSE),0)*DZ6</f>
        <v>0</v>
      </c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pans="1:256" x14ac:dyDescent="0.3">
      <c r="A23" s="77" t="s">
        <v>1069</v>
      </c>
      <c r="B23" s="76">
        <f ca="1">IF(INDEX(data!$D:$E,MATCH(B$30,data!$D:$D,0),2)=0,VLOOKUP(B$30,data!$D:$O,9,FALSE),0)*B6</f>
        <v>0</v>
      </c>
      <c r="C23" s="76">
        <f ca="1">IF(INDEX(data!$D:$E,MATCH(C$30,data!$D:$D,0),2)=0,VLOOKUP(C$30,data!$D:$O,9,FALSE),0)*C6</f>
        <v>0</v>
      </c>
      <c r="D23" s="76">
        <f ca="1">IF(INDEX(data!$D:$E,MATCH(D$30,data!$D:$D,0),2)=0,VLOOKUP(D$30,data!$D:$O,9,FALSE),0)*D6</f>
        <v>0</v>
      </c>
      <c r="E23" s="76">
        <f>IF(INDEX(data!$D:$E,MATCH(E$30,data!$D:$D,0),2)=0,VLOOKUP(E$30,data!$D:$O,9,FALSE),0)*E6</f>
        <v>0</v>
      </c>
      <c r="F23" s="76">
        <f>IF(INDEX(data!$D:$E,MATCH(F$30,data!$D:$D,0),2)=0,VLOOKUP(F$30,data!$D:$O,9,FALSE),0)*F6</f>
        <v>0</v>
      </c>
      <c r="G23" s="76">
        <f ca="1">IF(INDEX(data!$D:$E,MATCH(G$30,data!$D:$D,0),2)=0,VLOOKUP(G$30,data!$D:$O,9,FALSE),0)*G6</f>
        <v>0</v>
      </c>
      <c r="H23" s="76">
        <f ca="1">IF(INDEX(data!$D:$E,MATCH(H$30,data!$D:$D,0),2)=0,VLOOKUP(H$30,data!$D:$O,9,FALSE),0)*H6</f>
        <v>0</v>
      </c>
      <c r="I23" s="76">
        <f ca="1">IF(INDEX(data!$D:$E,MATCH(I$30,data!$D:$D,0),2)=0,VLOOKUP(I$30,data!$D:$O,9,FALSE),0)*I6</f>
        <v>0</v>
      </c>
      <c r="J23" s="76">
        <f ca="1">IF(INDEX(data!$D:$E,MATCH(J$30,data!$D:$D,0),2)=0,VLOOKUP(J$30,data!$D:$O,9,FALSE),0)*J6</f>
        <v>0</v>
      </c>
      <c r="K23" s="76">
        <f ca="1">IF(INDEX(data!$D:$E,MATCH(K$30,data!$D:$D,0),2)=0,VLOOKUP(K$30,data!$D:$O,9,FALSE),0)*K6</f>
        <v>0</v>
      </c>
      <c r="L23" s="76">
        <f>IF(INDEX(data!$D:$E,MATCH(L$30,data!$D:$D,0),2)=0,VLOOKUP(L$30,data!$D:$O,9,FALSE),0)*L6</f>
        <v>0</v>
      </c>
      <c r="M23" s="76">
        <f>IF(INDEX(data!$D:$E,MATCH(M$30,data!$D:$D,0),2)=0,VLOOKUP(M$30,data!$D:$O,9,FALSE),0)*M6</f>
        <v>0</v>
      </c>
      <c r="N23" s="76">
        <f>IF(INDEX(data!$D:$E,MATCH(N$30,data!$D:$D,0),2)=0,VLOOKUP(N$30,data!$D:$O,9,FALSE),0)*N6</f>
        <v>0</v>
      </c>
      <c r="O23" s="76">
        <f>IF(INDEX(data!$D:$E,MATCH(O$30,data!$D:$D,0),2)=0,VLOOKUP(O$30,data!$D:$O,9,FALSE),0)*O6</f>
        <v>0</v>
      </c>
      <c r="P23" s="76">
        <f>IF(INDEX(data!$D:$E,MATCH(P$30,data!$D:$D,0),2)=0,VLOOKUP(P$30,data!$D:$O,9,FALSE),0)*P6</f>
        <v>0</v>
      </c>
      <c r="Q23" s="76">
        <f ca="1">IF(INDEX(data!$D:$E,MATCH(Q$30,data!$D:$D,0),2)=0,VLOOKUP(Q$30,data!$D:$O,9,FALSE),0)*Q6</f>
        <v>0</v>
      </c>
      <c r="R23" s="76">
        <f ca="1">IF(INDEX(data!$D:$E,MATCH(R$30,data!$D:$D,0),2)=0,VLOOKUP(R$30,data!$D:$O,9,FALSE),0)*R6</f>
        <v>0</v>
      </c>
      <c r="S23" s="76">
        <f ca="1">IF(INDEX(data!$D:$E,MATCH(S$30,data!$D:$D,0),2)=0,VLOOKUP(S$30,data!$D:$O,9,FALSE),0)*S6</f>
        <v>0</v>
      </c>
      <c r="T23" s="76">
        <f ca="1">IF(INDEX(data!$D:$E,MATCH(T$30,data!$D:$D,0),2)=0,VLOOKUP(T$30,data!$D:$O,9,FALSE),0)*T6</f>
        <v>0</v>
      </c>
      <c r="U23" s="76">
        <f ca="1">IF(INDEX(data!$D:$E,MATCH(U$30,data!$D:$D,0),2)=0,VLOOKUP(U$30,data!$D:$O,9,FALSE),0)*U6</f>
        <v>0</v>
      </c>
      <c r="V23" s="76">
        <f>IF(INDEX(data!$D:$E,MATCH(V$30,data!$D:$D,0),2)=0,VLOOKUP(V$30,data!$D:$O,9,FALSE),0)*V6</f>
        <v>0</v>
      </c>
      <c r="W23" s="76">
        <f>IF(INDEX(data!$D:$E,MATCH(W$30,data!$D:$D,0),2)=0,VLOOKUP(W$30,data!$D:$O,9,FALSE),0)*W6</f>
        <v>0</v>
      </c>
      <c r="X23" s="76">
        <f ca="1">IF(INDEX(data!$D:$E,MATCH(X$30,data!$D:$D,0),2)=0,VLOOKUP(X$30,data!$D:$O,9,FALSE),0)*X6</f>
        <v>0</v>
      </c>
      <c r="Y23" s="76">
        <f>IF(INDEX(data!$D:$E,MATCH(Y$30,data!$D:$D,0),2)=0,VLOOKUP(Y$30,data!$D:$O,9,FALSE),0)*Y6</f>
        <v>0</v>
      </c>
      <c r="Z23" s="76">
        <f ca="1">IF(INDEX(data!$D:$E,MATCH(Z$30,data!$D:$D,0),2)=0,VLOOKUP(Z$30,data!$D:$O,9,FALSE),0)*Z6</f>
        <v>0</v>
      </c>
      <c r="AA23" s="76">
        <f>IF(INDEX(data!$D:$E,MATCH(AA$30,data!$D:$D,0),2)=0,VLOOKUP(AA$30,data!$D:$O,9,FALSE),0)*AA6</f>
        <v>0</v>
      </c>
      <c r="AB23" s="76">
        <f ca="1">IF(INDEX(data!$D:$E,MATCH(AB$30,data!$D:$D,0),2)=0,VLOOKUP(AB$30,data!$D:$O,9,FALSE),0)*AB6</f>
        <v>0</v>
      </c>
      <c r="AC23" s="76">
        <f>IF(INDEX(data!$D:$E,MATCH(AC$30,data!$D:$D,0),2)=0,VLOOKUP(AC$30,data!$D:$O,9,FALSE),0)*AC6</f>
        <v>0</v>
      </c>
      <c r="AD23" s="76">
        <f>IF(INDEX(data!$D:$E,MATCH(AD$30,data!$D:$D,0),2)=0,VLOOKUP(AD$30,data!$D:$O,9,FALSE),0)*AD6</f>
        <v>0</v>
      </c>
      <c r="AE23" s="76">
        <f>IF(INDEX(data!$D:$E,MATCH(AE$30,data!$D:$D,0),2)=0,VLOOKUP(AE$30,data!$D:$O,9,FALSE),0)*AE6</f>
        <v>0</v>
      </c>
      <c r="AF23" s="76">
        <f ca="1">IF(INDEX(data!$D:$E,MATCH(AF$30,data!$D:$D,0),2)=0,VLOOKUP(AF$30,data!$D:$O,9,FALSE),0)*AF6</f>
        <v>0</v>
      </c>
      <c r="AG23" s="76">
        <f ca="1">IF(INDEX(data!$D:$E,MATCH(AG$30,data!$D:$D,0),2)=0,VLOOKUP(AG$30,data!$D:$O,9,FALSE),0)*AG6</f>
        <v>0</v>
      </c>
      <c r="AH23" s="76">
        <f ca="1">IF(INDEX(data!$D:$E,MATCH(AH$30,data!$D:$D,0),2)=0,VLOOKUP(AH$30,data!$D:$O,9,FALSE),0)*AH6</f>
        <v>0</v>
      </c>
      <c r="AI23" s="76">
        <f ca="1">IF(INDEX(data!$D:$E,MATCH(AI$30,data!$D:$D,0),2)=0,VLOOKUP(AI$30,data!$D:$O,9,FALSE),0)*AI6</f>
        <v>0</v>
      </c>
      <c r="AJ23" s="76">
        <f ca="1">IF(INDEX(data!$D:$E,MATCH(AJ$30,data!$D:$D,0),2)=0,VLOOKUP(AJ$30,data!$D:$O,9,FALSE),0)*AJ6</f>
        <v>0</v>
      </c>
      <c r="AK23" s="76">
        <f ca="1">IF(INDEX(data!$D:$E,MATCH(AK$30,data!$D:$D,0),2)=0,VLOOKUP(AK$30,data!$D:$O,9,FALSE),0)*AK6</f>
        <v>0</v>
      </c>
      <c r="AL23" s="76">
        <f ca="1">IF(INDEX(data!$D:$E,MATCH(AL$30,data!$D:$D,0),2)=0,VLOOKUP(AL$30,data!$D:$O,9,FALSE),0)*AL6</f>
        <v>0</v>
      </c>
      <c r="AM23" s="76">
        <f>IF(INDEX(data!$D:$E,MATCH(AM$30,data!$D:$D,0),2)=0,VLOOKUP(AM$30,data!$D:$O,9,FALSE),0)*AM6</f>
        <v>0</v>
      </c>
      <c r="AN23" s="76">
        <f>IF(INDEX(data!$D:$E,MATCH(AN$30,data!$D:$D,0),2)=0,VLOOKUP(AN$30,data!$D:$O,9,FALSE),0)*AN6</f>
        <v>0</v>
      </c>
      <c r="AO23" s="76">
        <f ca="1">IF(INDEX(data!$D:$E,MATCH(AO$30,data!$D:$D,0),2)=0,VLOOKUP(AO$30,data!$D:$O,9,FALSE),0)*AO6</f>
        <v>0</v>
      </c>
      <c r="AP23" s="76">
        <f ca="1">IF(INDEX(data!$D:$E,MATCH(AP$30,data!$D:$D,0),2)=0,VLOOKUP(AP$30,data!$D:$O,9,FALSE),0)*AP6</f>
        <v>0</v>
      </c>
      <c r="AQ23" s="76">
        <f ca="1">IF(INDEX(data!$D:$E,MATCH(AQ$30,data!$D:$D,0),2)=0,VLOOKUP(AQ$30,data!$D:$O,9,FALSE),0)*AQ6</f>
        <v>0</v>
      </c>
      <c r="AR23" s="76">
        <f>IF(INDEX(data!$D:$E,MATCH(AR$30,data!$D:$D,0),2)=0,VLOOKUP(AR$30,data!$D:$O,9,FALSE),0)*AR6</f>
        <v>0</v>
      </c>
      <c r="AS23" s="76">
        <f>IF(INDEX(data!$D:$E,MATCH(AS$30,data!$D:$D,0),2)=0,VLOOKUP(AS$30,data!$D:$O,9,FALSE),0)*AS6</f>
        <v>0</v>
      </c>
      <c r="AT23" s="76">
        <f>IF(INDEX(data!$D:$E,MATCH(AT$30,data!$D:$D,0),2)=0,VLOOKUP(AT$30,data!$D:$O,9,FALSE),0)*AT6</f>
        <v>0</v>
      </c>
      <c r="AU23" s="76">
        <f>IF(INDEX(data!$D:$E,MATCH(AU$30,data!$D:$D,0),2)=0,VLOOKUP(AU$30,data!$D:$O,9,FALSE),0)*AU6</f>
        <v>0</v>
      </c>
      <c r="AV23" s="76">
        <f>IF(INDEX(data!$D:$E,MATCH(AV$30,data!$D:$D,0),2)=0,VLOOKUP(AV$30,data!$D:$O,9,FALSE),0)*AV6</f>
        <v>0</v>
      </c>
      <c r="AW23" s="76">
        <f>IF(INDEX(data!$D:$E,MATCH(AW$30,data!$D:$D,0),2)=0,VLOOKUP(AW$30,data!$D:$O,9,FALSE),0)*AW6</f>
        <v>0</v>
      </c>
      <c r="AX23" s="76">
        <f ca="1">IF(INDEX(data!$D:$E,MATCH(AX$30,data!$D:$D,0),2)=0,VLOOKUP(AX$30,data!$D:$O,9,FALSE),0)*AX6</f>
        <v>0</v>
      </c>
      <c r="AY23" s="76">
        <f ca="1">IF(INDEX(data!$D:$E,MATCH(AY$30,data!$D:$D,0),2)=0,VLOOKUP(AY$30,data!$D:$O,9,FALSE),0)*AY6</f>
        <v>0</v>
      </c>
      <c r="AZ23" s="76">
        <f ca="1">IF(INDEX(data!$D:$E,MATCH(AZ$30,data!$D:$D,0),2)=0,VLOOKUP(AZ$30,data!$D:$O,9,FALSE),0)*AZ6</f>
        <v>0</v>
      </c>
      <c r="BA23" s="76">
        <f ca="1">IF(INDEX(data!$D:$E,MATCH(BA$30,data!$D:$D,0),2)=0,VLOOKUP(BA$30,data!$D:$O,9,FALSE),0)*BA6</f>
        <v>0</v>
      </c>
      <c r="BB23" s="76">
        <f>IF(INDEX(data!$D:$E,MATCH(BB$30,data!$D:$D,0),2)=0,VLOOKUP(BB$30,data!$D:$O,9,FALSE),0)*BB6</f>
        <v>0</v>
      </c>
      <c r="BC23" s="76">
        <f>IF(INDEX(data!$D:$E,MATCH(BC$30,data!$D:$D,0),2)=0,VLOOKUP(BC$30,data!$D:$O,9,FALSE),0)*BC6</f>
        <v>0</v>
      </c>
      <c r="BD23" s="76">
        <f ca="1">IF(INDEX(data!$D:$E,MATCH(BD$30,data!$D:$D,0),2)=0,VLOOKUP(BD$30,data!$D:$O,9,FALSE),0)*BD6</f>
        <v>0</v>
      </c>
      <c r="BE23" s="76">
        <f ca="1">IF(INDEX(data!$D:$E,MATCH(BE$30,data!$D:$D,0),2)=0,VLOOKUP(BE$30,data!$D:$O,9,FALSE),0)*BE6</f>
        <v>0</v>
      </c>
      <c r="BF23" s="76">
        <f ca="1">IF(INDEX(data!$D:$E,MATCH(BF$30,data!$D:$D,0),2)=0,VLOOKUP(BF$30,data!$D:$O,9,FALSE),0)*BF6</f>
        <v>0</v>
      </c>
      <c r="BG23" s="76">
        <f ca="1">IF(INDEX(data!$D:$E,MATCH(BG$30,data!$D:$D,0),2)=0,VLOOKUP(BG$30,data!$D:$O,9,FALSE),0)*BG6</f>
        <v>0</v>
      </c>
      <c r="BH23" s="76">
        <f>IF(INDEX(data!$D:$E,MATCH(BH$30,data!$D:$D,0),2)=0,VLOOKUP(BH$30,data!$D:$O,9,FALSE),0)*BH6</f>
        <v>0</v>
      </c>
      <c r="BI23" s="76">
        <f>IF(INDEX(data!$D:$E,MATCH(BI$30,data!$D:$D,0),2)=0,VLOOKUP(BI$30,data!$D:$O,9,FALSE),0)*BI6</f>
        <v>0</v>
      </c>
      <c r="BJ23" s="76">
        <f>IF(INDEX(data!$D:$E,MATCH(BJ$30,data!$D:$D,0),2)=0,VLOOKUP(BJ$30,data!$D:$O,9,FALSE),0)*BJ6</f>
        <v>0</v>
      </c>
      <c r="BK23" s="76">
        <f ca="1">IF(INDEX(data!$D:$E,MATCH(BK$30,data!$D:$D,0),2)=0,VLOOKUP(BK$30,data!$D:$O,9,FALSE),0)*BK6</f>
        <v>0</v>
      </c>
      <c r="BL23" s="76">
        <f ca="1">IF(INDEX(data!$D:$E,MATCH(BL$30,data!$D:$D,0),2)=0,VLOOKUP(BL$30,data!$D:$O,9,FALSE),0)*BL6</f>
        <v>0</v>
      </c>
      <c r="BM23" s="76">
        <f ca="1">IF(INDEX(data!$D:$E,MATCH(BM$30,data!$D:$D,0),2)=0,VLOOKUP(BM$30,data!$D:$O,9,FALSE),0)*BM6</f>
        <v>0</v>
      </c>
      <c r="BN23" s="76">
        <f ca="1">IF(INDEX(data!$D:$E,MATCH(BN$30,data!$D:$D,0),2)=0,VLOOKUP(BN$30,data!$D:$O,9,FALSE),0)*BN6</f>
        <v>0</v>
      </c>
      <c r="BO23" s="76">
        <f ca="1">IF(INDEX(data!$D:$E,MATCH(BO$30,data!$D:$D,0),2)=0,VLOOKUP(BO$30,data!$D:$O,9,FALSE),0)*BO6</f>
        <v>0</v>
      </c>
      <c r="BP23" s="76">
        <f>IF(INDEX(data!$D:$E,MATCH(BP$30,data!$D:$D,0),2)=0,VLOOKUP(BP$30,data!$D:$O,9,FALSE),0)*BP6</f>
        <v>0</v>
      </c>
      <c r="BQ23" s="76">
        <f>IF(INDEX(data!$D:$E,MATCH(BQ$30,data!$D:$D,0),2)=0,VLOOKUP(BQ$30,data!$D:$O,9,FALSE),0)*BQ6</f>
        <v>0</v>
      </c>
      <c r="BR23" s="76">
        <f ca="1">IF(INDEX(data!$D:$E,MATCH(BR$30,data!$D:$D,0),2)=0,VLOOKUP(BR$30,data!$D:$O,9,FALSE),0)*BR6</f>
        <v>0</v>
      </c>
      <c r="BS23" s="76">
        <f ca="1">IF(INDEX(data!$D:$E,MATCH(BS$30,data!$D:$D,0),2)=0,VLOOKUP(BS$30,data!$D:$O,9,FALSE),0)*BS6</f>
        <v>0</v>
      </c>
      <c r="BT23" s="76">
        <f ca="1">IF(INDEX(data!$D:$E,MATCH(BT$30,data!$D:$D,0),2)=0,VLOOKUP(BT$30,data!$D:$O,9,FALSE),0)*BT6</f>
        <v>0</v>
      </c>
      <c r="BU23" s="76">
        <f>IF(INDEX(data!$D:$E,MATCH(BU$30,data!$D:$D,0),2)=0,VLOOKUP(BU$30,data!$D:$O,9,FALSE),0)*BU6</f>
        <v>0</v>
      </c>
      <c r="BV23" s="76">
        <f>IF(INDEX(data!$D:$E,MATCH(BV$30,data!$D:$D,0),2)=0,VLOOKUP(BV$30,data!$D:$O,9,FALSE),0)*BV6</f>
        <v>0</v>
      </c>
      <c r="BW23" s="76">
        <f>IF(INDEX(data!$D:$E,MATCH(BW$30,data!$D:$D,0),2)=0,VLOOKUP(BW$30,data!$D:$O,9,FALSE),0)*BW6</f>
        <v>0</v>
      </c>
      <c r="BX23" s="76">
        <f>IF(INDEX(data!$D:$E,MATCH(BX$30,data!$D:$D,0),2)=0,VLOOKUP(BX$30,data!$D:$O,9,FALSE),0)*BX6</f>
        <v>0</v>
      </c>
      <c r="BY23" s="76">
        <f>IF(INDEX(data!$D:$E,MATCH(BY$30,data!$D:$D,0),2)=0,VLOOKUP(BY$30,data!$D:$O,9,FALSE),0)*BY6</f>
        <v>0</v>
      </c>
      <c r="BZ23" s="76">
        <f ca="1">IF(INDEX(data!$D:$E,MATCH(BZ$30,data!$D:$D,0),2)=0,VLOOKUP(BZ$30,data!$D:$O,9,FALSE),0)*BZ6</f>
        <v>0</v>
      </c>
      <c r="CA23" s="76">
        <f ca="1">IF(INDEX(data!$D:$E,MATCH(CA$30,data!$D:$D,0),2)=0,VLOOKUP(CA$30,data!$D:$O,9,FALSE),0)*CA6</f>
        <v>0</v>
      </c>
      <c r="CB23" s="76">
        <f ca="1">IF(INDEX(data!$D:$E,MATCH(CB$30,data!$D:$D,0),2)=0,VLOOKUP(CB$30,data!$D:$O,9,FALSE),0)*CB6</f>
        <v>0</v>
      </c>
      <c r="CC23" s="76">
        <f ca="1">IF(INDEX(data!$D:$E,MATCH(CC$30,data!$D:$D,0),2)=0,VLOOKUP(CC$30,data!$D:$O,9,FALSE),0)*CC6</f>
        <v>0</v>
      </c>
      <c r="CD23" s="76">
        <f ca="1">IF(INDEX(data!$D:$E,MATCH(CD$30,data!$D:$D,0),2)=0,VLOOKUP(CD$30,data!$D:$O,9,FALSE),0)*CD6</f>
        <v>0</v>
      </c>
      <c r="CE23" s="76">
        <f ca="1">IF(INDEX(data!$D:$E,MATCH(CE$30,data!$D:$D,0),2)=0,VLOOKUP(CE$30,data!$D:$O,9,FALSE),0)*CE6</f>
        <v>0</v>
      </c>
      <c r="CF23" s="76">
        <f>IF(INDEX(data!$D:$E,MATCH(CF$30,data!$D:$D,0),2)=0,VLOOKUP(CF$30,data!$D:$O,9,FALSE),0)*CF6</f>
        <v>0</v>
      </c>
      <c r="CG23" s="76">
        <f>IF(INDEX(data!$D:$E,MATCH(CG$30,data!$D:$D,0),2)=0,VLOOKUP(CG$30,data!$D:$O,9,FALSE),0)*CG6</f>
        <v>0</v>
      </c>
      <c r="CH23" s="76">
        <f ca="1">IF(INDEX(data!$D:$E,MATCH(CH$30,data!$D:$D,0),2)=0,VLOOKUP(CH$30,data!$D:$O,9,FALSE),0)*CH6</f>
        <v>0</v>
      </c>
      <c r="CI23" s="76">
        <f ca="1">IF(INDEX(data!$D:$E,MATCH(CI$30,data!$D:$D,0),2)=0,VLOOKUP(CI$30,data!$D:$O,9,FALSE),0)*CI6</f>
        <v>0</v>
      </c>
      <c r="CJ23" s="76">
        <f>IF(INDEX(data!$D:$E,MATCH(CJ$30,data!$D:$D,0),2)=0,VLOOKUP(CJ$30,data!$D:$O,9,FALSE),0)*CJ6</f>
        <v>0</v>
      </c>
      <c r="CK23" s="76">
        <f>IF(INDEX(data!$D:$E,MATCH(CK$30,data!$D:$D,0),2)=0,VLOOKUP(CK$30,data!$D:$O,9,FALSE),0)*CK6</f>
        <v>0</v>
      </c>
      <c r="CL23" s="76">
        <f>IF(INDEX(data!$D:$E,MATCH(CL$30,data!$D:$D,0),2)=0,VLOOKUP(CL$30,data!$D:$O,9,FALSE),0)*CL6</f>
        <v>0</v>
      </c>
      <c r="CM23" s="76">
        <f>IF(INDEX(data!$D:$E,MATCH(CM$30,data!$D:$D,0),2)=0,VLOOKUP(CM$30,data!$D:$O,9,FALSE),0)*CM6</f>
        <v>0</v>
      </c>
      <c r="CN23" s="76">
        <f>IF(INDEX(data!$D:$E,MATCH(CN$30,data!$D:$D,0),2)=0,VLOOKUP(CN$30,data!$D:$O,9,FALSE),0)*CN6</f>
        <v>0</v>
      </c>
      <c r="CO23" s="76">
        <f>IF(INDEX(data!$D:$E,MATCH(CO$30,data!$D:$D,0),2)=0,VLOOKUP(CO$30,data!$D:$O,9,FALSE),0)*CO6</f>
        <v>0</v>
      </c>
      <c r="CP23" s="76">
        <f ca="1">IF(INDEX(data!$D:$E,MATCH(CP$30,data!$D:$D,0),2)=0,VLOOKUP(CP$30,data!$D:$O,9,FALSE),0)*CP6</f>
        <v>0</v>
      </c>
      <c r="CQ23" s="76">
        <f ca="1">IF(INDEX(data!$D:$E,MATCH(CQ$30,data!$D:$D,0),2)=0,VLOOKUP(CQ$30,data!$D:$O,9,FALSE),0)*CQ6</f>
        <v>0</v>
      </c>
      <c r="CR23" s="76">
        <f ca="1">IF(INDEX(data!$D:$E,MATCH(CR$30,data!$D:$D,0),2)=0,VLOOKUP(CR$30,data!$D:$O,9,FALSE),0)*CR6</f>
        <v>0</v>
      </c>
      <c r="CS23" s="76">
        <f ca="1">IF(INDEX(data!$D:$E,MATCH(CS$30,data!$D:$D,0),2)=0,VLOOKUP(CS$30,data!$D:$O,9,FALSE),0)*CS6</f>
        <v>0</v>
      </c>
      <c r="CT23" s="76">
        <f ca="1">IF(INDEX(data!$D:$E,MATCH(CT$30,data!$D:$D,0),2)=0,VLOOKUP(CT$30,data!$D:$O,9,FALSE),0)*CT6</f>
        <v>0</v>
      </c>
      <c r="CU23" s="76">
        <f>IF(INDEX(data!$D:$E,MATCH(CU$30,data!$D:$D,0),2)=0,VLOOKUP(CU$30,data!$D:$O,9,FALSE),0)*CU6</f>
        <v>0</v>
      </c>
      <c r="CV23" s="76">
        <f>IF(INDEX(data!$D:$E,MATCH(CV$30,data!$D:$D,0),2)=0,VLOOKUP(CV$30,data!$D:$O,9,FALSE),0)*CV6</f>
        <v>0</v>
      </c>
      <c r="CW23" s="76">
        <f ca="1">IF(INDEX(data!$D:$E,MATCH(CW$30,data!$D:$D,0),2)=0,VLOOKUP(CW$30,data!$D:$O,9,FALSE),0)*CW6</f>
        <v>0</v>
      </c>
      <c r="CX23" s="76">
        <f ca="1">IF(INDEX(data!$D:$E,MATCH(CX$30,data!$D:$D,0),2)=0,VLOOKUP(CX$30,data!$D:$O,9,FALSE),0)*CX6</f>
        <v>0</v>
      </c>
      <c r="CY23" s="76">
        <f ca="1">IF(INDEX(data!$D:$E,MATCH(CY$30,data!$D:$D,0),2)=0,VLOOKUP(CY$30,data!$D:$O,9,FALSE),0)*CY6</f>
        <v>0</v>
      </c>
      <c r="CZ23" s="76">
        <f>IF(INDEX(data!$D:$E,MATCH(CZ$30,data!$D:$D,0),2)=0,VLOOKUP(CZ$30,data!$D:$O,9,FALSE),0)*CZ6</f>
        <v>0</v>
      </c>
      <c r="DA23" s="76">
        <f>IF(INDEX(data!$D:$E,MATCH(DA$30,data!$D:$D,0),2)=0,VLOOKUP(DA$30,data!$D:$O,9,FALSE),0)*DA6</f>
        <v>0</v>
      </c>
      <c r="DB23" s="76">
        <f>IF(INDEX(data!$D:$E,MATCH(DB$30,data!$D:$D,0),2)=0,VLOOKUP(DB$30,data!$D:$O,9,FALSE),0)*DB6</f>
        <v>0</v>
      </c>
      <c r="DC23" s="76">
        <f>IF(INDEX(data!$D:$E,MATCH(DC$30,data!$D:$D,0),2)=0,VLOOKUP(DC$30,data!$D:$O,9,FALSE),0)*DC6</f>
        <v>0</v>
      </c>
      <c r="DD23" s="76">
        <f>IF(INDEX(data!$D:$E,MATCH(DD$30,data!$D:$D,0),2)=0,VLOOKUP(DD$30,data!$D:$O,9,FALSE),0)*DD6</f>
        <v>0</v>
      </c>
      <c r="DE23" s="76">
        <f ca="1">IF(INDEX(data!$D:$E,MATCH(DE$30,data!$D:$D,0),2)=0,VLOOKUP(DE$30,data!$D:$O,9,FALSE),0)*DE6</f>
        <v>0</v>
      </c>
      <c r="DF23" s="76">
        <f ca="1">IF(INDEX(data!$D:$E,MATCH(DF$30,data!$D:$D,0),2)=0,VLOOKUP(DF$30,data!$D:$O,9,FALSE),0)*DF6</f>
        <v>0</v>
      </c>
      <c r="DG23" s="76">
        <f>IF(INDEX(data!$D:$E,MATCH(DG$30,data!$D:$D,0),2)=0,VLOOKUP(DG$30,data!$D:$O,9,FALSE),0)*DG6</f>
        <v>0</v>
      </c>
      <c r="DH23" s="76">
        <f>IF(INDEX(data!$D:$E,MATCH(DH$30,data!$D:$D,0),2)=0,VLOOKUP(DH$30,data!$D:$O,9,FALSE),0)*DH6</f>
        <v>0</v>
      </c>
      <c r="DI23" s="76">
        <f>IF(INDEX(data!$D:$E,MATCH(DI$30,data!$D:$D,0),2)=0,VLOOKUP(DI$30,data!$D:$O,9,FALSE),0)*DI6</f>
        <v>0</v>
      </c>
      <c r="DJ23" s="76">
        <f ca="1">IF(INDEX(data!$D:$E,MATCH(DJ$30,data!$D:$D,0),2)=0,VLOOKUP(DJ$30,data!$D:$O,9,FALSE),0)*DJ6</f>
        <v>0</v>
      </c>
      <c r="DK23" s="76">
        <f ca="1">IF(INDEX(data!$D:$E,MATCH(DK$30,data!$D:$D,0),2)=0,VLOOKUP(DK$30,data!$D:$O,9,FALSE),0)*DK6</f>
        <v>0</v>
      </c>
      <c r="DL23" s="76">
        <f ca="1">IF(INDEX(data!$D:$E,MATCH(DL$30,data!$D:$D,0),2)=0,VLOOKUP(DL$30,data!$D:$O,9,FALSE),0)*DL6</f>
        <v>0</v>
      </c>
      <c r="DM23" s="76">
        <f ca="1">IF(INDEX(data!$D:$E,MATCH(DM$30,data!$D:$D,0),2)=0,VLOOKUP(DM$30,data!$D:$O,9,FALSE),0)*DM6</f>
        <v>0</v>
      </c>
      <c r="DN23" s="76">
        <f>IF(INDEX(data!$D:$E,MATCH(DN$30,data!$D:$D,0),2)=0,VLOOKUP(DN$30,data!$D:$O,9,FALSE),0)*DN6</f>
        <v>0</v>
      </c>
      <c r="DO23" s="76">
        <f>IF(INDEX(data!$D:$E,MATCH(DO$30,data!$D:$D,0),2)=0,VLOOKUP(DO$30,data!$D:$O,9,FALSE),0)*DO6</f>
        <v>0</v>
      </c>
      <c r="DP23" s="76">
        <f ca="1">IF(INDEX(data!$D:$E,MATCH(DP$30,data!$D:$D,0),2)=0,VLOOKUP(DP$30,data!$D:$O,9,FALSE),0)*DP6</f>
        <v>0</v>
      </c>
      <c r="DQ23" s="76">
        <f ca="1">IF(INDEX(data!$D:$E,MATCH(DQ$30,data!$D:$D,0),2)=0,VLOOKUP(DQ$30,data!$D:$O,9,FALSE),0)*DQ6</f>
        <v>0</v>
      </c>
      <c r="DR23" s="76">
        <f>IF(INDEX(data!$D:$E,MATCH(DR$30,data!$D:$D,0),2)=0,VLOOKUP(DR$30,data!$D:$O,9,FALSE),0)*DR6</f>
        <v>0</v>
      </c>
      <c r="DS23" s="76">
        <f ca="1">IF(INDEX(data!$D:$E,MATCH(DS$30,data!$D:$D,0),2)=0,VLOOKUP(DS$30,data!$D:$O,9,FALSE),0)*DS6</f>
        <v>0</v>
      </c>
      <c r="DT23" s="76">
        <f>IF(INDEX(data!$D:$E,MATCH(DT$30,data!$D:$D,0),2)=0,VLOOKUP(DT$30,data!$D:$O,9,FALSE),0)*DT6</f>
        <v>0</v>
      </c>
      <c r="DU23" s="76">
        <f>IF(INDEX(data!$D:$E,MATCH(DU$30,data!$D:$D,0),2)=0,VLOOKUP(DU$30,data!$D:$O,9,FALSE),0)*DU6</f>
        <v>0</v>
      </c>
      <c r="DV23" s="76">
        <f ca="1">IF(INDEX(data!$D:$E,MATCH(DV$30,data!$D:$D,0),2)=0,VLOOKUP(DV$30,data!$D:$O,9,FALSE),0)*DV6</f>
        <v>0</v>
      </c>
      <c r="DW23" s="76">
        <f>IF(INDEX(data!$D:$E,MATCH(DW$30,data!$D:$D,0),2)=0,VLOOKUP(DW$30,data!$D:$O,9,FALSE),0)*DW6</f>
        <v>0</v>
      </c>
      <c r="DX23" s="76">
        <f>IF(INDEX(data!$D:$E,MATCH(DX$30,data!$D:$D,0),2)=0,VLOOKUP(DX$30,data!$D:$O,9,FALSE),0)*DX6</f>
        <v>0</v>
      </c>
      <c r="DY23" s="76">
        <f>IF(INDEX(data!$D:$E,MATCH(DY$30,data!$D:$D,0),2)=0,VLOOKUP(DY$30,data!$D:$O,9,FALSE),0)*DY6</f>
        <v>0</v>
      </c>
      <c r="DZ23" s="76">
        <f ca="1">IF(INDEX(data!$D:$E,MATCH(DZ$30,data!$D:$D,0),2)=0,VLOOKUP(DZ$30,data!$D:$O,9,FALSE),0)*DZ6</f>
        <v>0</v>
      </c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pans="1:256" x14ac:dyDescent="0.3">
      <c r="A24" s="77" t="s">
        <v>1070</v>
      </c>
      <c r="B24" s="76">
        <f ca="1">IF(INDEX(data!$D:$E,MATCH(B$30,data!$D:$D,0),2)=0,VLOOKUP(B$30,data!$D:$O,10,FALSE),0)*B6</f>
        <v>0</v>
      </c>
      <c r="C24" s="76">
        <f ca="1">IF(INDEX(data!$D:$E,MATCH(C$30,data!$D:$D,0),2)=0,VLOOKUP(C$30,data!$D:$O,10,FALSE),0)*C6</f>
        <v>0</v>
      </c>
      <c r="D24" s="76">
        <f ca="1">IF(INDEX(data!$D:$E,MATCH(D$30,data!$D:$D,0),2)=0,VLOOKUP(D$30,data!$D:$O,10,FALSE),0)*D6</f>
        <v>0</v>
      </c>
      <c r="E24" s="76">
        <f>IF(INDEX(data!$D:$E,MATCH(E$30,data!$D:$D,0),2)=0,VLOOKUP(E$30,data!$D:$O,10,FALSE),0)*E6</f>
        <v>0</v>
      </c>
      <c r="F24" s="76">
        <f>IF(INDEX(data!$D:$E,MATCH(F$30,data!$D:$D,0),2)=0,VLOOKUP(F$30,data!$D:$O,10,FALSE),0)*F6</f>
        <v>0</v>
      </c>
      <c r="G24" s="76">
        <f ca="1">IF(INDEX(data!$D:$E,MATCH(G$30,data!$D:$D,0),2)=0,VLOOKUP(G$30,data!$D:$O,10,FALSE),0)*G6</f>
        <v>0</v>
      </c>
      <c r="H24" s="76">
        <f ca="1">IF(INDEX(data!$D:$E,MATCH(H$30,data!$D:$D,0),2)=0,VLOOKUP(H$30,data!$D:$O,10,FALSE),0)*H6</f>
        <v>0</v>
      </c>
      <c r="I24" s="76">
        <f ca="1">IF(INDEX(data!$D:$E,MATCH(I$30,data!$D:$D,0),2)=0,VLOOKUP(I$30,data!$D:$O,10,FALSE),0)*I6</f>
        <v>0</v>
      </c>
      <c r="J24" s="76">
        <f ca="1">IF(INDEX(data!$D:$E,MATCH(J$30,data!$D:$D,0),2)=0,VLOOKUP(J$30,data!$D:$O,10,FALSE),0)*J6</f>
        <v>0</v>
      </c>
      <c r="K24" s="76">
        <f ca="1">IF(INDEX(data!$D:$E,MATCH(K$30,data!$D:$D,0),2)=0,VLOOKUP(K$30,data!$D:$O,10,FALSE),0)*K6</f>
        <v>0</v>
      </c>
      <c r="L24" s="76">
        <f>IF(INDEX(data!$D:$E,MATCH(L$30,data!$D:$D,0),2)=0,VLOOKUP(L$30,data!$D:$O,10,FALSE),0)*L6</f>
        <v>0</v>
      </c>
      <c r="M24" s="76">
        <f>IF(INDEX(data!$D:$E,MATCH(M$30,data!$D:$D,0),2)=0,VLOOKUP(M$30,data!$D:$O,10,FALSE),0)*M6</f>
        <v>0</v>
      </c>
      <c r="N24" s="76">
        <f>IF(INDEX(data!$D:$E,MATCH(N$30,data!$D:$D,0),2)=0,VLOOKUP(N$30,data!$D:$O,10,FALSE),0)*N6</f>
        <v>0</v>
      </c>
      <c r="O24" s="76">
        <f>IF(INDEX(data!$D:$E,MATCH(O$30,data!$D:$D,0),2)=0,VLOOKUP(O$30,data!$D:$O,10,FALSE),0)*O6</f>
        <v>0</v>
      </c>
      <c r="P24" s="76">
        <f>IF(INDEX(data!$D:$E,MATCH(P$30,data!$D:$D,0),2)=0,VLOOKUP(P$30,data!$D:$O,10,FALSE),0)*P6</f>
        <v>0</v>
      </c>
      <c r="Q24" s="76">
        <f ca="1">IF(INDEX(data!$D:$E,MATCH(Q$30,data!$D:$D,0),2)=0,VLOOKUP(Q$30,data!$D:$O,10,FALSE),0)*Q6</f>
        <v>0</v>
      </c>
      <c r="R24" s="76">
        <f ca="1">IF(INDEX(data!$D:$E,MATCH(R$30,data!$D:$D,0),2)=0,VLOOKUP(R$30,data!$D:$O,10,FALSE),0)*R6</f>
        <v>0</v>
      </c>
      <c r="S24" s="76">
        <f ca="1">IF(INDEX(data!$D:$E,MATCH(S$30,data!$D:$D,0),2)=0,VLOOKUP(S$30,data!$D:$O,10,FALSE),0)*S6</f>
        <v>0</v>
      </c>
      <c r="T24" s="76">
        <f ca="1">IF(INDEX(data!$D:$E,MATCH(T$30,data!$D:$D,0),2)=0,VLOOKUP(T$30,data!$D:$O,10,FALSE),0)*T6</f>
        <v>0</v>
      </c>
      <c r="U24" s="76">
        <f ca="1">IF(INDEX(data!$D:$E,MATCH(U$30,data!$D:$D,0),2)=0,VLOOKUP(U$30,data!$D:$O,10,FALSE),0)*U6</f>
        <v>0</v>
      </c>
      <c r="V24" s="76">
        <f>IF(INDEX(data!$D:$E,MATCH(V$30,data!$D:$D,0),2)=0,VLOOKUP(V$30,data!$D:$O,10,FALSE),0)*V6</f>
        <v>0</v>
      </c>
      <c r="W24" s="76">
        <f>IF(INDEX(data!$D:$E,MATCH(W$30,data!$D:$D,0),2)=0,VLOOKUP(W$30,data!$D:$O,10,FALSE),0)*W6</f>
        <v>0</v>
      </c>
      <c r="X24" s="76">
        <f ca="1">IF(INDEX(data!$D:$E,MATCH(X$30,data!$D:$D,0),2)=0,VLOOKUP(X$30,data!$D:$O,10,FALSE),0)*X6</f>
        <v>0</v>
      </c>
      <c r="Y24" s="76">
        <f>IF(INDEX(data!$D:$E,MATCH(Y$30,data!$D:$D,0),2)=0,VLOOKUP(Y$30,data!$D:$O,10,FALSE),0)*Y6</f>
        <v>0</v>
      </c>
      <c r="Z24" s="76">
        <f ca="1">IF(INDEX(data!$D:$E,MATCH(Z$30,data!$D:$D,0),2)=0,VLOOKUP(Z$30,data!$D:$O,10,FALSE),0)*Z6</f>
        <v>0</v>
      </c>
      <c r="AA24" s="76">
        <f>IF(INDEX(data!$D:$E,MATCH(AA$30,data!$D:$D,0),2)=0,VLOOKUP(AA$30,data!$D:$O,10,FALSE),0)*AA6</f>
        <v>0</v>
      </c>
      <c r="AB24" s="76">
        <f ca="1">IF(INDEX(data!$D:$E,MATCH(AB$30,data!$D:$D,0),2)=0,VLOOKUP(AB$30,data!$D:$O,10,FALSE),0)*AB6</f>
        <v>0</v>
      </c>
      <c r="AC24" s="76">
        <f>IF(INDEX(data!$D:$E,MATCH(AC$30,data!$D:$D,0),2)=0,VLOOKUP(AC$30,data!$D:$O,10,FALSE),0)*AC6</f>
        <v>0</v>
      </c>
      <c r="AD24" s="76">
        <f>IF(INDEX(data!$D:$E,MATCH(AD$30,data!$D:$D,0),2)=0,VLOOKUP(AD$30,data!$D:$O,10,FALSE),0)*AD6</f>
        <v>0</v>
      </c>
      <c r="AE24" s="76">
        <f>IF(INDEX(data!$D:$E,MATCH(AE$30,data!$D:$D,0),2)=0,VLOOKUP(AE$30,data!$D:$O,10,FALSE),0)*AE6</f>
        <v>0</v>
      </c>
      <c r="AF24" s="76">
        <f ca="1">IF(INDEX(data!$D:$E,MATCH(AF$30,data!$D:$D,0),2)=0,VLOOKUP(AF$30,data!$D:$O,10,FALSE),0)*AF6</f>
        <v>0</v>
      </c>
      <c r="AG24" s="76">
        <f ca="1">IF(INDEX(data!$D:$E,MATCH(AG$30,data!$D:$D,0),2)=0,VLOOKUP(AG$30,data!$D:$O,10,FALSE),0)*AG6</f>
        <v>0</v>
      </c>
      <c r="AH24" s="76">
        <f ca="1">IF(INDEX(data!$D:$E,MATCH(AH$30,data!$D:$D,0),2)=0,VLOOKUP(AH$30,data!$D:$O,10,FALSE),0)*AH6</f>
        <v>0</v>
      </c>
      <c r="AI24" s="76">
        <f ca="1">IF(INDEX(data!$D:$E,MATCH(AI$30,data!$D:$D,0),2)=0,VLOOKUP(AI$30,data!$D:$O,10,FALSE),0)*AI6</f>
        <v>0</v>
      </c>
      <c r="AJ24" s="76">
        <f ca="1">IF(INDEX(data!$D:$E,MATCH(AJ$30,data!$D:$D,0),2)=0,VLOOKUP(AJ$30,data!$D:$O,10,FALSE),0)*AJ6</f>
        <v>0</v>
      </c>
      <c r="AK24" s="76">
        <f ca="1">IF(INDEX(data!$D:$E,MATCH(AK$30,data!$D:$D,0),2)=0,VLOOKUP(AK$30,data!$D:$O,10,FALSE),0)*AK6</f>
        <v>0</v>
      </c>
      <c r="AL24" s="76">
        <f ca="1">IF(INDEX(data!$D:$E,MATCH(AL$30,data!$D:$D,0),2)=0,VLOOKUP(AL$30,data!$D:$O,10,FALSE),0)*AL6</f>
        <v>0</v>
      </c>
      <c r="AM24" s="76">
        <f>IF(INDEX(data!$D:$E,MATCH(AM$30,data!$D:$D,0),2)=0,VLOOKUP(AM$30,data!$D:$O,10,FALSE),0)*AM6</f>
        <v>0</v>
      </c>
      <c r="AN24" s="76">
        <f>IF(INDEX(data!$D:$E,MATCH(AN$30,data!$D:$D,0),2)=0,VLOOKUP(AN$30,data!$D:$O,10,FALSE),0)*AN6</f>
        <v>0</v>
      </c>
      <c r="AO24" s="76">
        <f ca="1">IF(INDEX(data!$D:$E,MATCH(AO$30,data!$D:$D,0),2)=0,VLOOKUP(AO$30,data!$D:$O,10,FALSE),0)*AO6</f>
        <v>0</v>
      </c>
      <c r="AP24" s="76">
        <f ca="1">IF(INDEX(data!$D:$E,MATCH(AP$30,data!$D:$D,0),2)=0,VLOOKUP(AP$30,data!$D:$O,10,FALSE),0)*AP6</f>
        <v>0</v>
      </c>
      <c r="AQ24" s="76">
        <f ca="1">IF(INDEX(data!$D:$E,MATCH(AQ$30,data!$D:$D,0),2)=0,VLOOKUP(AQ$30,data!$D:$O,10,FALSE),0)*AQ6</f>
        <v>0</v>
      </c>
      <c r="AR24" s="76">
        <f>IF(INDEX(data!$D:$E,MATCH(AR$30,data!$D:$D,0),2)=0,VLOOKUP(AR$30,data!$D:$O,10,FALSE),0)*AR6</f>
        <v>0</v>
      </c>
      <c r="AS24" s="76">
        <f>IF(INDEX(data!$D:$E,MATCH(AS$30,data!$D:$D,0),2)=0,VLOOKUP(AS$30,data!$D:$O,10,FALSE),0)*AS6</f>
        <v>0</v>
      </c>
      <c r="AT24" s="76">
        <f>IF(INDEX(data!$D:$E,MATCH(AT$30,data!$D:$D,0),2)=0,VLOOKUP(AT$30,data!$D:$O,10,FALSE),0)*AT6</f>
        <v>0</v>
      </c>
      <c r="AU24" s="76">
        <f>IF(INDEX(data!$D:$E,MATCH(AU$30,data!$D:$D,0),2)=0,VLOOKUP(AU$30,data!$D:$O,10,FALSE),0)*AU6</f>
        <v>0</v>
      </c>
      <c r="AV24" s="76">
        <f>IF(INDEX(data!$D:$E,MATCH(AV$30,data!$D:$D,0),2)=0,VLOOKUP(AV$30,data!$D:$O,10,FALSE),0)*AV6</f>
        <v>0</v>
      </c>
      <c r="AW24" s="76">
        <f>IF(INDEX(data!$D:$E,MATCH(AW$30,data!$D:$D,0),2)=0,VLOOKUP(AW$30,data!$D:$O,10,FALSE),0)*AW6</f>
        <v>0</v>
      </c>
      <c r="AX24" s="76">
        <f ca="1">IF(INDEX(data!$D:$E,MATCH(AX$30,data!$D:$D,0),2)=0,VLOOKUP(AX$30,data!$D:$O,10,FALSE),0)*AX6</f>
        <v>0</v>
      </c>
      <c r="AY24" s="76">
        <f ca="1">IF(INDEX(data!$D:$E,MATCH(AY$30,data!$D:$D,0),2)=0,VLOOKUP(AY$30,data!$D:$O,10,FALSE),0)*AY6</f>
        <v>0</v>
      </c>
      <c r="AZ24" s="76">
        <f ca="1">IF(INDEX(data!$D:$E,MATCH(AZ$30,data!$D:$D,0),2)=0,VLOOKUP(AZ$30,data!$D:$O,10,FALSE),0)*AZ6</f>
        <v>0</v>
      </c>
      <c r="BA24" s="76">
        <f ca="1">IF(INDEX(data!$D:$E,MATCH(BA$30,data!$D:$D,0),2)=0,VLOOKUP(BA$30,data!$D:$O,10,FALSE),0)*BA6</f>
        <v>0</v>
      </c>
      <c r="BB24" s="76">
        <f>IF(INDEX(data!$D:$E,MATCH(BB$30,data!$D:$D,0),2)=0,VLOOKUP(BB$30,data!$D:$O,10,FALSE),0)*BB6</f>
        <v>0</v>
      </c>
      <c r="BC24" s="76">
        <f>IF(INDEX(data!$D:$E,MATCH(BC$30,data!$D:$D,0),2)=0,VLOOKUP(BC$30,data!$D:$O,10,FALSE),0)*BC6</f>
        <v>0</v>
      </c>
      <c r="BD24" s="76">
        <f ca="1">IF(INDEX(data!$D:$E,MATCH(BD$30,data!$D:$D,0),2)=0,VLOOKUP(BD$30,data!$D:$O,10,FALSE),0)*BD6</f>
        <v>0</v>
      </c>
      <c r="BE24" s="76">
        <f ca="1">IF(INDEX(data!$D:$E,MATCH(BE$30,data!$D:$D,0),2)=0,VLOOKUP(BE$30,data!$D:$O,10,FALSE),0)*BE6</f>
        <v>0</v>
      </c>
      <c r="BF24" s="76">
        <f ca="1">IF(INDEX(data!$D:$E,MATCH(BF$30,data!$D:$D,0),2)=0,VLOOKUP(BF$30,data!$D:$O,10,FALSE),0)*BF6</f>
        <v>0</v>
      </c>
      <c r="BG24" s="76">
        <f ca="1">IF(INDEX(data!$D:$E,MATCH(BG$30,data!$D:$D,0),2)=0,VLOOKUP(BG$30,data!$D:$O,10,FALSE),0)*BG6</f>
        <v>0</v>
      </c>
      <c r="BH24" s="76">
        <f>IF(INDEX(data!$D:$E,MATCH(BH$30,data!$D:$D,0),2)=0,VLOOKUP(BH$30,data!$D:$O,10,FALSE),0)*BH6</f>
        <v>0</v>
      </c>
      <c r="BI24" s="76">
        <f>IF(INDEX(data!$D:$E,MATCH(BI$30,data!$D:$D,0),2)=0,VLOOKUP(BI$30,data!$D:$O,10,FALSE),0)*BI6</f>
        <v>0</v>
      </c>
      <c r="BJ24" s="76">
        <f>IF(INDEX(data!$D:$E,MATCH(BJ$30,data!$D:$D,0),2)=0,VLOOKUP(BJ$30,data!$D:$O,10,FALSE),0)*BJ6</f>
        <v>0</v>
      </c>
      <c r="BK24" s="76">
        <f ca="1">IF(INDEX(data!$D:$E,MATCH(BK$30,data!$D:$D,0),2)=0,VLOOKUP(BK$30,data!$D:$O,10,FALSE),0)*BK6</f>
        <v>0</v>
      </c>
      <c r="BL24" s="76">
        <f ca="1">IF(INDEX(data!$D:$E,MATCH(BL$30,data!$D:$D,0),2)=0,VLOOKUP(BL$30,data!$D:$O,10,FALSE),0)*BL6</f>
        <v>0</v>
      </c>
      <c r="BM24" s="76">
        <f ca="1">IF(INDEX(data!$D:$E,MATCH(BM$30,data!$D:$D,0),2)=0,VLOOKUP(BM$30,data!$D:$O,10,FALSE),0)*BM6</f>
        <v>0</v>
      </c>
      <c r="BN24" s="76">
        <f ca="1">IF(INDEX(data!$D:$E,MATCH(BN$30,data!$D:$D,0),2)=0,VLOOKUP(BN$30,data!$D:$O,10,FALSE),0)*BN6</f>
        <v>0</v>
      </c>
      <c r="BO24" s="76">
        <f ca="1">IF(INDEX(data!$D:$E,MATCH(BO$30,data!$D:$D,0),2)=0,VLOOKUP(BO$30,data!$D:$O,10,FALSE),0)*BO6</f>
        <v>0</v>
      </c>
      <c r="BP24" s="76">
        <f>IF(INDEX(data!$D:$E,MATCH(BP$30,data!$D:$D,0),2)=0,VLOOKUP(BP$30,data!$D:$O,10,FALSE),0)*BP6</f>
        <v>0</v>
      </c>
      <c r="BQ24" s="76">
        <f>IF(INDEX(data!$D:$E,MATCH(BQ$30,data!$D:$D,0),2)=0,VLOOKUP(BQ$30,data!$D:$O,10,FALSE),0)*BQ6</f>
        <v>0</v>
      </c>
      <c r="BR24" s="76">
        <f ca="1">IF(INDEX(data!$D:$E,MATCH(BR$30,data!$D:$D,0),2)=0,VLOOKUP(BR$30,data!$D:$O,10,FALSE),0)*BR6</f>
        <v>0</v>
      </c>
      <c r="BS24" s="76">
        <f ca="1">IF(INDEX(data!$D:$E,MATCH(BS$30,data!$D:$D,0),2)=0,VLOOKUP(BS$30,data!$D:$O,10,FALSE),0)*BS6</f>
        <v>0</v>
      </c>
      <c r="BT24" s="76">
        <f ca="1">IF(INDEX(data!$D:$E,MATCH(BT$30,data!$D:$D,0),2)=0,VLOOKUP(BT$30,data!$D:$O,10,FALSE),0)*BT6</f>
        <v>0</v>
      </c>
      <c r="BU24" s="76">
        <f>IF(INDEX(data!$D:$E,MATCH(BU$30,data!$D:$D,0),2)=0,VLOOKUP(BU$30,data!$D:$O,10,FALSE),0)*BU6</f>
        <v>0</v>
      </c>
      <c r="BV24" s="76">
        <f>IF(INDEX(data!$D:$E,MATCH(BV$30,data!$D:$D,0),2)=0,VLOOKUP(BV$30,data!$D:$O,10,FALSE),0)*BV6</f>
        <v>0</v>
      </c>
      <c r="BW24" s="76">
        <f>IF(INDEX(data!$D:$E,MATCH(BW$30,data!$D:$D,0),2)=0,VLOOKUP(BW$30,data!$D:$O,10,FALSE),0)*BW6</f>
        <v>0</v>
      </c>
      <c r="BX24" s="76">
        <f>IF(INDEX(data!$D:$E,MATCH(BX$30,data!$D:$D,0),2)=0,VLOOKUP(BX$30,data!$D:$O,10,FALSE),0)*BX6</f>
        <v>0</v>
      </c>
      <c r="BY24" s="76">
        <f>IF(INDEX(data!$D:$E,MATCH(BY$30,data!$D:$D,0),2)=0,VLOOKUP(BY$30,data!$D:$O,10,FALSE),0)*BY6</f>
        <v>0</v>
      </c>
      <c r="BZ24" s="76">
        <f ca="1">IF(INDEX(data!$D:$E,MATCH(BZ$30,data!$D:$D,0),2)=0,VLOOKUP(BZ$30,data!$D:$O,10,FALSE),0)*BZ6</f>
        <v>0</v>
      </c>
      <c r="CA24" s="76">
        <f ca="1">IF(INDEX(data!$D:$E,MATCH(CA$30,data!$D:$D,0),2)=0,VLOOKUP(CA$30,data!$D:$O,10,FALSE),0)*CA6</f>
        <v>0</v>
      </c>
      <c r="CB24" s="76">
        <f ca="1">IF(INDEX(data!$D:$E,MATCH(CB$30,data!$D:$D,0),2)=0,VLOOKUP(CB$30,data!$D:$O,10,FALSE),0)*CB6</f>
        <v>0</v>
      </c>
      <c r="CC24" s="76">
        <f ca="1">IF(INDEX(data!$D:$E,MATCH(CC$30,data!$D:$D,0),2)=0,VLOOKUP(CC$30,data!$D:$O,10,FALSE),0)*CC6</f>
        <v>0</v>
      </c>
      <c r="CD24" s="76">
        <f ca="1">IF(INDEX(data!$D:$E,MATCH(CD$30,data!$D:$D,0),2)=0,VLOOKUP(CD$30,data!$D:$O,10,FALSE),0)*CD6</f>
        <v>0</v>
      </c>
      <c r="CE24" s="76">
        <f ca="1">IF(INDEX(data!$D:$E,MATCH(CE$30,data!$D:$D,0),2)=0,VLOOKUP(CE$30,data!$D:$O,10,FALSE),0)*CE6</f>
        <v>0</v>
      </c>
      <c r="CF24" s="76">
        <f>IF(INDEX(data!$D:$E,MATCH(CF$30,data!$D:$D,0),2)=0,VLOOKUP(CF$30,data!$D:$O,10,FALSE),0)*CF6</f>
        <v>0</v>
      </c>
      <c r="CG24" s="76">
        <f>IF(INDEX(data!$D:$E,MATCH(CG$30,data!$D:$D,0),2)=0,VLOOKUP(CG$30,data!$D:$O,10,FALSE),0)*CG6</f>
        <v>0</v>
      </c>
      <c r="CH24" s="76">
        <f ca="1">IF(INDEX(data!$D:$E,MATCH(CH$30,data!$D:$D,0),2)=0,VLOOKUP(CH$30,data!$D:$O,10,FALSE),0)*CH6</f>
        <v>0</v>
      </c>
      <c r="CI24" s="76">
        <f ca="1">IF(INDEX(data!$D:$E,MATCH(CI$30,data!$D:$D,0),2)=0,VLOOKUP(CI$30,data!$D:$O,10,FALSE),0)*CI6</f>
        <v>0</v>
      </c>
      <c r="CJ24" s="76">
        <f>IF(INDEX(data!$D:$E,MATCH(CJ$30,data!$D:$D,0),2)=0,VLOOKUP(CJ$30,data!$D:$O,10,FALSE),0)*CJ6</f>
        <v>0</v>
      </c>
      <c r="CK24" s="76">
        <f>IF(INDEX(data!$D:$E,MATCH(CK$30,data!$D:$D,0),2)=0,VLOOKUP(CK$30,data!$D:$O,10,FALSE),0)*CK6</f>
        <v>0</v>
      </c>
      <c r="CL24" s="76">
        <f>IF(INDEX(data!$D:$E,MATCH(CL$30,data!$D:$D,0),2)=0,VLOOKUP(CL$30,data!$D:$O,10,FALSE),0)*CL6</f>
        <v>0</v>
      </c>
      <c r="CM24" s="76">
        <f>IF(INDEX(data!$D:$E,MATCH(CM$30,data!$D:$D,0),2)=0,VLOOKUP(CM$30,data!$D:$O,10,FALSE),0)*CM6</f>
        <v>0</v>
      </c>
      <c r="CN24" s="76">
        <f>IF(INDEX(data!$D:$E,MATCH(CN$30,data!$D:$D,0),2)=0,VLOOKUP(CN$30,data!$D:$O,10,FALSE),0)*CN6</f>
        <v>0</v>
      </c>
      <c r="CO24" s="76">
        <f>IF(INDEX(data!$D:$E,MATCH(CO$30,data!$D:$D,0),2)=0,VLOOKUP(CO$30,data!$D:$O,10,FALSE),0)*CO6</f>
        <v>0</v>
      </c>
      <c r="CP24" s="76">
        <f ca="1">IF(INDEX(data!$D:$E,MATCH(CP$30,data!$D:$D,0),2)=0,VLOOKUP(CP$30,data!$D:$O,10,FALSE),0)*CP6</f>
        <v>0</v>
      </c>
      <c r="CQ24" s="76">
        <f ca="1">IF(INDEX(data!$D:$E,MATCH(CQ$30,data!$D:$D,0),2)=0,VLOOKUP(CQ$30,data!$D:$O,10,FALSE),0)*CQ6</f>
        <v>0</v>
      </c>
      <c r="CR24" s="76">
        <f ca="1">IF(INDEX(data!$D:$E,MATCH(CR$30,data!$D:$D,0),2)=0,VLOOKUP(CR$30,data!$D:$O,10,FALSE),0)*CR6</f>
        <v>0</v>
      </c>
      <c r="CS24" s="76">
        <f ca="1">IF(INDEX(data!$D:$E,MATCH(CS$30,data!$D:$D,0),2)=0,VLOOKUP(CS$30,data!$D:$O,10,FALSE),0)*CS6</f>
        <v>0</v>
      </c>
      <c r="CT24" s="76">
        <f ca="1">IF(INDEX(data!$D:$E,MATCH(CT$30,data!$D:$D,0),2)=0,VLOOKUP(CT$30,data!$D:$O,10,FALSE),0)*CT6</f>
        <v>0</v>
      </c>
      <c r="CU24" s="76">
        <f>IF(INDEX(data!$D:$E,MATCH(CU$30,data!$D:$D,0),2)=0,VLOOKUP(CU$30,data!$D:$O,10,FALSE),0)*CU6</f>
        <v>0</v>
      </c>
      <c r="CV24" s="76">
        <f>IF(INDEX(data!$D:$E,MATCH(CV$30,data!$D:$D,0),2)=0,VLOOKUP(CV$30,data!$D:$O,10,FALSE),0)*CV6</f>
        <v>0</v>
      </c>
      <c r="CW24" s="76">
        <f ca="1">IF(INDEX(data!$D:$E,MATCH(CW$30,data!$D:$D,0),2)=0,VLOOKUP(CW$30,data!$D:$O,10,FALSE),0)*CW6</f>
        <v>0</v>
      </c>
      <c r="CX24" s="76">
        <f ca="1">IF(INDEX(data!$D:$E,MATCH(CX$30,data!$D:$D,0),2)=0,VLOOKUP(CX$30,data!$D:$O,10,FALSE),0)*CX6</f>
        <v>0</v>
      </c>
      <c r="CY24" s="76">
        <f ca="1">IF(INDEX(data!$D:$E,MATCH(CY$30,data!$D:$D,0),2)=0,VLOOKUP(CY$30,data!$D:$O,10,FALSE),0)*CY6</f>
        <v>0</v>
      </c>
      <c r="CZ24" s="76">
        <f>IF(INDEX(data!$D:$E,MATCH(CZ$30,data!$D:$D,0),2)=0,VLOOKUP(CZ$30,data!$D:$O,10,FALSE),0)*CZ6</f>
        <v>0</v>
      </c>
      <c r="DA24" s="76">
        <f>IF(INDEX(data!$D:$E,MATCH(DA$30,data!$D:$D,0),2)=0,VLOOKUP(DA$30,data!$D:$O,10,FALSE),0)*DA6</f>
        <v>0</v>
      </c>
      <c r="DB24" s="76">
        <f>IF(INDEX(data!$D:$E,MATCH(DB$30,data!$D:$D,0),2)=0,VLOOKUP(DB$30,data!$D:$O,10,FALSE),0)*DB6</f>
        <v>0</v>
      </c>
      <c r="DC24" s="76">
        <f>IF(INDEX(data!$D:$E,MATCH(DC$30,data!$D:$D,0),2)=0,VLOOKUP(DC$30,data!$D:$O,10,FALSE),0)*DC6</f>
        <v>0</v>
      </c>
      <c r="DD24" s="76">
        <f>IF(INDEX(data!$D:$E,MATCH(DD$30,data!$D:$D,0),2)=0,VLOOKUP(DD$30,data!$D:$O,10,FALSE),0)*DD6</f>
        <v>0</v>
      </c>
      <c r="DE24" s="76">
        <f ca="1">IF(INDEX(data!$D:$E,MATCH(DE$30,data!$D:$D,0),2)=0,VLOOKUP(DE$30,data!$D:$O,10,FALSE),0)*DE6</f>
        <v>0</v>
      </c>
      <c r="DF24" s="76">
        <f ca="1">IF(INDEX(data!$D:$E,MATCH(DF$30,data!$D:$D,0),2)=0,VLOOKUP(DF$30,data!$D:$O,10,FALSE),0)*DF6</f>
        <v>0</v>
      </c>
      <c r="DG24" s="76">
        <f>IF(INDEX(data!$D:$E,MATCH(DG$30,data!$D:$D,0),2)=0,VLOOKUP(DG$30,data!$D:$O,10,FALSE),0)*DG6</f>
        <v>0</v>
      </c>
      <c r="DH24" s="76">
        <f>IF(INDEX(data!$D:$E,MATCH(DH$30,data!$D:$D,0),2)=0,VLOOKUP(DH$30,data!$D:$O,10,FALSE),0)*DH6</f>
        <v>0</v>
      </c>
      <c r="DI24" s="76">
        <f>IF(INDEX(data!$D:$E,MATCH(DI$30,data!$D:$D,0),2)=0,VLOOKUP(DI$30,data!$D:$O,10,FALSE),0)*DI6</f>
        <v>0</v>
      </c>
      <c r="DJ24" s="76">
        <f ca="1">IF(INDEX(data!$D:$E,MATCH(DJ$30,data!$D:$D,0),2)=0,VLOOKUP(DJ$30,data!$D:$O,10,FALSE),0)*DJ6</f>
        <v>0</v>
      </c>
      <c r="DK24" s="76">
        <f ca="1">IF(INDEX(data!$D:$E,MATCH(DK$30,data!$D:$D,0),2)=0,VLOOKUP(DK$30,data!$D:$O,10,FALSE),0)*DK6</f>
        <v>0</v>
      </c>
      <c r="DL24" s="76">
        <f ca="1">IF(INDEX(data!$D:$E,MATCH(DL$30,data!$D:$D,0),2)=0,VLOOKUP(DL$30,data!$D:$O,10,FALSE),0)*DL6</f>
        <v>0</v>
      </c>
      <c r="DM24" s="76">
        <f ca="1">IF(INDEX(data!$D:$E,MATCH(DM$30,data!$D:$D,0),2)=0,VLOOKUP(DM$30,data!$D:$O,10,FALSE),0)*DM6</f>
        <v>0</v>
      </c>
      <c r="DN24" s="76">
        <f>IF(INDEX(data!$D:$E,MATCH(DN$30,data!$D:$D,0),2)=0,VLOOKUP(DN$30,data!$D:$O,10,FALSE),0)*DN6</f>
        <v>0</v>
      </c>
      <c r="DO24" s="76">
        <f>IF(INDEX(data!$D:$E,MATCH(DO$30,data!$D:$D,0),2)=0,VLOOKUP(DO$30,data!$D:$O,10,FALSE),0)*DO6</f>
        <v>0</v>
      </c>
      <c r="DP24" s="76">
        <f ca="1">IF(INDEX(data!$D:$E,MATCH(DP$30,data!$D:$D,0),2)=0,VLOOKUP(DP$30,data!$D:$O,10,FALSE),0)*DP6</f>
        <v>0</v>
      </c>
      <c r="DQ24" s="76">
        <f ca="1">IF(INDEX(data!$D:$E,MATCH(DQ$30,data!$D:$D,0),2)=0,VLOOKUP(DQ$30,data!$D:$O,10,FALSE),0)*DQ6</f>
        <v>0</v>
      </c>
      <c r="DR24" s="76">
        <f>IF(INDEX(data!$D:$E,MATCH(DR$30,data!$D:$D,0),2)=0,VLOOKUP(DR$30,data!$D:$O,10,FALSE),0)*DR6</f>
        <v>0</v>
      </c>
      <c r="DS24" s="76">
        <f ca="1">IF(INDEX(data!$D:$E,MATCH(DS$30,data!$D:$D,0),2)=0,VLOOKUP(DS$30,data!$D:$O,10,FALSE),0)*DS6</f>
        <v>0</v>
      </c>
      <c r="DT24" s="76">
        <f>IF(INDEX(data!$D:$E,MATCH(DT$30,data!$D:$D,0),2)=0,VLOOKUP(DT$30,data!$D:$O,10,FALSE),0)*DT6</f>
        <v>0</v>
      </c>
      <c r="DU24" s="76">
        <f>IF(INDEX(data!$D:$E,MATCH(DU$30,data!$D:$D,0),2)=0,VLOOKUP(DU$30,data!$D:$O,10,FALSE),0)*DU6</f>
        <v>0</v>
      </c>
      <c r="DV24" s="76">
        <f ca="1">IF(INDEX(data!$D:$E,MATCH(DV$30,data!$D:$D,0),2)=0,VLOOKUP(DV$30,data!$D:$O,10,FALSE),0)*DV6</f>
        <v>0</v>
      </c>
      <c r="DW24" s="76">
        <f>IF(INDEX(data!$D:$E,MATCH(DW$30,data!$D:$D,0),2)=0,VLOOKUP(DW$30,data!$D:$O,10,FALSE),0)*DW6</f>
        <v>0</v>
      </c>
      <c r="DX24" s="76">
        <f>IF(INDEX(data!$D:$E,MATCH(DX$30,data!$D:$D,0),2)=0,VLOOKUP(DX$30,data!$D:$O,10,FALSE),0)*DX6</f>
        <v>0</v>
      </c>
      <c r="DY24" s="76">
        <f>IF(INDEX(data!$D:$E,MATCH(DY$30,data!$D:$D,0),2)=0,VLOOKUP(DY$30,data!$D:$O,10,FALSE),0)*DY6</f>
        <v>0</v>
      </c>
      <c r="DZ24" s="76">
        <f ca="1">IF(INDEX(data!$D:$E,MATCH(DZ$30,data!$D:$D,0),2)=0,VLOOKUP(DZ$30,data!$D:$O,10,FALSE),0)*DZ6</f>
        <v>0</v>
      </c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pans="1:256" x14ac:dyDescent="0.3">
      <c r="A25" s="148" t="s">
        <v>1071</v>
      </c>
      <c r="B25" s="76">
        <f ca="1">IF(INDEX(data!$D:$E,MATCH(B$30,data!$D:$D,0),2)=0,VLOOKUP(B$30,data!$D:$O,11,FALSE),0)*B6</f>
        <v>0</v>
      </c>
      <c r="C25" s="76">
        <f ca="1">IF(INDEX(data!$D:$E,MATCH(C$30,data!$D:$D,0),2)=0,VLOOKUP(C$30,data!$D:$O,11,FALSE),0)*C6</f>
        <v>0</v>
      </c>
      <c r="D25" s="76">
        <f ca="1">IF(INDEX(data!$D:$E,MATCH(D$30,data!$D:$D,0),2)=0,VLOOKUP(D$30,data!$D:$O,11,FALSE),0)*D6</f>
        <v>0</v>
      </c>
      <c r="E25" s="76">
        <f>IF(INDEX(data!$D:$E,MATCH(E$30,data!$D:$D,0),2)=0,VLOOKUP(E$30,data!$D:$O,11,FALSE),0)*E6</f>
        <v>0</v>
      </c>
      <c r="F25" s="76">
        <f>IF(INDEX(data!$D:$E,MATCH(F$30,data!$D:$D,0),2)=0,VLOOKUP(F$30,data!$D:$O,11,FALSE),0)*F6</f>
        <v>0</v>
      </c>
      <c r="G25" s="76">
        <f ca="1">IF(INDEX(data!$D:$E,MATCH(G$30,data!$D:$D,0),2)=0,VLOOKUP(G$30,data!$D:$O,11,FALSE),0)*G6</f>
        <v>0</v>
      </c>
      <c r="H25" s="76">
        <f ca="1">IF(INDEX(data!$D:$E,MATCH(H$30,data!$D:$D,0),2)=0,VLOOKUP(H$30,data!$D:$O,11,FALSE),0)*H6</f>
        <v>0</v>
      </c>
      <c r="I25" s="76">
        <f ca="1">IF(INDEX(data!$D:$E,MATCH(I$30,data!$D:$D,0),2)=0,VLOOKUP(I$30,data!$D:$O,11,FALSE),0)*I6</f>
        <v>0</v>
      </c>
      <c r="J25" s="76">
        <f ca="1">IF(INDEX(data!$D:$E,MATCH(J$30,data!$D:$D,0),2)=0,VLOOKUP(J$30,data!$D:$O,11,FALSE),0)*J6</f>
        <v>0</v>
      </c>
      <c r="K25" s="76">
        <f ca="1">IF(INDEX(data!$D:$E,MATCH(K$30,data!$D:$D,0),2)=0,VLOOKUP(K$30,data!$D:$O,11,FALSE),0)*K6</f>
        <v>0</v>
      </c>
      <c r="L25" s="76">
        <f>IF(INDEX(data!$D:$E,MATCH(L$30,data!$D:$D,0),2)=0,VLOOKUP(L$30,data!$D:$O,11,FALSE),0)*L6</f>
        <v>0</v>
      </c>
      <c r="M25" s="76">
        <f>IF(INDEX(data!$D:$E,MATCH(M$30,data!$D:$D,0),2)=0,VLOOKUP(M$30,data!$D:$O,11,FALSE),0)*M6</f>
        <v>0</v>
      </c>
      <c r="N25" s="76">
        <f>IF(INDEX(data!$D:$E,MATCH(N$30,data!$D:$D,0),2)=0,VLOOKUP(N$30,data!$D:$O,11,FALSE),0)*N6</f>
        <v>0</v>
      </c>
      <c r="O25" s="76">
        <f>IF(INDEX(data!$D:$E,MATCH(O$30,data!$D:$D,0),2)=0,VLOOKUP(O$30,data!$D:$O,11,FALSE),0)*O6</f>
        <v>0</v>
      </c>
      <c r="P25" s="76">
        <f>IF(INDEX(data!$D:$E,MATCH(P$30,data!$D:$D,0),2)=0,VLOOKUP(P$30,data!$D:$O,11,FALSE),0)*P6</f>
        <v>0</v>
      </c>
      <c r="Q25" s="76">
        <f ca="1">IF(INDEX(data!$D:$E,MATCH(Q$30,data!$D:$D,0),2)=0,VLOOKUP(Q$30,data!$D:$O,11,FALSE),0)*Q6</f>
        <v>0</v>
      </c>
      <c r="R25" s="76">
        <f ca="1">IF(INDEX(data!$D:$E,MATCH(R$30,data!$D:$D,0),2)=0,VLOOKUP(R$30,data!$D:$O,11,FALSE),0)*R6</f>
        <v>0</v>
      </c>
      <c r="S25" s="76">
        <f ca="1">IF(INDEX(data!$D:$E,MATCH(S$30,data!$D:$D,0),2)=0,VLOOKUP(S$30,data!$D:$O,11,FALSE),0)*S6</f>
        <v>0</v>
      </c>
      <c r="T25" s="76">
        <f ca="1">IF(INDEX(data!$D:$E,MATCH(T$30,data!$D:$D,0),2)=0,VLOOKUP(T$30,data!$D:$O,11,FALSE),0)*T6</f>
        <v>0</v>
      </c>
      <c r="U25" s="76">
        <f ca="1">IF(INDEX(data!$D:$E,MATCH(U$30,data!$D:$D,0),2)=0,VLOOKUP(U$30,data!$D:$O,11,FALSE),0)*U6</f>
        <v>0</v>
      </c>
      <c r="V25" s="76">
        <f>IF(INDEX(data!$D:$E,MATCH(V$30,data!$D:$D,0),2)=0,VLOOKUP(V$30,data!$D:$O,11,FALSE),0)*V6</f>
        <v>0</v>
      </c>
      <c r="W25" s="76">
        <f>IF(INDEX(data!$D:$E,MATCH(W$30,data!$D:$D,0),2)=0,VLOOKUP(W$30,data!$D:$O,11,FALSE),0)*W6</f>
        <v>0</v>
      </c>
      <c r="X25" s="76">
        <f ca="1">IF(INDEX(data!$D:$E,MATCH(X$30,data!$D:$D,0),2)=0,VLOOKUP(X$30,data!$D:$O,11,FALSE),0)*X6</f>
        <v>0</v>
      </c>
      <c r="Y25" s="76">
        <f>IF(INDEX(data!$D:$E,MATCH(Y$30,data!$D:$D,0),2)=0,VLOOKUP(Y$30,data!$D:$O,11,FALSE),0)*Y6</f>
        <v>0</v>
      </c>
      <c r="Z25" s="76">
        <f ca="1">IF(INDEX(data!$D:$E,MATCH(Z$30,data!$D:$D,0),2)=0,VLOOKUP(Z$30,data!$D:$O,11,FALSE),0)*Z6</f>
        <v>0</v>
      </c>
      <c r="AA25" s="76">
        <f>IF(INDEX(data!$D:$E,MATCH(AA$30,data!$D:$D,0),2)=0,VLOOKUP(AA$30,data!$D:$O,11,FALSE),0)*AA6</f>
        <v>0</v>
      </c>
      <c r="AB25" s="76">
        <f ca="1">IF(INDEX(data!$D:$E,MATCH(AB$30,data!$D:$D,0),2)=0,VLOOKUP(AB$30,data!$D:$O,11,FALSE),0)*AB6</f>
        <v>0</v>
      </c>
      <c r="AC25" s="76">
        <f>IF(INDEX(data!$D:$E,MATCH(AC$30,data!$D:$D,0),2)=0,VLOOKUP(AC$30,data!$D:$O,11,FALSE),0)*AC6</f>
        <v>0</v>
      </c>
      <c r="AD25" s="76">
        <f>IF(INDEX(data!$D:$E,MATCH(AD$30,data!$D:$D,0),2)=0,VLOOKUP(AD$30,data!$D:$O,11,FALSE),0)*AD6</f>
        <v>0</v>
      </c>
      <c r="AE25" s="76">
        <f>IF(INDEX(data!$D:$E,MATCH(AE$30,data!$D:$D,0),2)=0,VLOOKUP(AE$30,data!$D:$O,11,FALSE),0)*AE6</f>
        <v>0</v>
      </c>
      <c r="AF25" s="76">
        <f ca="1">IF(INDEX(data!$D:$E,MATCH(AF$30,data!$D:$D,0),2)=0,VLOOKUP(AF$30,data!$D:$O,11,FALSE),0)*AF6</f>
        <v>0</v>
      </c>
      <c r="AG25" s="76">
        <f ca="1">IF(INDEX(data!$D:$E,MATCH(AG$30,data!$D:$D,0),2)=0,VLOOKUP(AG$30,data!$D:$O,11,FALSE),0)*AG6</f>
        <v>0</v>
      </c>
      <c r="AH25" s="76">
        <f ca="1">IF(INDEX(data!$D:$E,MATCH(AH$30,data!$D:$D,0),2)=0,VLOOKUP(AH$30,data!$D:$O,11,FALSE),0)*AH6</f>
        <v>0</v>
      </c>
      <c r="AI25" s="76">
        <f ca="1">IF(INDEX(data!$D:$E,MATCH(AI$30,data!$D:$D,0),2)=0,VLOOKUP(AI$30,data!$D:$O,11,FALSE),0)*AI6</f>
        <v>0</v>
      </c>
      <c r="AJ25" s="76">
        <f ca="1">IF(INDEX(data!$D:$E,MATCH(AJ$30,data!$D:$D,0),2)=0,VLOOKUP(AJ$30,data!$D:$O,11,FALSE),0)*AJ6</f>
        <v>0</v>
      </c>
      <c r="AK25" s="76">
        <f ca="1">IF(INDEX(data!$D:$E,MATCH(AK$30,data!$D:$D,0),2)=0,VLOOKUP(AK$30,data!$D:$O,11,FALSE),0)*AK6</f>
        <v>0</v>
      </c>
      <c r="AL25" s="76">
        <f ca="1">IF(INDEX(data!$D:$E,MATCH(AL$30,data!$D:$D,0),2)=0,VLOOKUP(AL$30,data!$D:$O,11,FALSE),0)*AL6</f>
        <v>0</v>
      </c>
      <c r="AM25" s="76">
        <f>IF(INDEX(data!$D:$E,MATCH(AM$30,data!$D:$D,0),2)=0,VLOOKUP(AM$30,data!$D:$O,11,FALSE),0)*AM6</f>
        <v>0</v>
      </c>
      <c r="AN25" s="76">
        <f>IF(INDEX(data!$D:$E,MATCH(AN$30,data!$D:$D,0),2)=0,VLOOKUP(AN$30,data!$D:$O,11,FALSE),0)*AN6</f>
        <v>0</v>
      </c>
      <c r="AO25" s="76">
        <f ca="1">IF(INDEX(data!$D:$E,MATCH(AO$30,data!$D:$D,0),2)=0,VLOOKUP(AO$30,data!$D:$O,11,FALSE),0)*AO6</f>
        <v>0</v>
      </c>
      <c r="AP25" s="76">
        <f ca="1">IF(INDEX(data!$D:$E,MATCH(AP$30,data!$D:$D,0),2)=0,VLOOKUP(AP$30,data!$D:$O,11,FALSE),0)*AP6</f>
        <v>0</v>
      </c>
      <c r="AQ25" s="76">
        <f ca="1">IF(INDEX(data!$D:$E,MATCH(AQ$30,data!$D:$D,0),2)=0,VLOOKUP(AQ$30,data!$D:$O,11,FALSE),0)*AQ6</f>
        <v>0</v>
      </c>
      <c r="AR25" s="76">
        <f>IF(INDEX(data!$D:$E,MATCH(AR$30,data!$D:$D,0),2)=0,VLOOKUP(AR$30,data!$D:$O,11,FALSE),0)*AR6</f>
        <v>0</v>
      </c>
      <c r="AS25" s="76">
        <f>IF(INDEX(data!$D:$E,MATCH(AS$30,data!$D:$D,0),2)=0,VLOOKUP(AS$30,data!$D:$O,11,FALSE),0)*AS6</f>
        <v>0</v>
      </c>
      <c r="AT25" s="76">
        <f>IF(INDEX(data!$D:$E,MATCH(AT$30,data!$D:$D,0),2)=0,VLOOKUP(AT$30,data!$D:$O,11,FALSE),0)*AT6</f>
        <v>0</v>
      </c>
      <c r="AU25" s="76">
        <f>IF(INDEX(data!$D:$E,MATCH(AU$30,data!$D:$D,0),2)=0,VLOOKUP(AU$30,data!$D:$O,11,FALSE),0)*AU6</f>
        <v>0</v>
      </c>
      <c r="AV25" s="76">
        <f>IF(INDEX(data!$D:$E,MATCH(AV$30,data!$D:$D,0),2)=0,VLOOKUP(AV$30,data!$D:$O,11,FALSE),0)*AV6</f>
        <v>0</v>
      </c>
      <c r="AW25" s="76">
        <f>IF(INDEX(data!$D:$E,MATCH(AW$30,data!$D:$D,0),2)=0,VLOOKUP(AW$30,data!$D:$O,11,FALSE),0)*AW6</f>
        <v>0</v>
      </c>
      <c r="AX25" s="76">
        <f ca="1">IF(INDEX(data!$D:$E,MATCH(AX$30,data!$D:$D,0),2)=0,VLOOKUP(AX$30,data!$D:$O,11,FALSE),0)*AX6</f>
        <v>0</v>
      </c>
      <c r="AY25" s="76">
        <f ca="1">IF(INDEX(data!$D:$E,MATCH(AY$30,data!$D:$D,0),2)=0,VLOOKUP(AY$30,data!$D:$O,11,FALSE),0)*AY6</f>
        <v>0</v>
      </c>
      <c r="AZ25" s="76">
        <f ca="1">IF(INDEX(data!$D:$E,MATCH(AZ$30,data!$D:$D,0),2)=0,VLOOKUP(AZ$30,data!$D:$O,11,FALSE),0)*AZ6</f>
        <v>0</v>
      </c>
      <c r="BA25" s="76">
        <f ca="1">IF(INDEX(data!$D:$E,MATCH(BA$30,data!$D:$D,0),2)=0,VLOOKUP(BA$30,data!$D:$O,11,FALSE),0)*BA6</f>
        <v>0</v>
      </c>
      <c r="BB25" s="76">
        <f>IF(INDEX(data!$D:$E,MATCH(BB$30,data!$D:$D,0),2)=0,VLOOKUP(BB$30,data!$D:$O,11,FALSE),0)*BB6</f>
        <v>0</v>
      </c>
      <c r="BC25" s="76">
        <f>IF(INDEX(data!$D:$E,MATCH(BC$30,data!$D:$D,0),2)=0,VLOOKUP(BC$30,data!$D:$O,11,FALSE),0)*BC6</f>
        <v>0</v>
      </c>
      <c r="BD25" s="76">
        <f ca="1">IF(INDEX(data!$D:$E,MATCH(BD$30,data!$D:$D,0),2)=0,VLOOKUP(BD$30,data!$D:$O,11,FALSE),0)*BD6</f>
        <v>0</v>
      </c>
      <c r="BE25" s="76">
        <f ca="1">IF(INDEX(data!$D:$E,MATCH(BE$30,data!$D:$D,0),2)=0,VLOOKUP(BE$30,data!$D:$O,11,FALSE),0)*BE6</f>
        <v>0</v>
      </c>
      <c r="BF25" s="76">
        <f ca="1">IF(INDEX(data!$D:$E,MATCH(BF$30,data!$D:$D,0),2)=0,VLOOKUP(BF$30,data!$D:$O,11,FALSE),0)*BF6</f>
        <v>0</v>
      </c>
      <c r="BG25" s="76">
        <f ca="1">IF(INDEX(data!$D:$E,MATCH(BG$30,data!$D:$D,0),2)=0,VLOOKUP(BG$30,data!$D:$O,11,FALSE),0)*BG6</f>
        <v>0</v>
      </c>
      <c r="BH25" s="76">
        <f>IF(INDEX(data!$D:$E,MATCH(BH$30,data!$D:$D,0),2)=0,VLOOKUP(BH$30,data!$D:$O,11,FALSE),0)*BH6</f>
        <v>0</v>
      </c>
      <c r="BI25" s="76">
        <f>IF(INDEX(data!$D:$E,MATCH(BI$30,data!$D:$D,0),2)=0,VLOOKUP(BI$30,data!$D:$O,11,FALSE),0)*BI6</f>
        <v>0</v>
      </c>
      <c r="BJ25" s="76">
        <f>IF(INDEX(data!$D:$E,MATCH(BJ$30,data!$D:$D,0),2)=0,VLOOKUP(BJ$30,data!$D:$O,11,FALSE),0)*BJ6</f>
        <v>0</v>
      </c>
      <c r="BK25" s="76">
        <f ca="1">IF(INDEX(data!$D:$E,MATCH(BK$30,data!$D:$D,0),2)=0,VLOOKUP(BK$30,data!$D:$O,11,FALSE),0)*BK6</f>
        <v>0</v>
      </c>
      <c r="BL25" s="76">
        <f ca="1">IF(INDEX(data!$D:$E,MATCH(BL$30,data!$D:$D,0),2)=0,VLOOKUP(BL$30,data!$D:$O,11,FALSE),0)*BL6</f>
        <v>0</v>
      </c>
      <c r="BM25" s="76">
        <f ca="1">IF(INDEX(data!$D:$E,MATCH(BM$30,data!$D:$D,0),2)=0,VLOOKUP(BM$30,data!$D:$O,11,FALSE),0)*BM6</f>
        <v>0</v>
      </c>
      <c r="BN25" s="76">
        <f ca="1">IF(INDEX(data!$D:$E,MATCH(BN$30,data!$D:$D,0),2)=0,VLOOKUP(BN$30,data!$D:$O,11,FALSE),0)*BN6</f>
        <v>0</v>
      </c>
      <c r="BO25" s="76">
        <f ca="1">IF(INDEX(data!$D:$E,MATCH(BO$30,data!$D:$D,0),2)=0,VLOOKUP(BO$30,data!$D:$O,11,FALSE),0)*BO6</f>
        <v>0</v>
      </c>
      <c r="BP25" s="76">
        <f>IF(INDEX(data!$D:$E,MATCH(BP$30,data!$D:$D,0),2)=0,VLOOKUP(BP$30,data!$D:$O,11,FALSE),0)*BP6</f>
        <v>0</v>
      </c>
      <c r="BQ25" s="76">
        <f>IF(INDEX(data!$D:$E,MATCH(BQ$30,data!$D:$D,0),2)=0,VLOOKUP(BQ$30,data!$D:$O,11,FALSE),0)*BQ6</f>
        <v>0</v>
      </c>
      <c r="BR25" s="76">
        <f ca="1">IF(INDEX(data!$D:$E,MATCH(BR$30,data!$D:$D,0),2)=0,VLOOKUP(BR$30,data!$D:$O,11,FALSE),0)*BR6</f>
        <v>0</v>
      </c>
      <c r="BS25" s="76">
        <f ca="1">IF(INDEX(data!$D:$E,MATCH(BS$30,data!$D:$D,0),2)=0,VLOOKUP(BS$30,data!$D:$O,11,FALSE),0)*BS6</f>
        <v>0</v>
      </c>
      <c r="BT25" s="76">
        <f ca="1">IF(INDEX(data!$D:$E,MATCH(BT$30,data!$D:$D,0),2)=0,VLOOKUP(BT$30,data!$D:$O,11,FALSE),0)*BT6</f>
        <v>0</v>
      </c>
      <c r="BU25" s="76">
        <f>IF(INDEX(data!$D:$E,MATCH(BU$30,data!$D:$D,0),2)=0,VLOOKUP(BU$30,data!$D:$O,11,FALSE),0)*BU6</f>
        <v>0</v>
      </c>
      <c r="BV25" s="76">
        <f>IF(INDEX(data!$D:$E,MATCH(BV$30,data!$D:$D,0),2)=0,VLOOKUP(BV$30,data!$D:$O,11,FALSE),0)*BV6</f>
        <v>0</v>
      </c>
      <c r="BW25" s="76">
        <f>IF(INDEX(data!$D:$E,MATCH(BW$30,data!$D:$D,0),2)=0,VLOOKUP(BW$30,data!$D:$O,11,FALSE),0)*BW6</f>
        <v>0</v>
      </c>
      <c r="BX25" s="76">
        <f>IF(INDEX(data!$D:$E,MATCH(BX$30,data!$D:$D,0),2)=0,VLOOKUP(BX$30,data!$D:$O,11,FALSE),0)*BX6</f>
        <v>0</v>
      </c>
      <c r="BY25" s="76">
        <f>IF(INDEX(data!$D:$E,MATCH(BY$30,data!$D:$D,0),2)=0,VLOOKUP(BY$30,data!$D:$O,11,FALSE),0)*BY6</f>
        <v>0</v>
      </c>
      <c r="BZ25" s="76">
        <f ca="1">IF(INDEX(data!$D:$E,MATCH(BZ$30,data!$D:$D,0),2)=0,VLOOKUP(BZ$30,data!$D:$O,11,FALSE),0)*BZ6</f>
        <v>0</v>
      </c>
      <c r="CA25" s="76">
        <f ca="1">IF(INDEX(data!$D:$E,MATCH(CA$30,data!$D:$D,0),2)=0,VLOOKUP(CA$30,data!$D:$O,11,FALSE),0)*CA6</f>
        <v>0</v>
      </c>
      <c r="CB25" s="76">
        <f ca="1">IF(INDEX(data!$D:$E,MATCH(CB$30,data!$D:$D,0),2)=0,VLOOKUP(CB$30,data!$D:$O,11,FALSE),0)*CB6</f>
        <v>0</v>
      </c>
      <c r="CC25" s="76">
        <f ca="1">IF(INDEX(data!$D:$E,MATCH(CC$30,data!$D:$D,0),2)=0,VLOOKUP(CC$30,data!$D:$O,11,FALSE),0)*CC6</f>
        <v>0</v>
      </c>
      <c r="CD25" s="76">
        <f ca="1">IF(INDEX(data!$D:$E,MATCH(CD$30,data!$D:$D,0),2)=0,VLOOKUP(CD$30,data!$D:$O,11,FALSE),0)*CD6</f>
        <v>0</v>
      </c>
      <c r="CE25" s="76">
        <f ca="1">IF(INDEX(data!$D:$E,MATCH(CE$30,data!$D:$D,0),2)=0,VLOOKUP(CE$30,data!$D:$O,11,FALSE),0)*CE6</f>
        <v>0</v>
      </c>
      <c r="CF25" s="76">
        <f>IF(INDEX(data!$D:$E,MATCH(CF$30,data!$D:$D,0),2)=0,VLOOKUP(CF$30,data!$D:$O,11,FALSE),0)*CF6</f>
        <v>0</v>
      </c>
      <c r="CG25" s="76">
        <f>IF(INDEX(data!$D:$E,MATCH(CG$30,data!$D:$D,0),2)=0,VLOOKUP(CG$30,data!$D:$O,11,FALSE),0)*CG6</f>
        <v>0</v>
      </c>
      <c r="CH25" s="76">
        <f ca="1">IF(INDEX(data!$D:$E,MATCH(CH$30,data!$D:$D,0),2)=0,VLOOKUP(CH$30,data!$D:$O,11,FALSE),0)*CH6</f>
        <v>0</v>
      </c>
      <c r="CI25" s="76">
        <f ca="1">IF(INDEX(data!$D:$E,MATCH(CI$30,data!$D:$D,0),2)=0,VLOOKUP(CI$30,data!$D:$O,11,FALSE),0)*CI6</f>
        <v>0</v>
      </c>
      <c r="CJ25" s="76">
        <f>IF(INDEX(data!$D:$E,MATCH(CJ$30,data!$D:$D,0),2)=0,VLOOKUP(CJ$30,data!$D:$O,11,FALSE),0)*CJ6</f>
        <v>0</v>
      </c>
      <c r="CK25" s="76">
        <f>IF(INDEX(data!$D:$E,MATCH(CK$30,data!$D:$D,0),2)=0,VLOOKUP(CK$30,data!$D:$O,11,FALSE),0)*CK6</f>
        <v>0</v>
      </c>
      <c r="CL25" s="76">
        <f>IF(INDEX(data!$D:$E,MATCH(CL$30,data!$D:$D,0),2)=0,VLOOKUP(CL$30,data!$D:$O,11,FALSE),0)*CL6</f>
        <v>0</v>
      </c>
      <c r="CM25" s="76">
        <f>IF(INDEX(data!$D:$E,MATCH(CM$30,data!$D:$D,0),2)=0,VLOOKUP(CM$30,data!$D:$O,11,FALSE),0)*CM6</f>
        <v>0</v>
      </c>
      <c r="CN25" s="76">
        <f>IF(INDEX(data!$D:$E,MATCH(CN$30,data!$D:$D,0),2)=0,VLOOKUP(CN$30,data!$D:$O,11,FALSE),0)*CN6</f>
        <v>0</v>
      </c>
      <c r="CO25" s="76">
        <f>IF(INDEX(data!$D:$E,MATCH(CO$30,data!$D:$D,0),2)=0,VLOOKUP(CO$30,data!$D:$O,11,FALSE),0)*CO6</f>
        <v>0</v>
      </c>
      <c r="CP25" s="76">
        <f ca="1">IF(INDEX(data!$D:$E,MATCH(CP$30,data!$D:$D,0),2)=0,VLOOKUP(CP$30,data!$D:$O,11,FALSE),0)*CP6</f>
        <v>0</v>
      </c>
      <c r="CQ25" s="76">
        <f ca="1">IF(INDEX(data!$D:$E,MATCH(CQ$30,data!$D:$D,0),2)=0,VLOOKUP(CQ$30,data!$D:$O,11,FALSE),0)*CQ6</f>
        <v>0</v>
      </c>
      <c r="CR25" s="76">
        <f ca="1">IF(INDEX(data!$D:$E,MATCH(CR$30,data!$D:$D,0),2)=0,VLOOKUP(CR$30,data!$D:$O,11,FALSE),0)*CR6</f>
        <v>0</v>
      </c>
      <c r="CS25" s="76">
        <f ca="1">IF(INDEX(data!$D:$E,MATCH(CS$30,data!$D:$D,0),2)=0,VLOOKUP(CS$30,data!$D:$O,11,FALSE),0)*CS6</f>
        <v>0</v>
      </c>
      <c r="CT25" s="76">
        <f ca="1">IF(INDEX(data!$D:$E,MATCH(CT$30,data!$D:$D,0),2)=0,VLOOKUP(CT$30,data!$D:$O,11,FALSE),0)*CT6</f>
        <v>0</v>
      </c>
      <c r="CU25" s="76">
        <f>IF(INDEX(data!$D:$E,MATCH(CU$30,data!$D:$D,0),2)=0,VLOOKUP(CU$30,data!$D:$O,11,FALSE),0)*CU6</f>
        <v>0</v>
      </c>
      <c r="CV25" s="76">
        <f>IF(INDEX(data!$D:$E,MATCH(CV$30,data!$D:$D,0),2)=0,VLOOKUP(CV$30,data!$D:$O,11,FALSE),0)*CV6</f>
        <v>0</v>
      </c>
      <c r="CW25" s="76">
        <f ca="1">IF(INDEX(data!$D:$E,MATCH(CW$30,data!$D:$D,0),2)=0,VLOOKUP(CW$30,data!$D:$O,11,FALSE),0)*CW6</f>
        <v>0</v>
      </c>
      <c r="CX25" s="76">
        <f ca="1">IF(INDEX(data!$D:$E,MATCH(CX$30,data!$D:$D,0),2)=0,VLOOKUP(CX$30,data!$D:$O,11,FALSE),0)*CX6</f>
        <v>0</v>
      </c>
      <c r="CY25" s="76">
        <f ca="1">IF(INDEX(data!$D:$E,MATCH(CY$30,data!$D:$D,0),2)=0,VLOOKUP(CY$30,data!$D:$O,11,FALSE),0)*CY6</f>
        <v>0</v>
      </c>
      <c r="CZ25" s="76">
        <f>IF(INDEX(data!$D:$E,MATCH(CZ$30,data!$D:$D,0),2)=0,VLOOKUP(CZ$30,data!$D:$O,11,FALSE),0)*CZ6</f>
        <v>0</v>
      </c>
      <c r="DA25" s="76">
        <f>IF(INDEX(data!$D:$E,MATCH(DA$30,data!$D:$D,0),2)=0,VLOOKUP(DA$30,data!$D:$O,11,FALSE),0)*DA6</f>
        <v>0</v>
      </c>
      <c r="DB25" s="76">
        <f>IF(INDEX(data!$D:$E,MATCH(DB$30,data!$D:$D,0),2)=0,VLOOKUP(DB$30,data!$D:$O,11,FALSE),0)*DB6</f>
        <v>0</v>
      </c>
      <c r="DC25" s="76">
        <f>IF(INDEX(data!$D:$E,MATCH(DC$30,data!$D:$D,0),2)=0,VLOOKUP(DC$30,data!$D:$O,11,FALSE),0)*DC6</f>
        <v>0</v>
      </c>
      <c r="DD25" s="76">
        <f>IF(INDEX(data!$D:$E,MATCH(DD$30,data!$D:$D,0),2)=0,VLOOKUP(DD$30,data!$D:$O,11,FALSE),0)*DD6</f>
        <v>0</v>
      </c>
      <c r="DE25" s="76">
        <f ca="1">IF(INDEX(data!$D:$E,MATCH(DE$30,data!$D:$D,0),2)=0,VLOOKUP(DE$30,data!$D:$O,11,FALSE),0)*DE6</f>
        <v>0</v>
      </c>
      <c r="DF25" s="76">
        <f ca="1">IF(INDEX(data!$D:$E,MATCH(DF$30,data!$D:$D,0),2)=0,VLOOKUP(DF$30,data!$D:$O,11,FALSE),0)*DF6</f>
        <v>0</v>
      </c>
      <c r="DG25" s="76">
        <f>IF(INDEX(data!$D:$E,MATCH(DG$30,data!$D:$D,0),2)=0,VLOOKUP(DG$30,data!$D:$O,11,FALSE),0)*DG6</f>
        <v>0</v>
      </c>
      <c r="DH25" s="76">
        <f>IF(INDEX(data!$D:$E,MATCH(DH$30,data!$D:$D,0),2)=0,VLOOKUP(DH$30,data!$D:$O,11,FALSE),0)*DH6</f>
        <v>0</v>
      </c>
      <c r="DI25" s="76">
        <f>IF(INDEX(data!$D:$E,MATCH(DI$30,data!$D:$D,0),2)=0,VLOOKUP(DI$30,data!$D:$O,11,FALSE),0)*DI6</f>
        <v>0</v>
      </c>
      <c r="DJ25" s="76">
        <f ca="1">IF(INDEX(data!$D:$E,MATCH(DJ$30,data!$D:$D,0),2)=0,VLOOKUP(DJ$30,data!$D:$O,11,FALSE),0)*DJ6</f>
        <v>0</v>
      </c>
      <c r="DK25" s="76">
        <f ca="1">IF(INDEX(data!$D:$E,MATCH(DK$30,data!$D:$D,0),2)=0,VLOOKUP(DK$30,data!$D:$O,11,FALSE),0)*DK6</f>
        <v>0</v>
      </c>
      <c r="DL25" s="76">
        <f ca="1">IF(INDEX(data!$D:$E,MATCH(DL$30,data!$D:$D,0),2)=0,VLOOKUP(DL$30,data!$D:$O,11,FALSE),0)*DL6</f>
        <v>0</v>
      </c>
      <c r="DM25" s="76">
        <f ca="1">IF(INDEX(data!$D:$E,MATCH(DM$30,data!$D:$D,0),2)=0,VLOOKUP(DM$30,data!$D:$O,11,FALSE),0)*DM6</f>
        <v>0</v>
      </c>
      <c r="DN25" s="76">
        <f>IF(INDEX(data!$D:$E,MATCH(DN$30,data!$D:$D,0),2)=0,VLOOKUP(DN$30,data!$D:$O,11,FALSE),0)*DN6</f>
        <v>0</v>
      </c>
      <c r="DO25" s="76">
        <f>IF(INDEX(data!$D:$E,MATCH(DO$30,data!$D:$D,0),2)=0,VLOOKUP(DO$30,data!$D:$O,11,FALSE),0)*DO6</f>
        <v>0</v>
      </c>
      <c r="DP25" s="76">
        <f ca="1">IF(INDEX(data!$D:$E,MATCH(DP$30,data!$D:$D,0),2)=0,VLOOKUP(DP$30,data!$D:$O,11,FALSE),0)*DP6</f>
        <v>0</v>
      </c>
      <c r="DQ25" s="76">
        <f ca="1">IF(INDEX(data!$D:$E,MATCH(DQ$30,data!$D:$D,0),2)=0,VLOOKUP(DQ$30,data!$D:$O,11,FALSE),0)*DQ6</f>
        <v>0</v>
      </c>
      <c r="DR25" s="76">
        <f>IF(INDEX(data!$D:$E,MATCH(DR$30,data!$D:$D,0),2)=0,VLOOKUP(DR$30,data!$D:$O,11,FALSE),0)*DR6</f>
        <v>0</v>
      </c>
      <c r="DS25" s="76">
        <f ca="1">IF(INDEX(data!$D:$E,MATCH(DS$30,data!$D:$D,0),2)=0,VLOOKUP(DS$30,data!$D:$O,11,FALSE),0)*DS6</f>
        <v>0</v>
      </c>
      <c r="DT25" s="76">
        <f>IF(INDEX(data!$D:$E,MATCH(DT$30,data!$D:$D,0),2)=0,VLOOKUP(DT$30,data!$D:$O,11,FALSE),0)*DT6</f>
        <v>0</v>
      </c>
      <c r="DU25" s="76">
        <f>IF(INDEX(data!$D:$E,MATCH(DU$30,data!$D:$D,0),2)=0,VLOOKUP(DU$30,data!$D:$O,11,FALSE),0)*DU6</f>
        <v>0</v>
      </c>
      <c r="DV25" s="76">
        <f ca="1">IF(INDEX(data!$D:$E,MATCH(DV$30,data!$D:$D,0),2)=0,VLOOKUP(DV$30,data!$D:$O,11,FALSE),0)*DV6</f>
        <v>0</v>
      </c>
      <c r="DW25" s="76">
        <f>IF(INDEX(data!$D:$E,MATCH(DW$30,data!$D:$D,0),2)=0,VLOOKUP(DW$30,data!$D:$O,11,FALSE),0)*DW6</f>
        <v>0</v>
      </c>
      <c r="DX25" s="76">
        <f>IF(INDEX(data!$D:$E,MATCH(DX$30,data!$D:$D,0),2)=0,VLOOKUP(DX$30,data!$D:$O,11,FALSE),0)*DX6</f>
        <v>0</v>
      </c>
      <c r="DY25" s="76">
        <f>IF(INDEX(data!$D:$E,MATCH(DY$30,data!$D:$D,0),2)=0,VLOOKUP(DY$30,data!$D:$O,11,FALSE),0)*DY6</f>
        <v>0</v>
      </c>
      <c r="DZ25" s="76">
        <f ca="1">IF(INDEX(data!$D:$E,MATCH(DZ$30,data!$D:$D,0),2)=0,VLOOKUP(DZ$30,data!$D:$O,11,FALSE),0)*DZ6</f>
        <v>0</v>
      </c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spans="1:256" x14ac:dyDescent="0.3">
      <c r="A26" s="77" t="s">
        <v>1072</v>
      </c>
      <c r="B26" s="76">
        <f ca="1">IF(INDEX(data!$D:$E,MATCH(B$30,data!$D:$D,0),2)=0,VLOOKUP(B$30,data!$D:$O,12,FALSE),0)*B6</f>
        <v>0</v>
      </c>
      <c r="C26" s="76">
        <f ca="1">IF(INDEX(data!$D:$E,MATCH(C$30,data!$D:$D,0),2)=0,VLOOKUP(C$30,data!$D:$O,12,FALSE),0)*C6</f>
        <v>0</v>
      </c>
      <c r="D26" s="76">
        <f ca="1">IF(INDEX(data!$D:$E,MATCH(D$30,data!$D:$D,0),2)=0,VLOOKUP(D$30,data!$D:$O,12,FALSE),0)*D6</f>
        <v>0</v>
      </c>
      <c r="E26" s="76">
        <f>IF(INDEX(data!$D:$E,MATCH(E$30,data!$D:$D,0),2)=0,VLOOKUP(E$30,data!$D:$O,12,FALSE),0)*E6</f>
        <v>0</v>
      </c>
      <c r="F26" s="76">
        <f>IF(INDEX(data!$D:$E,MATCH(F$30,data!$D:$D,0),2)=0,VLOOKUP(F$30,data!$D:$O,12,FALSE),0)*F6</f>
        <v>0</v>
      </c>
      <c r="G26" s="76">
        <f ca="1">IF(INDEX(data!$D:$E,MATCH(G$30,data!$D:$D,0),2)=0,VLOOKUP(G$30,data!$D:$O,12,FALSE),0)*G6</f>
        <v>0</v>
      </c>
      <c r="H26" s="76">
        <f ca="1">IF(INDEX(data!$D:$E,MATCH(H$30,data!$D:$D,0),2)=0,VLOOKUP(H$30,data!$D:$O,12,FALSE),0)*H6</f>
        <v>0</v>
      </c>
      <c r="I26" s="76">
        <f ca="1">IF(INDEX(data!$D:$E,MATCH(I$30,data!$D:$D,0),2)=0,VLOOKUP(I$30,data!$D:$O,12,FALSE),0)*I6</f>
        <v>0</v>
      </c>
      <c r="J26" s="76">
        <f ca="1">IF(INDEX(data!$D:$E,MATCH(J$30,data!$D:$D,0),2)=0,VLOOKUP(J$30,data!$D:$O,12,FALSE),0)*J6</f>
        <v>0</v>
      </c>
      <c r="K26" s="76">
        <f ca="1">IF(INDEX(data!$D:$E,MATCH(K$30,data!$D:$D,0),2)=0,VLOOKUP(K$30,data!$D:$O,12,FALSE),0)*K6</f>
        <v>0</v>
      </c>
      <c r="L26" s="76">
        <f>IF(INDEX(data!$D:$E,MATCH(L$30,data!$D:$D,0),2)=0,VLOOKUP(L$30,data!$D:$O,12,FALSE),0)*L6</f>
        <v>0</v>
      </c>
      <c r="M26" s="76">
        <f>IF(INDEX(data!$D:$E,MATCH(M$30,data!$D:$D,0),2)=0,VLOOKUP(M$30,data!$D:$O,12,FALSE),0)*M6</f>
        <v>0</v>
      </c>
      <c r="N26" s="76">
        <f>IF(INDEX(data!$D:$E,MATCH(N$30,data!$D:$D,0),2)=0,VLOOKUP(N$30,data!$D:$O,12,FALSE),0)*N6</f>
        <v>0</v>
      </c>
      <c r="O26" s="76">
        <f>IF(INDEX(data!$D:$E,MATCH(O$30,data!$D:$D,0),2)=0,VLOOKUP(O$30,data!$D:$O,12,FALSE),0)*O6</f>
        <v>0</v>
      </c>
      <c r="P26" s="76">
        <f>IF(INDEX(data!$D:$E,MATCH(P$30,data!$D:$D,0),2)=0,VLOOKUP(P$30,data!$D:$O,12,FALSE),0)*P6</f>
        <v>0</v>
      </c>
      <c r="Q26" s="76">
        <f ca="1">IF(INDEX(data!$D:$E,MATCH(Q$30,data!$D:$D,0),2)=0,VLOOKUP(Q$30,data!$D:$O,12,FALSE),0)*Q6</f>
        <v>0</v>
      </c>
      <c r="R26" s="76">
        <f ca="1">IF(INDEX(data!$D:$E,MATCH(R$30,data!$D:$D,0),2)=0,VLOOKUP(R$30,data!$D:$O,12,FALSE),0)*R6</f>
        <v>0</v>
      </c>
      <c r="S26" s="76">
        <f ca="1">IF(INDEX(data!$D:$E,MATCH(S$30,data!$D:$D,0),2)=0,VLOOKUP(S$30,data!$D:$O,12,FALSE),0)*S6</f>
        <v>0</v>
      </c>
      <c r="T26" s="76">
        <f ca="1">IF(INDEX(data!$D:$E,MATCH(T$30,data!$D:$D,0),2)=0,VLOOKUP(T$30,data!$D:$O,12,FALSE),0)*T6</f>
        <v>0</v>
      </c>
      <c r="U26" s="76">
        <f ca="1">IF(INDEX(data!$D:$E,MATCH(U$30,data!$D:$D,0),2)=0,VLOOKUP(U$30,data!$D:$O,12,FALSE),0)*U6</f>
        <v>0</v>
      </c>
      <c r="V26" s="76">
        <f>IF(INDEX(data!$D:$E,MATCH(V$30,data!$D:$D,0),2)=0,VLOOKUP(V$30,data!$D:$O,12,FALSE),0)*V6</f>
        <v>0</v>
      </c>
      <c r="W26" s="76">
        <f>IF(INDEX(data!$D:$E,MATCH(W$30,data!$D:$D,0),2)=0,VLOOKUP(W$30,data!$D:$O,12,FALSE),0)*W6</f>
        <v>0</v>
      </c>
      <c r="X26" s="76">
        <f ca="1">IF(INDEX(data!$D:$E,MATCH(X$30,data!$D:$D,0),2)=0,VLOOKUP(X$30,data!$D:$O,12,FALSE),0)*X6</f>
        <v>0</v>
      </c>
      <c r="Y26" s="76">
        <f>IF(INDEX(data!$D:$E,MATCH(Y$30,data!$D:$D,0),2)=0,VLOOKUP(Y$30,data!$D:$O,12,FALSE),0)*Y6</f>
        <v>0</v>
      </c>
      <c r="Z26" s="76">
        <f ca="1">IF(INDEX(data!$D:$E,MATCH(Z$30,data!$D:$D,0),2)=0,VLOOKUP(Z$30,data!$D:$O,12,FALSE),0)*Z6</f>
        <v>0</v>
      </c>
      <c r="AA26" s="76">
        <f>IF(INDEX(data!$D:$E,MATCH(AA$30,data!$D:$D,0),2)=0,VLOOKUP(AA$30,data!$D:$O,12,FALSE),0)*AA6</f>
        <v>0</v>
      </c>
      <c r="AB26" s="76">
        <f ca="1">IF(INDEX(data!$D:$E,MATCH(AB$30,data!$D:$D,0),2)=0,VLOOKUP(AB$30,data!$D:$O,12,FALSE),0)*AB6</f>
        <v>0</v>
      </c>
      <c r="AC26" s="76">
        <f>IF(INDEX(data!$D:$E,MATCH(AC$30,data!$D:$D,0),2)=0,VLOOKUP(AC$30,data!$D:$O,12,FALSE),0)*AC6</f>
        <v>0</v>
      </c>
      <c r="AD26" s="76">
        <f>IF(INDEX(data!$D:$E,MATCH(AD$30,data!$D:$D,0),2)=0,VLOOKUP(AD$30,data!$D:$O,12,FALSE),0)*AD6</f>
        <v>0</v>
      </c>
      <c r="AE26" s="76">
        <f>IF(INDEX(data!$D:$E,MATCH(AE$30,data!$D:$D,0),2)=0,VLOOKUP(AE$30,data!$D:$O,12,FALSE),0)*AE6</f>
        <v>0</v>
      </c>
      <c r="AF26" s="76">
        <f ca="1">IF(INDEX(data!$D:$E,MATCH(AF$30,data!$D:$D,0),2)=0,VLOOKUP(AF$30,data!$D:$O,12,FALSE),0)*AF6</f>
        <v>0</v>
      </c>
      <c r="AG26" s="76">
        <f ca="1">IF(INDEX(data!$D:$E,MATCH(AG$30,data!$D:$D,0),2)=0,VLOOKUP(AG$30,data!$D:$O,12,FALSE),0)*AG6</f>
        <v>0</v>
      </c>
      <c r="AH26" s="76">
        <f ca="1">IF(INDEX(data!$D:$E,MATCH(AH$30,data!$D:$D,0),2)=0,VLOOKUP(AH$30,data!$D:$O,12,FALSE),0)*AH6</f>
        <v>0</v>
      </c>
      <c r="AI26" s="76">
        <f ca="1">IF(INDEX(data!$D:$E,MATCH(AI$30,data!$D:$D,0),2)=0,VLOOKUP(AI$30,data!$D:$O,12,FALSE),0)*AI6</f>
        <v>0</v>
      </c>
      <c r="AJ26" s="76">
        <f ca="1">IF(INDEX(data!$D:$E,MATCH(AJ$30,data!$D:$D,0),2)=0,VLOOKUP(AJ$30,data!$D:$O,12,FALSE),0)*AJ6</f>
        <v>0</v>
      </c>
      <c r="AK26" s="76">
        <f ca="1">IF(INDEX(data!$D:$E,MATCH(AK$30,data!$D:$D,0),2)=0,VLOOKUP(AK$30,data!$D:$O,12,FALSE),0)*AK6</f>
        <v>0</v>
      </c>
      <c r="AL26" s="76">
        <f ca="1">IF(INDEX(data!$D:$E,MATCH(AL$30,data!$D:$D,0),2)=0,VLOOKUP(AL$30,data!$D:$O,12,FALSE),0)*AL6</f>
        <v>0</v>
      </c>
      <c r="AM26" s="76">
        <f>IF(INDEX(data!$D:$E,MATCH(AM$30,data!$D:$D,0),2)=0,VLOOKUP(AM$30,data!$D:$O,12,FALSE),0)*AM6</f>
        <v>0</v>
      </c>
      <c r="AN26" s="76">
        <f>IF(INDEX(data!$D:$E,MATCH(AN$30,data!$D:$D,0),2)=0,VLOOKUP(AN$30,data!$D:$O,12,FALSE),0)*AN6</f>
        <v>0</v>
      </c>
      <c r="AO26" s="76">
        <f ca="1">IF(INDEX(data!$D:$E,MATCH(AO$30,data!$D:$D,0),2)=0,VLOOKUP(AO$30,data!$D:$O,12,FALSE),0)*AO6</f>
        <v>0</v>
      </c>
      <c r="AP26" s="76">
        <f ca="1">IF(INDEX(data!$D:$E,MATCH(AP$30,data!$D:$D,0),2)=0,VLOOKUP(AP$30,data!$D:$O,12,FALSE),0)*AP6</f>
        <v>0</v>
      </c>
      <c r="AQ26" s="76">
        <f ca="1">IF(INDEX(data!$D:$E,MATCH(AQ$30,data!$D:$D,0),2)=0,VLOOKUP(AQ$30,data!$D:$O,12,FALSE),0)*AQ6</f>
        <v>0</v>
      </c>
      <c r="AR26" s="76">
        <f>IF(INDEX(data!$D:$E,MATCH(AR$30,data!$D:$D,0),2)=0,VLOOKUP(AR$30,data!$D:$O,12,FALSE),0)*AR6</f>
        <v>0</v>
      </c>
      <c r="AS26" s="76">
        <f>IF(INDEX(data!$D:$E,MATCH(AS$30,data!$D:$D,0),2)=0,VLOOKUP(AS$30,data!$D:$O,12,FALSE),0)*AS6</f>
        <v>0</v>
      </c>
      <c r="AT26" s="76">
        <f>IF(INDEX(data!$D:$E,MATCH(AT$30,data!$D:$D,0),2)=0,VLOOKUP(AT$30,data!$D:$O,12,FALSE),0)*AT6</f>
        <v>0</v>
      </c>
      <c r="AU26" s="76">
        <f>IF(INDEX(data!$D:$E,MATCH(AU$30,data!$D:$D,0),2)=0,VLOOKUP(AU$30,data!$D:$O,12,FALSE),0)*AU6</f>
        <v>0</v>
      </c>
      <c r="AV26" s="76">
        <f>IF(INDEX(data!$D:$E,MATCH(AV$30,data!$D:$D,0),2)=0,VLOOKUP(AV$30,data!$D:$O,12,FALSE),0)*AV6</f>
        <v>0</v>
      </c>
      <c r="AW26" s="76">
        <f>IF(INDEX(data!$D:$E,MATCH(AW$30,data!$D:$D,0),2)=0,VLOOKUP(AW$30,data!$D:$O,12,FALSE),0)*AW6</f>
        <v>0</v>
      </c>
      <c r="AX26" s="76">
        <f ca="1">IF(INDEX(data!$D:$E,MATCH(AX$30,data!$D:$D,0),2)=0,VLOOKUP(AX$30,data!$D:$O,12,FALSE),0)*AX6</f>
        <v>0</v>
      </c>
      <c r="AY26" s="76">
        <f ca="1">IF(INDEX(data!$D:$E,MATCH(AY$30,data!$D:$D,0),2)=0,VLOOKUP(AY$30,data!$D:$O,12,FALSE),0)*AY6</f>
        <v>0</v>
      </c>
      <c r="AZ26" s="76">
        <f ca="1">IF(INDEX(data!$D:$E,MATCH(AZ$30,data!$D:$D,0),2)=0,VLOOKUP(AZ$30,data!$D:$O,12,FALSE),0)*AZ6</f>
        <v>0</v>
      </c>
      <c r="BA26" s="76">
        <f ca="1">IF(INDEX(data!$D:$E,MATCH(BA$30,data!$D:$D,0),2)=0,VLOOKUP(BA$30,data!$D:$O,12,FALSE),0)*BA6</f>
        <v>0</v>
      </c>
      <c r="BB26" s="76">
        <f>IF(INDEX(data!$D:$E,MATCH(BB$30,data!$D:$D,0),2)=0,VLOOKUP(BB$30,data!$D:$O,12,FALSE),0)*BB6</f>
        <v>0</v>
      </c>
      <c r="BC26" s="76">
        <f>IF(INDEX(data!$D:$E,MATCH(BC$30,data!$D:$D,0),2)=0,VLOOKUP(BC$30,data!$D:$O,12,FALSE),0)*BC6</f>
        <v>0</v>
      </c>
      <c r="BD26" s="76">
        <f ca="1">IF(INDEX(data!$D:$E,MATCH(BD$30,data!$D:$D,0),2)=0,VLOOKUP(BD$30,data!$D:$O,12,FALSE),0)*BD6</f>
        <v>0</v>
      </c>
      <c r="BE26" s="76">
        <f ca="1">IF(INDEX(data!$D:$E,MATCH(BE$30,data!$D:$D,0),2)=0,VLOOKUP(BE$30,data!$D:$O,12,FALSE),0)*BE6</f>
        <v>0</v>
      </c>
      <c r="BF26" s="76">
        <f ca="1">IF(INDEX(data!$D:$E,MATCH(BF$30,data!$D:$D,0),2)=0,VLOOKUP(BF$30,data!$D:$O,12,FALSE),0)*BF6</f>
        <v>0</v>
      </c>
      <c r="BG26" s="76">
        <f ca="1">IF(INDEX(data!$D:$E,MATCH(BG$30,data!$D:$D,0),2)=0,VLOOKUP(BG$30,data!$D:$O,12,FALSE),0)*BG6</f>
        <v>0</v>
      </c>
      <c r="BH26" s="76">
        <f>IF(INDEX(data!$D:$E,MATCH(BH$30,data!$D:$D,0),2)=0,VLOOKUP(BH$30,data!$D:$O,12,FALSE),0)*BH6</f>
        <v>0</v>
      </c>
      <c r="BI26" s="76">
        <f>IF(INDEX(data!$D:$E,MATCH(BI$30,data!$D:$D,0),2)=0,VLOOKUP(BI$30,data!$D:$O,12,FALSE),0)*BI6</f>
        <v>0</v>
      </c>
      <c r="BJ26" s="76">
        <f>IF(INDEX(data!$D:$E,MATCH(BJ$30,data!$D:$D,0),2)=0,VLOOKUP(BJ$30,data!$D:$O,12,FALSE),0)*BJ6</f>
        <v>0</v>
      </c>
      <c r="BK26" s="76">
        <f ca="1">IF(INDEX(data!$D:$E,MATCH(BK$30,data!$D:$D,0),2)=0,VLOOKUP(BK$30,data!$D:$O,12,FALSE),0)*BK6</f>
        <v>0</v>
      </c>
      <c r="BL26" s="76">
        <f ca="1">IF(INDEX(data!$D:$E,MATCH(BL$30,data!$D:$D,0),2)=0,VLOOKUP(BL$30,data!$D:$O,12,FALSE),0)*BL6</f>
        <v>0</v>
      </c>
      <c r="BM26" s="76">
        <f ca="1">IF(INDEX(data!$D:$E,MATCH(BM$30,data!$D:$D,0),2)=0,VLOOKUP(BM$30,data!$D:$O,12,FALSE),0)*BM6</f>
        <v>0</v>
      </c>
      <c r="BN26" s="76">
        <f ca="1">IF(INDEX(data!$D:$E,MATCH(BN$30,data!$D:$D,0),2)=0,VLOOKUP(BN$30,data!$D:$O,12,FALSE),0)*BN6</f>
        <v>0</v>
      </c>
      <c r="BO26" s="76">
        <f ca="1">IF(INDEX(data!$D:$E,MATCH(BO$30,data!$D:$D,0),2)=0,VLOOKUP(BO$30,data!$D:$O,12,FALSE),0)*BO6</f>
        <v>0</v>
      </c>
      <c r="BP26" s="76">
        <f>IF(INDEX(data!$D:$E,MATCH(BP$30,data!$D:$D,0),2)=0,VLOOKUP(BP$30,data!$D:$O,12,FALSE),0)*BP6</f>
        <v>0</v>
      </c>
      <c r="BQ26" s="76">
        <f>IF(INDEX(data!$D:$E,MATCH(BQ$30,data!$D:$D,0),2)=0,VLOOKUP(BQ$30,data!$D:$O,12,FALSE),0)*BQ6</f>
        <v>0</v>
      </c>
      <c r="BR26" s="76">
        <f ca="1">IF(INDEX(data!$D:$E,MATCH(BR$30,data!$D:$D,0),2)=0,VLOOKUP(BR$30,data!$D:$O,12,FALSE),0)*BR6</f>
        <v>0</v>
      </c>
      <c r="BS26" s="76">
        <f ca="1">IF(INDEX(data!$D:$E,MATCH(BS$30,data!$D:$D,0),2)=0,VLOOKUP(BS$30,data!$D:$O,12,FALSE),0)*BS6</f>
        <v>0</v>
      </c>
      <c r="BT26" s="76">
        <f ca="1">IF(INDEX(data!$D:$E,MATCH(BT$30,data!$D:$D,0),2)=0,VLOOKUP(BT$30,data!$D:$O,12,FALSE),0)*BT6</f>
        <v>0</v>
      </c>
      <c r="BU26" s="76">
        <f>IF(INDEX(data!$D:$E,MATCH(BU$30,data!$D:$D,0),2)=0,VLOOKUP(BU$30,data!$D:$O,12,FALSE),0)*BU6</f>
        <v>0</v>
      </c>
      <c r="BV26" s="76">
        <f>IF(INDEX(data!$D:$E,MATCH(BV$30,data!$D:$D,0),2)=0,VLOOKUP(BV$30,data!$D:$O,12,FALSE),0)*BV6</f>
        <v>0</v>
      </c>
      <c r="BW26" s="76">
        <f>IF(INDEX(data!$D:$E,MATCH(BW$30,data!$D:$D,0),2)=0,VLOOKUP(BW$30,data!$D:$O,12,FALSE),0)*BW6</f>
        <v>0</v>
      </c>
      <c r="BX26" s="76">
        <f>IF(INDEX(data!$D:$E,MATCH(BX$30,data!$D:$D,0),2)=0,VLOOKUP(BX$30,data!$D:$O,12,FALSE),0)*BX6</f>
        <v>0</v>
      </c>
      <c r="BY26" s="76">
        <f>IF(INDEX(data!$D:$E,MATCH(BY$30,data!$D:$D,0),2)=0,VLOOKUP(BY$30,data!$D:$O,12,FALSE),0)*BY6</f>
        <v>0</v>
      </c>
      <c r="BZ26" s="76">
        <f ca="1">IF(INDEX(data!$D:$E,MATCH(BZ$30,data!$D:$D,0),2)=0,VLOOKUP(BZ$30,data!$D:$O,12,FALSE),0)*BZ6</f>
        <v>0</v>
      </c>
      <c r="CA26" s="76">
        <f ca="1">IF(INDEX(data!$D:$E,MATCH(CA$30,data!$D:$D,0),2)=0,VLOOKUP(CA$30,data!$D:$O,12,FALSE),0)*CA6</f>
        <v>0</v>
      </c>
      <c r="CB26" s="76">
        <f ca="1">IF(INDEX(data!$D:$E,MATCH(CB$30,data!$D:$D,0),2)=0,VLOOKUP(CB$30,data!$D:$O,12,FALSE),0)*CB6</f>
        <v>0</v>
      </c>
      <c r="CC26" s="76">
        <f ca="1">IF(INDEX(data!$D:$E,MATCH(CC$30,data!$D:$D,0),2)=0,VLOOKUP(CC$30,data!$D:$O,12,FALSE),0)*CC6</f>
        <v>0</v>
      </c>
      <c r="CD26" s="76">
        <f ca="1">IF(INDEX(data!$D:$E,MATCH(CD$30,data!$D:$D,0),2)=0,VLOOKUP(CD$30,data!$D:$O,12,FALSE),0)*CD6</f>
        <v>0</v>
      </c>
      <c r="CE26" s="76">
        <f ca="1">IF(INDEX(data!$D:$E,MATCH(CE$30,data!$D:$D,0),2)=0,VLOOKUP(CE$30,data!$D:$O,12,FALSE),0)*CE6</f>
        <v>0</v>
      </c>
      <c r="CF26" s="76">
        <f>IF(INDEX(data!$D:$E,MATCH(CF$30,data!$D:$D,0),2)=0,VLOOKUP(CF$30,data!$D:$O,12,FALSE),0)*CF6</f>
        <v>0</v>
      </c>
      <c r="CG26" s="76">
        <f>IF(INDEX(data!$D:$E,MATCH(CG$30,data!$D:$D,0),2)=0,VLOOKUP(CG$30,data!$D:$O,12,FALSE),0)*CG6</f>
        <v>0</v>
      </c>
      <c r="CH26" s="76">
        <f ca="1">IF(INDEX(data!$D:$E,MATCH(CH$30,data!$D:$D,0),2)=0,VLOOKUP(CH$30,data!$D:$O,12,FALSE),0)*CH6</f>
        <v>0</v>
      </c>
      <c r="CI26" s="76">
        <f ca="1">IF(INDEX(data!$D:$E,MATCH(CI$30,data!$D:$D,0),2)=0,VLOOKUP(CI$30,data!$D:$O,12,FALSE),0)*CI6</f>
        <v>0</v>
      </c>
      <c r="CJ26" s="76">
        <f>IF(INDEX(data!$D:$E,MATCH(CJ$30,data!$D:$D,0),2)=0,VLOOKUP(CJ$30,data!$D:$O,12,FALSE),0)*CJ6</f>
        <v>0</v>
      </c>
      <c r="CK26" s="76">
        <f>IF(INDEX(data!$D:$E,MATCH(CK$30,data!$D:$D,0),2)=0,VLOOKUP(CK$30,data!$D:$O,12,FALSE),0)*CK6</f>
        <v>0</v>
      </c>
      <c r="CL26" s="76">
        <f>IF(INDEX(data!$D:$E,MATCH(CL$30,data!$D:$D,0),2)=0,VLOOKUP(CL$30,data!$D:$O,12,FALSE),0)*CL6</f>
        <v>0</v>
      </c>
      <c r="CM26" s="76">
        <f>IF(INDEX(data!$D:$E,MATCH(CM$30,data!$D:$D,0),2)=0,VLOOKUP(CM$30,data!$D:$O,12,FALSE),0)*CM6</f>
        <v>0</v>
      </c>
      <c r="CN26" s="76">
        <f>IF(INDEX(data!$D:$E,MATCH(CN$30,data!$D:$D,0),2)=0,VLOOKUP(CN$30,data!$D:$O,12,FALSE),0)*CN6</f>
        <v>0</v>
      </c>
      <c r="CO26" s="76">
        <f>IF(INDEX(data!$D:$E,MATCH(CO$30,data!$D:$D,0),2)=0,VLOOKUP(CO$30,data!$D:$O,12,FALSE),0)*CO6</f>
        <v>0</v>
      </c>
      <c r="CP26" s="76">
        <f ca="1">IF(INDEX(data!$D:$E,MATCH(CP$30,data!$D:$D,0),2)=0,VLOOKUP(CP$30,data!$D:$O,12,FALSE),0)*CP6</f>
        <v>0</v>
      </c>
      <c r="CQ26" s="76">
        <f ca="1">IF(INDEX(data!$D:$E,MATCH(CQ$30,data!$D:$D,0),2)=0,VLOOKUP(CQ$30,data!$D:$O,12,FALSE),0)*CQ6</f>
        <v>0</v>
      </c>
      <c r="CR26" s="76">
        <f ca="1">IF(INDEX(data!$D:$E,MATCH(CR$30,data!$D:$D,0),2)=0,VLOOKUP(CR$30,data!$D:$O,12,FALSE),0)*CR6</f>
        <v>0</v>
      </c>
      <c r="CS26" s="76">
        <f ca="1">IF(INDEX(data!$D:$E,MATCH(CS$30,data!$D:$D,0),2)=0,VLOOKUP(CS$30,data!$D:$O,12,FALSE),0)*CS6</f>
        <v>0</v>
      </c>
      <c r="CT26" s="76">
        <f ca="1">IF(INDEX(data!$D:$E,MATCH(CT$30,data!$D:$D,0),2)=0,VLOOKUP(CT$30,data!$D:$O,12,FALSE),0)*CT6</f>
        <v>0</v>
      </c>
      <c r="CU26" s="76">
        <f>IF(INDEX(data!$D:$E,MATCH(CU$30,data!$D:$D,0),2)=0,VLOOKUP(CU$30,data!$D:$O,12,FALSE),0)*CU6</f>
        <v>0</v>
      </c>
      <c r="CV26" s="76">
        <f>IF(INDEX(data!$D:$E,MATCH(CV$30,data!$D:$D,0),2)=0,VLOOKUP(CV$30,data!$D:$O,12,FALSE),0)*CV6</f>
        <v>0</v>
      </c>
      <c r="CW26" s="76">
        <f ca="1">IF(INDEX(data!$D:$E,MATCH(CW$30,data!$D:$D,0),2)=0,VLOOKUP(CW$30,data!$D:$O,12,FALSE),0)*CW6</f>
        <v>0</v>
      </c>
      <c r="CX26" s="76">
        <f ca="1">IF(INDEX(data!$D:$E,MATCH(CX$30,data!$D:$D,0),2)=0,VLOOKUP(CX$30,data!$D:$O,12,FALSE),0)*CX6</f>
        <v>0</v>
      </c>
      <c r="CY26" s="76">
        <f ca="1">IF(INDEX(data!$D:$E,MATCH(CY$30,data!$D:$D,0),2)=0,VLOOKUP(CY$30,data!$D:$O,12,FALSE),0)*CY6</f>
        <v>0</v>
      </c>
      <c r="CZ26" s="76">
        <f>IF(INDEX(data!$D:$E,MATCH(CZ$30,data!$D:$D,0),2)=0,VLOOKUP(CZ$30,data!$D:$O,12,FALSE),0)*CZ6</f>
        <v>0</v>
      </c>
      <c r="DA26" s="76">
        <f>IF(INDEX(data!$D:$E,MATCH(DA$30,data!$D:$D,0),2)=0,VLOOKUP(DA$30,data!$D:$O,12,FALSE),0)*DA6</f>
        <v>0</v>
      </c>
      <c r="DB26" s="76">
        <f>IF(INDEX(data!$D:$E,MATCH(DB$30,data!$D:$D,0),2)=0,VLOOKUP(DB$30,data!$D:$O,12,FALSE),0)*DB6</f>
        <v>0</v>
      </c>
      <c r="DC26" s="76">
        <f>IF(INDEX(data!$D:$E,MATCH(DC$30,data!$D:$D,0),2)=0,VLOOKUP(DC$30,data!$D:$O,12,FALSE),0)*DC6</f>
        <v>0</v>
      </c>
      <c r="DD26" s="76">
        <f>IF(INDEX(data!$D:$E,MATCH(DD$30,data!$D:$D,0),2)=0,VLOOKUP(DD$30,data!$D:$O,12,FALSE),0)*DD6</f>
        <v>0</v>
      </c>
      <c r="DE26" s="76">
        <f ca="1">IF(INDEX(data!$D:$E,MATCH(DE$30,data!$D:$D,0),2)=0,VLOOKUP(DE$30,data!$D:$O,12,FALSE),0)*DE6</f>
        <v>0</v>
      </c>
      <c r="DF26" s="76">
        <f ca="1">IF(INDEX(data!$D:$E,MATCH(DF$30,data!$D:$D,0),2)=0,VLOOKUP(DF$30,data!$D:$O,12,FALSE),0)*DF6</f>
        <v>0</v>
      </c>
      <c r="DG26" s="76">
        <f>IF(INDEX(data!$D:$E,MATCH(DG$30,data!$D:$D,0),2)=0,VLOOKUP(DG$30,data!$D:$O,12,FALSE),0)*DG6</f>
        <v>0</v>
      </c>
      <c r="DH26" s="76">
        <f>IF(INDEX(data!$D:$E,MATCH(DH$30,data!$D:$D,0),2)=0,VLOOKUP(DH$30,data!$D:$O,12,FALSE),0)*DH6</f>
        <v>0</v>
      </c>
      <c r="DI26" s="76">
        <f>IF(INDEX(data!$D:$E,MATCH(DI$30,data!$D:$D,0),2)=0,VLOOKUP(DI$30,data!$D:$O,12,FALSE),0)*DI6</f>
        <v>0</v>
      </c>
      <c r="DJ26" s="76">
        <f ca="1">IF(INDEX(data!$D:$E,MATCH(DJ$30,data!$D:$D,0),2)=0,VLOOKUP(DJ$30,data!$D:$O,12,FALSE),0)*DJ6</f>
        <v>0</v>
      </c>
      <c r="DK26" s="76">
        <f ca="1">IF(INDEX(data!$D:$E,MATCH(DK$30,data!$D:$D,0),2)=0,VLOOKUP(DK$30,data!$D:$O,12,FALSE),0)*DK6</f>
        <v>0</v>
      </c>
      <c r="DL26" s="76">
        <f ca="1">IF(INDEX(data!$D:$E,MATCH(DL$30,data!$D:$D,0),2)=0,VLOOKUP(DL$30,data!$D:$O,12,FALSE),0)*DL6</f>
        <v>0</v>
      </c>
      <c r="DM26" s="76">
        <f ca="1">IF(INDEX(data!$D:$E,MATCH(DM$30,data!$D:$D,0),2)=0,VLOOKUP(DM$30,data!$D:$O,12,FALSE),0)*DM6</f>
        <v>0</v>
      </c>
      <c r="DN26" s="76">
        <f>IF(INDEX(data!$D:$E,MATCH(DN$30,data!$D:$D,0),2)=0,VLOOKUP(DN$30,data!$D:$O,12,FALSE),0)*DN6</f>
        <v>0</v>
      </c>
      <c r="DO26" s="76">
        <f>IF(INDEX(data!$D:$E,MATCH(DO$30,data!$D:$D,0),2)=0,VLOOKUP(DO$30,data!$D:$O,12,FALSE),0)*DO6</f>
        <v>0</v>
      </c>
      <c r="DP26" s="76">
        <f ca="1">IF(INDEX(data!$D:$E,MATCH(DP$30,data!$D:$D,0),2)=0,VLOOKUP(DP$30,data!$D:$O,12,FALSE),0)*DP6</f>
        <v>0</v>
      </c>
      <c r="DQ26" s="76">
        <f ca="1">IF(INDEX(data!$D:$E,MATCH(DQ$30,data!$D:$D,0),2)=0,VLOOKUP(DQ$30,data!$D:$O,12,FALSE),0)*DQ6</f>
        <v>0</v>
      </c>
      <c r="DR26" s="76">
        <f>IF(INDEX(data!$D:$E,MATCH(DR$30,data!$D:$D,0),2)=0,VLOOKUP(DR$30,data!$D:$O,12,FALSE),0)*DR6</f>
        <v>0</v>
      </c>
      <c r="DS26" s="76">
        <f ca="1">IF(INDEX(data!$D:$E,MATCH(DS$30,data!$D:$D,0),2)=0,VLOOKUP(DS$30,data!$D:$O,12,FALSE),0)*DS6</f>
        <v>0</v>
      </c>
      <c r="DT26" s="76">
        <f>IF(INDEX(data!$D:$E,MATCH(DT$30,data!$D:$D,0),2)=0,VLOOKUP(DT$30,data!$D:$O,12,FALSE),0)*DT6</f>
        <v>0</v>
      </c>
      <c r="DU26" s="76">
        <f>IF(INDEX(data!$D:$E,MATCH(DU$30,data!$D:$D,0),2)=0,VLOOKUP(DU$30,data!$D:$O,12,FALSE),0)*DU6</f>
        <v>0</v>
      </c>
      <c r="DV26" s="76">
        <f ca="1">IF(INDEX(data!$D:$E,MATCH(DV$30,data!$D:$D,0),2)=0,VLOOKUP(DV$30,data!$D:$O,12,FALSE),0)*DV6</f>
        <v>0</v>
      </c>
      <c r="DW26" s="76">
        <f>IF(INDEX(data!$D:$E,MATCH(DW$30,data!$D:$D,0),2)=0,VLOOKUP(DW$30,data!$D:$O,12,FALSE),0)*DW6</f>
        <v>0</v>
      </c>
      <c r="DX26" s="76">
        <f>IF(INDEX(data!$D:$E,MATCH(DX$30,data!$D:$D,0),2)=0,VLOOKUP(DX$30,data!$D:$O,12,FALSE),0)*DX6</f>
        <v>0</v>
      </c>
      <c r="DY26" s="76">
        <f>IF(INDEX(data!$D:$E,MATCH(DY$30,data!$D:$D,0),2)=0,VLOOKUP(DY$30,data!$D:$O,12,FALSE),0)*DY6</f>
        <v>0</v>
      </c>
      <c r="DZ26" s="76">
        <f ca="1">IF(INDEX(data!$D:$E,MATCH(DZ$30,data!$D:$D,0),2)=0,VLOOKUP(DZ$30,data!$D:$O,12,FALSE),0)*DZ6</f>
        <v>0</v>
      </c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spans="1:256" s="74" customFormat="1" x14ac:dyDescent="0.3">
      <c r="B27" s="75" t="s">
        <v>457</v>
      </c>
      <c r="C27" s="75" t="s">
        <v>458</v>
      </c>
      <c r="D27" s="75" t="s">
        <v>459</v>
      </c>
      <c r="E27" s="75" t="s">
        <v>460</v>
      </c>
      <c r="F27" s="75" t="s">
        <v>461</v>
      </c>
      <c r="G27" s="75" t="s">
        <v>462</v>
      </c>
      <c r="H27" s="75" t="s">
        <v>463</v>
      </c>
      <c r="I27" s="75" t="s">
        <v>464</v>
      </c>
      <c r="J27" s="75" t="s">
        <v>465</v>
      </c>
      <c r="K27" s="75" t="s">
        <v>466</v>
      </c>
      <c r="L27" s="75" t="s">
        <v>467</v>
      </c>
      <c r="M27" s="75" t="s">
        <v>468</v>
      </c>
      <c r="N27" s="75" t="s">
        <v>469</v>
      </c>
      <c r="O27" s="75" t="s">
        <v>470</v>
      </c>
      <c r="P27" s="75" t="s">
        <v>471</v>
      </c>
      <c r="Q27" s="75" t="s">
        <v>472</v>
      </c>
      <c r="R27" s="75" t="s">
        <v>473</v>
      </c>
      <c r="S27" s="75" t="s">
        <v>474</v>
      </c>
      <c r="T27" s="75" t="s">
        <v>475</v>
      </c>
      <c r="U27" s="75" t="s">
        <v>476</v>
      </c>
      <c r="V27" s="75" t="s">
        <v>477</v>
      </c>
      <c r="W27" s="75" t="s">
        <v>478</v>
      </c>
      <c r="X27" s="75" t="s">
        <v>479</v>
      </c>
      <c r="Y27" s="75" t="s">
        <v>480</v>
      </c>
      <c r="Z27" s="75" t="s">
        <v>481</v>
      </c>
      <c r="AA27" s="75" t="s">
        <v>482</v>
      </c>
      <c r="AB27" s="75" t="s">
        <v>483</v>
      </c>
      <c r="AC27" s="75" t="s">
        <v>484</v>
      </c>
      <c r="AD27" s="75" t="s">
        <v>485</v>
      </c>
      <c r="AE27" s="75" t="s">
        <v>486</v>
      </c>
      <c r="AF27" s="75" t="s">
        <v>487</v>
      </c>
      <c r="AG27" s="75" t="s">
        <v>488</v>
      </c>
      <c r="AH27" s="75" t="s">
        <v>489</v>
      </c>
      <c r="AI27" s="75" t="s">
        <v>490</v>
      </c>
      <c r="AJ27" s="75" t="s">
        <v>491</v>
      </c>
      <c r="AK27" s="75" t="s">
        <v>492</v>
      </c>
      <c r="AL27" s="75" t="s">
        <v>493</v>
      </c>
      <c r="AM27" s="75" t="s">
        <v>494</v>
      </c>
      <c r="AN27" s="75" t="s">
        <v>495</v>
      </c>
      <c r="AO27" s="75" t="s">
        <v>496</v>
      </c>
      <c r="AP27" s="75" t="s">
        <v>497</v>
      </c>
      <c r="AQ27" s="75" t="s">
        <v>498</v>
      </c>
      <c r="AR27" s="75" t="s">
        <v>499</v>
      </c>
      <c r="AS27" s="75" t="s">
        <v>500</v>
      </c>
      <c r="AT27" s="75" t="s">
        <v>501</v>
      </c>
      <c r="AU27" s="75" t="s">
        <v>502</v>
      </c>
      <c r="AV27" s="75" t="s">
        <v>503</v>
      </c>
      <c r="AW27" s="75" t="s">
        <v>504</v>
      </c>
      <c r="AX27" s="75" t="s">
        <v>505</v>
      </c>
      <c r="AY27" s="75" t="s">
        <v>506</v>
      </c>
      <c r="AZ27" s="75" t="s">
        <v>507</v>
      </c>
      <c r="BA27" s="75" t="s">
        <v>508</v>
      </c>
      <c r="BB27" s="75" t="s">
        <v>509</v>
      </c>
      <c r="BC27" s="75" t="s">
        <v>510</v>
      </c>
      <c r="BD27" s="75" t="s">
        <v>511</v>
      </c>
      <c r="BE27" s="75" t="s">
        <v>512</v>
      </c>
      <c r="BF27" s="75" t="s">
        <v>513</v>
      </c>
      <c r="BG27" s="75" t="s">
        <v>514</v>
      </c>
      <c r="BH27" s="75" t="s">
        <v>515</v>
      </c>
      <c r="BI27" s="75" t="s">
        <v>516</v>
      </c>
      <c r="BJ27" s="75" t="s">
        <v>517</v>
      </c>
      <c r="BK27" s="75" t="s">
        <v>518</v>
      </c>
      <c r="BL27" s="75" t="s">
        <v>519</v>
      </c>
      <c r="BM27" s="75" t="s">
        <v>520</v>
      </c>
      <c r="BN27" s="75" t="s">
        <v>521</v>
      </c>
      <c r="BO27" s="75" t="s">
        <v>522</v>
      </c>
      <c r="BP27" s="75" t="s">
        <v>523</v>
      </c>
      <c r="BQ27" s="75" t="s">
        <v>524</v>
      </c>
      <c r="BR27" s="75" t="s">
        <v>525</v>
      </c>
      <c r="BS27" s="75" t="s">
        <v>526</v>
      </c>
      <c r="BT27" s="75" t="s">
        <v>527</v>
      </c>
      <c r="BU27" s="75" t="s">
        <v>528</v>
      </c>
      <c r="BV27" s="75" t="s">
        <v>529</v>
      </c>
      <c r="BW27" s="75" t="s">
        <v>530</v>
      </c>
      <c r="BX27" s="75" t="s">
        <v>531</v>
      </c>
      <c r="BY27" s="75" t="s">
        <v>532</v>
      </c>
      <c r="BZ27" s="75" t="s">
        <v>533</v>
      </c>
      <c r="CA27" s="75" t="s">
        <v>534</v>
      </c>
      <c r="CB27" s="75" t="s">
        <v>535</v>
      </c>
      <c r="CC27" s="75" t="s">
        <v>536</v>
      </c>
      <c r="CD27" s="75" t="s">
        <v>537</v>
      </c>
      <c r="CE27" s="75" t="s">
        <v>538</v>
      </c>
      <c r="CF27" s="75" t="s">
        <v>539</v>
      </c>
      <c r="CG27" s="75" t="s">
        <v>540</v>
      </c>
      <c r="CH27" s="75" t="s">
        <v>541</v>
      </c>
      <c r="CI27" s="75" t="s">
        <v>542</v>
      </c>
      <c r="CJ27" s="75" t="s">
        <v>543</v>
      </c>
      <c r="CK27" s="75" t="s">
        <v>544</v>
      </c>
      <c r="CL27" s="75" t="s">
        <v>545</v>
      </c>
      <c r="CM27" s="75" t="s">
        <v>546</v>
      </c>
      <c r="CN27" s="75" t="s">
        <v>547</v>
      </c>
      <c r="CO27" s="75" t="s">
        <v>548</v>
      </c>
      <c r="CP27" s="75" t="s">
        <v>549</v>
      </c>
      <c r="CQ27" s="75" t="s">
        <v>550</v>
      </c>
      <c r="CR27" s="75" t="s">
        <v>551</v>
      </c>
      <c r="CS27" s="75" t="s">
        <v>552</v>
      </c>
      <c r="CT27" s="75" t="s">
        <v>553</v>
      </c>
      <c r="CU27" s="75" t="s">
        <v>554</v>
      </c>
      <c r="CV27" s="75" t="s">
        <v>555</v>
      </c>
      <c r="CW27" s="75" t="s">
        <v>556</v>
      </c>
      <c r="CX27" s="75" t="s">
        <v>557</v>
      </c>
      <c r="CY27" s="75" t="s">
        <v>558</v>
      </c>
      <c r="CZ27" s="75" t="s">
        <v>559</v>
      </c>
      <c r="DA27" s="75" t="s">
        <v>560</v>
      </c>
      <c r="DB27" s="75" t="s">
        <v>561</v>
      </c>
      <c r="DC27" s="75" t="s">
        <v>562</v>
      </c>
      <c r="DD27" s="75" t="s">
        <v>563</v>
      </c>
      <c r="DE27" s="75" t="s">
        <v>564</v>
      </c>
      <c r="DF27" s="75" t="s">
        <v>565</v>
      </c>
      <c r="DG27" s="75" t="s">
        <v>566</v>
      </c>
      <c r="DH27" s="75" t="s">
        <v>567</v>
      </c>
      <c r="DI27" s="75" t="s">
        <v>568</v>
      </c>
      <c r="DJ27" s="75" t="s">
        <v>569</v>
      </c>
      <c r="DK27" s="75" t="s">
        <v>570</v>
      </c>
      <c r="DL27" s="75" t="s">
        <v>571</v>
      </c>
      <c r="DM27" s="75" t="s">
        <v>572</v>
      </c>
      <c r="DN27" s="75" t="s">
        <v>573</v>
      </c>
      <c r="DO27" s="75" t="s">
        <v>574</v>
      </c>
      <c r="DP27" s="75" t="s">
        <v>575</v>
      </c>
      <c r="DQ27" s="75" t="s">
        <v>576</v>
      </c>
      <c r="DR27" s="75" t="s">
        <v>577</v>
      </c>
      <c r="DS27" s="75" t="s">
        <v>578</v>
      </c>
      <c r="DT27" s="75" t="s">
        <v>579</v>
      </c>
      <c r="DU27" s="75" t="s">
        <v>580</v>
      </c>
      <c r="DV27" s="75" t="s">
        <v>581</v>
      </c>
      <c r="DW27" s="75" t="s">
        <v>582</v>
      </c>
      <c r="DX27" s="75" t="s">
        <v>583</v>
      </c>
      <c r="DY27" s="75" t="s">
        <v>584</v>
      </c>
      <c r="DZ27" s="75" t="s">
        <v>585</v>
      </c>
      <c r="EA27" s="75" t="s">
        <v>586</v>
      </c>
      <c r="EB27" s="75" t="s">
        <v>587</v>
      </c>
      <c r="EC27" s="75" t="s">
        <v>588</v>
      </c>
      <c r="ED27" s="75" t="s">
        <v>589</v>
      </c>
      <c r="EE27" s="75" t="s">
        <v>590</v>
      </c>
      <c r="EF27" s="75" t="s">
        <v>591</v>
      </c>
      <c r="EG27" s="75" t="s">
        <v>592</v>
      </c>
      <c r="EH27" s="75" t="s">
        <v>593</v>
      </c>
      <c r="EI27" s="75" t="s">
        <v>594</v>
      </c>
      <c r="EJ27" s="75" t="s">
        <v>595</v>
      </c>
      <c r="EK27" s="75" t="s">
        <v>596</v>
      </c>
      <c r="EL27" s="75" t="s">
        <v>597</v>
      </c>
      <c r="EM27" s="75" t="s">
        <v>598</v>
      </c>
      <c r="EN27" s="75" t="s">
        <v>599</v>
      </c>
      <c r="EO27" s="75" t="s">
        <v>600</v>
      </c>
      <c r="EP27" s="75" t="s">
        <v>601</v>
      </c>
      <c r="EQ27" s="75" t="s">
        <v>602</v>
      </c>
      <c r="ER27" s="75" t="s">
        <v>603</v>
      </c>
      <c r="ES27" s="75" t="s">
        <v>604</v>
      </c>
      <c r="ET27" s="75" t="s">
        <v>605</v>
      </c>
      <c r="EU27" s="75" t="s">
        <v>606</v>
      </c>
      <c r="EV27" s="75" t="s">
        <v>607</v>
      </c>
      <c r="EW27" s="75" t="s">
        <v>608</v>
      </c>
      <c r="EX27" s="75" t="s">
        <v>609</v>
      </c>
      <c r="EY27" s="75" t="s">
        <v>610</v>
      </c>
      <c r="EZ27" s="75" t="s">
        <v>611</v>
      </c>
      <c r="FA27" s="75" t="s">
        <v>612</v>
      </c>
      <c r="FB27" s="75" t="s">
        <v>613</v>
      </c>
      <c r="FC27" s="75" t="s">
        <v>614</v>
      </c>
      <c r="FD27" s="75" t="s">
        <v>615</v>
      </c>
      <c r="FE27" s="75" t="s">
        <v>616</v>
      </c>
      <c r="FF27" s="75" t="s">
        <v>617</v>
      </c>
      <c r="FG27" s="75" t="s">
        <v>618</v>
      </c>
      <c r="FH27" s="75" t="s">
        <v>619</v>
      </c>
      <c r="FI27" s="75" t="s">
        <v>620</v>
      </c>
      <c r="FJ27" s="75" t="s">
        <v>621</v>
      </c>
      <c r="FK27" s="75" t="s">
        <v>622</v>
      </c>
      <c r="FL27" s="75" t="s">
        <v>623</v>
      </c>
      <c r="FM27" s="75" t="s">
        <v>624</v>
      </c>
      <c r="FN27" s="75" t="s">
        <v>625</v>
      </c>
      <c r="FO27" s="75" t="s">
        <v>626</v>
      </c>
      <c r="FP27" s="75" t="s">
        <v>627</v>
      </c>
      <c r="FQ27" s="75" t="s">
        <v>628</v>
      </c>
      <c r="FR27" s="75" t="s">
        <v>629</v>
      </c>
      <c r="FS27" s="75" t="s">
        <v>630</v>
      </c>
      <c r="FT27" s="75" t="s">
        <v>631</v>
      </c>
      <c r="FU27" s="75" t="s">
        <v>632</v>
      </c>
      <c r="FV27" s="75" t="s">
        <v>633</v>
      </c>
      <c r="FW27" s="75" t="s">
        <v>634</v>
      </c>
      <c r="FX27" s="75" t="s">
        <v>635</v>
      </c>
      <c r="FY27" s="75" t="s">
        <v>636</v>
      </c>
      <c r="FZ27" s="75" t="s">
        <v>637</v>
      </c>
      <c r="GA27" s="75" t="s">
        <v>638</v>
      </c>
      <c r="GB27" s="75" t="s">
        <v>639</v>
      </c>
      <c r="GC27" s="75" t="s">
        <v>640</v>
      </c>
      <c r="GD27" s="75" t="s">
        <v>641</v>
      </c>
      <c r="GE27" s="75" t="s">
        <v>642</v>
      </c>
      <c r="GF27" s="75" t="s">
        <v>643</v>
      </c>
      <c r="GG27" s="75" t="s">
        <v>644</v>
      </c>
      <c r="GH27" s="75" t="s">
        <v>645</v>
      </c>
      <c r="GI27" s="75" t="s">
        <v>646</v>
      </c>
      <c r="GJ27" s="75" t="s">
        <v>647</v>
      </c>
      <c r="GK27" s="75" t="s">
        <v>648</v>
      </c>
      <c r="GL27" s="75" t="s">
        <v>649</v>
      </c>
      <c r="GM27" s="75" t="s">
        <v>650</v>
      </c>
      <c r="GN27" s="75" t="s">
        <v>651</v>
      </c>
      <c r="GO27" s="75" t="s">
        <v>652</v>
      </c>
      <c r="GP27" s="75" t="s">
        <v>653</v>
      </c>
      <c r="GQ27" s="75" t="s">
        <v>654</v>
      </c>
      <c r="GR27" s="75" t="s">
        <v>655</v>
      </c>
      <c r="GS27" s="75" t="s">
        <v>656</v>
      </c>
      <c r="GT27" s="75" t="s">
        <v>657</v>
      </c>
      <c r="GU27" s="75" t="s">
        <v>658</v>
      </c>
      <c r="GV27" s="75" t="s">
        <v>659</v>
      </c>
      <c r="GW27" s="75" t="s">
        <v>660</v>
      </c>
      <c r="GX27" s="75" t="s">
        <v>661</v>
      </c>
      <c r="GY27" s="75" t="s">
        <v>662</v>
      </c>
      <c r="GZ27" s="75" t="s">
        <v>663</v>
      </c>
      <c r="HA27" s="75" t="s">
        <v>664</v>
      </c>
      <c r="HB27" s="75" t="s">
        <v>665</v>
      </c>
      <c r="HC27" s="75" t="s">
        <v>666</v>
      </c>
      <c r="HD27" s="75" t="s">
        <v>667</v>
      </c>
      <c r="HE27" s="75" t="s">
        <v>668</v>
      </c>
      <c r="HF27" s="75" t="s">
        <v>669</v>
      </c>
      <c r="HG27" s="75" t="s">
        <v>670</v>
      </c>
      <c r="HH27" s="75" t="s">
        <v>671</v>
      </c>
      <c r="HI27" s="75" t="s">
        <v>672</v>
      </c>
      <c r="HJ27" s="75" t="s">
        <v>673</v>
      </c>
      <c r="HK27" s="75" t="s">
        <v>674</v>
      </c>
      <c r="HL27" s="75" t="s">
        <v>675</v>
      </c>
      <c r="HM27" s="75" t="s">
        <v>676</v>
      </c>
      <c r="HN27" s="75" t="s">
        <v>677</v>
      </c>
      <c r="HO27" s="75" t="s">
        <v>678</v>
      </c>
      <c r="HP27" s="75" t="s">
        <v>679</v>
      </c>
      <c r="HQ27" s="75" t="s">
        <v>680</v>
      </c>
      <c r="HR27" s="75" t="s">
        <v>681</v>
      </c>
      <c r="HS27" s="75" t="s">
        <v>682</v>
      </c>
      <c r="HT27" s="75" t="s">
        <v>683</v>
      </c>
      <c r="HU27" s="75" t="s">
        <v>684</v>
      </c>
      <c r="HV27" s="75" t="s">
        <v>685</v>
      </c>
      <c r="HW27" s="75" t="s">
        <v>686</v>
      </c>
      <c r="HX27" s="75" t="s">
        <v>687</v>
      </c>
      <c r="HY27" s="75" t="s">
        <v>688</v>
      </c>
      <c r="HZ27" s="75" t="s">
        <v>689</v>
      </c>
      <c r="IA27" s="75" t="s">
        <v>690</v>
      </c>
      <c r="IB27" s="75" t="s">
        <v>691</v>
      </c>
      <c r="IC27" s="75" t="s">
        <v>692</v>
      </c>
      <c r="ID27" s="75" t="s">
        <v>693</v>
      </c>
      <c r="IE27" s="75" t="s">
        <v>694</v>
      </c>
      <c r="IF27" s="75" t="s">
        <v>695</v>
      </c>
      <c r="IG27" s="75" t="s">
        <v>696</v>
      </c>
      <c r="IH27" s="75" t="s">
        <v>697</v>
      </c>
      <c r="II27" s="75" t="s">
        <v>698</v>
      </c>
      <c r="IJ27" s="75" t="s">
        <v>699</v>
      </c>
      <c r="IK27" s="75" t="s">
        <v>700</v>
      </c>
      <c r="IL27" s="75" t="s">
        <v>701</v>
      </c>
      <c r="IM27" s="75" t="s">
        <v>702</v>
      </c>
      <c r="IN27" s="75" t="s">
        <v>703</v>
      </c>
      <c r="IO27" s="75" t="s">
        <v>704</v>
      </c>
      <c r="IP27" s="75" t="s">
        <v>705</v>
      </c>
      <c r="IQ27" s="75" t="s">
        <v>706</v>
      </c>
      <c r="IR27" s="75" t="s">
        <v>707</v>
      </c>
      <c r="IS27" s="75" t="s">
        <v>708</v>
      </c>
      <c r="IT27" s="75" t="s">
        <v>709</v>
      </c>
      <c r="IU27" s="75" t="s">
        <v>710</v>
      </c>
      <c r="IV27" s="75" t="s">
        <v>711</v>
      </c>
    </row>
    <row r="28" spans="1:256" s="74" customFormat="1" x14ac:dyDescent="0.3">
      <c r="B28" s="75" t="s">
        <v>712</v>
      </c>
      <c r="C28" s="75" t="s">
        <v>713</v>
      </c>
      <c r="D28" s="75" t="s">
        <v>714</v>
      </c>
      <c r="E28" s="75" t="s">
        <v>715</v>
      </c>
      <c r="F28" s="75" t="s">
        <v>716</v>
      </c>
      <c r="G28" s="75" t="s">
        <v>717</v>
      </c>
      <c r="H28" s="75" t="s">
        <v>718</v>
      </c>
      <c r="I28" s="75" t="s">
        <v>719</v>
      </c>
      <c r="J28" s="75" t="s">
        <v>720</v>
      </c>
      <c r="K28" s="75" t="s">
        <v>721</v>
      </c>
      <c r="L28" s="75" t="s">
        <v>722</v>
      </c>
      <c r="M28" s="75" t="s">
        <v>723</v>
      </c>
      <c r="N28" s="75" t="s">
        <v>724</v>
      </c>
      <c r="O28" s="75" t="s">
        <v>725</v>
      </c>
      <c r="P28" s="75" t="s">
        <v>726</v>
      </c>
      <c r="Q28" s="75" t="s">
        <v>727</v>
      </c>
      <c r="R28" s="75" t="s">
        <v>728</v>
      </c>
      <c r="S28" s="75" t="s">
        <v>729</v>
      </c>
      <c r="T28" s="75" t="s">
        <v>730</v>
      </c>
      <c r="U28" s="75" t="s">
        <v>731</v>
      </c>
      <c r="V28" s="75" t="s">
        <v>732</v>
      </c>
      <c r="W28" s="75" t="s">
        <v>733</v>
      </c>
      <c r="X28" s="75" t="s">
        <v>734</v>
      </c>
      <c r="Y28" s="75" t="s">
        <v>735</v>
      </c>
      <c r="Z28" s="75" t="s">
        <v>736</v>
      </c>
      <c r="AA28" s="75" t="s">
        <v>737</v>
      </c>
      <c r="AB28" s="75" t="s">
        <v>738</v>
      </c>
      <c r="AC28" s="75" t="s">
        <v>739</v>
      </c>
      <c r="AD28" s="75" t="s">
        <v>740</v>
      </c>
      <c r="AE28" s="75" t="s">
        <v>741</v>
      </c>
      <c r="AF28" s="75" t="s">
        <v>742</v>
      </c>
      <c r="AG28" s="75" t="s">
        <v>743</v>
      </c>
      <c r="AH28" s="75" t="s">
        <v>744</v>
      </c>
      <c r="AI28" s="75" t="s">
        <v>745</v>
      </c>
      <c r="AJ28" s="75" t="s">
        <v>746</v>
      </c>
      <c r="AK28" s="75" t="s">
        <v>747</v>
      </c>
      <c r="AL28" s="75" t="s">
        <v>748</v>
      </c>
      <c r="AM28" s="75" t="s">
        <v>749</v>
      </c>
      <c r="AN28" s="75" t="s">
        <v>750</v>
      </c>
      <c r="AO28" s="75" t="s">
        <v>751</v>
      </c>
      <c r="AP28" s="75" t="s">
        <v>752</v>
      </c>
      <c r="AQ28" s="75" t="s">
        <v>753</v>
      </c>
      <c r="AR28" s="75" t="s">
        <v>754</v>
      </c>
      <c r="AS28" s="75" t="s">
        <v>755</v>
      </c>
      <c r="AT28" s="75" t="s">
        <v>756</v>
      </c>
      <c r="AU28" s="75" t="s">
        <v>757</v>
      </c>
      <c r="AV28" s="75" t="s">
        <v>758</v>
      </c>
      <c r="AW28" s="75" t="s">
        <v>759</v>
      </c>
      <c r="AX28" s="75" t="s">
        <v>760</v>
      </c>
      <c r="AY28" s="75" t="s">
        <v>761</v>
      </c>
      <c r="AZ28" s="75" t="s">
        <v>762</v>
      </c>
      <c r="BA28" s="75" t="s">
        <v>763</v>
      </c>
      <c r="BB28" s="75" t="s">
        <v>764</v>
      </c>
      <c r="BC28" s="75" t="s">
        <v>765</v>
      </c>
      <c r="BD28" s="75" t="s">
        <v>766</v>
      </c>
      <c r="BE28" s="75" t="s">
        <v>767</v>
      </c>
      <c r="BF28" s="75" t="s">
        <v>768</v>
      </c>
      <c r="BG28" s="75" t="s">
        <v>769</v>
      </c>
      <c r="BH28" s="75" t="s">
        <v>770</v>
      </c>
      <c r="BI28" s="75" t="s">
        <v>771</v>
      </c>
      <c r="BJ28" s="75" t="s">
        <v>772</v>
      </c>
      <c r="BK28" s="75" t="s">
        <v>773</v>
      </c>
      <c r="BL28" s="75" t="s">
        <v>774</v>
      </c>
      <c r="BM28" s="75" t="s">
        <v>775</v>
      </c>
      <c r="BN28" s="75" t="s">
        <v>776</v>
      </c>
      <c r="BO28" s="75" t="s">
        <v>777</v>
      </c>
      <c r="BP28" s="75" t="s">
        <v>778</v>
      </c>
      <c r="BQ28" s="75" t="s">
        <v>779</v>
      </c>
      <c r="BR28" s="75" t="s">
        <v>780</v>
      </c>
      <c r="BS28" s="75" t="s">
        <v>781</v>
      </c>
      <c r="BT28" s="75" t="s">
        <v>782</v>
      </c>
      <c r="BU28" s="75" t="s">
        <v>783</v>
      </c>
      <c r="BV28" s="75" t="s">
        <v>784</v>
      </c>
      <c r="BW28" s="75" t="s">
        <v>785</v>
      </c>
      <c r="BX28" s="75" t="s">
        <v>786</v>
      </c>
      <c r="BY28" s="75" t="s">
        <v>787</v>
      </c>
      <c r="BZ28" s="75" t="s">
        <v>788</v>
      </c>
      <c r="CA28" s="75" t="s">
        <v>789</v>
      </c>
      <c r="CB28" s="75" t="s">
        <v>790</v>
      </c>
      <c r="CC28" s="75" t="s">
        <v>791</v>
      </c>
      <c r="CD28" s="75" t="s">
        <v>792</v>
      </c>
      <c r="CE28" s="75" t="s">
        <v>793</v>
      </c>
      <c r="CF28" s="75" t="s">
        <v>794</v>
      </c>
      <c r="CG28" s="75" t="s">
        <v>795</v>
      </c>
      <c r="CH28" s="75" t="s">
        <v>796</v>
      </c>
      <c r="CI28" s="75" t="s">
        <v>797</v>
      </c>
      <c r="CJ28" s="75" t="s">
        <v>798</v>
      </c>
      <c r="CK28" s="75" t="s">
        <v>799</v>
      </c>
      <c r="CL28" s="75" t="s">
        <v>800</v>
      </c>
      <c r="CM28" s="75" t="s">
        <v>801</v>
      </c>
      <c r="CN28" s="75" t="s">
        <v>802</v>
      </c>
      <c r="CO28" s="75" t="s">
        <v>803</v>
      </c>
      <c r="CP28" s="75" t="s">
        <v>804</v>
      </c>
      <c r="CQ28" s="75" t="s">
        <v>805</v>
      </c>
      <c r="CR28" s="75" t="s">
        <v>806</v>
      </c>
      <c r="CS28" s="75" t="s">
        <v>807</v>
      </c>
      <c r="CT28" s="75" t="s">
        <v>808</v>
      </c>
      <c r="CU28" s="75" t="s">
        <v>809</v>
      </c>
      <c r="CV28" s="75" t="s">
        <v>810</v>
      </c>
      <c r="CW28" s="75" t="s">
        <v>811</v>
      </c>
      <c r="CX28" s="75" t="s">
        <v>812</v>
      </c>
      <c r="CY28" s="75" t="s">
        <v>813</v>
      </c>
      <c r="CZ28" s="75" t="s">
        <v>814</v>
      </c>
      <c r="DA28" s="75" t="s">
        <v>815</v>
      </c>
      <c r="DB28" s="75" t="s">
        <v>816</v>
      </c>
      <c r="DC28" s="75" t="s">
        <v>817</v>
      </c>
      <c r="DD28" s="75" t="s">
        <v>818</v>
      </c>
      <c r="DE28" s="75" t="s">
        <v>819</v>
      </c>
      <c r="DF28" s="75" t="s">
        <v>820</v>
      </c>
      <c r="DG28" s="75" t="s">
        <v>821</v>
      </c>
      <c r="DH28" s="75" t="s">
        <v>822</v>
      </c>
      <c r="DI28" s="75" t="s">
        <v>823</v>
      </c>
      <c r="DJ28" s="75" t="s">
        <v>824</v>
      </c>
      <c r="DK28" s="75" t="s">
        <v>825</v>
      </c>
      <c r="DL28" s="75" t="s">
        <v>826</v>
      </c>
      <c r="DM28" s="75" t="s">
        <v>827</v>
      </c>
      <c r="DN28" s="75" t="s">
        <v>828</v>
      </c>
      <c r="DO28" s="75" t="s">
        <v>829</v>
      </c>
      <c r="DP28" s="75" t="s">
        <v>830</v>
      </c>
      <c r="DQ28" s="75" t="s">
        <v>831</v>
      </c>
      <c r="DR28" s="75" t="s">
        <v>832</v>
      </c>
      <c r="DS28" s="75" t="s">
        <v>833</v>
      </c>
      <c r="DT28" s="75" t="s">
        <v>834</v>
      </c>
      <c r="DU28" s="75" t="s">
        <v>835</v>
      </c>
      <c r="DV28" s="75" t="s">
        <v>836</v>
      </c>
      <c r="DW28" s="75" t="s">
        <v>837</v>
      </c>
      <c r="DX28" s="75" t="s">
        <v>838</v>
      </c>
      <c r="DY28" s="75" t="s">
        <v>839</v>
      </c>
      <c r="DZ28" s="75" t="s">
        <v>840</v>
      </c>
      <c r="EA28" s="75" t="s">
        <v>841</v>
      </c>
      <c r="EB28" s="75" t="s">
        <v>842</v>
      </c>
      <c r="EC28" s="75" t="s">
        <v>843</v>
      </c>
      <c r="ED28" s="75" t="s">
        <v>844</v>
      </c>
      <c r="EE28" s="75" t="s">
        <v>845</v>
      </c>
      <c r="EF28" s="75" t="s">
        <v>846</v>
      </c>
      <c r="EG28" s="75" t="s">
        <v>847</v>
      </c>
      <c r="EH28" s="75" t="s">
        <v>848</v>
      </c>
      <c r="EI28" s="75" t="s">
        <v>849</v>
      </c>
      <c r="EJ28" s="75" t="s">
        <v>850</v>
      </c>
      <c r="EK28" s="75" t="s">
        <v>851</v>
      </c>
      <c r="EL28" s="75" t="s">
        <v>852</v>
      </c>
      <c r="EM28" s="75" t="s">
        <v>853</v>
      </c>
      <c r="EN28" s="75" t="s">
        <v>854</v>
      </c>
      <c r="EO28" s="75" t="s">
        <v>855</v>
      </c>
      <c r="EP28" s="75" t="s">
        <v>856</v>
      </c>
      <c r="EQ28" s="75" t="s">
        <v>857</v>
      </c>
      <c r="ER28" s="75" t="s">
        <v>858</v>
      </c>
      <c r="ES28" s="75" t="s">
        <v>859</v>
      </c>
      <c r="ET28" s="75" t="s">
        <v>860</v>
      </c>
      <c r="EU28" s="75" t="s">
        <v>861</v>
      </c>
      <c r="EV28" s="75" t="s">
        <v>862</v>
      </c>
      <c r="EW28" s="75" t="s">
        <v>863</v>
      </c>
      <c r="EX28" s="75" t="s">
        <v>864</v>
      </c>
      <c r="EY28" s="75" t="s">
        <v>865</v>
      </c>
      <c r="EZ28" s="75" t="s">
        <v>866</v>
      </c>
      <c r="FA28" s="75" t="s">
        <v>867</v>
      </c>
      <c r="FB28" s="75" t="s">
        <v>868</v>
      </c>
      <c r="FC28" s="75" t="s">
        <v>869</v>
      </c>
      <c r="FD28" s="75" t="s">
        <v>870</v>
      </c>
      <c r="FE28" s="75" t="s">
        <v>871</v>
      </c>
      <c r="FF28" s="75" t="s">
        <v>872</v>
      </c>
      <c r="FG28" s="75" t="s">
        <v>873</v>
      </c>
      <c r="FH28" s="75" t="s">
        <v>874</v>
      </c>
      <c r="FI28" s="75" t="s">
        <v>875</v>
      </c>
      <c r="FJ28" s="75" t="s">
        <v>876</v>
      </c>
      <c r="FK28" s="75" t="s">
        <v>877</v>
      </c>
      <c r="FL28" s="75" t="s">
        <v>878</v>
      </c>
      <c r="FM28" s="75" t="s">
        <v>879</v>
      </c>
      <c r="FN28" s="75" t="s">
        <v>880</v>
      </c>
      <c r="FO28" s="75" t="s">
        <v>881</v>
      </c>
      <c r="FP28" s="75" t="s">
        <v>882</v>
      </c>
      <c r="FQ28" s="75" t="s">
        <v>883</v>
      </c>
      <c r="FR28" s="75" t="s">
        <v>884</v>
      </c>
      <c r="FS28" s="75" t="s">
        <v>885</v>
      </c>
      <c r="FT28" s="75" t="s">
        <v>886</v>
      </c>
      <c r="FU28" s="75" t="s">
        <v>887</v>
      </c>
      <c r="FV28" s="75" t="s">
        <v>888</v>
      </c>
      <c r="FW28" s="75" t="s">
        <v>889</v>
      </c>
      <c r="FX28" s="75" t="s">
        <v>890</v>
      </c>
      <c r="FY28" s="75" t="s">
        <v>891</v>
      </c>
      <c r="FZ28" s="75" t="s">
        <v>892</v>
      </c>
      <c r="GA28" s="75" t="s">
        <v>893</v>
      </c>
      <c r="GB28" s="75" t="s">
        <v>894</v>
      </c>
      <c r="GC28" s="75" t="s">
        <v>895</v>
      </c>
      <c r="GD28" s="75" t="s">
        <v>896</v>
      </c>
      <c r="GE28" s="75" t="s">
        <v>897</v>
      </c>
      <c r="GF28" s="75" t="s">
        <v>898</v>
      </c>
      <c r="GG28" s="75" t="s">
        <v>899</v>
      </c>
      <c r="GH28" s="75" t="s">
        <v>900</v>
      </c>
      <c r="GI28" s="75" t="s">
        <v>901</v>
      </c>
      <c r="GJ28" s="75" t="s">
        <v>902</v>
      </c>
      <c r="GK28" s="75" t="s">
        <v>903</v>
      </c>
      <c r="GL28" s="75" t="s">
        <v>904</v>
      </c>
      <c r="GM28" s="75" t="s">
        <v>905</v>
      </c>
      <c r="GN28" s="75" t="s">
        <v>906</v>
      </c>
      <c r="GO28" s="75" t="s">
        <v>907</v>
      </c>
      <c r="GP28" s="75" t="s">
        <v>908</v>
      </c>
      <c r="GQ28" s="75" t="s">
        <v>909</v>
      </c>
      <c r="GR28" s="75" t="s">
        <v>910</v>
      </c>
      <c r="GS28" s="75" t="s">
        <v>911</v>
      </c>
      <c r="GT28" s="75" t="s">
        <v>912</v>
      </c>
      <c r="GU28" s="75" t="s">
        <v>913</v>
      </c>
      <c r="GV28" s="75" t="s">
        <v>914</v>
      </c>
      <c r="GW28" s="75" t="s">
        <v>915</v>
      </c>
      <c r="GX28" s="75" t="s">
        <v>916</v>
      </c>
      <c r="GY28" s="75" t="s">
        <v>917</v>
      </c>
      <c r="GZ28" s="75" t="s">
        <v>918</v>
      </c>
      <c r="HA28" s="75" t="s">
        <v>919</v>
      </c>
      <c r="HB28" s="75" t="s">
        <v>920</v>
      </c>
      <c r="HC28" s="75" t="s">
        <v>921</v>
      </c>
      <c r="HD28" s="75" t="s">
        <v>922</v>
      </c>
      <c r="HE28" s="75" t="s">
        <v>923</v>
      </c>
      <c r="HF28" s="75" t="s">
        <v>924</v>
      </c>
      <c r="HG28" s="75" t="s">
        <v>925</v>
      </c>
      <c r="HH28" s="75" t="s">
        <v>926</v>
      </c>
      <c r="HI28" s="75" t="s">
        <v>927</v>
      </c>
      <c r="HJ28" s="75" t="s">
        <v>928</v>
      </c>
      <c r="HK28" s="75" t="s">
        <v>929</v>
      </c>
      <c r="HL28" s="75" t="s">
        <v>930</v>
      </c>
      <c r="HM28" s="75" t="s">
        <v>931</v>
      </c>
      <c r="HN28" s="75" t="s">
        <v>932</v>
      </c>
      <c r="HO28" s="75" t="s">
        <v>933</v>
      </c>
      <c r="HP28" s="75" t="s">
        <v>934</v>
      </c>
      <c r="HQ28" s="75" t="s">
        <v>935</v>
      </c>
      <c r="HR28" s="75" t="s">
        <v>936</v>
      </c>
      <c r="HS28" s="75" t="s">
        <v>937</v>
      </c>
      <c r="HT28" s="75" t="s">
        <v>938</v>
      </c>
      <c r="HU28" s="75" t="s">
        <v>939</v>
      </c>
      <c r="HV28" s="75" t="s">
        <v>940</v>
      </c>
      <c r="HW28" s="75" t="s">
        <v>941</v>
      </c>
      <c r="HX28" s="75" t="s">
        <v>942</v>
      </c>
      <c r="HY28" s="75" t="s">
        <v>943</v>
      </c>
      <c r="HZ28" s="75" t="s">
        <v>944</v>
      </c>
      <c r="IA28" s="75" t="s">
        <v>945</v>
      </c>
      <c r="IB28" s="75" t="s">
        <v>946</v>
      </c>
      <c r="IC28" s="75" t="s">
        <v>947</v>
      </c>
      <c r="ID28" s="75" t="s">
        <v>948</v>
      </c>
      <c r="IE28" s="75" t="s">
        <v>949</v>
      </c>
      <c r="IF28" s="75" t="s">
        <v>950</v>
      </c>
      <c r="IG28" s="75" t="s">
        <v>951</v>
      </c>
      <c r="IH28" s="75" t="s">
        <v>952</v>
      </c>
      <c r="II28" s="75" t="s">
        <v>953</v>
      </c>
      <c r="IJ28" s="75" t="s">
        <v>954</v>
      </c>
      <c r="IK28" s="75" t="s">
        <v>955</v>
      </c>
      <c r="IL28" s="75" t="s">
        <v>956</v>
      </c>
      <c r="IM28" s="75" t="s">
        <v>957</v>
      </c>
      <c r="IN28" s="75" t="s">
        <v>958</v>
      </c>
      <c r="IO28" s="75" t="s">
        <v>959</v>
      </c>
      <c r="IP28" s="75" t="s">
        <v>960</v>
      </c>
      <c r="IQ28" s="75" t="s">
        <v>961</v>
      </c>
      <c r="IR28" s="75" t="s">
        <v>962</v>
      </c>
      <c r="IS28" s="75" t="s">
        <v>963</v>
      </c>
      <c r="IT28" s="75" t="s">
        <v>964</v>
      </c>
      <c r="IU28" s="75" t="s">
        <v>965</v>
      </c>
      <c r="IV28" s="75" t="s">
        <v>966</v>
      </c>
    </row>
    <row r="29" spans="1:256" s="74" customFormat="1" x14ac:dyDescent="0.3">
      <c r="B29" s="75">
        <v>0</v>
      </c>
      <c r="C29" s="75">
        <v>0</v>
      </c>
      <c r="D29" s="75">
        <v>0</v>
      </c>
      <c r="E29" s="75">
        <v>1</v>
      </c>
      <c r="F29" s="75">
        <v>1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1</v>
      </c>
      <c r="M29" s="75">
        <v>1</v>
      </c>
      <c r="N29" s="75">
        <v>1</v>
      </c>
      <c r="O29" s="75">
        <v>1</v>
      </c>
      <c r="P29" s="75">
        <v>1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1</v>
      </c>
      <c r="W29" s="75">
        <v>1</v>
      </c>
      <c r="X29" s="75">
        <v>0</v>
      </c>
      <c r="Y29" s="75">
        <v>1</v>
      </c>
      <c r="Z29" s="75">
        <v>0</v>
      </c>
      <c r="AA29" s="75">
        <v>1</v>
      </c>
      <c r="AB29" s="75">
        <v>0</v>
      </c>
      <c r="AC29" s="75">
        <v>1</v>
      </c>
      <c r="AD29" s="75">
        <v>1</v>
      </c>
      <c r="AE29" s="75">
        <v>1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75">
        <v>1</v>
      </c>
      <c r="AN29" s="75">
        <v>1</v>
      </c>
      <c r="AO29" s="75">
        <v>0</v>
      </c>
      <c r="AP29" s="75">
        <v>0</v>
      </c>
      <c r="AQ29" s="75">
        <v>0</v>
      </c>
      <c r="AR29" s="75">
        <v>1</v>
      </c>
      <c r="AS29" s="75">
        <v>1</v>
      </c>
      <c r="AT29" s="75">
        <v>1</v>
      </c>
      <c r="AU29" s="75">
        <v>1</v>
      </c>
      <c r="AV29" s="75">
        <v>1</v>
      </c>
      <c r="AW29" s="75">
        <v>1</v>
      </c>
      <c r="AX29" s="75">
        <v>0</v>
      </c>
      <c r="AY29" s="75">
        <v>0</v>
      </c>
      <c r="AZ29" s="75">
        <v>0</v>
      </c>
      <c r="BA29" s="75">
        <v>0</v>
      </c>
      <c r="BB29" s="75">
        <v>1</v>
      </c>
      <c r="BC29" s="75">
        <v>1</v>
      </c>
      <c r="BD29" s="75">
        <v>0</v>
      </c>
      <c r="BE29" s="75">
        <v>0</v>
      </c>
      <c r="BF29" s="75">
        <v>0</v>
      </c>
      <c r="BG29" s="75">
        <v>0</v>
      </c>
      <c r="BH29" s="75">
        <v>1</v>
      </c>
      <c r="BI29" s="75">
        <v>1</v>
      </c>
      <c r="BJ29" s="75">
        <v>1</v>
      </c>
      <c r="BK29" s="75">
        <v>0</v>
      </c>
      <c r="BL29" s="75">
        <v>0</v>
      </c>
      <c r="BM29" s="75">
        <v>0</v>
      </c>
      <c r="BN29" s="75">
        <v>0</v>
      </c>
      <c r="BO29" s="75">
        <v>0</v>
      </c>
      <c r="BP29" s="75">
        <v>1</v>
      </c>
      <c r="BQ29" s="75">
        <v>1</v>
      </c>
      <c r="BR29" s="75">
        <v>0</v>
      </c>
      <c r="BS29" s="75">
        <v>0</v>
      </c>
      <c r="BT29" s="75">
        <v>0</v>
      </c>
      <c r="BU29" s="75">
        <v>1</v>
      </c>
      <c r="BV29" s="75">
        <v>1</v>
      </c>
      <c r="BW29" s="75">
        <v>1</v>
      </c>
      <c r="BX29" s="75">
        <v>1</v>
      </c>
      <c r="BY29" s="75">
        <v>1</v>
      </c>
      <c r="BZ29" s="75">
        <v>0</v>
      </c>
      <c r="CA29" s="75">
        <v>0</v>
      </c>
      <c r="CB29" s="75">
        <v>0</v>
      </c>
      <c r="CC29" s="75">
        <v>0</v>
      </c>
      <c r="CD29" s="75">
        <v>0</v>
      </c>
      <c r="CE29" s="75">
        <v>0</v>
      </c>
      <c r="CF29" s="75">
        <v>1</v>
      </c>
      <c r="CG29" s="75">
        <v>1</v>
      </c>
      <c r="CH29" s="75">
        <v>0</v>
      </c>
      <c r="CI29" s="75">
        <v>0</v>
      </c>
      <c r="CJ29" s="75">
        <v>1</v>
      </c>
      <c r="CK29" s="75">
        <v>1</v>
      </c>
      <c r="CL29" s="75">
        <v>1</v>
      </c>
      <c r="CM29" s="75">
        <v>1</v>
      </c>
      <c r="CN29" s="75">
        <v>1</v>
      </c>
      <c r="CO29" s="75">
        <v>1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1</v>
      </c>
      <c r="CV29" s="75">
        <v>1</v>
      </c>
      <c r="CW29" s="75">
        <v>0</v>
      </c>
      <c r="CX29" s="75">
        <v>0</v>
      </c>
      <c r="CY29" s="75">
        <v>0</v>
      </c>
      <c r="CZ29" s="75">
        <v>1</v>
      </c>
      <c r="DA29" s="75">
        <v>1</v>
      </c>
      <c r="DB29" s="75">
        <v>1</v>
      </c>
      <c r="DC29" s="75">
        <v>1</v>
      </c>
      <c r="DD29" s="75">
        <v>1</v>
      </c>
      <c r="DE29" s="75">
        <v>0</v>
      </c>
      <c r="DF29" s="75">
        <v>0</v>
      </c>
      <c r="DG29" s="75">
        <v>1</v>
      </c>
      <c r="DH29" s="75">
        <v>1</v>
      </c>
      <c r="DI29" s="75">
        <v>1</v>
      </c>
      <c r="DJ29" s="75">
        <v>0</v>
      </c>
      <c r="DK29" s="75">
        <v>0</v>
      </c>
      <c r="DL29" s="75">
        <v>0</v>
      </c>
      <c r="DM29" s="75">
        <v>0</v>
      </c>
      <c r="DN29" s="75">
        <v>1</v>
      </c>
      <c r="DO29" s="75">
        <v>1</v>
      </c>
      <c r="DP29" s="75">
        <v>0</v>
      </c>
      <c r="DQ29" s="75">
        <v>0</v>
      </c>
      <c r="DR29" s="75">
        <v>1</v>
      </c>
      <c r="DS29" s="75">
        <v>0</v>
      </c>
      <c r="DT29" s="75">
        <v>1</v>
      </c>
      <c r="DU29" s="75">
        <v>1</v>
      </c>
      <c r="DV29" s="75">
        <v>0</v>
      </c>
      <c r="DW29" s="75">
        <v>1</v>
      </c>
      <c r="DX29" s="75">
        <v>1</v>
      </c>
      <c r="DY29" s="75">
        <v>1</v>
      </c>
      <c r="DZ29" s="75">
        <v>0</v>
      </c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0" spans="1:256" s="48" customFormat="1" x14ac:dyDescent="0.3">
      <c r="A30" s="48">
        <v>3</v>
      </c>
      <c r="B30" s="14" t="s">
        <v>1406</v>
      </c>
      <c r="C30" s="14" t="s">
        <v>1407</v>
      </c>
      <c r="D30" s="14" t="s">
        <v>1408</v>
      </c>
      <c r="E30" s="14" t="s">
        <v>1409</v>
      </c>
      <c r="F30" s="14" t="s">
        <v>1412</v>
      </c>
      <c r="G30" s="14" t="s">
        <v>1739</v>
      </c>
      <c r="H30" s="14" t="s">
        <v>1740</v>
      </c>
      <c r="I30" s="14" t="s">
        <v>1411</v>
      </c>
      <c r="J30" s="14" t="s">
        <v>1741</v>
      </c>
      <c r="K30" s="14" t="s">
        <v>1742</v>
      </c>
      <c r="L30" s="14" t="s">
        <v>1743</v>
      </c>
      <c r="M30" s="14" t="s">
        <v>1744</v>
      </c>
      <c r="N30" s="14" t="s">
        <v>1468</v>
      </c>
      <c r="O30" s="14" t="s">
        <v>1469</v>
      </c>
      <c r="P30" s="14" t="s">
        <v>1745</v>
      </c>
      <c r="Q30" s="14" t="s">
        <v>1504</v>
      </c>
      <c r="R30" s="14" t="s">
        <v>1746</v>
      </c>
      <c r="S30" s="14" t="s">
        <v>1747</v>
      </c>
      <c r="T30" s="14" t="s">
        <v>1507</v>
      </c>
      <c r="U30" s="14" t="s">
        <v>1748</v>
      </c>
      <c r="V30" s="14" t="s">
        <v>1749</v>
      </c>
      <c r="W30" s="14" t="s">
        <v>1510</v>
      </c>
      <c r="X30" s="158" t="s">
        <v>1532</v>
      </c>
      <c r="Y30" s="14" t="s">
        <v>1511</v>
      </c>
      <c r="Z30" s="14" t="s">
        <v>1750</v>
      </c>
      <c r="AA30" s="14" t="s">
        <v>1751</v>
      </c>
      <c r="AB30" s="14" t="s">
        <v>1752</v>
      </c>
      <c r="AC30" s="14" t="s">
        <v>1753</v>
      </c>
      <c r="AD30" s="14" t="s">
        <v>1754</v>
      </c>
      <c r="AE30" s="14" t="s">
        <v>1755</v>
      </c>
      <c r="AF30" s="27" t="s">
        <v>1756</v>
      </c>
      <c r="AG30" s="27" t="s">
        <v>1757</v>
      </c>
      <c r="AH30" s="28" t="s">
        <v>1758</v>
      </c>
      <c r="AI30" s="14" t="s">
        <v>1759</v>
      </c>
      <c r="AJ30" s="28" t="s">
        <v>1760</v>
      </c>
      <c r="AK30" s="159" t="s">
        <v>1761</v>
      </c>
      <c r="AL30" s="159" t="s">
        <v>1762</v>
      </c>
      <c r="AM30" s="28" t="s">
        <v>1763</v>
      </c>
      <c r="AN30" s="159" t="s">
        <v>1764</v>
      </c>
      <c r="AO30" s="28" t="s">
        <v>1765</v>
      </c>
      <c r="AP30" s="28" t="s">
        <v>1766</v>
      </c>
      <c r="AQ30" s="28" t="s">
        <v>1767</v>
      </c>
      <c r="AR30" s="28" t="s">
        <v>1768</v>
      </c>
      <c r="AS30" s="28" t="s">
        <v>1769</v>
      </c>
      <c r="AT30" s="28" t="s">
        <v>1770</v>
      </c>
      <c r="AU30" s="28" t="s">
        <v>1771</v>
      </c>
      <c r="AV30" s="28" t="s">
        <v>1772</v>
      </c>
      <c r="AW30" s="157" t="s">
        <v>1637</v>
      </c>
      <c r="AX30" s="29" t="s">
        <v>1773</v>
      </c>
      <c r="AY30" s="29" t="s">
        <v>1774</v>
      </c>
      <c r="AZ30" s="29" t="s">
        <v>1775</v>
      </c>
      <c r="BA30" s="157" t="s">
        <v>1669</v>
      </c>
      <c r="BB30" s="29" t="s">
        <v>1776</v>
      </c>
      <c r="BC30" s="29" t="s">
        <v>1675</v>
      </c>
      <c r="BD30" s="29" t="s">
        <v>1777</v>
      </c>
      <c r="BE30" s="29" t="s">
        <v>1778</v>
      </c>
      <c r="BF30" s="29" t="s">
        <v>1779</v>
      </c>
      <c r="BG30" s="29" t="s">
        <v>1780</v>
      </c>
      <c r="BH30" s="29" t="s">
        <v>1781</v>
      </c>
      <c r="BI30" s="29" t="s">
        <v>1782</v>
      </c>
      <c r="BJ30" s="29" t="s">
        <v>1783</v>
      </c>
      <c r="BK30" s="31" t="s">
        <v>98</v>
      </c>
      <c r="BL30" s="31" t="s">
        <v>99</v>
      </c>
      <c r="BM30" s="31" t="s">
        <v>100</v>
      </c>
      <c r="BN30" s="31" t="s">
        <v>101</v>
      </c>
      <c r="BO30" s="31" t="s">
        <v>102</v>
      </c>
      <c r="BP30" s="31" t="s">
        <v>103</v>
      </c>
      <c r="BQ30" s="31" t="s">
        <v>104</v>
      </c>
      <c r="BR30" s="31" t="s">
        <v>128</v>
      </c>
      <c r="BS30" s="31" t="s">
        <v>129</v>
      </c>
      <c r="BT30" s="31" t="s">
        <v>130</v>
      </c>
      <c r="BU30" s="31" t="s">
        <v>131</v>
      </c>
      <c r="BV30" s="31" t="s">
        <v>132</v>
      </c>
      <c r="BW30" s="31" t="s">
        <v>133</v>
      </c>
      <c r="BX30" s="31" t="s">
        <v>134</v>
      </c>
      <c r="BY30" s="31" t="s">
        <v>135</v>
      </c>
      <c r="BZ30" s="31" t="s">
        <v>147</v>
      </c>
      <c r="CA30" s="31" t="s">
        <v>163</v>
      </c>
      <c r="CB30" s="31" t="s">
        <v>164</v>
      </c>
      <c r="CC30" s="31" t="s">
        <v>165</v>
      </c>
      <c r="CD30" s="31" t="s">
        <v>166</v>
      </c>
      <c r="CE30" s="31" t="s">
        <v>167</v>
      </c>
      <c r="CF30" s="31" t="s">
        <v>168</v>
      </c>
      <c r="CG30" s="31" t="s">
        <v>169</v>
      </c>
      <c r="CH30" s="31" t="s">
        <v>193</v>
      </c>
      <c r="CI30" s="31" t="s">
        <v>194</v>
      </c>
      <c r="CJ30" s="31" t="s">
        <v>195</v>
      </c>
      <c r="CK30" s="31" t="s">
        <v>196</v>
      </c>
      <c r="CL30" s="31" t="s">
        <v>197</v>
      </c>
      <c r="CM30" s="31" t="s">
        <v>198</v>
      </c>
      <c r="CN30" s="31" t="s">
        <v>199</v>
      </c>
      <c r="CO30" s="31" t="s">
        <v>200</v>
      </c>
      <c r="CP30" s="33" t="s">
        <v>226</v>
      </c>
      <c r="CQ30" s="33" t="s">
        <v>227</v>
      </c>
      <c r="CR30" s="33" t="s">
        <v>228</v>
      </c>
      <c r="CS30" s="33" t="s">
        <v>229</v>
      </c>
      <c r="CT30" s="33" t="s">
        <v>230</v>
      </c>
      <c r="CU30" s="33" t="s">
        <v>231</v>
      </c>
      <c r="CV30" s="33" t="s">
        <v>232</v>
      </c>
      <c r="CW30" s="33" t="s">
        <v>256</v>
      </c>
      <c r="CX30" s="33" t="s">
        <v>257</v>
      </c>
      <c r="CY30" s="33" t="s">
        <v>258</v>
      </c>
      <c r="CZ30" s="33" t="s">
        <v>259</v>
      </c>
      <c r="DA30" s="33" t="s">
        <v>260</v>
      </c>
      <c r="DB30" s="33" t="s">
        <v>261</v>
      </c>
      <c r="DC30" s="33" t="s">
        <v>262</v>
      </c>
      <c r="DD30" s="33" t="s">
        <v>263</v>
      </c>
      <c r="DE30" s="36" t="s">
        <v>282</v>
      </c>
      <c r="DF30" s="36" t="s">
        <v>283</v>
      </c>
      <c r="DG30" s="36" t="s">
        <v>284</v>
      </c>
      <c r="DH30" s="36" t="s">
        <v>285</v>
      </c>
      <c r="DI30" s="36" t="s">
        <v>286</v>
      </c>
      <c r="DJ30" s="36" t="s">
        <v>304</v>
      </c>
      <c r="DK30" s="36" t="s">
        <v>305</v>
      </c>
      <c r="DL30" s="36" t="s">
        <v>306</v>
      </c>
      <c r="DM30" s="36" t="s">
        <v>307</v>
      </c>
      <c r="DN30" s="36" t="s">
        <v>308</v>
      </c>
      <c r="DO30" s="36" t="s">
        <v>309</v>
      </c>
      <c r="DP30" s="36" t="s">
        <v>986</v>
      </c>
      <c r="DQ30" s="36" t="s">
        <v>987</v>
      </c>
      <c r="DR30" s="36" t="s">
        <v>988</v>
      </c>
      <c r="DS30" s="36" t="s">
        <v>1014</v>
      </c>
      <c r="DT30" s="36" t="s">
        <v>1015</v>
      </c>
      <c r="DU30" s="36" t="s">
        <v>1016</v>
      </c>
      <c r="DV30" s="36" t="s">
        <v>1034</v>
      </c>
      <c r="DW30" s="36" t="s">
        <v>1035</v>
      </c>
      <c r="DX30" s="36" t="s">
        <v>1036</v>
      </c>
      <c r="DY30" s="36" t="s">
        <v>1049</v>
      </c>
      <c r="DZ30" s="36" t="s">
        <v>1050</v>
      </c>
    </row>
    <row r="31" spans="1:256" s="48" customFormat="1" x14ac:dyDescent="0.3">
      <c r="A31" s="14" t="s">
        <v>1406</v>
      </c>
      <c r="B31" s="79">
        <v>0</v>
      </c>
      <c r="C31" s="79">
        <v>0</v>
      </c>
      <c r="D31" s="79">
        <v>0</v>
      </c>
      <c r="E31" s="79">
        <v>2</v>
      </c>
      <c r="F31" s="79">
        <v>2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79">
        <v>0</v>
      </c>
      <c r="CB31" s="79">
        <v>0</v>
      </c>
      <c r="CC31" s="79">
        <v>0</v>
      </c>
      <c r="CD31" s="79">
        <v>0</v>
      </c>
      <c r="CE31" s="79">
        <v>0</v>
      </c>
      <c r="CF31" s="79">
        <v>0</v>
      </c>
      <c r="CG31" s="79">
        <v>0</v>
      </c>
      <c r="CH31" s="79">
        <v>0</v>
      </c>
      <c r="CI31" s="79">
        <v>0</v>
      </c>
      <c r="CJ31" s="79">
        <v>0</v>
      </c>
      <c r="CK31" s="79">
        <v>0</v>
      </c>
      <c r="CL31" s="79">
        <v>0</v>
      </c>
      <c r="CM31" s="79">
        <v>0</v>
      </c>
      <c r="CN31" s="79">
        <v>0</v>
      </c>
      <c r="CO31" s="79">
        <v>0</v>
      </c>
      <c r="CP31" s="79">
        <v>0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79">
        <v>0</v>
      </c>
      <c r="CX31" s="79">
        <v>0</v>
      </c>
      <c r="CY31" s="79">
        <v>0</v>
      </c>
      <c r="CZ31" s="79">
        <v>0</v>
      </c>
      <c r="DA31" s="79">
        <v>0</v>
      </c>
      <c r="DB31" s="79">
        <v>0</v>
      </c>
      <c r="DC31" s="79">
        <v>0</v>
      </c>
      <c r="DD31" s="79">
        <v>0</v>
      </c>
      <c r="DE31" s="79">
        <v>0</v>
      </c>
      <c r="DF31" s="79">
        <v>0</v>
      </c>
      <c r="DG31" s="79">
        <v>0</v>
      </c>
      <c r="DH31" s="79">
        <v>0</v>
      </c>
      <c r="DI31" s="79">
        <v>0</v>
      </c>
      <c r="DJ31" s="79">
        <v>0</v>
      </c>
      <c r="DK31" s="79">
        <v>0</v>
      </c>
      <c r="DL31" s="79">
        <v>0</v>
      </c>
      <c r="DM31" s="79">
        <v>0</v>
      </c>
      <c r="DN31" s="79">
        <v>0</v>
      </c>
      <c r="DO31" s="79">
        <v>0</v>
      </c>
      <c r="DP31" s="79">
        <v>0</v>
      </c>
      <c r="DQ31" s="79">
        <v>0</v>
      </c>
      <c r="DR31" s="79">
        <v>0</v>
      </c>
      <c r="DS31" s="79">
        <v>0</v>
      </c>
      <c r="DT31" s="79">
        <v>0</v>
      </c>
      <c r="DU31" s="79">
        <v>0</v>
      </c>
      <c r="DV31" s="79">
        <v>0</v>
      </c>
      <c r="DW31" s="79">
        <v>0</v>
      </c>
      <c r="DX31" s="79">
        <v>0</v>
      </c>
      <c r="DY31" s="79">
        <v>0</v>
      </c>
      <c r="DZ31" s="79">
        <v>0</v>
      </c>
    </row>
    <row r="32" spans="1:256" s="48" customFormat="1" x14ac:dyDescent="0.3">
      <c r="A32" s="14" t="s">
        <v>1407</v>
      </c>
      <c r="B32" s="79">
        <v>0</v>
      </c>
      <c r="C32" s="79">
        <v>0</v>
      </c>
      <c r="D32" s="79">
        <v>0</v>
      </c>
      <c r="E32" s="79">
        <v>1</v>
      </c>
      <c r="F32" s="79">
        <v>2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79">
        <v>0</v>
      </c>
      <c r="AM32" s="79">
        <v>0</v>
      </c>
      <c r="AN32" s="79">
        <v>0</v>
      </c>
      <c r="AO32" s="79">
        <v>0</v>
      </c>
      <c r="AP32" s="79">
        <v>0</v>
      </c>
      <c r="AQ32" s="79">
        <v>0</v>
      </c>
      <c r="AR32" s="79">
        <v>0</v>
      </c>
      <c r="AS32" s="79">
        <v>0</v>
      </c>
      <c r="AT32" s="79">
        <v>0</v>
      </c>
      <c r="AU32" s="79">
        <v>0</v>
      </c>
      <c r="AV32" s="79">
        <v>0</v>
      </c>
      <c r="AW32" s="79">
        <v>0</v>
      </c>
      <c r="AX32" s="79">
        <v>0</v>
      </c>
      <c r="AY32" s="79">
        <v>0</v>
      </c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79">
        <v>0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79">
        <v>0</v>
      </c>
      <c r="BR32" s="79">
        <v>0</v>
      </c>
      <c r="BS32" s="79">
        <v>0</v>
      </c>
      <c r="BT32" s="79">
        <v>0</v>
      </c>
      <c r="BU32" s="79">
        <v>0</v>
      </c>
      <c r="BV32" s="79">
        <v>0</v>
      </c>
      <c r="BW32" s="79">
        <v>0</v>
      </c>
      <c r="BX32" s="79">
        <v>0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v>0</v>
      </c>
      <c r="CF32" s="79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79">
        <v>0</v>
      </c>
      <c r="CT32" s="79">
        <v>0</v>
      </c>
      <c r="CU32" s="79">
        <v>0</v>
      </c>
      <c r="CV32" s="79">
        <v>0</v>
      </c>
      <c r="CW32" s="79">
        <v>0</v>
      </c>
      <c r="CX32" s="79">
        <v>0</v>
      </c>
      <c r="CY32" s="79">
        <v>0</v>
      </c>
      <c r="CZ32" s="79">
        <v>0</v>
      </c>
      <c r="DA32" s="79">
        <v>0</v>
      </c>
      <c r="DB32" s="79">
        <v>0</v>
      </c>
      <c r="DC32" s="79">
        <v>0</v>
      </c>
      <c r="DD32" s="79">
        <v>0</v>
      </c>
      <c r="DE32" s="79">
        <v>0</v>
      </c>
      <c r="DF32" s="79">
        <v>0</v>
      </c>
      <c r="DG32" s="79">
        <v>0</v>
      </c>
      <c r="DH32" s="79">
        <v>0</v>
      </c>
      <c r="DI32" s="79">
        <v>0</v>
      </c>
      <c r="DJ32" s="79">
        <v>0</v>
      </c>
      <c r="DK32" s="79">
        <v>0</v>
      </c>
      <c r="DL32" s="79">
        <v>0</v>
      </c>
      <c r="DM32" s="79">
        <v>0</v>
      </c>
      <c r="DN32" s="79">
        <v>0</v>
      </c>
      <c r="DO32" s="79">
        <v>0</v>
      </c>
      <c r="DP32" s="79">
        <v>0</v>
      </c>
      <c r="DQ32" s="79">
        <v>0</v>
      </c>
      <c r="DR32" s="79">
        <v>0</v>
      </c>
      <c r="DS32" s="79">
        <v>0</v>
      </c>
      <c r="DT32" s="79">
        <v>0</v>
      </c>
      <c r="DU32" s="79">
        <v>0</v>
      </c>
      <c r="DV32" s="79">
        <v>0</v>
      </c>
      <c r="DW32" s="79">
        <v>0</v>
      </c>
      <c r="DX32" s="79">
        <v>0</v>
      </c>
      <c r="DY32" s="79">
        <v>0</v>
      </c>
      <c r="DZ32" s="79">
        <v>0</v>
      </c>
    </row>
    <row r="33" spans="1:130" s="48" customFormat="1" x14ac:dyDescent="0.3">
      <c r="A33" s="14" t="s">
        <v>1408</v>
      </c>
      <c r="B33" s="79">
        <v>0</v>
      </c>
      <c r="C33" s="79">
        <v>0</v>
      </c>
      <c r="D33" s="79">
        <v>0</v>
      </c>
      <c r="E33" s="79">
        <v>1</v>
      </c>
      <c r="F33" s="79">
        <v>2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  <c r="AN33" s="79">
        <v>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0</v>
      </c>
      <c r="AW33" s="79">
        <v>0</v>
      </c>
      <c r="AX33" s="79">
        <v>0</v>
      </c>
      <c r="AY33" s="79">
        <v>0</v>
      </c>
      <c r="AZ33" s="79">
        <v>0</v>
      </c>
      <c r="BA33" s="79">
        <v>0</v>
      </c>
      <c r="BB33" s="79">
        <v>0</v>
      </c>
      <c r="BC33" s="79">
        <v>0</v>
      </c>
      <c r="BD33" s="79">
        <v>0</v>
      </c>
      <c r="BE33" s="79">
        <v>0</v>
      </c>
      <c r="BF33" s="79">
        <v>0</v>
      </c>
      <c r="BG33" s="79">
        <v>0</v>
      </c>
      <c r="BH33" s="79">
        <v>0</v>
      </c>
      <c r="BI33" s="79">
        <v>0</v>
      </c>
      <c r="BJ33" s="79">
        <v>0</v>
      </c>
      <c r="BK33" s="79">
        <v>0</v>
      </c>
      <c r="BL33" s="79">
        <v>0</v>
      </c>
      <c r="BM33" s="79">
        <v>0</v>
      </c>
      <c r="BN33" s="79">
        <v>0</v>
      </c>
      <c r="BO33" s="79">
        <v>0</v>
      </c>
      <c r="BP33" s="79">
        <v>0</v>
      </c>
      <c r="BQ33" s="79">
        <v>0</v>
      </c>
      <c r="BR33" s="79">
        <v>0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</v>
      </c>
      <c r="BZ33" s="79">
        <v>0</v>
      </c>
      <c r="CA33" s="79">
        <v>0</v>
      </c>
      <c r="CB33" s="79">
        <v>0</v>
      </c>
      <c r="CC33" s="79">
        <v>0</v>
      </c>
      <c r="CD33" s="79">
        <v>0</v>
      </c>
      <c r="CE33" s="79">
        <v>0</v>
      </c>
      <c r="CF33" s="79">
        <v>0</v>
      </c>
      <c r="CG33" s="79">
        <v>0</v>
      </c>
      <c r="CH33" s="79">
        <v>0</v>
      </c>
      <c r="CI33" s="79">
        <v>0</v>
      </c>
      <c r="CJ33" s="79">
        <v>0</v>
      </c>
      <c r="CK33" s="79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  <c r="DZ33" s="79">
        <v>0</v>
      </c>
    </row>
    <row r="34" spans="1:130" s="48" customFormat="1" x14ac:dyDescent="0.3">
      <c r="A34" s="14" t="s">
        <v>1409</v>
      </c>
      <c r="B34" s="79">
        <v>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  <c r="AK34" s="79">
        <v>0</v>
      </c>
      <c r="AL34" s="79">
        <v>0</v>
      </c>
      <c r="AM34" s="79">
        <v>0</v>
      </c>
      <c r="AN34" s="79">
        <v>0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0</v>
      </c>
      <c r="AZ34" s="79">
        <v>0</v>
      </c>
      <c r="BA34" s="79">
        <v>0</v>
      </c>
      <c r="BB34" s="79">
        <v>0</v>
      </c>
      <c r="BC34" s="79">
        <v>0</v>
      </c>
      <c r="BD34" s="79">
        <v>0</v>
      </c>
      <c r="BE34" s="79">
        <v>0</v>
      </c>
      <c r="BF34" s="79">
        <v>0</v>
      </c>
      <c r="BG34" s="79">
        <v>0</v>
      </c>
      <c r="BH34" s="79">
        <v>0</v>
      </c>
      <c r="BI34" s="79">
        <v>0</v>
      </c>
      <c r="BJ34" s="79">
        <v>0</v>
      </c>
      <c r="BK34" s="79">
        <v>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79">
        <v>0</v>
      </c>
      <c r="BR34" s="79">
        <v>0</v>
      </c>
      <c r="BS34" s="79">
        <v>0</v>
      </c>
      <c r="BT34" s="79">
        <v>0</v>
      </c>
      <c r="BU34" s="79">
        <v>0</v>
      </c>
      <c r="BV34" s="79">
        <v>0</v>
      </c>
      <c r="BW34" s="79">
        <v>0</v>
      </c>
      <c r="BX34" s="79">
        <v>0</v>
      </c>
      <c r="BY34" s="79">
        <v>0</v>
      </c>
      <c r="BZ34" s="79">
        <v>0</v>
      </c>
      <c r="CA34" s="79">
        <v>0</v>
      </c>
      <c r="CB34" s="79">
        <v>0</v>
      </c>
      <c r="CC34" s="79">
        <v>0</v>
      </c>
      <c r="CD34" s="79">
        <v>0</v>
      </c>
      <c r="CE34" s="79">
        <v>0</v>
      </c>
      <c r="CF34" s="79">
        <v>0</v>
      </c>
      <c r="CG34" s="79">
        <v>0</v>
      </c>
      <c r="CH34" s="79">
        <v>0</v>
      </c>
      <c r="CI34" s="79">
        <v>0</v>
      </c>
      <c r="CJ34" s="79">
        <v>0</v>
      </c>
      <c r="CK34" s="79">
        <v>0</v>
      </c>
      <c r="CL34" s="79">
        <v>0</v>
      </c>
      <c r="CM34" s="79">
        <v>0</v>
      </c>
      <c r="CN34" s="79">
        <v>0</v>
      </c>
      <c r="CO34" s="79">
        <v>0</v>
      </c>
      <c r="CP34" s="79">
        <v>0</v>
      </c>
      <c r="CQ34" s="79">
        <v>0</v>
      </c>
      <c r="CR34" s="79">
        <v>0</v>
      </c>
      <c r="CS34" s="79">
        <v>0</v>
      </c>
      <c r="CT34" s="79">
        <v>0</v>
      </c>
      <c r="CU34" s="79">
        <v>0</v>
      </c>
      <c r="CV34" s="79">
        <v>0</v>
      </c>
      <c r="CW34" s="79">
        <v>0</v>
      </c>
      <c r="CX34" s="79">
        <v>0</v>
      </c>
      <c r="CY34" s="79">
        <v>0</v>
      </c>
      <c r="CZ34" s="79">
        <v>0</v>
      </c>
      <c r="DA34" s="79">
        <v>0</v>
      </c>
      <c r="DB34" s="79">
        <v>0</v>
      </c>
      <c r="DC34" s="79">
        <v>0</v>
      </c>
      <c r="DD34" s="79">
        <v>0</v>
      </c>
      <c r="DE34" s="79">
        <v>0</v>
      </c>
      <c r="DF34" s="79">
        <v>0</v>
      </c>
      <c r="DG34" s="79">
        <v>0</v>
      </c>
      <c r="DH34" s="79">
        <v>0</v>
      </c>
      <c r="DI34" s="79">
        <v>0</v>
      </c>
      <c r="DJ34" s="79">
        <v>0</v>
      </c>
      <c r="DK34" s="79">
        <v>0</v>
      </c>
      <c r="DL34" s="79">
        <v>0</v>
      </c>
      <c r="DM34" s="79">
        <v>0</v>
      </c>
      <c r="DN34" s="79">
        <v>0</v>
      </c>
      <c r="DO34" s="79">
        <v>0</v>
      </c>
      <c r="DP34" s="79">
        <v>0</v>
      </c>
      <c r="DQ34" s="79">
        <v>0</v>
      </c>
      <c r="DR34" s="79">
        <v>0</v>
      </c>
      <c r="DS34" s="79">
        <v>0</v>
      </c>
      <c r="DT34" s="79">
        <v>0</v>
      </c>
      <c r="DU34" s="79">
        <v>0</v>
      </c>
      <c r="DV34" s="79">
        <v>0</v>
      </c>
      <c r="DW34" s="79">
        <v>0</v>
      </c>
      <c r="DX34" s="79">
        <v>0</v>
      </c>
      <c r="DY34" s="79">
        <v>0</v>
      </c>
      <c r="DZ34" s="79">
        <v>0</v>
      </c>
    </row>
    <row r="35" spans="1:130" s="48" customFormat="1" x14ac:dyDescent="0.3">
      <c r="A35" s="14" t="s">
        <v>1412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0</v>
      </c>
      <c r="AK35" s="79">
        <v>0</v>
      </c>
      <c r="AL35" s="79">
        <v>0</v>
      </c>
      <c r="AM35" s="79">
        <v>0</v>
      </c>
      <c r="AN35" s="79">
        <v>0</v>
      </c>
      <c r="AO35" s="79">
        <v>0</v>
      </c>
      <c r="AP35" s="79">
        <v>0</v>
      </c>
      <c r="AQ35" s="79">
        <v>0</v>
      </c>
      <c r="AR35" s="79">
        <v>0</v>
      </c>
      <c r="AS35" s="79">
        <v>0</v>
      </c>
      <c r="AT35" s="79">
        <v>0</v>
      </c>
      <c r="AU35" s="79">
        <v>0</v>
      </c>
      <c r="AV35" s="79">
        <v>0</v>
      </c>
      <c r="AW35" s="79">
        <v>0</v>
      </c>
      <c r="AX35" s="79">
        <v>0</v>
      </c>
      <c r="AY35" s="79">
        <v>0</v>
      </c>
      <c r="AZ35" s="79">
        <v>0</v>
      </c>
      <c r="BA35" s="79">
        <v>0</v>
      </c>
      <c r="BB35" s="79">
        <v>0</v>
      </c>
      <c r="BC35" s="79">
        <v>0</v>
      </c>
      <c r="BD35" s="79">
        <v>0</v>
      </c>
      <c r="BE35" s="79">
        <v>0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0</v>
      </c>
      <c r="BO35" s="79">
        <v>0</v>
      </c>
      <c r="BP35" s="79">
        <v>0</v>
      </c>
      <c r="BQ35" s="79">
        <v>0</v>
      </c>
      <c r="BR35" s="79">
        <v>0</v>
      </c>
      <c r="BS35" s="79">
        <v>0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  <c r="BY35" s="79">
        <v>0</v>
      </c>
      <c r="BZ35" s="79">
        <v>0</v>
      </c>
      <c r="CA35" s="79">
        <v>0</v>
      </c>
      <c r="CB35" s="79">
        <v>0</v>
      </c>
      <c r="CC35" s="79">
        <v>0</v>
      </c>
      <c r="CD35" s="79">
        <v>0</v>
      </c>
      <c r="CE35" s="79">
        <v>0</v>
      </c>
      <c r="CF35" s="79">
        <v>0</v>
      </c>
      <c r="CG35" s="79">
        <v>0</v>
      </c>
      <c r="CH35" s="79">
        <v>0</v>
      </c>
      <c r="CI35" s="79">
        <v>0</v>
      </c>
      <c r="CJ35" s="79">
        <v>0</v>
      </c>
      <c r="CK35" s="79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  <c r="DZ35" s="79">
        <v>0</v>
      </c>
    </row>
    <row r="36" spans="1:130" s="48" customFormat="1" x14ac:dyDescent="0.3">
      <c r="A36" s="14" t="s">
        <v>1739</v>
      </c>
      <c r="B36" s="79">
        <v>0</v>
      </c>
      <c r="C36" s="79">
        <v>0</v>
      </c>
      <c r="D36" s="79">
        <v>0</v>
      </c>
      <c r="E36" s="79">
        <v>1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1</v>
      </c>
      <c r="M36" s="79">
        <v>1</v>
      </c>
      <c r="N36" s="79">
        <v>1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</v>
      </c>
      <c r="BZ36" s="79">
        <v>0</v>
      </c>
      <c r="CA36" s="79">
        <v>0</v>
      </c>
      <c r="CB36" s="79">
        <v>0</v>
      </c>
      <c r="CC36" s="79">
        <v>0</v>
      </c>
      <c r="CD36" s="79">
        <v>0</v>
      </c>
      <c r="CE36" s="79">
        <v>0</v>
      </c>
      <c r="CF36" s="79">
        <v>0</v>
      </c>
      <c r="CG36" s="79">
        <v>0</v>
      </c>
      <c r="CH36" s="79">
        <v>0</v>
      </c>
      <c r="CI36" s="79">
        <v>0</v>
      </c>
      <c r="CJ36" s="79">
        <v>0</v>
      </c>
      <c r="CK36" s="79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  <c r="DZ36" s="79">
        <v>0</v>
      </c>
    </row>
    <row r="37" spans="1:130" s="48" customFormat="1" x14ac:dyDescent="0.3">
      <c r="A37" s="14" t="s">
        <v>1740</v>
      </c>
      <c r="B37" s="79">
        <v>0</v>
      </c>
      <c r="C37" s="79">
        <v>0</v>
      </c>
      <c r="D37" s="79">
        <v>0</v>
      </c>
      <c r="E37" s="79">
        <v>1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1</v>
      </c>
      <c r="M37" s="79">
        <v>1</v>
      </c>
      <c r="N37" s="79">
        <v>1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79">
        <v>0</v>
      </c>
      <c r="AM37" s="79">
        <v>0</v>
      </c>
      <c r="AN37" s="79">
        <v>0</v>
      </c>
      <c r="AO37" s="79">
        <v>0</v>
      </c>
      <c r="AP37" s="79">
        <v>0</v>
      </c>
      <c r="AQ37" s="79">
        <v>0</v>
      </c>
      <c r="AR37" s="79">
        <v>0</v>
      </c>
      <c r="AS37" s="79">
        <v>0</v>
      </c>
      <c r="AT37" s="79">
        <v>0</v>
      </c>
      <c r="AU37" s="79">
        <v>0</v>
      </c>
      <c r="AV37" s="79">
        <v>0</v>
      </c>
      <c r="AW37" s="79">
        <v>0</v>
      </c>
      <c r="AX37" s="79">
        <v>0</v>
      </c>
      <c r="AY37" s="79">
        <v>0</v>
      </c>
      <c r="AZ37" s="79">
        <v>0</v>
      </c>
      <c r="BA37" s="79">
        <v>0</v>
      </c>
      <c r="BB37" s="79">
        <v>0</v>
      </c>
      <c r="BC37" s="79">
        <v>0</v>
      </c>
      <c r="BD37" s="79">
        <v>0</v>
      </c>
      <c r="BE37" s="79">
        <v>0</v>
      </c>
      <c r="BF37" s="79">
        <v>0</v>
      </c>
      <c r="BG37" s="79">
        <v>0</v>
      </c>
      <c r="BH37" s="79">
        <v>0</v>
      </c>
      <c r="BI37" s="79">
        <v>0</v>
      </c>
      <c r="BJ37" s="79">
        <v>0</v>
      </c>
      <c r="BK37" s="79">
        <v>0</v>
      </c>
      <c r="BL37" s="79">
        <v>0</v>
      </c>
      <c r="BM37" s="79">
        <v>0</v>
      </c>
      <c r="BN37" s="79">
        <v>0</v>
      </c>
      <c r="BO37" s="79">
        <v>0</v>
      </c>
      <c r="BP37" s="79">
        <v>0</v>
      </c>
      <c r="BQ37" s="79">
        <v>0</v>
      </c>
      <c r="BR37" s="79">
        <v>0</v>
      </c>
      <c r="BS37" s="79">
        <v>0</v>
      </c>
      <c r="BT37" s="79">
        <v>0</v>
      </c>
      <c r="BU37" s="79">
        <v>0</v>
      </c>
      <c r="BV37" s="79">
        <v>0</v>
      </c>
      <c r="BW37" s="79">
        <v>0</v>
      </c>
      <c r="BX37" s="79">
        <v>0</v>
      </c>
      <c r="BY37" s="79">
        <v>0</v>
      </c>
      <c r="BZ37" s="79">
        <v>0</v>
      </c>
      <c r="CA37" s="79">
        <v>0</v>
      </c>
      <c r="CB37" s="79">
        <v>0</v>
      </c>
      <c r="CC37" s="79">
        <v>0</v>
      </c>
      <c r="CD37" s="79">
        <v>0</v>
      </c>
      <c r="CE37" s="79">
        <v>0</v>
      </c>
      <c r="CF37" s="79">
        <v>0</v>
      </c>
      <c r="CG37" s="79">
        <v>0</v>
      </c>
      <c r="CH37" s="79">
        <v>0</v>
      </c>
      <c r="CI37" s="79">
        <v>0</v>
      </c>
      <c r="CJ37" s="79">
        <v>0</v>
      </c>
      <c r="CK37" s="79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79">
        <v>0</v>
      </c>
      <c r="DZ37" s="79">
        <v>0</v>
      </c>
    </row>
    <row r="38" spans="1:130" s="48" customFormat="1" x14ac:dyDescent="0.3">
      <c r="A38" s="14" t="s">
        <v>1411</v>
      </c>
      <c r="B38" s="79">
        <v>0</v>
      </c>
      <c r="C38" s="79">
        <v>0</v>
      </c>
      <c r="D38" s="79">
        <v>0</v>
      </c>
      <c r="E38" s="79">
        <v>2</v>
      </c>
      <c r="F38" s="79">
        <v>2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1</v>
      </c>
      <c r="M38" s="79">
        <v>1</v>
      </c>
      <c r="N38" s="79">
        <v>1</v>
      </c>
      <c r="O38" s="79">
        <v>1</v>
      </c>
      <c r="P38" s="79">
        <v>1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  <c r="AK38" s="79">
        <v>0</v>
      </c>
      <c r="AL38" s="79">
        <v>0</v>
      </c>
      <c r="AM38" s="79">
        <v>0</v>
      </c>
      <c r="AN38" s="79">
        <v>0</v>
      </c>
      <c r="AO38" s="79">
        <v>0</v>
      </c>
      <c r="AP38" s="79">
        <v>0</v>
      </c>
      <c r="AQ38" s="79">
        <v>0</v>
      </c>
      <c r="AR38" s="79">
        <v>0</v>
      </c>
      <c r="AS38" s="79">
        <v>0</v>
      </c>
      <c r="AT38" s="79">
        <v>0</v>
      </c>
      <c r="AU38" s="79">
        <v>0</v>
      </c>
      <c r="AV38" s="79">
        <v>0</v>
      </c>
      <c r="AW38" s="79">
        <v>0</v>
      </c>
      <c r="AX38" s="79">
        <v>0</v>
      </c>
      <c r="AY38" s="79">
        <v>0</v>
      </c>
      <c r="AZ38" s="79">
        <v>0</v>
      </c>
      <c r="BA38" s="79">
        <v>0</v>
      </c>
      <c r="BB38" s="79">
        <v>0</v>
      </c>
      <c r="BC38" s="79">
        <v>0</v>
      </c>
      <c r="BD38" s="79">
        <v>0</v>
      </c>
      <c r="BE38" s="79">
        <v>0</v>
      </c>
      <c r="BF38" s="79">
        <v>0</v>
      </c>
      <c r="BG38" s="79">
        <v>0</v>
      </c>
      <c r="BH38" s="79">
        <v>0</v>
      </c>
      <c r="BI38" s="79">
        <v>0</v>
      </c>
      <c r="BJ38" s="79">
        <v>0</v>
      </c>
      <c r="BK38" s="79">
        <v>0</v>
      </c>
      <c r="BL38" s="79">
        <v>0</v>
      </c>
      <c r="BM38" s="79">
        <v>0</v>
      </c>
      <c r="BN38" s="79">
        <v>0</v>
      </c>
      <c r="BO38" s="79">
        <v>0</v>
      </c>
      <c r="BP38" s="79">
        <v>0</v>
      </c>
      <c r="BQ38" s="79">
        <v>0</v>
      </c>
      <c r="BR38" s="79">
        <v>0</v>
      </c>
      <c r="BS38" s="79">
        <v>0</v>
      </c>
      <c r="BT38" s="79">
        <v>0</v>
      </c>
      <c r="BU38" s="79">
        <v>0</v>
      </c>
      <c r="BV38" s="79">
        <v>0</v>
      </c>
      <c r="BW38" s="79">
        <v>0</v>
      </c>
      <c r="BX38" s="79">
        <v>0</v>
      </c>
      <c r="BY38" s="79">
        <v>0</v>
      </c>
      <c r="BZ38" s="79">
        <v>0</v>
      </c>
      <c r="CA38" s="79">
        <v>0</v>
      </c>
      <c r="CB38" s="79">
        <v>0</v>
      </c>
      <c r="CC38" s="79">
        <v>0</v>
      </c>
      <c r="CD38" s="79">
        <v>0</v>
      </c>
      <c r="CE38" s="79">
        <v>0</v>
      </c>
      <c r="CF38" s="79">
        <v>0</v>
      </c>
      <c r="CG38" s="79">
        <v>0</v>
      </c>
      <c r="CH38" s="79">
        <v>0</v>
      </c>
      <c r="CI38" s="79">
        <v>0</v>
      </c>
      <c r="CJ38" s="79">
        <v>0</v>
      </c>
      <c r="CK38" s="79">
        <v>0</v>
      </c>
      <c r="CL38" s="79">
        <v>0</v>
      </c>
      <c r="CM38" s="79">
        <v>0</v>
      </c>
      <c r="CN38" s="79">
        <v>0</v>
      </c>
      <c r="CO38" s="79">
        <v>0</v>
      </c>
      <c r="CP38" s="79">
        <v>0</v>
      </c>
      <c r="CQ38" s="79">
        <v>0</v>
      </c>
      <c r="CR38" s="79">
        <v>0</v>
      </c>
      <c r="CS38" s="79">
        <v>0</v>
      </c>
      <c r="CT38" s="79">
        <v>0</v>
      </c>
      <c r="CU38" s="79">
        <v>0</v>
      </c>
      <c r="CV38" s="79">
        <v>0</v>
      </c>
      <c r="CW38" s="79">
        <v>0</v>
      </c>
      <c r="CX38" s="79">
        <v>0</v>
      </c>
      <c r="CY38" s="79">
        <v>0</v>
      </c>
      <c r="CZ38" s="79">
        <v>0</v>
      </c>
      <c r="DA38" s="79">
        <v>0</v>
      </c>
      <c r="DB38" s="79">
        <v>0</v>
      </c>
      <c r="DC38" s="79">
        <v>0</v>
      </c>
      <c r="DD38" s="79">
        <v>0</v>
      </c>
      <c r="DE38" s="79">
        <v>0</v>
      </c>
      <c r="DF38" s="79">
        <v>0</v>
      </c>
      <c r="DG38" s="79">
        <v>0</v>
      </c>
      <c r="DH38" s="79">
        <v>0</v>
      </c>
      <c r="DI38" s="79">
        <v>0</v>
      </c>
      <c r="DJ38" s="79">
        <v>0</v>
      </c>
      <c r="DK38" s="79">
        <v>0</v>
      </c>
      <c r="DL38" s="79">
        <v>0</v>
      </c>
      <c r="DM38" s="79">
        <v>0</v>
      </c>
      <c r="DN38" s="79">
        <v>0</v>
      </c>
      <c r="DO38" s="79">
        <v>0</v>
      </c>
      <c r="DP38" s="79">
        <v>0</v>
      </c>
      <c r="DQ38" s="79">
        <v>0</v>
      </c>
      <c r="DR38" s="79">
        <v>0</v>
      </c>
      <c r="DS38" s="79">
        <v>0</v>
      </c>
      <c r="DT38" s="79">
        <v>0</v>
      </c>
      <c r="DU38" s="79">
        <v>0</v>
      </c>
      <c r="DV38" s="79">
        <v>0</v>
      </c>
      <c r="DW38" s="79">
        <v>0</v>
      </c>
      <c r="DX38" s="79">
        <v>0</v>
      </c>
      <c r="DY38" s="79">
        <v>0</v>
      </c>
      <c r="DZ38" s="79">
        <v>0</v>
      </c>
    </row>
    <row r="39" spans="1:130" s="48" customFormat="1" x14ac:dyDescent="0.3">
      <c r="A39" s="14" t="s">
        <v>1741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1</v>
      </c>
      <c r="N39" s="79">
        <v>1</v>
      </c>
      <c r="O39" s="79">
        <v>1</v>
      </c>
      <c r="P39" s="79">
        <v>3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79">
        <v>0</v>
      </c>
      <c r="AM39" s="79">
        <v>0</v>
      </c>
      <c r="AN39" s="79">
        <v>0</v>
      </c>
      <c r="AO39" s="79">
        <v>0</v>
      </c>
      <c r="AP39" s="79">
        <v>0</v>
      </c>
      <c r="AQ39" s="79">
        <v>0</v>
      </c>
      <c r="AR39" s="79">
        <v>0</v>
      </c>
      <c r="AS39" s="79">
        <v>0</v>
      </c>
      <c r="AT39" s="79">
        <v>0</v>
      </c>
      <c r="AU39" s="79">
        <v>0</v>
      </c>
      <c r="AV39" s="79">
        <v>0</v>
      </c>
      <c r="AW39" s="79">
        <v>0</v>
      </c>
      <c r="AX39" s="79">
        <v>0</v>
      </c>
      <c r="AY39" s="79">
        <v>0</v>
      </c>
      <c r="AZ39" s="79">
        <v>0</v>
      </c>
      <c r="BA39" s="79">
        <v>0</v>
      </c>
      <c r="BB39" s="79">
        <v>0</v>
      </c>
      <c r="BC39" s="79">
        <v>0</v>
      </c>
      <c r="BD39" s="79">
        <v>0</v>
      </c>
      <c r="BE39" s="79">
        <v>0</v>
      </c>
      <c r="BF39" s="79">
        <v>0</v>
      </c>
      <c r="BG39" s="79">
        <v>0</v>
      </c>
      <c r="BH39" s="79">
        <v>0</v>
      </c>
      <c r="BI39" s="79">
        <v>0</v>
      </c>
      <c r="BJ39" s="79">
        <v>0</v>
      </c>
      <c r="BK39" s="79">
        <v>0</v>
      </c>
      <c r="BL39" s="79">
        <v>0</v>
      </c>
      <c r="BM39" s="79">
        <v>0</v>
      </c>
      <c r="BN39" s="79">
        <v>0</v>
      </c>
      <c r="BO39" s="79">
        <v>0</v>
      </c>
      <c r="BP39" s="79">
        <v>0</v>
      </c>
      <c r="BQ39" s="79">
        <v>0</v>
      </c>
      <c r="BR39" s="79">
        <v>0</v>
      </c>
      <c r="BS39" s="79">
        <v>0</v>
      </c>
      <c r="BT39" s="79">
        <v>0</v>
      </c>
      <c r="BU39" s="79">
        <v>0</v>
      </c>
      <c r="BV39" s="79">
        <v>0</v>
      </c>
      <c r="BW39" s="79">
        <v>0</v>
      </c>
      <c r="BX39" s="79">
        <v>0</v>
      </c>
      <c r="BY39" s="79">
        <v>0</v>
      </c>
      <c r="BZ39" s="79">
        <v>0</v>
      </c>
      <c r="CA39" s="79">
        <v>0</v>
      </c>
      <c r="CB39" s="79">
        <v>0</v>
      </c>
      <c r="CC39" s="79">
        <v>0</v>
      </c>
      <c r="CD39" s="79">
        <v>0</v>
      </c>
      <c r="CE39" s="79">
        <v>0</v>
      </c>
      <c r="CF39" s="79">
        <v>0</v>
      </c>
      <c r="CG39" s="79">
        <v>0</v>
      </c>
      <c r="CH39" s="79">
        <v>0</v>
      </c>
      <c r="CI39" s="79">
        <v>0</v>
      </c>
      <c r="CJ39" s="79">
        <v>0</v>
      </c>
      <c r="CK39" s="79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  <c r="DZ39" s="79">
        <v>0</v>
      </c>
    </row>
    <row r="40" spans="1:130" s="48" customFormat="1" x14ac:dyDescent="0.3">
      <c r="A40" s="14" t="s">
        <v>1742</v>
      </c>
      <c r="B40" s="79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1</v>
      </c>
      <c r="N40" s="79">
        <v>1</v>
      </c>
      <c r="O40" s="79">
        <v>1</v>
      </c>
      <c r="P40" s="79">
        <v>3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79">
        <v>0</v>
      </c>
      <c r="AM40" s="79">
        <v>0</v>
      </c>
      <c r="AN40" s="79">
        <v>0</v>
      </c>
      <c r="AO40" s="79">
        <v>0</v>
      </c>
      <c r="AP40" s="79">
        <v>0</v>
      </c>
      <c r="AQ40" s="79">
        <v>0</v>
      </c>
      <c r="AR40" s="79">
        <v>0</v>
      </c>
      <c r="AS40" s="79">
        <v>0</v>
      </c>
      <c r="AT40" s="79">
        <v>0</v>
      </c>
      <c r="AU40" s="79">
        <v>0</v>
      </c>
      <c r="AV40" s="79">
        <v>0</v>
      </c>
      <c r="AW40" s="79">
        <v>0</v>
      </c>
      <c r="AX40" s="79">
        <v>0</v>
      </c>
      <c r="AY40" s="79">
        <v>0</v>
      </c>
      <c r="AZ40" s="79">
        <v>0</v>
      </c>
      <c r="BA40" s="79">
        <v>0</v>
      </c>
      <c r="BB40" s="79">
        <v>0</v>
      </c>
      <c r="BC40" s="79">
        <v>0</v>
      </c>
      <c r="BD40" s="79">
        <v>0</v>
      </c>
      <c r="BE40" s="79">
        <v>0</v>
      </c>
      <c r="BF40" s="79">
        <v>0</v>
      </c>
      <c r="BG40" s="79">
        <v>0</v>
      </c>
      <c r="BH40" s="79">
        <v>0</v>
      </c>
      <c r="BI40" s="79">
        <v>0</v>
      </c>
      <c r="BJ40" s="79">
        <v>0</v>
      </c>
      <c r="BK40" s="79">
        <v>0</v>
      </c>
      <c r="BL40" s="79">
        <v>0</v>
      </c>
      <c r="BM40" s="79">
        <v>0</v>
      </c>
      <c r="BN40" s="79">
        <v>0</v>
      </c>
      <c r="BO40" s="79">
        <v>0</v>
      </c>
      <c r="BP40" s="79">
        <v>0</v>
      </c>
      <c r="BQ40" s="79">
        <v>0</v>
      </c>
      <c r="BR40" s="79">
        <v>0</v>
      </c>
      <c r="BS40" s="79">
        <v>0</v>
      </c>
      <c r="BT40" s="79">
        <v>0</v>
      </c>
      <c r="BU40" s="79">
        <v>0</v>
      </c>
      <c r="BV40" s="79">
        <v>0</v>
      </c>
      <c r="BW40" s="79">
        <v>0</v>
      </c>
      <c r="BX40" s="79">
        <v>0</v>
      </c>
      <c r="BY40" s="79">
        <v>0</v>
      </c>
      <c r="BZ40" s="79">
        <v>0</v>
      </c>
      <c r="CA40" s="79">
        <v>0</v>
      </c>
      <c r="CB40" s="79">
        <v>0</v>
      </c>
      <c r="CC40" s="79">
        <v>0</v>
      </c>
      <c r="CD40" s="79">
        <v>0</v>
      </c>
      <c r="CE40" s="79">
        <v>0</v>
      </c>
      <c r="CF40" s="79">
        <v>0</v>
      </c>
      <c r="CG40" s="79">
        <v>0</v>
      </c>
      <c r="CH40" s="79">
        <v>0</v>
      </c>
      <c r="CI40" s="79">
        <v>0</v>
      </c>
      <c r="CJ40" s="79">
        <v>0</v>
      </c>
      <c r="CK40" s="79">
        <v>0</v>
      </c>
      <c r="CL40" s="79">
        <v>0</v>
      </c>
      <c r="CM40" s="79">
        <v>0</v>
      </c>
      <c r="CN40" s="79">
        <v>0</v>
      </c>
      <c r="CO40" s="79">
        <v>0</v>
      </c>
      <c r="CP40" s="79">
        <v>0</v>
      </c>
      <c r="CQ40" s="79">
        <v>0</v>
      </c>
      <c r="CR40" s="79">
        <v>0</v>
      </c>
      <c r="CS40" s="79">
        <v>0</v>
      </c>
      <c r="CT40" s="79">
        <v>0</v>
      </c>
      <c r="CU40" s="79">
        <v>0</v>
      </c>
      <c r="CV40" s="79">
        <v>0</v>
      </c>
      <c r="CW40" s="79">
        <v>0</v>
      </c>
      <c r="CX40" s="79">
        <v>0</v>
      </c>
      <c r="CY40" s="79">
        <v>0</v>
      </c>
      <c r="CZ40" s="79">
        <v>0</v>
      </c>
      <c r="DA40" s="79">
        <v>0</v>
      </c>
      <c r="DB40" s="79">
        <v>0</v>
      </c>
      <c r="DC40" s="79">
        <v>0</v>
      </c>
      <c r="DD40" s="79">
        <v>0</v>
      </c>
      <c r="DE40" s="79">
        <v>0</v>
      </c>
      <c r="DF40" s="79">
        <v>0</v>
      </c>
      <c r="DG40" s="79">
        <v>0</v>
      </c>
      <c r="DH40" s="79">
        <v>0</v>
      </c>
      <c r="DI40" s="79">
        <v>0</v>
      </c>
      <c r="DJ40" s="79">
        <v>0</v>
      </c>
      <c r="DK40" s="79">
        <v>0</v>
      </c>
      <c r="DL40" s="79">
        <v>0</v>
      </c>
      <c r="DM40" s="79">
        <v>0</v>
      </c>
      <c r="DN40" s="79">
        <v>0</v>
      </c>
      <c r="DO40" s="79">
        <v>0</v>
      </c>
      <c r="DP40" s="79">
        <v>0</v>
      </c>
      <c r="DQ40" s="79">
        <v>0</v>
      </c>
      <c r="DR40" s="79">
        <v>0</v>
      </c>
      <c r="DS40" s="79">
        <v>0</v>
      </c>
      <c r="DT40" s="79">
        <v>0</v>
      </c>
      <c r="DU40" s="79">
        <v>0</v>
      </c>
      <c r="DV40" s="79">
        <v>0</v>
      </c>
      <c r="DW40" s="79">
        <v>0</v>
      </c>
      <c r="DX40" s="79">
        <v>0</v>
      </c>
      <c r="DY40" s="79">
        <v>0</v>
      </c>
      <c r="DZ40" s="79">
        <v>0</v>
      </c>
    </row>
    <row r="41" spans="1:130" s="48" customFormat="1" x14ac:dyDescent="0.3">
      <c r="A41" s="14" t="s">
        <v>1743</v>
      </c>
      <c r="B41" s="79">
        <v>0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1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0</v>
      </c>
      <c r="AK41" s="79">
        <v>0</v>
      </c>
      <c r="AL41" s="79">
        <v>0</v>
      </c>
      <c r="AM41" s="79">
        <v>0</v>
      </c>
      <c r="AN41" s="79">
        <v>0</v>
      </c>
      <c r="AO41" s="79">
        <v>0</v>
      </c>
      <c r="AP41" s="79">
        <v>0</v>
      </c>
      <c r="AQ41" s="79">
        <v>0</v>
      </c>
      <c r="AR41" s="79">
        <v>0</v>
      </c>
      <c r="AS41" s="79">
        <v>0</v>
      </c>
      <c r="AT41" s="79">
        <v>0</v>
      </c>
      <c r="AU41" s="79">
        <v>0</v>
      </c>
      <c r="AV41" s="79">
        <v>0</v>
      </c>
      <c r="AW41" s="79">
        <v>0</v>
      </c>
      <c r="AX41" s="79">
        <v>0</v>
      </c>
      <c r="AY41" s="79">
        <v>0</v>
      </c>
      <c r="AZ41" s="79">
        <v>0</v>
      </c>
      <c r="BA41" s="79">
        <v>0</v>
      </c>
      <c r="BB41" s="79">
        <v>0</v>
      </c>
      <c r="BC41" s="79">
        <v>0</v>
      </c>
      <c r="BD41" s="79">
        <v>0</v>
      </c>
      <c r="BE41" s="79">
        <v>0</v>
      </c>
      <c r="BF41" s="79">
        <v>0</v>
      </c>
      <c r="BG41" s="79">
        <v>0</v>
      </c>
      <c r="BH41" s="79">
        <v>0</v>
      </c>
      <c r="BI41" s="79">
        <v>0</v>
      </c>
      <c r="BJ41" s="79">
        <v>0</v>
      </c>
      <c r="BK41" s="79">
        <v>0</v>
      </c>
      <c r="BL41" s="79">
        <v>0</v>
      </c>
      <c r="BM41" s="79">
        <v>0</v>
      </c>
      <c r="BN41" s="79">
        <v>0</v>
      </c>
      <c r="BO41" s="79">
        <v>0</v>
      </c>
      <c r="BP41" s="79">
        <v>0</v>
      </c>
      <c r="BQ41" s="79">
        <v>0</v>
      </c>
      <c r="BR41" s="79">
        <v>0</v>
      </c>
      <c r="BS41" s="79">
        <v>0</v>
      </c>
      <c r="BT41" s="79">
        <v>0</v>
      </c>
      <c r="BU41" s="79">
        <v>0</v>
      </c>
      <c r="BV41" s="79">
        <v>0</v>
      </c>
      <c r="BW41" s="79">
        <v>0</v>
      </c>
      <c r="BX41" s="79">
        <v>0</v>
      </c>
      <c r="BY41" s="79">
        <v>0</v>
      </c>
      <c r="BZ41" s="79">
        <v>0</v>
      </c>
      <c r="CA41" s="79">
        <v>0</v>
      </c>
      <c r="CB41" s="79">
        <v>0</v>
      </c>
      <c r="CC41" s="79">
        <v>0</v>
      </c>
      <c r="CD41" s="79">
        <v>0</v>
      </c>
      <c r="CE41" s="79">
        <v>0</v>
      </c>
      <c r="CF41" s="79">
        <v>0</v>
      </c>
      <c r="CG41" s="79">
        <v>0</v>
      </c>
      <c r="CH41" s="79">
        <v>0</v>
      </c>
      <c r="CI41" s="79">
        <v>0</v>
      </c>
      <c r="CJ41" s="79">
        <v>0</v>
      </c>
      <c r="CK41" s="79">
        <v>0</v>
      </c>
      <c r="CL41" s="79">
        <v>0</v>
      </c>
      <c r="CM41" s="79">
        <v>0</v>
      </c>
      <c r="CN41" s="79">
        <v>0</v>
      </c>
      <c r="CO41" s="79">
        <v>0</v>
      </c>
      <c r="CP41" s="79">
        <v>0</v>
      </c>
      <c r="CQ41" s="79">
        <v>0</v>
      </c>
      <c r="CR41" s="79">
        <v>0</v>
      </c>
      <c r="CS41" s="79">
        <v>0</v>
      </c>
      <c r="CT41" s="79">
        <v>0</v>
      </c>
      <c r="CU41" s="79">
        <v>0</v>
      </c>
      <c r="CV41" s="79">
        <v>0</v>
      </c>
      <c r="CW41" s="79">
        <v>0</v>
      </c>
      <c r="CX41" s="79">
        <v>0</v>
      </c>
      <c r="CY41" s="79">
        <v>0</v>
      </c>
      <c r="CZ41" s="79">
        <v>0</v>
      </c>
      <c r="DA41" s="79">
        <v>0</v>
      </c>
      <c r="DB41" s="79">
        <v>0</v>
      </c>
      <c r="DC41" s="79">
        <v>0</v>
      </c>
      <c r="DD41" s="79">
        <v>0</v>
      </c>
      <c r="DE41" s="79">
        <v>0</v>
      </c>
      <c r="DF41" s="79">
        <v>0</v>
      </c>
      <c r="DG41" s="79">
        <v>0</v>
      </c>
      <c r="DH41" s="79">
        <v>0</v>
      </c>
      <c r="DI41" s="79">
        <v>0</v>
      </c>
      <c r="DJ41" s="79">
        <v>0</v>
      </c>
      <c r="DK41" s="79">
        <v>0</v>
      </c>
      <c r="DL41" s="79">
        <v>0</v>
      </c>
      <c r="DM41" s="79">
        <v>0</v>
      </c>
      <c r="DN41" s="79">
        <v>0</v>
      </c>
      <c r="DO41" s="79">
        <v>0</v>
      </c>
      <c r="DP41" s="79">
        <v>0</v>
      </c>
      <c r="DQ41" s="79">
        <v>0</v>
      </c>
      <c r="DR41" s="79">
        <v>0</v>
      </c>
      <c r="DS41" s="79">
        <v>0</v>
      </c>
      <c r="DT41" s="79">
        <v>0</v>
      </c>
      <c r="DU41" s="79">
        <v>0</v>
      </c>
      <c r="DV41" s="79">
        <v>0</v>
      </c>
      <c r="DW41" s="79">
        <v>0</v>
      </c>
      <c r="DX41" s="79">
        <v>0</v>
      </c>
      <c r="DY41" s="79">
        <v>0</v>
      </c>
      <c r="DZ41" s="79">
        <v>0</v>
      </c>
    </row>
    <row r="42" spans="1:130" s="48" customFormat="1" x14ac:dyDescent="0.3">
      <c r="A42" s="14" t="s">
        <v>1744</v>
      </c>
      <c r="B42" s="79">
        <v>0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1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>
        <v>0</v>
      </c>
      <c r="AQ42" s="79">
        <v>0</v>
      </c>
      <c r="AR42" s="79">
        <v>0</v>
      </c>
      <c r="AS42" s="79">
        <v>0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79">
        <v>0</v>
      </c>
      <c r="AZ42" s="79">
        <v>0</v>
      </c>
      <c r="BA42" s="79">
        <v>0</v>
      </c>
      <c r="BB42" s="79">
        <v>0</v>
      </c>
      <c r="BC42" s="79">
        <v>0</v>
      </c>
      <c r="BD42" s="79">
        <v>0</v>
      </c>
      <c r="BE42" s="79">
        <v>0</v>
      </c>
      <c r="BF42" s="79">
        <v>0</v>
      </c>
      <c r="BG42" s="79">
        <v>0</v>
      </c>
      <c r="BH42" s="79">
        <v>0</v>
      </c>
      <c r="BI42" s="79">
        <v>0</v>
      </c>
      <c r="BJ42" s="79">
        <v>0</v>
      </c>
      <c r="BK42" s="79">
        <v>0</v>
      </c>
      <c r="BL42" s="79">
        <v>0</v>
      </c>
      <c r="BM42" s="79">
        <v>0</v>
      </c>
      <c r="BN42" s="79">
        <v>0</v>
      </c>
      <c r="BO42" s="79">
        <v>0</v>
      </c>
      <c r="BP42" s="79">
        <v>0</v>
      </c>
      <c r="BQ42" s="79">
        <v>0</v>
      </c>
      <c r="BR42" s="79">
        <v>0</v>
      </c>
      <c r="BS42" s="79">
        <v>0</v>
      </c>
      <c r="BT42" s="79">
        <v>0</v>
      </c>
      <c r="BU42" s="79">
        <v>0</v>
      </c>
      <c r="BV42" s="79">
        <v>0</v>
      </c>
      <c r="BW42" s="79">
        <v>0</v>
      </c>
      <c r="BX42" s="79">
        <v>0</v>
      </c>
      <c r="BY42" s="79">
        <v>0</v>
      </c>
      <c r="BZ42" s="79">
        <v>0</v>
      </c>
      <c r="CA42" s="79">
        <v>0</v>
      </c>
      <c r="CB42" s="79">
        <v>0</v>
      </c>
      <c r="CC42" s="79">
        <v>0</v>
      </c>
      <c r="CD42" s="79">
        <v>0</v>
      </c>
      <c r="CE42" s="79">
        <v>0</v>
      </c>
      <c r="CF42" s="79">
        <v>0</v>
      </c>
      <c r="CG42" s="79">
        <v>0</v>
      </c>
      <c r="CH42" s="79">
        <v>0</v>
      </c>
      <c r="CI42" s="79">
        <v>0</v>
      </c>
      <c r="CJ42" s="79">
        <v>0</v>
      </c>
      <c r="CK42" s="79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  <c r="DZ42" s="79">
        <v>0</v>
      </c>
    </row>
    <row r="43" spans="1:130" s="48" customFormat="1" x14ac:dyDescent="0.3">
      <c r="A43" s="14" t="s">
        <v>1468</v>
      </c>
      <c r="B43" s="79">
        <v>0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1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  <c r="BA43" s="79">
        <v>0</v>
      </c>
      <c r="BB43" s="79">
        <v>0</v>
      </c>
      <c r="BC43" s="79">
        <v>0</v>
      </c>
      <c r="BD43" s="79">
        <v>0</v>
      </c>
      <c r="BE43" s="79">
        <v>0</v>
      </c>
      <c r="BF43" s="79">
        <v>0</v>
      </c>
      <c r="BG43" s="79">
        <v>0</v>
      </c>
      <c r="BH43" s="79">
        <v>0</v>
      </c>
      <c r="BI43" s="79">
        <v>0</v>
      </c>
      <c r="BJ43" s="79">
        <v>0</v>
      </c>
      <c r="BK43" s="79">
        <v>0</v>
      </c>
      <c r="BL43" s="79">
        <v>0</v>
      </c>
      <c r="BM43" s="79">
        <v>0</v>
      </c>
      <c r="BN43" s="79">
        <v>0</v>
      </c>
      <c r="BO43" s="79">
        <v>0</v>
      </c>
      <c r="BP43" s="79">
        <v>0</v>
      </c>
      <c r="BQ43" s="79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79">
        <v>0</v>
      </c>
      <c r="BX43" s="79">
        <v>0</v>
      </c>
      <c r="BY43" s="79">
        <v>0</v>
      </c>
      <c r="BZ43" s="79">
        <v>0</v>
      </c>
      <c r="CA43" s="79">
        <v>0</v>
      </c>
      <c r="CB43" s="79">
        <v>0</v>
      </c>
      <c r="CC43" s="79">
        <v>0</v>
      </c>
      <c r="CD43" s="79">
        <v>0</v>
      </c>
      <c r="CE43" s="79">
        <v>0</v>
      </c>
      <c r="CF43" s="79">
        <v>0</v>
      </c>
      <c r="CG43" s="79">
        <v>0</v>
      </c>
      <c r="CH43" s="79">
        <v>0</v>
      </c>
      <c r="CI43" s="79">
        <v>0</v>
      </c>
      <c r="CJ43" s="79">
        <v>0</v>
      </c>
      <c r="CK43" s="79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0</v>
      </c>
      <c r="DG43" s="79">
        <v>0</v>
      </c>
      <c r="DH43" s="79">
        <v>0</v>
      </c>
      <c r="DI43" s="79">
        <v>0</v>
      </c>
      <c r="DJ43" s="79">
        <v>0</v>
      </c>
      <c r="DK43" s="79">
        <v>0</v>
      </c>
      <c r="DL43" s="79">
        <v>0</v>
      </c>
      <c r="DM43" s="79">
        <v>0</v>
      </c>
      <c r="DN43" s="79">
        <v>0</v>
      </c>
      <c r="DO43" s="79">
        <v>0</v>
      </c>
      <c r="DP43" s="79">
        <v>0</v>
      </c>
      <c r="DQ43" s="79">
        <v>0</v>
      </c>
      <c r="DR43" s="79">
        <v>0</v>
      </c>
      <c r="DS43" s="79">
        <v>0</v>
      </c>
      <c r="DT43" s="79">
        <v>0</v>
      </c>
      <c r="DU43" s="79">
        <v>0</v>
      </c>
      <c r="DV43" s="79">
        <v>0</v>
      </c>
      <c r="DW43" s="79">
        <v>0</v>
      </c>
      <c r="DX43" s="79">
        <v>0</v>
      </c>
      <c r="DY43" s="79">
        <v>0</v>
      </c>
      <c r="DZ43" s="79">
        <v>0</v>
      </c>
    </row>
    <row r="44" spans="1:130" s="48" customFormat="1" x14ac:dyDescent="0.3">
      <c r="A44" s="14" t="s">
        <v>1469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1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  <c r="AK44" s="79">
        <v>0</v>
      </c>
      <c r="AL44" s="79">
        <v>0</v>
      </c>
      <c r="AM44" s="79">
        <v>0</v>
      </c>
      <c r="AN44" s="79">
        <v>0</v>
      </c>
      <c r="AO44" s="79">
        <v>0</v>
      </c>
      <c r="AP44" s="79">
        <v>0</v>
      </c>
      <c r="AQ44" s="79">
        <v>0</v>
      </c>
      <c r="AR44" s="79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>
        <v>0</v>
      </c>
      <c r="AZ44" s="79">
        <v>0</v>
      </c>
      <c r="BA44" s="79">
        <v>0</v>
      </c>
      <c r="BB44" s="79">
        <v>0</v>
      </c>
      <c r="BC44" s="79">
        <v>0</v>
      </c>
      <c r="BD44" s="79">
        <v>0</v>
      </c>
      <c r="BE44" s="79">
        <v>0</v>
      </c>
      <c r="BF44" s="79">
        <v>0</v>
      </c>
      <c r="BG44" s="79">
        <v>0</v>
      </c>
      <c r="BH44" s="79">
        <v>0</v>
      </c>
      <c r="BI44" s="79">
        <v>0</v>
      </c>
      <c r="BJ44" s="79">
        <v>0</v>
      </c>
      <c r="BK44" s="79">
        <v>0</v>
      </c>
      <c r="BL44" s="79">
        <v>0</v>
      </c>
      <c r="BM44" s="79">
        <v>0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79">
        <v>0</v>
      </c>
      <c r="CA44" s="79">
        <v>0</v>
      </c>
      <c r="CB44" s="79">
        <v>0</v>
      </c>
      <c r="CC44" s="79">
        <v>0</v>
      </c>
      <c r="CD44" s="79">
        <v>0</v>
      </c>
      <c r="CE44" s="79">
        <v>0</v>
      </c>
      <c r="CF44" s="79">
        <v>0</v>
      </c>
      <c r="CG44" s="79">
        <v>0</v>
      </c>
      <c r="CH44" s="79">
        <v>0</v>
      </c>
      <c r="CI44" s="79">
        <v>0</v>
      </c>
      <c r="CJ44" s="79">
        <v>0</v>
      </c>
      <c r="CK44" s="79">
        <v>0</v>
      </c>
      <c r="CL44" s="79">
        <v>0</v>
      </c>
      <c r="CM44" s="79">
        <v>0</v>
      </c>
      <c r="CN44" s="79">
        <v>0</v>
      </c>
      <c r="CO44" s="79">
        <v>0</v>
      </c>
      <c r="CP44" s="79">
        <v>0</v>
      </c>
      <c r="CQ44" s="79">
        <v>0</v>
      </c>
      <c r="CR44" s="79">
        <v>0</v>
      </c>
      <c r="CS44" s="79">
        <v>0</v>
      </c>
      <c r="CT44" s="79">
        <v>0</v>
      </c>
      <c r="CU44" s="79">
        <v>0</v>
      </c>
      <c r="CV44" s="79">
        <v>0</v>
      </c>
      <c r="CW44" s="79">
        <v>0</v>
      </c>
      <c r="CX44" s="79">
        <v>0</v>
      </c>
      <c r="CY44" s="79">
        <v>0</v>
      </c>
      <c r="CZ44" s="79">
        <v>0</v>
      </c>
      <c r="DA44" s="79">
        <v>0</v>
      </c>
      <c r="DB44" s="79">
        <v>0</v>
      </c>
      <c r="DC44" s="79">
        <v>0</v>
      </c>
      <c r="DD44" s="79">
        <v>0</v>
      </c>
      <c r="DE44" s="79">
        <v>0</v>
      </c>
      <c r="DF44" s="79">
        <v>0</v>
      </c>
      <c r="DG44" s="79">
        <v>0</v>
      </c>
      <c r="DH44" s="79">
        <v>0</v>
      </c>
      <c r="DI44" s="79">
        <v>0</v>
      </c>
      <c r="DJ44" s="79">
        <v>0</v>
      </c>
      <c r="DK44" s="79">
        <v>0</v>
      </c>
      <c r="DL44" s="79">
        <v>0</v>
      </c>
      <c r="DM44" s="79">
        <v>0</v>
      </c>
      <c r="DN44" s="79">
        <v>0</v>
      </c>
      <c r="DO44" s="79">
        <v>0</v>
      </c>
      <c r="DP44" s="79">
        <v>0</v>
      </c>
      <c r="DQ44" s="79">
        <v>0</v>
      </c>
      <c r="DR44" s="79">
        <v>0</v>
      </c>
      <c r="DS44" s="79">
        <v>0</v>
      </c>
      <c r="DT44" s="79">
        <v>0</v>
      </c>
      <c r="DU44" s="79">
        <v>0</v>
      </c>
      <c r="DV44" s="79">
        <v>0</v>
      </c>
      <c r="DW44" s="79">
        <v>0</v>
      </c>
      <c r="DX44" s="79">
        <v>0</v>
      </c>
      <c r="DY44" s="79">
        <v>0</v>
      </c>
      <c r="DZ44" s="79">
        <v>0</v>
      </c>
    </row>
    <row r="45" spans="1:130" s="48" customFormat="1" x14ac:dyDescent="0.3">
      <c r="A45" s="14" t="s">
        <v>1745</v>
      </c>
      <c r="B45" s="79">
        <v>0</v>
      </c>
      <c r="C45" s="79">
        <v>0</v>
      </c>
      <c r="D45" s="79">
        <v>0</v>
      </c>
      <c r="E45" s="79">
        <v>0</v>
      </c>
      <c r="F45" s="79">
        <v>2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  <c r="AK45" s="79">
        <v>0</v>
      </c>
      <c r="AL45" s="79">
        <v>0</v>
      </c>
      <c r="AM45" s="79">
        <v>0</v>
      </c>
      <c r="AN45" s="79">
        <v>0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79">
        <v>0</v>
      </c>
      <c r="AU45" s="79">
        <v>0</v>
      </c>
      <c r="AV45" s="79">
        <v>0</v>
      </c>
      <c r="AW45" s="79">
        <v>1</v>
      </c>
      <c r="AX45" s="79">
        <v>0</v>
      </c>
      <c r="AY45" s="79">
        <v>0</v>
      </c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0</v>
      </c>
      <c r="BO45" s="79">
        <v>0</v>
      </c>
      <c r="BP45" s="79">
        <v>0</v>
      </c>
      <c r="BQ45" s="79">
        <v>0</v>
      </c>
      <c r="BR45" s="79">
        <v>0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79">
        <v>0</v>
      </c>
      <c r="BZ45" s="79">
        <v>0</v>
      </c>
      <c r="CA45" s="79">
        <v>0</v>
      </c>
      <c r="CB45" s="79">
        <v>0</v>
      </c>
      <c r="CC45" s="79">
        <v>0</v>
      </c>
      <c r="CD45" s="79">
        <v>0</v>
      </c>
      <c r="CE45" s="79">
        <v>0</v>
      </c>
      <c r="CF45" s="79">
        <v>0</v>
      </c>
      <c r="CG45" s="79">
        <v>0</v>
      </c>
      <c r="CH45" s="79">
        <v>0</v>
      </c>
      <c r="CI45" s="79">
        <v>0</v>
      </c>
      <c r="CJ45" s="79">
        <v>0</v>
      </c>
      <c r="CK45" s="79">
        <v>0</v>
      </c>
      <c r="CL45" s="79">
        <v>0</v>
      </c>
      <c r="CM45" s="79">
        <v>0</v>
      </c>
      <c r="CN45" s="79">
        <v>0</v>
      </c>
      <c r="CO45" s="79">
        <v>0</v>
      </c>
      <c r="CP45" s="79">
        <v>0</v>
      </c>
      <c r="CQ45" s="79">
        <v>0</v>
      </c>
      <c r="CR45" s="79">
        <v>0</v>
      </c>
      <c r="CS45" s="79">
        <v>0</v>
      </c>
      <c r="CT45" s="79">
        <v>0</v>
      </c>
      <c r="CU45" s="79">
        <v>0</v>
      </c>
      <c r="CV45" s="79">
        <v>0</v>
      </c>
      <c r="CW45" s="79">
        <v>0</v>
      </c>
      <c r="CX45" s="79">
        <v>0</v>
      </c>
      <c r="CY45" s="79">
        <v>0</v>
      </c>
      <c r="CZ45" s="79">
        <v>0</v>
      </c>
      <c r="DA45" s="79">
        <v>0</v>
      </c>
      <c r="DB45" s="79">
        <v>0</v>
      </c>
      <c r="DC45" s="79">
        <v>0</v>
      </c>
      <c r="DD45" s="79">
        <v>0</v>
      </c>
      <c r="DE45" s="79">
        <v>0</v>
      </c>
      <c r="DF45" s="79">
        <v>0</v>
      </c>
      <c r="DG45" s="79">
        <v>0</v>
      </c>
      <c r="DH45" s="79">
        <v>0</v>
      </c>
      <c r="DI45" s="79">
        <v>0</v>
      </c>
      <c r="DJ45" s="79">
        <v>0</v>
      </c>
      <c r="DK45" s="79">
        <v>0</v>
      </c>
      <c r="DL45" s="79">
        <v>0</v>
      </c>
      <c r="DM45" s="79">
        <v>0</v>
      </c>
      <c r="DN45" s="79">
        <v>0</v>
      </c>
      <c r="DO45" s="79">
        <v>0</v>
      </c>
      <c r="DP45" s="79">
        <v>0</v>
      </c>
      <c r="DQ45" s="79">
        <v>0</v>
      </c>
      <c r="DR45" s="79">
        <v>0</v>
      </c>
      <c r="DS45" s="79">
        <v>0</v>
      </c>
      <c r="DT45" s="79">
        <v>0</v>
      </c>
      <c r="DU45" s="79">
        <v>0</v>
      </c>
      <c r="DV45" s="79">
        <v>0</v>
      </c>
      <c r="DW45" s="79">
        <v>0</v>
      </c>
      <c r="DX45" s="79">
        <v>0</v>
      </c>
      <c r="DY45" s="79">
        <v>0</v>
      </c>
      <c r="DZ45" s="79">
        <v>0</v>
      </c>
    </row>
    <row r="46" spans="1:130" s="48" customFormat="1" x14ac:dyDescent="0.3">
      <c r="A46" s="14" t="s">
        <v>1504</v>
      </c>
      <c r="B46" s="79">
        <v>0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1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0</v>
      </c>
      <c r="AQ46" s="79">
        <v>0</v>
      </c>
      <c r="AR46" s="79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0</v>
      </c>
      <c r="AZ46" s="79">
        <v>0</v>
      </c>
      <c r="BA46" s="79">
        <v>0</v>
      </c>
      <c r="BB46" s="79">
        <v>0</v>
      </c>
      <c r="BC46" s="79">
        <v>0</v>
      </c>
      <c r="BD46" s="79">
        <v>0</v>
      </c>
      <c r="BE46" s="79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79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79">
        <v>0</v>
      </c>
      <c r="BX46" s="79">
        <v>0</v>
      </c>
      <c r="BY46" s="79">
        <v>0</v>
      </c>
      <c r="BZ46" s="79">
        <v>0</v>
      </c>
      <c r="CA46" s="79">
        <v>0</v>
      </c>
      <c r="CB46" s="79">
        <v>0</v>
      </c>
      <c r="CC46" s="79">
        <v>0</v>
      </c>
      <c r="CD46" s="79">
        <v>0</v>
      </c>
      <c r="CE46" s="79">
        <v>0</v>
      </c>
      <c r="CF46" s="79">
        <v>0</v>
      </c>
      <c r="CG46" s="79">
        <v>0</v>
      </c>
      <c r="CH46" s="79">
        <v>0</v>
      </c>
      <c r="CI46" s="79">
        <v>0</v>
      </c>
      <c r="CJ46" s="79">
        <v>0</v>
      </c>
      <c r="CK46" s="79">
        <v>0</v>
      </c>
      <c r="CL46" s="79">
        <v>0</v>
      </c>
      <c r="CM46" s="79">
        <v>0</v>
      </c>
      <c r="CN46" s="79">
        <v>0</v>
      </c>
      <c r="CO46" s="79">
        <v>0</v>
      </c>
      <c r="CP46" s="79">
        <v>0</v>
      </c>
      <c r="CQ46" s="79">
        <v>0</v>
      </c>
      <c r="CR46" s="79">
        <v>0</v>
      </c>
      <c r="CS46" s="79">
        <v>0</v>
      </c>
      <c r="CT46" s="79">
        <v>0</v>
      </c>
      <c r="CU46" s="79">
        <v>0</v>
      </c>
      <c r="CV46" s="79">
        <v>0</v>
      </c>
      <c r="CW46" s="79">
        <v>0</v>
      </c>
      <c r="CX46" s="79">
        <v>0</v>
      </c>
      <c r="CY46" s="79">
        <v>0</v>
      </c>
      <c r="CZ46" s="79">
        <v>0</v>
      </c>
      <c r="DA46" s="79">
        <v>0</v>
      </c>
      <c r="DB46" s="79">
        <v>0</v>
      </c>
      <c r="DC46" s="79">
        <v>0</v>
      </c>
      <c r="DD46" s="79">
        <v>0</v>
      </c>
      <c r="DE46" s="79">
        <v>0</v>
      </c>
      <c r="DF46" s="79">
        <v>0</v>
      </c>
      <c r="DG46" s="79">
        <v>0</v>
      </c>
      <c r="DH46" s="79">
        <v>0</v>
      </c>
      <c r="DI46" s="79">
        <v>0</v>
      </c>
      <c r="DJ46" s="79">
        <v>0</v>
      </c>
      <c r="DK46" s="79">
        <v>0</v>
      </c>
      <c r="DL46" s="79">
        <v>0</v>
      </c>
      <c r="DM46" s="79">
        <v>0</v>
      </c>
      <c r="DN46" s="79">
        <v>0</v>
      </c>
      <c r="DO46" s="79">
        <v>0</v>
      </c>
      <c r="DP46" s="79">
        <v>0</v>
      </c>
      <c r="DQ46" s="79">
        <v>0</v>
      </c>
      <c r="DR46" s="79">
        <v>0</v>
      </c>
      <c r="DS46" s="79">
        <v>0</v>
      </c>
      <c r="DT46" s="79">
        <v>0</v>
      </c>
      <c r="DU46" s="79">
        <v>0</v>
      </c>
      <c r="DV46" s="79">
        <v>0</v>
      </c>
      <c r="DW46" s="79">
        <v>0</v>
      </c>
      <c r="DX46" s="79">
        <v>0</v>
      </c>
      <c r="DY46" s="79">
        <v>0</v>
      </c>
      <c r="DZ46" s="79">
        <v>0</v>
      </c>
    </row>
    <row r="47" spans="1:130" s="48" customFormat="1" x14ac:dyDescent="0.3">
      <c r="A47" s="14" t="s">
        <v>1746</v>
      </c>
      <c r="B47" s="79">
        <v>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2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79">
        <v>0</v>
      </c>
      <c r="AM47" s="79">
        <v>0</v>
      </c>
      <c r="AN47" s="79">
        <v>0</v>
      </c>
      <c r="AO47" s="79">
        <v>0</v>
      </c>
      <c r="AP47" s="79">
        <v>0</v>
      </c>
      <c r="AQ47" s="79">
        <v>0</v>
      </c>
      <c r="AR47" s="79">
        <v>0</v>
      </c>
      <c r="AS47" s="79">
        <v>0</v>
      </c>
      <c r="AT47" s="79">
        <v>0</v>
      </c>
      <c r="AU47" s="79">
        <v>0</v>
      </c>
      <c r="AV47" s="79">
        <v>0</v>
      </c>
      <c r="AW47" s="79">
        <v>0</v>
      </c>
      <c r="AX47" s="79">
        <v>0</v>
      </c>
      <c r="AY47" s="79">
        <v>0</v>
      </c>
      <c r="AZ47" s="79">
        <v>0</v>
      </c>
      <c r="BA47" s="79">
        <v>0</v>
      </c>
      <c r="BB47" s="79">
        <v>0</v>
      </c>
      <c r="BC47" s="79">
        <v>0</v>
      </c>
      <c r="BD47" s="79">
        <v>0</v>
      </c>
      <c r="BE47" s="79">
        <v>0</v>
      </c>
      <c r="BF47" s="79">
        <v>0</v>
      </c>
      <c r="BG47" s="79">
        <v>0</v>
      </c>
      <c r="BH47" s="79">
        <v>0</v>
      </c>
      <c r="BI47" s="79">
        <v>0</v>
      </c>
      <c r="BJ47" s="79">
        <v>0</v>
      </c>
      <c r="BK47" s="79">
        <v>0</v>
      </c>
      <c r="BL47" s="79">
        <v>0</v>
      </c>
      <c r="BM47" s="79">
        <v>0</v>
      </c>
      <c r="BN47" s="79">
        <v>0</v>
      </c>
      <c r="BO47" s="79">
        <v>0</v>
      </c>
      <c r="BP47" s="79">
        <v>0</v>
      </c>
      <c r="BQ47" s="79">
        <v>0</v>
      </c>
      <c r="BR47" s="79">
        <v>0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79">
        <v>0</v>
      </c>
      <c r="BY47" s="79">
        <v>0</v>
      </c>
      <c r="BZ47" s="79">
        <v>0</v>
      </c>
      <c r="CA47" s="79">
        <v>0</v>
      </c>
      <c r="CB47" s="79">
        <v>0</v>
      </c>
      <c r="CC47" s="79">
        <v>0</v>
      </c>
      <c r="CD47" s="79">
        <v>0</v>
      </c>
      <c r="CE47" s="79">
        <v>0</v>
      </c>
      <c r="CF47" s="79">
        <v>0</v>
      </c>
      <c r="CG47" s="79">
        <v>0</v>
      </c>
      <c r="CH47" s="79">
        <v>0</v>
      </c>
      <c r="CI47" s="79">
        <v>0</v>
      </c>
      <c r="CJ47" s="79">
        <v>0</v>
      </c>
      <c r="CK47" s="79">
        <v>0</v>
      </c>
      <c r="CL47" s="79">
        <v>0</v>
      </c>
      <c r="CM47" s="79">
        <v>0</v>
      </c>
      <c r="CN47" s="79">
        <v>0</v>
      </c>
      <c r="CO47" s="79">
        <v>0</v>
      </c>
      <c r="CP47" s="79">
        <v>0</v>
      </c>
      <c r="CQ47" s="79">
        <v>0</v>
      </c>
      <c r="CR47" s="79">
        <v>0</v>
      </c>
      <c r="CS47" s="79">
        <v>0</v>
      </c>
      <c r="CT47" s="79">
        <v>0</v>
      </c>
      <c r="CU47" s="79">
        <v>0</v>
      </c>
      <c r="CV47" s="79">
        <v>0</v>
      </c>
      <c r="CW47" s="79">
        <v>0</v>
      </c>
      <c r="CX47" s="79">
        <v>0</v>
      </c>
      <c r="CY47" s="79">
        <v>0</v>
      </c>
      <c r="CZ47" s="79">
        <v>0</v>
      </c>
      <c r="DA47" s="79">
        <v>0</v>
      </c>
      <c r="DB47" s="79">
        <v>0</v>
      </c>
      <c r="DC47" s="79">
        <v>0</v>
      </c>
      <c r="DD47" s="79">
        <v>0</v>
      </c>
      <c r="DE47" s="79">
        <v>0</v>
      </c>
      <c r="DF47" s="79">
        <v>0</v>
      </c>
      <c r="DG47" s="79">
        <v>0</v>
      </c>
      <c r="DH47" s="79">
        <v>0</v>
      </c>
      <c r="DI47" s="79">
        <v>0</v>
      </c>
      <c r="DJ47" s="79">
        <v>0</v>
      </c>
      <c r="DK47" s="79">
        <v>0</v>
      </c>
      <c r="DL47" s="79">
        <v>0</v>
      </c>
      <c r="DM47" s="79">
        <v>0</v>
      </c>
      <c r="DN47" s="79">
        <v>0</v>
      </c>
      <c r="DO47" s="79">
        <v>0</v>
      </c>
      <c r="DP47" s="79">
        <v>0</v>
      </c>
      <c r="DQ47" s="79">
        <v>0</v>
      </c>
      <c r="DR47" s="79">
        <v>0</v>
      </c>
      <c r="DS47" s="79">
        <v>0</v>
      </c>
      <c r="DT47" s="79">
        <v>0</v>
      </c>
      <c r="DU47" s="79">
        <v>0</v>
      </c>
      <c r="DV47" s="79">
        <v>0</v>
      </c>
      <c r="DW47" s="79">
        <v>0</v>
      </c>
      <c r="DX47" s="79">
        <v>0</v>
      </c>
      <c r="DY47" s="79">
        <v>0</v>
      </c>
      <c r="DZ47" s="79">
        <v>0</v>
      </c>
    </row>
    <row r="48" spans="1:130" s="48" customFormat="1" x14ac:dyDescent="0.3">
      <c r="A48" s="14" t="s">
        <v>1747</v>
      </c>
      <c r="B48" s="79">
        <v>0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1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79">
        <v>0</v>
      </c>
      <c r="AM48" s="79">
        <v>0</v>
      </c>
      <c r="AN48" s="79">
        <v>0</v>
      </c>
      <c r="AO48" s="79">
        <v>0</v>
      </c>
      <c r="AP48" s="79">
        <v>0</v>
      </c>
      <c r="AQ48" s="79">
        <v>0</v>
      </c>
      <c r="AR48" s="79">
        <v>0</v>
      </c>
      <c r="AS48" s="79">
        <v>0</v>
      </c>
      <c r="AT48" s="79">
        <v>0</v>
      </c>
      <c r="AU48" s="79">
        <v>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0</v>
      </c>
      <c r="BH48" s="79">
        <v>0</v>
      </c>
      <c r="BI48" s="79">
        <v>0</v>
      </c>
      <c r="BJ48" s="79">
        <v>0</v>
      </c>
      <c r="BK48" s="79">
        <v>0</v>
      </c>
      <c r="BL48" s="79">
        <v>0</v>
      </c>
      <c r="BM48" s="79">
        <v>0</v>
      </c>
      <c r="BN48" s="79">
        <v>0</v>
      </c>
      <c r="BO48" s="79">
        <v>0</v>
      </c>
      <c r="BP48" s="79">
        <v>0</v>
      </c>
      <c r="BQ48" s="79">
        <v>0</v>
      </c>
      <c r="BR48" s="79">
        <v>0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0</v>
      </c>
      <c r="BZ48" s="79">
        <v>0</v>
      </c>
      <c r="CA48" s="79">
        <v>0</v>
      </c>
      <c r="CB48" s="79">
        <v>0</v>
      </c>
      <c r="CC48" s="79">
        <v>0</v>
      </c>
      <c r="CD48" s="79">
        <v>0</v>
      </c>
      <c r="CE48" s="79">
        <v>0</v>
      </c>
      <c r="CF48" s="79">
        <v>0</v>
      </c>
      <c r="CG48" s="79">
        <v>0</v>
      </c>
      <c r="CH48" s="79">
        <v>0</v>
      </c>
      <c r="CI48" s="79">
        <v>0</v>
      </c>
      <c r="CJ48" s="79">
        <v>0</v>
      </c>
      <c r="CK48" s="79">
        <v>0</v>
      </c>
      <c r="CL48" s="79">
        <v>0</v>
      </c>
      <c r="CM48" s="79">
        <v>0</v>
      </c>
      <c r="CN48" s="79">
        <v>0</v>
      </c>
      <c r="CO48" s="79">
        <v>0</v>
      </c>
      <c r="CP48" s="79">
        <v>0</v>
      </c>
      <c r="CQ48" s="79">
        <v>0</v>
      </c>
      <c r="CR48" s="79">
        <v>0</v>
      </c>
      <c r="CS48" s="79">
        <v>0</v>
      </c>
      <c r="CT48" s="79">
        <v>0</v>
      </c>
      <c r="CU48" s="79">
        <v>0</v>
      </c>
      <c r="CV48" s="79">
        <v>0</v>
      </c>
      <c r="CW48" s="79">
        <v>0</v>
      </c>
      <c r="CX48" s="79">
        <v>0</v>
      </c>
      <c r="CY48" s="79">
        <v>0</v>
      </c>
      <c r="CZ48" s="79">
        <v>0</v>
      </c>
      <c r="DA48" s="79">
        <v>0</v>
      </c>
      <c r="DB48" s="79">
        <v>0</v>
      </c>
      <c r="DC48" s="79">
        <v>0</v>
      </c>
      <c r="DD48" s="79">
        <v>0</v>
      </c>
      <c r="DE48" s="79">
        <v>0</v>
      </c>
      <c r="DF48" s="79">
        <v>0</v>
      </c>
      <c r="DG48" s="79">
        <v>0</v>
      </c>
      <c r="DH48" s="79">
        <v>0</v>
      </c>
      <c r="DI48" s="79">
        <v>0</v>
      </c>
      <c r="DJ48" s="79">
        <v>0</v>
      </c>
      <c r="DK48" s="79">
        <v>0</v>
      </c>
      <c r="DL48" s="79">
        <v>0</v>
      </c>
      <c r="DM48" s="79">
        <v>0</v>
      </c>
      <c r="DN48" s="79">
        <v>0</v>
      </c>
      <c r="DO48" s="79">
        <v>0</v>
      </c>
      <c r="DP48" s="79">
        <v>0</v>
      </c>
      <c r="DQ48" s="79">
        <v>0</v>
      </c>
      <c r="DR48" s="79">
        <v>0</v>
      </c>
      <c r="DS48" s="79">
        <v>0</v>
      </c>
      <c r="DT48" s="79">
        <v>0</v>
      </c>
      <c r="DU48" s="79">
        <v>0</v>
      </c>
      <c r="DV48" s="79">
        <v>0</v>
      </c>
      <c r="DW48" s="79">
        <v>0</v>
      </c>
      <c r="DX48" s="79">
        <v>0</v>
      </c>
      <c r="DY48" s="79">
        <v>0</v>
      </c>
      <c r="DZ48" s="79">
        <v>0</v>
      </c>
    </row>
    <row r="49" spans="1:130" s="48" customFormat="1" x14ac:dyDescent="0.3">
      <c r="A49" s="14" t="s">
        <v>1507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1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79">
        <v>0</v>
      </c>
      <c r="AM49" s="79">
        <v>0</v>
      </c>
      <c r="AN49" s="79">
        <v>0</v>
      </c>
      <c r="AO49" s="79">
        <v>0</v>
      </c>
      <c r="AP49" s="79">
        <v>0</v>
      </c>
      <c r="AQ49" s="79">
        <v>0</v>
      </c>
      <c r="AR49" s="79">
        <v>0</v>
      </c>
      <c r="AS49" s="79">
        <v>0</v>
      </c>
      <c r="AT49" s="79">
        <v>0</v>
      </c>
      <c r="AU49" s="79">
        <v>0</v>
      </c>
      <c r="AV49" s="79">
        <v>0</v>
      </c>
      <c r="AW49" s="79">
        <v>0</v>
      </c>
      <c r="AX49" s="79">
        <v>0</v>
      </c>
      <c r="AY49" s="79">
        <v>0</v>
      </c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79">
        <v>0</v>
      </c>
      <c r="BS49" s="79">
        <v>0</v>
      </c>
      <c r="BT49" s="79">
        <v>0</v>
      </c>
      <c r="BU49" s="79">
        <v>0</v>
      </c>
      <c r="BV49" s="79">
        <v>0</v>
      </c>
      <c r="BW49" s="79">
        <v>0</v>
      </c>
      <c r="BX49" s="79">
        <v>0</v>
      </c>
      <c r="BY49" s="79">
        <v>0</v>
      </c>
      <c r="BZ49" s="79">
        <v>0</v>
      </c>
      <c r="CA49" s="79">
        <v>0</v>
      </c>
      <c r="CB49" s="79">
        <v>0</v>
      </c>
      <c r="CC49" s="79">
        <v>0</v>
      </c>
      <c r="CD49" s="79">
        <v>0</v>
      </c>
      <c r="CE49" s="79">
        <v>0</v>
      </c>
      <c r="CF49" s="79">
        <v>0</v>
      </c>
      <c r="CG49" s="79">
        <v>0</v>
      </c>
      <c r="CH49" s="79">
        <v>0</v>
      </c>
      <c r="CI49" s="79">
        <v>0</v>
      </c>
      <c r="CJ49" s="79">
        <v>0</v>
      </c>
      <c r="CK49" s="79">
        <v>0</v>
      </c>
      <c r="CL49" s="79">
        <v>0</v>
      </c>
      <c r="CM49" s="79">
        <v>0</v>
      </c>
      <c r="CN49" s="79">
        <v>0</v>
      </c>
      <c r="CO49" s="79">
        <v>0</v>
      </c>
      <c r="CP49" s="79">
        <v>0</v>
      </c>
      <c r="CQ49" s="79">
        <v>0</v>
      </c>
      <c r="CR49" s="79">
        <v>0</v>
      </c>
      <c r="CS49" s="79">
        <v>0</v>
      </c>
      <c r="CT49" s="79">
        <v>0</v>
      </c>
      <c r="CU49" s="79">
        <v>0</v>
      </c>
      <c r="CV49" s="79">
        <v>0</v>
      </c>
      <c r="CW49" s="79">
        <v>0</v>
      </c>
      <c r="CX49" s="79">
        <v>0</v>
      </c>
      <c r="CY49" s="79">
        <v>0</v>
      </c>
      <c r="CZ49" s="79">
        <v>0</v>
      </c>
      <c r="DA49" s="79">
        <v>0</v>
      </c>
      <c r="DB49" s="79">
        <v>0</v>
      </c>
      <c r="DC49" s="79">
        <v>0</v>
      </c>
      <c r="DD49" s="79">
        <v>0</v>
      </c>
      <c r="DE49" s="79">
        <v>0</v>
      </c>
      <c r="DF49" s="79">
        <v>0</v>
      </c>
      <c r="DG49" s="79">
        <v>0</v>
      </c>
      <c r="DH49" s="79">
        <v>0</v>
      </c>
      <c r="DI49" s="79">
        <v>0</v>
      </c>
      <c r="DJ49" s="79">
        <v>0</v>
      </c>
      <c r="DK49" s="79">
        <v>0</v>
      </c>
      <c r="DL49" s="79">
        <v>0</v>
      </c>
      <c r="DM49" s="79">
        <v>0</v>
      </c>
      <c r="DN49" s="79">
        <v>0</v>
      </c>
      <c r="DO49" s="79">
        <v>0</v>
      </c>
      <c r="DP49" s="79">
        <v>0</v>
      </c>
      <c r="DQ49" s="79">
        <v>0</v>
      </c>
      <c r="DR49" s="79">
        <v>0</v>
      </c>
      <c r="DS49" s="79">
        <v>0</v>
      </c>
      <c r="DT49" s="79">
        <v>0</v>
      </c>
      <c r="DU49" s="79">
        <v>0</v>
      </c>
      <c r="DV49" s="79">
        <v>0</v>
      </c>
      <c r="DW49" s="79">
        <v>0</v>
      </c>
      <c r="DX49" s="79">
        <v>0</v>
      </c>
      <c r="DY49" s="79">
        <v>0</v>
      </c>
      <c r="DZ49" s="79">
        <v>0</v>
      </c>
    </row>
    <row r="50" spans="1:130" s="48" customFormat="1" x14ac:dyDescent="0.3">
      <c r="A50" s="14" t="s">
        <v>1748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2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  <c r="AK50" s="79">
        <v>0</v>
      </c>
      <c r="AL50" s="79">
        <v>0</v>
      </c>
      <c r="AM50" s="79">
        <v>0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0</v>
      </c>
      <c r="BP50" s="79">
        <v>0</v>
      </c>
      <c r="BQ50" s="79">
        <v>0</v>
      </c>
      <c r="BR50" s="79">
        <v>0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</v>
      </c>
      <c r="BZ50" s="79">
        <v>0</v>
      </c>
      <c r="CA50" s="79">
        <v>0</v>
      </c>
      <c r="CB50" s="79">
        <v>0</v>
      </c>
      <c r="CC50" s="79">
        <v>0</v>
      </c>
      <c r="CD50" s="79">
        <v>0</v>
      </c>
      <c r="CE50" s="79">
        <v>0</v>
      </c>
      <c r="CF50" s="79">
        <v>0</v>
      </c>
      <c r="CG50" s="79">
        <v>0</v>
      </c>
      <c r="CH50" s="79">
        <v>0</v>
      </c>
      <c r="CI50" s="79">
        <v>0</v>
      </c>
      <c r="CJ50" s="79">
        <v>0</v>
      </c>
      <c r="CK50" s="79">
        <v>0</v>
      </c>
      <c r="CL50" s="79">
        <v>0</v>
      </c>
      <c r="CM50" s="79">
        <v>0</v>
      </c>
      <c r="CN50" s="79">
        <v>0</v>
      </c>
      <c r="CO50" s="79">
        <v>0</v>
      </c>
      <c r="CP50" s="79">
        <v>0</v>
      </c>
      <c r="CQ50" s="79">
        <v>0</v>
      </c>
      <c r="CR50" s="79">
        <v>0</v>
      </c>
      <c r="CS50" s="79">
        <v>0</v>
      </c>
      <c r="CT50" s="79">
        <v>0</v>
      </c>
      <c r="CU50" s="79">
        <v>0</v>
      </c>
      <c r="CV50" s="79">
        <v>0</v>
      </c>
      <c r="CW50" s="79">
        <v>0</v>
      </c>
      <c r="CX50" s="79">
        <v>0</v>
      </c>
      <c r="CY50" s="79">
        <v>0</v>
      </c>
      <c r="CZ50" s="79">
        <v>0</v>
      </c>
      <c r="DA50" s="79">
        <v>0</v>
      </c>
      <c r="DB50" s="79">
        <v>0</v>
      </c>
      <c r="DC50" s="79">
        <v>0</v>
      </c>
      <c r="DD50" s="79">
        <v>0</v>
      </c>
      <c r="DE50" s="79">
        <v>0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  <c r="DZ50" s="79">
        <v>0</v>
      </c>
    </row>
    <row r="51" spans="1:130" s="48" customFormat="1" x14ac:dyDescent="0.3">
      <c r="A51" s="14" t="s">
        <v>1749</v>
      </c>
      <c r="B51" s="79">
        <v>0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2</v>
      </c>
      <c r="X51" s="79">
        <v>0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79">
        <v>0</v>
      </c>
      <c r="AI51" s="79">
        <v>0</v>
      </c>
      <c r="AJ51" s="79">
        <v>0</v>
      </c>
      <c r="AK51" s="79">
        <v>0</v>
      </c>
      <c r="AL51" s="79">
        <v>0</v>
      </c>
      <c r="AM51" s="79">
        <v>0</v>
      </c>
      <c r="AN51" s="79">
        <v>0</v>
      </c>
      <c r="AO51" s="79">
        <v>0</v>
      </c>
      <c r="AP51" s="79">
        <v>0</v>
      </c>
      <c r="AQ51" s="79">
        <v>0</v>
      </c>
      <c r="AR51" s="79">
        <v>0</v>
      </c>
      <c r="AS51" s="79">
        <v>0</v>
      </c>
      <c r="AT51" s="79">
        <v>0</v>
      </c>
      <c r="AU51" s="79">
        <v>0</v>
      </c>
      <c r="AV51" s="79">
        <v>0</v>
      </c>
      <c r="AW51" s="79">
        <v>0</v>
      </c>
      <c r="AX51" s="79">
        <v>0</v>
      </c>
      <c r="AY51" s="79">
        <v>0</v>
      </c>
      <c r="AZ51" s="79">
        <v>0</v>
      </c>
      <c r="BA51" s="79">
        <v>0</v>
      </c>
      <c r="BB51" s="79">
        <v>0</v>
      </c>
      <c r="BC51" s="79">
        <v>0</v>
      </c>
      <c r="BD51" s="79">
        <v>0</v>
      </c>
      <c r="BE51" s="79">
        <v>0</v>
      </c>
      <c r="BF51" s="79">
        <v>0</v>
      </c>
      <c r="BG51" s="79">
        <v>0</v>
      </c>
      <c r="BH51" s="79">
        <v>0</v>
      </c>
      <c r="BI51" s="79">
        <v>0</v>
      </c>
      <c r="BJ51" s="79">
        <v>0</v>
      </c>
      <c r="BK51" s="79">
        <v>0</v>
      </c>
      <c r="BL51" s="79">
        <v>0</v>
      </c>
      <c r="BM51" s="79">
        <v>0</v>
      </c>
      <c r="BN51" s="79">
        <v>0</v>
      </c>
      <c r="BO51" s="79">
        <v>0</v>
      </c>
      <c r="BP51" s="79">
        <v>0</v>
      </c>
      <c r="BQ51" s="79">
        <v>0</v>
      </c>
      <c r="BR51" s="79">
        <v>0</v>
      </c>
      <c r="BS51" s="79">
        <v>0</v>
      </c>
      <c r="BT51" s="79">
        <v>0</v>
      </c>
      <c r="BU51" s="79">
        <v>0</v>
      </c>
      <c r="BV51" s="79">
        <v>0</v>
      </c>
      <c r="BW51" s="79">
        <v>0</v>
      </c>
      <c r="BX51" s="79">
        <v>0</v>
      </c>
      <c r="BY51" s="79">
        <v>0</v>
      </c>
      <c r="BZ51" s="79">
        <v>0</v>
      </c>
      <c r="CA51" s="79">
        <v>0</v>
      </c>
      <c r="CB51" s="79">
        <v>0</v>
      </c>
      <c r="CC51" s="79">
        <v>0</v>
      </c>
      <c r="CD51" s="79">
        <v>0</v>
      </c>
      <c r="CE51" s="79">
        <v>0</v>
      </c>
      <c r="CF51" s="79">
        <v>0</v>
      </c>
      <c r="CG51" s="79">
        <v>0</v>
      </c>
      <c r="CH51" s="79">
        <v>0</v>
      </c>
      <c r="CI51" s="79">
        <v>0</v>
      </c>
      <c r="CJ51" s="79">
        <v>0</v>
      </c>
      <c r="CK51" s="79">
        <v>0</v>
      </c>
      <c r="CL51" s="79">
        <v>0</v>
      </c>
      <c r="CM51" s="79">
        <v>0</v>
      </c>
      <c r="CN51" s="79">
        <v>0</v>
      </c>
      <c r="CO51" s="79">
        <v>0</v>
      </c>
      <c r="CP51" s="79">
        <v>0</v>
      </c>
      <c r="CQ51" s="79">
        <v>0</v>
      </c>
      <c r="CR51" s="79">
        <v>0</v>
      </c>
      <c r="CS51" s="79">
        <v>0</v>
      </c>
      <c r="CT51" s="79">
        <v>0</v>
      </c>
      <c r="CU51" s="79">
        <v>0</v>
      </c>
      <c r="CV51" s="79">
        <v>0</v>
      </c>
      <c r="CW51" s="79">
        <v>0</v>
      </c>
      <c r="CX51" s="79">
        <v>0</v>
      </c>
      <c r="CY51" s="79">
        <v>0</v>
      </c>
      <c r="CZ51" s="79">
        <v>0</v>
      </c>
      <c r="DA51" s="79">
        <v>0</v>
      </c>
      <c r="DB51" s="79">
        <v>0</v>
      </c>
      <c r="DC51" s="79">
        <v>0</v>
      </c>
      <c r="DD51" s="79">
        <v>0</v>
      </c>
      <c r="DE51" s="79">
        <v>0</v>
      </c>
      <c r="DF51" s="79">
        <v>0</v>
      </c>
      <c r="DG51" s="79">
        <v>0</v>
      </c>
      <c r="DH51" s="79">
        <v>0</v>
      </c>
      <c r="DI51" s="79">
        <v>0</v>
      </c>
      <c r="DJ51" s="79">
        <v>0</v>
      </c>
      <c r="DK51" s="79">
        <v>0</v>
      </c>
      <c r="DL51" s="79">
        <v>0</v>
      </c>
      <c r="DM51" s="79">
        <v>0</v>
      </c>
      <c r="DN51" s="79">
        <v>0</v>
      </c>
      <c r="DO51" s="79">
        <v>0</v>
      </c>
      <c r="DP51" s="79">
        <v>0</v>
      </c>
      <c r="DQ51" s="79">
        <v>0</v>
      </c>
      <c r="DR51" s="79">
        <v>0</v>
      </c>
      <c r="DS51" s="79">
        <v>0</v>
      </c>
      <c r="DT51" s="79">
        <v>0</v>
      </c>
      <c r="DU51" s="79">
        <v>0</v>
      </c>
      <c r="DV51" s="79">
        <v>0</v>
      </c>
      <c r="DW51" s="79">
        <v>0</v>
      </c>
      <c r="DX51" s="79">
        <v>0</v>
      </c>
      <c r="DY51" s="79">
        <v>0</v>
      </c>
      <c r="DZ51" s="79">
        <v>0</v>
      </c>
    </row>
    <row r="52" spans="1:130" s="48" customFormat="1" x14ac:dyDescent="0.3">
      <c r="A52" s="14" t="s">
        <v>1510</v>
      </c>
      <c r="B52" s="79">
        <v>0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79">
        <v>0</v>
      </c>
      <c r="AI52" s="79">
        <v>0</v>
      </c>
      <c r="AJ52" s="79">
        <v>0</v>
      </c>
      <c r="AK52" s="79">
        <v>0</v>
      </c>
      <c r="AL52" s="79">
        <v>0</v>
      </c>
      <c r="AM52" s="79">
        <v>0</v>
      </c>
      <c r="AN52" s="79">
        <v>0</v>
      </c>
      <c r="AO52" s="79">
        <v>0</v>
      </c>
      <c r="AP52" s="79">
        <v>0</v>
      </c>
      <c r="AQ52" s="79">
        <v>0</v>
      </c>
      <c r="AR52" s="79">
        <v>0</v>
      </c>
      <c r="AS52" s="79">
        <v>0</v>
      </c>
      <c r="AT52" s="79">
        <v>0</v>
      </c>
      <c r="AU52" s="79">
        <v>0</v>
      </c>
      <c r="AV52" s="79">
        <v>0</v>
      </c>
      <c r="AW52" s="79">
        <v>0</v>
      </c>
      <c r="AX52" s="79">
        <v>0</v>
      </c>
      <c r="AY52" s="79">
        <v>0</v>
      </c>
      <c r="AZ52" s="79">
        <v>0</v>
      </c>
      <c r="BA52" s="79">
        <v>0</v>
      </c>
      <c r="BB52" s="79">
        <v>0</v>
      </c>
      <c r="BC52" s="79">
        <v>0</v>
      </c>
      <c r="BD52" s="79">
        <v>0</v>
      </c>
      <c r="BE52" s="79">
        <v>0</v>
      </c>
      <c r="BF52" s="79">
        <v>0</v>
      </c>
      <c r="BG52" s="79">
        <v>0</v>
      </c>
      <c r="BH52" s="79">
        <v>0</v>
      </c>
      <c r="BI52" s="79">
        <v>0</v>
      </c>
      <c r="BJ52" s="79">
        <v>0</v>
      </c>
      <c r="BK52" s="79">
        <v>0</v>
      </c>
      <c r="BL52" s="79">
        <v>0</v>
      </c>
      <c r="BM52" s="79">
        <v>0</v>
      </c>
      <c r="BN52" s="79">
        <v>0</v>
      </c>
      <c r="BO52" s="79">
        <v>0</v>
      </c>
      <c r="BP52" s="79">
        <v>0</v>
      </c>
      <c r="BQ52" s="79">
        <v>0</v>
      </c>
      <c r="BR52" s="79">
        <v>0</v>
      </c>
      <c r="BS52" s="79">
        <v>0</v>
      </c>
      <c r="BT52" s="79">
        <v>0</v>
      </c>
      <c r="BU52" s="79">
        <v>0</v>
      </c>
      <c r="BV52" s="79">
        <v>0</v>
      </c>
      <c r="BW52" s="79">
        <v>0</v>
      </c>
      <c r="BX52" s="79">
        <v>0</v>
      </c>
      <c r="BY52" s="79">
        <v>0</v>
      </c>
      <c r="BZ52" s="79">
        <v>0</v>
      </c>
      <c r="CA52" s="79">
        <v>0</v>
      </c>
      <c r="CB52" s="79">
        <v>0</v>
      </c>
      <c r="CC52" s="79">
        <v>0</v>
      </c>
      <c r="CD52" s="79">
        <v>0</v>
      </c>
      <c r="CE52" s="79">
        <v>0</v>
      </c>
      <c r="CF52" s="79">
        <v>0</v>
      </c>
      <c r="CG52" s="79">
        <v>0</v>
      </c>
      <c r="CH52" s="79">
        <v>0</v>
      </c>
      <c r="CI52" s="79">
        <v>0</v>
      </c>
      <c r="CJ52" s="79">
        <v>0</v>
      </c>
      <c r="CK52" s="79">
        <v>0</v>
      </c>
      <c r="CL52" s="79">
        <v>0</v>
      </c>
      <c r="CM52" s="79">
        <v>0</v>
      </c>
      <c r="CN52" s="79">
        <v>0</v>
      </c>
      <c r="CO52" s="79">
        <v>0</v>
      </c>
      <c r="CP52" s="79">
        <v>0</v>
      </c>
      <c r="CQ52" s="79">
        <v>0</v>
      </c>
      <c r="CR52" s="79">
        <v>0</v>
      </c>
      <c r="CS52" s="79">
        <v>0</v>
      </c>
      <c r="CT52" s="79">
        <v>0</v>
      </c>
      <c r="CU52" s="79">
        <v>0</v>
      </c>
      <c r="CV52" s="79">
        <v>0</v>
      </c>
      <c r="CW52" s="79">
        <v>0</v>
      </c>
      <c r="CX52" s="79">
        <v>0</v>
      </c>
      <c r="CY52" s="79">
        <v>0</v>
      </c>
      <c r="CZ52" s="79">
        <v>0</v>
      </c>
      <c r="DA52" s="79">
        <v>0</v>
      </c>
      <c r="DB52" s="79">
        <v>0</v>
      </c>
      <c r="DC52" s="79">
        <v>0</v>
      </c>
      <c r="DD52" s="79">
        <v>0</v>
      </c>
      <c r="DE52" s="79">
        <v>0</v>
      </c>
      <c r="DF52" s="79">
        <v>0</v>
      </c>
      <c r="DG52" s="79">
        <v>0</v>
      </c>
      <c r="DH52" s="79">
        <v>0</v>
      </c>
      <c r="DI52" s="79">
        <v>0</v>
      </c>
      <c r="DJ52" s="79">
        <v>0</v>
      </c>
      <c r="DK52" s="79">
        <v>0</v>
      </c>
      <c r="DL52" s="79">
        <v>0</v>
      </c>
      <c r="DM52" s="79">
        <v>0</v>
      </c>
      <c r="DN52" s="79">
        <v>0</v>
      </c>
      <c r="DO52" s="79">
        <v>0</v>
      </c>
      <c r="DP52" s="79">
        <v>0</v>
      </c>
      <c r="DQ52" s="79">
        <v>0</v>
      </c>
      <c r="DR52" s="79">
        <v>0</v>
      </c>
      <c r="DS52" s="79">
        <v>0</v>
      </c>
      <c r="DT52" s="79">
        <v>0</v>
      </c>
      <c r="DU52" s="79">
        <v>0</v>
      </c>
      <c r="DV52" s="79">
        <v>0</v>
      </c>
      <c r="DW52" s="79">
        <v>0</v>
      </c>
      <c r="DX52" s="79">
        <v>0</v>
      </c>
      <c r="DY52" s="79">
        <v>0</v>
      </c>
      <c r="DZ52" s="79">
        <v>0</v>
      </c>
    </row>
    <row r="53" spans="1:130" s="48" customFormat="1" x14ac:dyDescent="0.3">
      <c r="A53" s="158" t="s">
        <v>1532</v>
      </c>
      <c r="B53" s="79">
        <v>0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1</v>
      </c>
      <c r="Z53" s="79">
        <v>0</v>
      </c>
      <c r="AA53" s="79">
        <v>1</v>
      </c>
      <c r="AB53" s="79">
        <v>0</v>
      </c>
      <c r="AC53" s="79">
        <v>2</v>
      </c>
      <c r="AD53" s="79">
        <v>2</v>
      </c>
      <c r="AE53" s="79">
        <v>2</v>
      </c>
      <c r="AF53" s="79">
        <v>0</v>
      </c>
      <c r="AG53" s="79">
        <v>0</v>
      </c>
      <c r="AH53" s="79">
        <v>0</v>
      </c>
      <c r="AI53" s="79">
        <v>0</v>
      </c>
      <c r="AJ53" s="79">
        <v>0</v>
      </c>
      <c r="AK53" s="79">
        <v>0</v>
      </c>
      <c r="AL53" s="79">
        <v>0</v>
      </c>
      <c r="AM53" s="79">
        <v>0</v>
      </c>
      <c r="AN53" s="79">
        <v>0</v>
      </c>
      <c r="AO53" s="79">
        <v>0</v>
      </c>
      <c r="AP53" s="79">
        <v>0</v>
      </c>
      <c r="AQ53" s="79">
        <v>0</v>
      </c>
      <c r="AR53" s="79">
        <v>0</v>
      </c>
      <c r="AS53" s="79">
        <v>0</v>
      </c>
      <c r="AT53" s="79">
        <v>0</v>
      </c>
      <c r="AU53" s="79">
        <v>0</v>
      </c>
      <c r="AV53" s="79">
        <v>0</v>
      </c>
      <c r="AW53" s="79">
        <v>0</v>
      </c>
      <c r="AX53" s="79">
        <v>0</v>
      </c>
      <c r="AY53" s="79">
        <v>0</v>
      </c>
      <c r="AZ53" s="79">
        <v>0</v>
      </c>
      <c r="BA53" s="79">
        <v>0</v>
      </c>
      <c r="BB53" s="79">
        <v>0</v>
      </c>
      <c r="BC53" s="79">
        <v>0</v>
      </c>
      <c r="BD53" s="79">
        <v>0</v>
      </c>
      <c r="BE53" s="79">
        <v>0</v>
      </c>
      <c r="BF53" s="79">
        <v>0</v>
      </c>
      <c r="BG53" s="79">
        <v>0</v>
      </c>
      <c r="BH53" s="79">
        <v>0</v>
      </c>
      <c r="BI53" s="79">
        <v>0</v>
      </c>
      <c r="BJ53" s="79">
        <v>0</v>
      </c>
      <c r="BK53" s="79">
        <v>0</v>
      </c>
      <c r="BL53" s="79">
        <v>0</v>
      </c>
      <c r="BM53" s="79">
        <v>0</v>
      </c>
      <c r="BN53" s="79">
        <v>0</v>
      </c>
      <c r="BO53" s="79">
        <v>0</v>
      </c>
      <c r="BP53" s="79">
        <v>0</v>
      </c>
      <c r="BQ53" s="79">
        <v>0</v>
      </c>
      <c r="BR53" s="79">
        <v>0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</v>
      </c>
      <c r="BZ53" s="79">
        <v>0</v>
      </c>
      <c r="CA53" s="79">
        <v>0</v>
      </c>
      <c r="CB53" s="79">
        <v>0</v>
      </c>
      <c r="CC53" s="79">
        <v>0</v>
      </c>
      <c r="CD53" s="79">
        <v>0</v>
      </c>
      <c r="CE53" s="79">
        <v>0</v>
      </c>
      <c r="CF53" s="79">
        <v>0</v>
      </c>
      <c r="CG53" s="79">
        <v>0</v>
      </c>
      <c r="CH53" s="79">
        <v>0</v>
      </c>
      <c r="CI53" s="79">
        <v>0</v>
      </c>
      <c r="CJ53" s="79">
        <v>0</v>
      </c>
      <c r="CK53" s="79">
        <v>0</v>
      </c>
      <c r="CL53" s="79">
        <v>0</v>
      </c>
      <c r="CM53" s="79">
        <v>0</v>
      </c>
      <c r="CN53" s="79">
        <v>0</v>
      </c>
      <c r="CO53" s="79">
        <v>0</v>
      </c>
      <c r="CP53" s="79">
        <v>0</v>
      </c>
      <c r="CQ53" s="79">
        <v>0</v>
      </c>
      <c r="CR53" s="79">
        <v>0</v>
      </c>
      <c r="CS53" s="79">
        <v>0</v>
      </c>
      <c r="CT53" s="79">
        <v>0</v>
      </c>
      <c r="CU53" s="79">
        <v>0</v>
      </c>
      <c r="CV53" s="79">
        <v>0</v>
      </c>
      <c r="CW53" s="79">
        <v>0</v>
      </c>
      <c r="CX53" s="79">
        <v>0</v>
      </c>
      <c r="CY53" s="79">
        <v>0</v>
      </c>
      <c r="CZ53" s="79">
        <v>0</v>
      </c>
      <c r="DA53" s="79">
        <v>0</v>
      </c>
      <c r="DB53" s="79">
        <v>0</v>
      </c>
      <c r="DC53" s="79">
        <v>0</v>
      </c>
      <c r="DD53" s="79">
        <v>0</v>
      </c>
      <c r="DE53" s="79">
        <v>0</v>
      </c>
      <c r="DF53" s="79">
        <v>0</v>
      </c>
      <c r="DG53" s="79">
        <v>0</v>
      </c>
      <c r="DH53" s="79">
        <v>0</v>
      </c>
      <c r="DI53" s="79">
        <v>0</v>
      </c>
      <c r="DJ53" s="79">
        <v>0</v>
      </c>
      <c r="DK53" s="79">
        <v>0</v>
      </c>
      <c r="DL53" s="79">
        <v>0</v>
      </c>
      <c r="DM53" s="79">
        <v>0</v>
      </c>
      <c r="DN53" s="79">
        <v>0</v>
      </c>
      <c r="DO53" s="79">
        <v>0</v>
      </c>
      <c r="DP53" s="79">
        <v>0</v>
      </c>
      <c r="DQ53" s="79">
        <v>0</v>
      </c>
      <c r="DR53" s="79">
        <v>0</v>
      </c>
      <c r="DS53" s="79">
        <v>0</v>
      </c>
      <c r="DT53" s="79">
        <v>0</v>
      </c>
      <c r="DU53" s="79">
        <v>0</v>
      </c>
      <c r="DV53" s="79">
        <v>0</v>
      </c>
      <c r="DW53" s="79">
        <v>0</v>
      </c>
      <c r="DX53" s="79">
        <v>0</v>
      </c>
      <c r="DY53" s="79">
        <v>0</v>
      </c>
      <c r="DZ53" s="79">
        <v>0</v>
      </c>
    </row>
    <row r="54" spans="1:130" s="48" customFormat="1" x14ac:dyDescent="0.3">
      <c r="A54" s="14" t="s">
        <v>1511</v>
      </c>
      <c r="B54" s="79">
        <v>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  <c r="W54" s="79">
        <v>2</v>
      </c>
      <c r="X54" s="79">
        <v>0</v>
      </c>
      <c r="Y54" s="79">
        <v>0</v>
      </c>
      <c r="Z54" s="79">
        <v>0</v>
      </c>
      <c r="AA54" s="79">
        <v>0</v>
      </c>
      <c r="AB54" s="79">
        <v>0</v>
      </c>
      <c r="AC54" s="79">
        <v>0</v>
      </c>
      <c r="AD54" s="79">
        <v>0</v>
      </c>
      <c r="AE54" s="79">
        <v>2</v>
      </c>
      <c r="AF54" s="79">
        <v>0</v>
      </c>
      <c r="AG54" s="79">
        <v>0</v>
      </c>
      <c r="AH54" s="79">
        <v>0</v>
      </c>
      <c r="AI54" s="79">
        <v>0</v>
      </c>
      <c r="AJ54" s="79">
        <v>0</v>
      </c>
      <c r="AK54" s="79">
        <v>0</v>
      </c>
      <c r="AL54" s="79">
        <v>0</v>
      </c>
      <c r="AM54" s="79">
        <v>0</v>
      </c>
      <c r="AN54" s="79">
        <v>0</v>
      </c>
      <c r="AO54" s="79">
        <v>0</v>
      </c>
      <c r="AP54" s="79">
        <v>0</v>
      </c>
      <c r="AQ54" s="79">
        <v>0</v>
      </c>
      <c r="AR54" s="79">
        <v>0</v>
      </c>
      <c r="AS54" s="79">
        <v>0</v>
      </c>
      <c r="AT54" s="79">
        <v>0</v>
      </c>
      <c r="AU54" s="79">
        <v>0</v>
      </c>
      <c r="AV54" s="79">
        <v>0</v>
      </c>
      <c r="AW54" s="79">
        <v>0</v>
      </c>
      <c r="AX54" s="79">
        <v>0</v>
      </c>
      <c r="AY54" s="79">
        <v>0</v>
      </c>
      <c r="AZ54" s="79">
        <v>0</v>
      </c>
      <c r="BA54" s="79">
        <v>0</v>
      </c>
      <c r="BB54" s="79">
        <v>0</v>
      </c>
      <c r="BC54" s="79">
        <v>0</v>
      </c>
      <c r="BD54" s="79">
        <v>0</v>
      </c>
      <c r="BE54" s="79">
        <v>0</v>
      </c>
      <c r="BF54" s="79">
        <v>0</v>
      </c>
      <c r="BG54" s="79">
        <v>0</v>
      </c>
      <c r="BH54" s="79">
        <v>0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79">
        <v>0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79">
        <v>0</v>
      </c>
      <c r="BY54" s="79">
        <v>0</v>
      </c>
      <c r="BZ54" s="79">
        <v>0</v>
      </c>
      <c r="CA54" s="79">
        <v>0</v>
      </c>
      <c r="CB54" s="79">
        <v>0</v>
      </c>
      <c r="CC54" s="79">
        <v>0</v>
      </c>
      <c r="CD54" s="79">
        <v>0</v>
      </c>
      <c r="CE54" s="79">
        <v>0</v>
      </c>
      <c r="CF54" s="79">
        <v>0</v>
      </c>
      <c r="CG54" s="79">
        <v>0</v>
      </c>
      <c r="CH54" s="79">
        <v>0</v>
      </c>
      <c r="CI54" s="79">
        <v>0</v>
      </c>
      <c r="CJ54" s="79">
        <v>0</v>
      </c>
      <c r="CK54" s="79">
        <v>0</v>
      </c>
      <c r="CL54" s="79">
        <v>0</v>
      </c>
      <c r="CM54" s="79">
        <v>0</v>
      </c>
      <c r="CN54" s="79">
        <v>0</v>
      </c>
      <c r="CO54" s="79">
        <v>0</v>
      </c>
      <c r="CP54" s="79">
        <v>0</v>
      </c>
      <c r="CQ54" s="79">
        <v>0</v>
      </c>
      <c r="CR54" s="79">
        <v>0</v>
      </c>
      <c r="CS54" s="79">
        <v>0</v>
      </c>
      <c r="CT54" s="79">
        <v>0</v>
      </c>
      <c r="CU54" s="79">
        <v>0</v>
      </c>
      <c r="CV54" s="79">
        <v>0</v>
      </c>
      <c r="CW54" s="79">
        <v>0</v>
      </c>
      <c r="CX54" s="79">
        <v>0</v>
      </c>
      <c r="CY54" s="79">
        <v>0</v>
      </c>
      <c r="CZ54" s="79">
        <v>0</v>
      </c>
      <c r="DA54" s="79">
        <v>0</v>
      </c>
      <c r="DB54" s="79">
        <v>0</v>
      </c>
      <c r="DC54" s="79">
        <v>0</v>
      </c>
      <c r="DD54" s="79">
        <v>0</v>
      </c>
      <c r="DE54" s="79">
        <v>0</v>
      </c>
      <c r="DF54" s="79">
        <v>0</v>
      </c>
      <c r="DG54" s="79">
        <v>0</v>
      </c>
      <c r="DH54" s="79">
        <v>0</v>
      </c>
      <c r="DI54" s="79">
        <v>0</v>
      </c>
      <c r="DJ54" s="79">
        <v>0</v>
      </c>
      <c r="DK54" s="79">
        <v>0</v>
      </c>
      <c r="DL54" s="79">
        <v>0</v>
      </c>
      <c r="DM54" s="79">
        <v>0</v>
      </c>
      <c r="DN54" s="79">
        <v>0</v>
      </c>
      <c r="DO54" s="79">
        <v>0</v>
      </c>
      <c r="DP54" s="79">
        <v>0</v>
      </c>
      <c r="DQ54" s="79">
        <v>0</v>
      </c>
      <c r="DR54" s="79">
        <v>0</v>
      </c>
      <c r="DS54" s="79">
        <v>0</v>
      </c>
      <c r="DT54" s="79">
        <v>0</v>
      </c>
      <c r="DU54" s="79">
        <v>0</v>
      </c>
      <c r="DV54" s="79">
        <v>0</v>
      </c>
      <c r="DW54" s="79">
        <v>0</v>
      </c>
      <c r="DX54" s="79">
        <v>0</v>
      </c>
      <c r="DY54" s="79">
        <v>0</v>
      </c>
      <c r="DZ54" s="79">
        <v>0</v>
      </c>
    </row>
    <row r="55" spans="1:130" s="48" customFormat="1" x14ac:dyDescent="0.3">
      <c r="A55" s="14" t="s">
        <v>1750</v>
      </c>
      <c r="B55" s="79">
        <v>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0</v>
      </c>
      <c r="Y55" s="79">
        <v>1</v>
      </c>
      <c r="Z55" s="79">
        <v>0</v>
      </c>
      <c r="AA55" s="79">
        <v>1</v>
      </c>
      <c r="AB55" s="79">
        <v>0</v>
      </c>
      <c r="AC55" s="79">
        <v>2</v>
      </c>
      <c r="AD55" s="79">
        <v>2</v>
      </c>
      <c r="AE55" s="79">
        <v>2</v>
      </c>
      <c r="AF55" s="79">
        <v>0</v>
      </c>
      <c r="AG55" s="79">
        <v>0</v>
      </c>
      <c r="AH55" s="79">
        <v>0</v>
      </c>
      <c r="AI55" s="79">
        <v>0</v>
      </c>
      <c r="AJ55" s="79">
        <v>0</v>
      </c>
      <c r="AK55" s="79">
        <v>0</v>
      </c>
      <c r="AL55" s="79">
        <v>0</v>
      </c>
      <c r="AM55" s="79">
        <v>0</v>
      </c>
      <c r="AN55" s="79">
        <v>0</v>
      </c>
      <c r="AO55" s="79">
        <v>0</v>
      </c>
      <c r="AP55" s="79">
        <v>0</v>
      </c>
      <c r="AQ55" s="79">
        <v>0</v>
      </c>
      <c r="AR55" s="79">
        <v>0</v>
      </c>
      <c r="AS55" s="79">
        <v>0</v>
      </c>
      <c r="AT55" s="79">
        <v>0</v>
      </c>
      <c r="AU55" s="79">
        <v>0</v>
      </c>
      <c r="AV55" s="79">
        <v>0</v>
      </c>
      <c r="AW55" s="79">
        <v>0</v>
      </c>
      <c r="AX55" s="79">
        <v>0</v>
      </c>
      <c r="AY55" s="79">
        <v>0</v>
      </c>
      <c r="AZ55" s="79">
        <v>0</v>
      </c>
      <c r="BA55" s="79">
        <v>0</v>
      </c>
      <c r="BB55" s="79">
        <v>0</v>
      </c>
      <c r="BC55" s="79">
        <v>0</v>
      </c>
      <c r="BD55" s="79">
        <v>0</v>
      </c>
      <c r="BE55" s="79">
        <v>0</v>
      </c>
      <c r="BF55" s="79">
        <v>0</v>
      </c>
      <c r="BG55" s="79">
        <v>0</v>
      </c>
      <c r="BH55" s="79">
        <v>0</v>
      </c>
      <c r="BI55" s="79">
        <v>0</v>
      </c>
      <c r="BJ55" s="79">
        <v>0</v>
      </c>
      <c r="BK55" s="79">
        <v>0</v>
      </c>
      <c r="BL55" s="79">
        <v>0</v>
      </c>
      <c r="BM55" s="79">
        <v>0</v>
      </c>
      <c r="BN55" s="79">
        <v>0</v>
      </c>
      <c r="BO55" s="79">
        <v>0</v>
      </c>
      <c r="BP55" s="79">
        <v>0</v>
      </c>
      <c r="BQ55" s="79">
        <v>0</v>
      </c>
      <c r="BR55" s="79">
        <v>0</v>
      </c>
      <c r="BS55" s="79">
        <v>0</v>
      </c>
      <c r="BT55" s="79">
        <v>0</v>
      </c>
      <c r="BU55" s="79">
        <v>0</v>
      </c>
      <c r="BV55" s="79">
        <v>0</v>
      </c>
      <c r="BW55" s="79">
        <v>0</v>
      </c>
      <c r="BX55" s="79">
        <v>0</v>
      </c>
      <c r="BY55" s="79">
        <v>0</v>
      </c>
      <c r="BZ55" s="79">
        <v>0</v>
      </c>
      <c r="CA55" s="79">
        <v>0</v>
      </c>
      <c r="CB55" s="79">
        <v>0</v>
      </c>
      <c r="CC55" s="79">
        <v>0</v>
      </c>
      <c r="CD55" s="79">
        <v>0</v>
      </c>
      <c r="CE55" s="79">
        <v>0</v>
      </c>
      <c r="CF55" s="79">
        <v>0</v>
      </c>
      <c r="CG55" s="79">
        <v>0</v>
      </c>
      <c r="CH55" s="79">
        <v>0</v>
      </c>
      <c r="CI55" s="79">
        <v>0</v>
      </c>
      <c r="CJ55" s="79">
        <v>0</v>
      </c>
      <c r="CK55" s="79">
        <v>0</v>
      </c>
      <c r="CL55" s="79">
        <v>0</v>
      </c>
      <c r="CM55" s="79">
        <v>0</v>
      </c>
      <c r="CN55" s="79">
        <v>0</v>
      </c>
      <c r="CO55" s="79">
        <v>0</v>
      </c>
      <c r="CP55" s="79">
        <v>0</v>
      </c>
      <c r="CQ55" s="79">
        <v>0</v>
      </c>
      <c r="CR55" s="79">
        <v>0</v>
      </c>
      <c r="CS55" s="79">
        <v>0</v>
      </c>
      <c r="CT55" s="79">
        <v>0</v>
      </c>
      <c r="CU55" s="79">
        <v>0</v>
      </c>
      <c r="CV55" s="79">
        <v>0</v>
      </c>
      <c r="CW55" s="79">
        <v>0</v>
      </c>
      <c r="CX55" s="79">
        <v>0</v>
      </c>
      <c r="CY55" s="79">
        <v>0</v>
      </c>
      <c r="CZ55" s="79">
        <v>0</v>
      </c>
      <c r="DA55" s="79">
        <v>0</v>
      </c>
      <c r="DB55" s="79">
        <v>0</v>
      </c>
      <c r="DC55" s="79">
        <v>0</v>
      </c>
      <c r="DD55" s="79">
        <v>0</v>
      </c>
      <c r="DE55" s="79">
        <v>0</v>
      </c>
      <c r="DF55" s="79">
        <v>0</v>
      </c>
      <c r="DG55" s="79">
        <v>0</v>
      </c>
      <c r="DH55" s="79">
        <v>0</v>
      </c>
      <c r="DI55" s="79">
        <v>0</v>
      </c>
      <c r="DJ55" s="79">
        <v>0</v>
      </c>
      <c r="DK55" s="79">
        <v>0</v>
      </c>
      <c r="DL55" s="79">
        <v>0</v>
      </c>
      <c r="DM55" s="79">
        <v>0</v>
      </c>
      <c r="DN55" s="79">
        <v>0</v>
      </c>
      <c r="DO55" s="79">
        <v>0</v>
      </c>
      <c r="DP55" s="79">
        <v>0</v>
      </c>
      <c r="DQ55" s="79">
        <v>0</v>
      </c>
      <c r="DR55" s="79">
        <v>0</v>
      </c>
      <c r="DS55" s="79">
        <v>0</v>
      </c>
      <c r="DT55" s="79">
        <v>0</v>
      </c>
      <c r="DU55" s="79">
        <v>0</v>
      </c>
      <c r="DV55" s="79">
        <v>0</v>
      </c>
      <c r="DW55" s="79">
        <v>0</v>
      </c>
      <c r="DX55" s="79">
        <v>0</v>
      </c>
      <c r="DY55" s="79">
        <v>0</v>
      </c>
      <c r="DZ55" s="79">
        <v>0</v>
      </c>
    </row>
    <row r="56" spans="1:130" s="48" customFormat="1" x14ac:dyDescent="0.3">
      <c r="A56" s="14" t="s">
        <v>1751</v>
      </c>
      <c r="B56" s="79">
        <v>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  <c r="W56" s="79">
        <v>2</v>
      </c>
      <c r="X56" s="79">
        <v>0</v>
      </c>
      <c r="Y56" s="79">
        <v>0</v>
      </c>
      <c r="Z56" s="79">
        <v>0</v>
      </c>
      <c r="AA56" s="79">
        <v>0</v>
      </c>
      <c r="AB56" s="79">
        <v>0</v>
      </c>
      <c r="AC56" s="79">
        <v>0</v>
      </c>
      <c r="AD56" s="79">
        <v>0</v>
      </c>
      <c r="AE56" s="79">
        <v>2</v>
      </c>
      <c r="AF56" s="79">
        <v>0</v>
      </c>
      <c r="AG56" s="79">
        <v>0</v>
      </c>
      <c r="AH56" s="79">
        <v>0</v>
      </c>
      <c r="AI56" s="79">
        <v>0</v>
      </c>
      <c r="AJ56" s="79">
        <v>0</v>
      </c>
      <c r="AK56" s="79">
        <v>0</v>
      </c>
      <c r="AL56" s="79">
        <v>0</v>
      </c>
      <c r="AM56" s="79">
        <v>0</v>
      </c>
      <c r="AN56" s="79">
        <v>0</v>
      </c>
      <c r="AO56" s="79">
        <v>0</v>
      </c>
      <c r="AP56" s="79">
        <v>0</v>
      </c>
      <c r="AQ56" s="79">
        <v>0</v>
      </c>
      <c r="AR56" s="79">
        <v>0</v>
      </c>
      <c r="AS56" s="79">
        <v>0</v>
      </c>
      <c r="AT56" s="79">
        <v>0</v>
      </c>
      <c r="AU56" s="79">
        <v>0</v>
      </c>
      <c r="AV56" s="79">
        <v>0</v>
      </c>
      <c r="AW56" s="79">
        <v>0</v>
      </c>
      <c r="AX56" s="79">
        <v>0</v>
      </c>
      <c r="AY56" s="79">
        <v>0</v>
      </c>
      <c r="AZ56" s="79">
        <v>0</v>
      </c>
      <c r="BA56" s="79">
        <v>0</v>
      </c>
      <c r="BB56" s="79">
        <v>0</v>
      </c>
      <c r="BC56" s="79">
        <v>0</v>
      </c>
      <c r="BD56" s="79">
        <v>0</v>
      </c>
      <c r="BE56" s="79">
        <v>0</v>
      </c>
      <c r="BF56" s="79">
        <v>0</v>
      </c>
      <c r="BG56" s="79">
        <v>0</v>
      </c>
      <c r="BH56" s="79">
        <v>0</v>
      </c>
      <c r="BI56" s="79">
        <v>0</v>
      </c>
      <c r="BJ56" s="79">
        <v>0</v>
      </c>
      <c r="BK56" s="79">
        <v>0</v>
      </c>
      <c r="BL56" s="79">
        <v>0</v>
      </c>
      <c r="BM56" s="79">
        <v>0</v>
      </c>
      <c r="BN56" s="79">
        <v>0</v>
      </c>
      <c r="BO56" s="79">
        <v>0</v>
      </c>
      <c r="BP56" s="79">
        <v>0</v>
      </c>
      <c r="BQ56" s="79">
        <v>0</v>
      </c>
      <c r="BR56" s="79">
        <v>0</v>
      </c>
      <c r="BS56" s="79">
        <v>0</v>
      </c>
      <c r="BT56" s="79">
        <v>0</v>
      </c>
      <c r="BU56" s="79">
        <v>0</v>
      </c>
      <c r="BV56" s="79">
        <v>0</v>
      </c>
      <c r="BW56" s="79">
        <v>0</v>
      </c>
      <c r="BX56" s="79">
        <v>0</v>
      </c>
      <c r="BY56" s="79">
        <v>0</v>
      </c>
      <c r="BZ56" s="79">
        <v>0</v>
      </c>
      <c r="CA56" s="79">
        <v>0</v>
      </c>
      <c r="CB56" s="79">
        <v>0</v>
      </c>
      <c r="CC56" s="79">
        <v>0</v>
      </c>
      <c r="CD56" s="79">
        <v>0</v>
      </c>
      <c r="CE56" s="79">
        <v>0</v>
      </c>
      <c r="CF56" s="79">
        <v>0</v>
      </c>
      <c r="CG56" s="79">
        <v>0</v>
      </c>
      <c r="CH56" s="79">
        <v>0</v>
      </c>
      <c r="CI56" s="79">
        <v>0</v>
      </c>
      <c r="CJ56" s="79">
        <v>0</v>
      </c>
      <c r="CK56" s="79">
        <v>0</v>
      </c>
      <c r="CL56" s="79">
        <v>0</v>
      </c>
      <c r="CM56" s="79">
        <v>0</v>
      </c>
      <c r="CN56" s="79">
        <v>0</v>
      </c>
      <c r="CO56" s="79">
        <v>0</v>
      </c>
      <c r="CP56" s="79">
        <v>0</v>
      </c>
      <c r="CQ56" s="79">
        <v>0</v>
      </c>
      <c r="CR56" s="79">
        <v>0</v>
      </c>
      <c r="CS56" s="79">
        <v>0</v>
      </c>
      <c r="CT56" s="79">
        <v>0</v>
      </c>
      <c r="CU56" s="79">
        <v>0</v>
      </c>
      <c r="CV56" s="79">
        <v>0</v>
      </c>
      <c r="CW56" s="79">
        <v>0</v>
      </c>
      <c r="CX56" s="79">
        <v>0</v>
      </c>
      <c r="CY56" s="79">
        <v>0</v>
      </c>
      <c r="CZ56" s="79">
        <v>0</v>
      </c>
      <c r="DA56" s="79">
        <v>0</v>
      </c>
      <c r="DB56" s="79">
        <v>0</v>
      </c>
      <c r="DC56" s="79">
        <v>0</v>
      </c>
      <c r="DD56" s="79">
        <v>0</v>
      </c>
      <c r="DE56" s="79">
        <v>0</v>
      </c>
      <c r="DF56" s="79">
        <v>0</v>
      </c>
      <c r="DG56" s="79">
        <v>0</v>
      </c>
      <c r="DH56" s="79">
        <v>0</v>
      </c>
      <c r="DI56" s="79">
        <v>0</v>
      </c>
      <c r="DJ56" s="79">
        <v>0</v>
      </c>
      <c r="DK56" s="79">
        <v>0</v>
      </c>
      <c r="DL56" s="79">
        <v>0</v>
      </c>
      <c r="DM56" s="79">
        <v>0</v>
      </c>
      <c r="DN56" s="79">
        <v>0</v>
      </c>
      <c r="DO56" s="79">
        <v>0</v>
      </c>
      <c r="DP56" s="79">
        <v>0</v>
      </c>
      <c r="DQ56" s="79">
        <v>0</v>
      </c>
      <c r="DR56" s="79">
        <v>0</v>
      </c>
      <c r="DS56" s="79">
        <v>0</v>
      </c>
      <c r="DT56" s="79">
        <v>0</v>
      </c>
      <c r="DU56" s="79">
        <v>0</v>
      </c>
      <c r="DV56" s="79">
        <v>0</v>
      </c>
      <c r="DW56" s="79">
        <v>0</v>
      </c>
      <c r="DX56" s="79">
        <v>0</v>
      </c>
      <c r="DY56" s="79">
        <v>0</v>
      </c>
      <c r="DZ56" s="79">
        <v>0</v>
      </c>
    </row>
    <row r="57" spans="1:130" s="48" customFormat="1" x14ac:dyDescent="0.3">
      <c r="A57" s="14" t="s">
        <v>1752</v>
      </c>
      <c r="B57" s="79">
        <v>0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1</v>
      </c>
      <c r="Z57" s="79">
        <v>0</v>
      </c>
      <c r="AA57" s="79">
        <v>1</v>
      </c>
      <c r="AB57" s="79">
        <v>0</v>
      </c>
      <c r="AC57" s="79">
        <v>1</v>
      </c>
      <c r="AD57" s="79">
        <v>1</v>
      </c>
      <c r="AE57" s="79">
        <v>2</v>
      </c>
      <c r="AF57" s="79">
        <v>0</v>
      </c>
      <c r="AG57" s="79">
        <v>0</v>
      </c>
      <c r="AH57" s="79">
        <v>0</v>
      </c>
      <c r="AI57" s="79">
        <v>0</v>
      </c>
      <c r="AJ57" s="79">
        <v>0</v>
      </c>
      <c r="AK57" s="79">
        <v>0</v>
      </c>
      <c r="AL57" s="79">
        <v>0</v>
      </c>
      <c r="AM57" s="79">
        <v>0</v>
      </c>
      <c r="AN57" s="79">
        <v>0</v>
      </c>
      <c r="AO57" s="79">
        <v>0</v>
      </c>
      <c r="AP57" s="79">
        <v>0</v>
      </c>
      <c r="AQ57" s="79">
        <v>0</v>
      </c>
      <c r="AR57" s="79">
        <v>0</v>
      </c>
      <c r="AS57" s="79">
        <v>0</v>
      </c>
      <c r="AT57" s="79">
        <v>0</v>
      </c>
      <c r="AU57" s="79">
        <v>0</v>
      </c>
      <c r="AV57" s="79">
        <v>0</v>
      </c>
      <c r="AW57" s="79">
        <v>0</v>
      </c>
      <c r="AX57" s="79">
        <v>0</v>
      </c>
      <c r="AY57" s="79">
        <v>0</v>
      </c>
      <c r="AZ57" s="79">
        <v>0</v>
      </c>
      <c r="BA57" s="79">
        <v>0</v>
      </c>
      <c r="BB57" s="79">
        <v>0</v>
      </c>
      <c r="BC57" s="79">
        <v>0</v>
      </c>
      <c r="BD57" s="79">
        <v>0</v>
      </c>
      <c r="BE57" s="79">
        <v>0</v>
      </c>
      <c r="BF57" s="79">
        <v>0</v>
      </c>
      <c r="BG57" s="79">
        <v>0</v>
      </c>
      <c r="BH57" s="79">
        <v>0</v>
      </c>
      <c r="BI57" s="79">
        <v>0</v>
      </c>
      <c r="BJ57" s="79">
        <v>0</v>
      </c>
      <c r="BK57" s="79">
        <v>0</v>
      </c>
      <c r="BL57" s="79">
        <v>0</v>
      </c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79">
        <v>0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0</v>
      </c>
      <c r="BZ57" s="79">
        <v>0</v>
      </c>
      <c r="CA57" s="79">
        <v>0</v>
      </c>
      <c r="CB57" s="79">
        <v>0</v>
      </c>
      <c r="CC57" s="79">
        <v>0</v>
      </c>
      <c r="CD57" s="79">
        <v>0</v>
      </c>
      <c r="CE57" s="79">
        <v>0</v>
      </c>
      <c r="CF57" s="79">
        <v>0</v>
      </c>
      <c r="CG57" s="79">
        <v>0</v>
      </c>
      <c r="CH57" s="79">
        <v>0</v>
      </c>
      <c r="CI57" s="79">
        <v>0</v>
      </c>
      <c r="CJ57" s="79">
        <v>0</v>
      </c>
      <c r="CK57" s="79">
        <v>0</v>
      </c>
      <c r="CL57" s="79">
        <v>0</v>
      </c>
      <c r="CM57" s="79">
        <v>0</v>
      </c>
      <c r="CN57" s="79">
        <v>0</v>
      </c>
      <c r="CO57" s="79">
        <v>0</v>
      </c>
      <c r="CP57" s="79">
        <v>0</v>
      </c>
      <c r="CQ57" s="79">
        <v>0</v>
      </c>
      <c r="CR57" s="79">
        <v>0</v>
      </c>
      <c r="CS57" s="79">
        <v>0</v>
      </c>
      <c r="CT57" s="79">
        <v>0</v>
      </c>
      <c r="CU57" s="79">
        <v>0</v>
      </c>
      <c r="CV57" s="79">
        <v>0</v>
      </c>
      <c r="CW57" s="79">
        <v>0</v>
      </c>
      <c r="CX57" s="79">
        <v>0</v>
      </c>
      <c r="CY57" s="79">
        <v>0</v>
      </c>
      <c r="CZ57" s="79">
        <v>0</v>
      </c>
      <c r="DA57" s="79">
        <v>0</v>
      </c>
      <c r="DB57" s="79">
        <v>0</v>
      </c>
      <c r="DC57" s="79">
        <v>0</v>
      </c>
      <c r="DD57" s="79">
        <v>0</v>
      </c>
      <c r="DE57" s="79">
        <v>0</v>
      </c>
      <c r="DF57" s="79">
        <v>0</v>
      </c>
      <c r="DG57" s="79">
        <v>0</v>
      </c>
      <c r="DH57" s="79">
        <v>0</v>
      </c>
      <c r="DI57" s="79">
        <v>0</v>
      </c>
      <c r="DJ57" s="79">
        <v>0</v>
      </c>
      <c r="DK57" s="79">
        <v>0</v>
      </c>
      <c r="DL57" s="79">
        <v>0</v>
      </c>
      <c r="DM57" s="79">
        <v>0</v>
      </c>
      <c r="DN57" s="79">
        <v>0</v>
      </c>
      <c r="DO57" s="79">
        <v>0</v>
      </c>
      <c r="DP57" s="79">
        <v>0</v>
      </c>
      <c r="DQ57" s="79">
        <v>0</v>
      </c>
      <c r="DR57" s="79">
        <v>0</v>
      </c>
      <c r="DS57" s="79">
        <v>0</v>
      </c>
      <c r="DT57" s="79">
        <v>0</v>
      </c>
      <c r="DU57" s="79">
        <v>0</v>
      </c>
      <c r="DV57" s="79">
        <v>0</v>
      </c>
      <c r="DW57" s="79">
        <v>0</v>
      </c>
      <c r="DX57" s="79">
        <v>0</v>
      </c>
      <c r="DY57" s="79">
        <v>0</v>
      </c>
      <c r="DZ57" s="79">
        <v>0</v>
      </c>
    </row>
    <row r="58" spans="1:130" s="48" customFormat="1" x14ac:dyDescent="0.3">
      <c r="A58" s="14" t="s">
        <v>1753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  <c r="W58" s="79">
        <v>2</v>
      </c>
      <c r="X58" s="79">
        <v>0</v>
      </c>
      <c r="Y58" s="79">
        <v>0</v>
      </c>
      <c r="Z58" s="79">
        <v>0</v>
      </c>
      <c r="AA58" s="79">
        <v>0</v>
      </c>
      <c r="AB58" s="79">
        <v>0</v>
      </c>
      <c r="AC58" s="79">
        <v>0</v>
      </c>
      <c r="AD58" s="79">
        <v>0</v>
      </c>
      <c r="AE58" s="79">
        <v>2</v>
      </c>
      <c r="AF58" s="79">
        <v>0</v>
      </c>
      <c r="AG58" s="79">
        <v>0</v>
      </c>
      <c r="AH58" s="79">
        <v>0</v>
      </c>
      <c r="AI58" s="79">
        <v>0</v>
      </c>
      <c r="AJ58" s="79">
        <v>0</v>
      </c>
      <c r="AK58" s="79">
        <v>0</v>
      </c>
      <c r="AL58" s="79">
        <v>0</v>
      </c>
      <c r="AM58" s="79">
        <v>0</v>
      </c>
      <c r="AN58" s="79">
        <v>0</v>
      </c>
      <c r="AO58" s="79">
        <v>0</v>
      </c>
      <c r="AP58" s="79">
        <v>0</v>
      </c>
      <c r="AQ58" s="79">
        <v>0</v>
      </c>
      <c r="AR58" s="79">
        <v>0</v>
      </c>
      <c r="AS58" s="79">
        <v>0</v>
      </c>
      <c r="AT58" s="79">
        <v>0</v>
      </c>
      <c r="AU58" s="79">
        <v>0</v>
      </c>
      <c r="AV58" s="79">
        <v>0</v>
      </c>
      <c r="AW58" s="79">
        <v>0</v>
      </c>
      <c r="AX58" s="79">
        <v>0</v>
      </c>
      <c r="AY58" s="79">
        <v>0</v>
      </c>
      <c r="AZ58" s="79">
        <v>0</v>
      </c>
      <c r="BA58" s="79">
        <v>0</v>
      </c>
      <c r="BB58" s="79">
        <v>0</v>
      </c>
      <c r="BC58" s="79">
        <v>0</v>
      </c>
      <c r="BD58" s="79">
        <v>0</v>
      </c>
      <c r="BE58" s="79">
        <v>0</v>
      </c>
      <c r="BF58" s="79">
        <v>0</v>
      </c>
      <c r="BG58" s="79">
        <v>0</v>
      </c>
      <c r="BH58" s="79">
        <v>0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0</v>
      </c>
      <c r="BX58" s="79">
        <v>0</v>
      </c>
      <c r="BY58" s="79">
        <v>0</v>
      </c>
      <c r="BZ58" s="79">
        <v>0</v>
      </c>
      <c r="CA58" s="79">
        <v>0</v>
      </c>
      <c r="CB58" s="79">
        <v>0</v>
      </c>
      <c r="CC58" s="79">
        <v>0</v>
      </c>
      <c r="CD58" s="79">
        <v>0</v>
      </c>
      <c r="CE58" s="79">
        <v>0</v>
      </c>
      <c r="CF58" s="79">
        <v>0</v>
      </c>
      <c r="CG58" s="79">
        <v>0</v>
      </c>
      <c r="CH58" s="79">
        <v>0</v>
      </c>
      <c r="CI58" s="79">
        <v>0</v>
      </c>
      <c r="CJ58" s="79">
        <v>0</v>
      </c>
      <c r="CK58" s="79">
        <v>0</v>
      </c>
      <c r="CL58" s="79">
        <v>0</v>
      </c>
      <c r="CM58" s="79">
        <v>0</v>
      </c>
      <c r="CN58" s="79">
        <v>0</v>
      </c>
      <c r="CO58" s="79">
        <v>0</v>
      </c>
      <c r="CP58" s="79">
        <v>0</v>
      </c>
      <c r="CQ58" s="79">
        <v>0</v>
      </c>
      <c r="CR58" s="79">
        <v>0</v>
      </c>
      <c r="CS58" s="79">
        <v>0</v>
      </c>
      <c r="CT58" s="79">
        <v>0</v>
      </c>
      <c r="CU58" s="79">
        <v>0</v>
      </c>
      <c r="CV58" s="79">
        <v>0</v>
      </c>
      <c r="CW58" s="79">
        <v>0</v>
      </c>
      <c r="CX58" s="79">
        <v>0</v>
      </c>
      <c r="CY58" s="79">
        <v>0</v>
      </c>
      <c r="CZ58" s="79">
        <v>0</v>
      </c>
      <c r="DA58" s="79">
        <v>0</v>
      </c>
      <c r="DB58" s="79">
        <v>0</v>
      </c>
      <c r="DC58" s="79">
        <v>0</v>
      </c>
      <c r="DD58" s="79">
        <v>0</v>
      </c>
      <c r="DE58" s="79">
        <v>0</v>
      </c>
      <c r="DF58" s="79">
        <v>0</v>
      </c>
      <c r="DG58" s="79">
        <v>0</v>
      </c>
      <c r="DH58" s="79">
        <v>0</v>
      </c>
      <c r="DI58" s="79">
        <v>0</v>
      </c>
      <c r="DJ58" s="79">
        <v>0</v>
      </c>
      <c r="DK58" s="79">
        <v>0</v>
      </c>
      <c r="DL58" s="79">
        <v>0</v>
      </c>
      <c r="DM58" s="79">
        <v>0</v>
      </c>
      <c r="DN58" s="79">
        <v>0</v>
      </c>
      <c r="DO58" s="79">
        <v>0</v>
      </c>
      <c r="DP58" s="79">
        <v>0</v>
      </c>
      <c r="DQ58" s="79">
        <v>0</v>
      </c>
      <c r="DR58" s="79">
        <v>0</v>
      </c>
      <c r="DS58" s="79">
        <v>0</v>
      </c>
      <c r="DT58" s="79">
        <v>0</v>
      </c>
      <c r="DU58" s="79">
        <v>0</v>
      </c>
      <c r="DV58" s="79">
        <v>0</v>
      </c>
      <c r="DW58" s="79">
        <v>0</v>
      </c>
      <c r="DX58" s="79">
        <v>0</v>
      </c>
      <c r="DY58" s="79">
        <v>0</v>
      </c>
      <c r="DZ58" s="79">
        <v>0</v>
      </c>
    </row>
    <row r="59" spans="1:130" s="48" customFormat="1" x14ac:dyDescent="0.3">
      <c r="A59" s="14" t="s">
        <v>1754</v>
      </c>
      <c r="B59" s="79">
        <v>0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2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2</v>
      </c>
      <c r="AF59" s="79">
        <v>0</v>
      </c>
      <c r="AG59" s="79">
        <v>0</v>
      </c>
      <c r="AH59" s="79">
        <v>0</v>
      </c>
      <c r="AI59" s="79">
        <v>0</v>
      </c>
      <c r="AJ59" s="79">
        <v>0</v>
      </c>
      <c r="AK59" s="79">
        <v>0</v>
      </c>
      <c r="AL59" s="79">
        <v>0</v>
      </c>
      <c r="AM59" s="79">
        <v>0</v>
      </c>
      <c r="AN59" s="79">
        <v>0</v>
      </c>
      <c r="AO59" s="79">
        <v>0</v>
      </c>
      <c r="AP59" s="79">
        <v>0</v>
      </c>
      <c r="AQ59" s="79">
        <v>0</v>
      </c>
      <c r="AR59" s="79">
        <v>0</v>
      </c>
      <c r="AS59" s="79">
        <v>0</v>
      </c>
      <c r="AT59" s="79">
        <v>0</v>
      </c>
      <c r="AU59" s="79">
        <v>0</v>
      </c>
      <c r="AV59" s="79">
        <v>0</v>
      </c>
      <c r="AW59" s="79">
        <v>0</v>
      </c>
      <c r="AX59" s="79">
        <v>0</v>
      </c>
      <c r="AY59" s="79">
        <v>0</v>
      </c>
      <c r="AZ59" s="79">
        <v>0</v>
      </c>
      <c r="BA59" s="79">
        <v>0</v>
      </c>
      <c r="BB59" s="79">
        <v>0</v>
      </c>
      <c r="BC59" s="79">
        <v>0</v>
      </c>
      <c r="BD59" s="79">
        <v>0</v>
      </c>
      <c r="BE59" s="79">
        <v>0</v>
      </c>
      <c r="BF59" s="79">
        <v>0</v>
      </c>
      <c r="BG59" s="79">
        <v>0</v>
      </c>
      <c r="BH59" s="79">
        <v>0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79">
        <v>0</v>
      </c>
      <c r="BY59" s="79">
        <v>0</v>
      </c>
      <c r="BZ59" s="79">
        <v>0</v>
      </c>
      <c r="CA59" s="79">
        <v>0</v>
      </c>
      <c r="CB59" s="79">
        <v>0</v>
      </c>
      <c r="CC59" s="79">
        <v>0</v>
      </c>
      <c r="CD59" s="79">
        <v>0</v>
      </c>
      <c r="CE59" s="79">
        <v>0</v>
      </c>
      <c r="CF59" s="79">
        <v>0</v>
      </c>
      <c r="CG59" s="79">
        <v>0</v>
      </c>
      <c r="CH59" s="79">
        <v>0</v>
      </c>
      <c r="CI59" s="79">
        <v>0</v>
      </c>
      <c r="CJ59" s="79">
        <v>0</v>
      </c>
      <c r="CK59" s="79">
        <v>0</v>
      </c>
      <c r="CL59" s="79">
        <v>0</v>
      </c>
      <c r="CM59" s="79">
        <v>0</v>
      </c>
      <c r="CN59" s="79">
        <v>0</v>
      </c>
      <c r="CO59" s="79">
        <v>0</v>
      </c>
      <c r="CP59" s="79">
        <v>0</v>
      </c>
      <c r="CQ59" s="79">
        <v>0</v>
      </c>
      <c r="CR59" s="79">
        <v>0</v>
      </c>
      <c r="CS59" s="79">
        <v>0</v>
      </c>
      <c r="CT59" s="79">
        <v>0</v>
      </c>
      <c r="CU59" s="79">
        <v>0</v>
      </c>
      <c r="CV59" s="79">
        <v>0</v>
      </c>
      <c r="CW59" s="79">
        <v>0</v>
      </c>
      <c r="CX59" s="79">
        <v>0</v>
      </c>
      <c r="CY59" s="79">
        <v>0</v>
      </c>
      <c r="CZ59" s="79">
        <v>0</v>
      </c>
      <c r="DA59" s="79">
        <v>0</v>
      </c>
      <c r="DB59" s="79">
        <v>0</v>
      </c>
      <c r="DC59" s="79">
        <v>0</v>
      </c>
      <c r="DD59" s="79">
        <v>0</v>
      </c>
      <c r="DE59" s="79">
        <v>0</v>
      </c>
      <c r="DF59" s="79">
        <v>0</v>
      </c>
      <c r="DG59" s="79">
        <v>0</v>
      </c>
      <c r="DH59" s="79">
        <v>0</v>
      </c>
      <c r="DI59" s="79">
        <v>0</v>
      </c>
      <c r="DJ59" s="79">
        <v>0</v>
      </c>
      <c r="DK59" s="79">
        <v>0</v>
      </c>
      <c r="DL59" s="79">
        <v>0</v>
      </c>
      <c r="DM59" s="79">
        <v>0</v>
      </c>
      <c r="DN59" s="79">
        <v>0</v>
      </c>
      <c r="DO59" s="79">
        <v>0</v>
      </c>
      <c r="DP59" s="79">
        <v>0</v>
      </c>
      <c r="DQ59" s="79">
        <v>0</v>
      </c>
      <c r="DR59" s="79">
        <v>0</v>
      </c>
      <c r="DS59" s="79">
        <v>0</v>
      </c>
      <c r="DT59" s="79">
        <v>0</v>
      </c>
      <c r="DU59" s="79">
        <v>0</v>
      </c>
      <c r="DV59" s="79">
        <v>0</v>
      </c>
      <c r="DW59" s="79">
        <v>0</v>
      </c>
      <c r="DX59" s="79">
        <v>0</v>
      </c>
      <c r="DY59" s="79">
        <v>0</v>
      </c>
      <c r="DZ59" s="79">
        <v>0</v>
      </c>
    </row>
    <row r="60" spans="1:130" s="48" customFormat="1" x14ac:dyDescent="0.3">
      <c r="A60" s="14" t="s">
        <v>1755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2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0</v>
      </c>
      <c r="AF60" s="79">
        <v>0</v>
      </c>
      <c r="AG60" s="79">
        <v>0</v>
      </c>
      <c r="AH60" s="79">
        <v>0</v>
      </c>
      <c r="AI60" s="79">
        <v>0</v>
      </c>
      <c r="AJ60" s="79">
        <v>0</v>
      </c>
      <c r="AK60" s="79">
        <v>0</v>
      </c>
      <c r="AL60" s="79">
        <v>0</v>
      </c>
      <c r="AM60" s="79">
        <v>0</v>
      </c>
      <c r="AN60" s="79">
        <v>0</v>
      </c>
      <c r="AO60" s="79">
        <v>0</v>
      </c>
      <c r="AP60" s="79">
        <v>0</v>
      </c>
      <c r="AQ60" s="79">
        <v>0</v>
      </c>
      <c r="AR60" s="79">
        <v>0</v>
      </c>
      <c r="AS60" s="79">
        <v>0</v>
      </c>
      <c r="AT60" s="79">
        <v>0</v>
      </c>
      <c r="AU60" s="79">
        <v>0</v>
      </c>
      <c r="AV60" s="79">
        <v>0</v>
      </c>
      <c r="AW60" s="79">
        <v>1</v>
      </c>
      <c r="AX60" s="79">
        <v>0</v>
      </c>
      <c r="AY60" s="79">
        <v>0</v>
      </c>
      <c r="AZ60" s="79">
        <v>0</v>
      </c>
      <c r="BA60" s="79">
        <v>0</v>
      </c>
      <c r="BB60" s="79">
        <v>0</v>
      </c>
      <c r="BC60" s="79">
        <v>0</v>
      </c>
      <c r="BD60" s="79">
        <v>0</v>
      </c>
      <c r="BE60" s="79">
        <v>0</v>
      </c>
      <c r="BF60" s="79">
        <v>0</v>
      </c>
      <c r="BG60" s="79">
        <v>0</v>
      </c>
      <c r="BH60" s="79">
        <v>0</v>
      </c>
      <c r="BI60" s="79">
        <v>0</v>
      </c>
      <c r="BJ60" s="79">
        <v>0</v>
      </c>
      <c r="BK60" s="79">
        <v>0</v>
      </c>
      <c r="BL60" s="79">
        <v>0</v>
      </c>
      <c r="BM60" s="79">
        <v>0</v>
      </c>
      <c r="BN60" s="79">
        <v>0</v>
      </c>
      <c r="BO60" s="79">
        <v>0</v>
      </c>
      <c r="BP60" s="79">
        <v>0</v>
      </c>
      <c r="BQ60" s="79">
        <v>0</v>
      </c>
      <c r="BR60" s="79">
        <v>0</v>
      </c>
      <c r="BS60" s="79">
        <v>0</v>
      </c>
      <c r="BT60" s="79">
        <v>0</v>
      </c>
      <c r="BU60" s="79">
        <v>0</v>
      </c>
      <c r="BV60" s="79">
        <v>0</v>
      </c>
      <c r="BW60" s="79">
        <v>0</v>
      </c>
      <c r="BX60" s="79">
        <v>0</v>
      </c>
      <c r="BY60" s="79">
        <v>0</v>
      </c>
      <c r="BZ60" s="79">
        <v>0</v>
      </c>
      <c r="CA60" s="79">
        <v>0</v>
      </c>
      <c r="CB60" s="79">
        <v>0</v>
      </c>
      <c r="CC60" s="79">
        <v>0</v>
      </c>
      <c r="CD60" s="79">
        <v>0</v>
      </c>
      <c r="CE60" s="79">
        <v>0</v>
      </c>
      <c r="CF60" s="79">
        <v>0</v>
      </c>
      <c r="CG60" s="79">
        <v>0</v>
      </c>
      <c r="CH60" s="79">
        <v>0</v>
      </c>
      <c r="CI60" s="79">
        <v>0</v>
      </c>
      <c r="CJ60" s="79">
        <v>0</v>
      </c>
      <c r="CK60" s="79">
        <v>0</v>
      </c>
      <c r="CL60" s="79">
        <v>0</v>
      </c>
      <c r="CM60" s="79">
        <v>0</v>
      </c>
      <c r="CN60" s="79">
        <v>0</v>
      </c>
      <c r="CO60" s="79">
        <v>0</v>
      </c>
      <c r="CP60" s="79">
        <v>0</v>
      </c>
      <c r="CQ60" s="79">
        <v>0</v>
      </c>
      <c r="CR60" s="79">
        <v>0</v>
      </c>
      <c r="CS60" s="79">
        <v>0</v>
      </c>
      <c r="CT60" s="79">
        <v>0</v>
      </c>
      <c r="CU60" s="79">
        <v>0</v>
      </c>
      <c r="CV60" s="79">
        <v>0</v>
      </c>
      <c r="CW60" s="79">
        <v>0</v>
      </c>
      <c r="CX60" s="79">
        <v>0</v>
      </c>
      <c r="CY60" s="79">
        <v>0</v>
      </c>
      <c r="CZ60" s="79">
        <v>0</v>
      </c>
      <c r="DA60" s="79">
        <v>0</v>
      </c>
      <c r="DB60" s="79">
        <v>0</v>
      </c>
      <c r="DC60" s="79">
        <v>0</v>
      </c>
      <c r="DD60" s="79">
        <v>0</v>
      </c>
      <c r="DE60" s="79">
        <v>0</v>
      </c>
      <c r="DF60" s="79">
        <v>0</v>
      </c>
      <c r="DG60" s="79">
        <v>0</v>
      </c>
      <c r="DH60" s="79">
        <v>0</v>
      </c>
      <c r="DI60" s="79">
        <v>0</v>
      </c>
      <c r="DJ60" s="79">
        <v>0</v>
      </c>
      <c r="DK60" s="79">
        <v>0</v>
      </c>
      <c r="DL60" s="79">
        <v>0</v>
      </c>
      <c r="DM60" s="79">
        <v>0</v>
      </c>
      <c r="DN60" s="79">
        <v>0</v>
      </c>
      <c r="DO60" s="79">
        <v>0</v>
      </c>
      <c r="DP60" s="79">
        <v>0</v>
      </c>
      <c r="DQ60" s="79">
        <v>0</v>
      </c>
      <c r="DR60" s="79">
        <v>0</v>
      </c>
      <c r="DS60" s="79">
        <v>0</v>
      </c>
      <c r="DT60" s="79">
        <v>0</v>
      </c>
      <c r="DU60" s="79">
        <v>0</v>
      </c>
      <c r="DV60" s="79">
        <v>0</v>
      </c>
      <c r="DW60" s="79">
        <v>0</v>
      </c>
      <c r="DX60" s="79">
        <v>0</v>
      </c>
      <c r="DY60" s="79">
        <v>0</v>
      </c>
      <c r="DZ60" s="79">
        <v>0</v>
      </c>
    </row>
    <row r="61" spans="1:130" s="48" customFormat="1" x14ac:dyDescent="0.3">
      <c r="A61" s="27" t="s">
        <v>1756</v>
      </c>
      <c r="B61" s="79">
        <v>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0</v>
      </c>
      <c r="AV61" s="79">
        <v>0</v>
      </c>
      <c r="AW61" s="79">
        <v>0</v>
      </c>
      <c r="AX61" s="79">
        <v>0</v>
      </c>
      <c r="AY61" s="79">
        <v>0</v>
      </c>
      <c r="AZ61" s="79">
        <v>0</v>
      </c>
      <c r="BA61" s="79"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0</v>
      </c>
      <c r="BG61" s="79">
        <v>0</v>
      </c>
      <c r="BH61" s="79">
        <v>0</v>
      </c>
      <c r="BI61" s="79">
        <v>0</v>
      </c>
      <c r="BJ61" s="79">
        <v>0</v>
      </c>
      <c r="BK61" s="79">
        <v>0</v>
      </c>
      <c r="BL61" s="79">
        <v>0</v>
      </c>
      <c r="BM61" s="79">
        <v>0</v>
      </c>
      <c r="BN61" s="79">
        <v>0</v>
      </c>
      <c r="BO61" s="79">
        <v>0</v>
      </c>
      <c r="BP61" s="79">
        <v>0</v>
      </c>
      <c r="BQ61" s="79">
        <v>0</v>
      </c>
      <c r="BR61" s="79">
        <v>0</v>
      </c>
      <c r="BS61" s="79">
        <v>0</v>
      </c>
      <c r="BT61" s="79">
        <v>0</v>
      </c>
      <c r="BU61" s="79">
        <v>0</v>
      </c>
      <c r="BV61" s="79">
        <v>0</v>
      </c>
      <c r="BW61" s="79">
        <v>0</v>
      </c>
      <c r="BX61" s="79">
        <v>0</v>
      </c>
      <c r="BY61" s="79">
        <v>0</v>
      </c>
      <c r="BZ61" s="79">
        <v>0</v>
      </c>
      <c r="CA61" s="79">
        <v>0</v>
      </c>
      <c r="CB61" s="79">
        <v>0</v>
      </c>
      <c r="CC61" s="79">
        <v>0</v>
      </c>
      <c r="CD61" s="79">
        <v>0</v>
      </c>
      <c r="CE61" s="79">
        <v>0</v>
      </c>
      <c r="CF61" s="79">
        <v>0</v>
      </c>
      <c r="CG61" s="79">
        <v>0</v>
      </c>
      <c r="CH61" s="79">
        <v>0</v>
      </c>
      <c r="CI61" s="79">
        <v>0</v>
      </c>
      <c r="CJ61" s="79">
        <v>0</v>
      </c>
      <c r="CK61" s="79">
        <v>0</v>
      </c>
      <c r="CL61" s="79">
        <v>0</v>
      </c>
      <c r="CM61" s="79">
        <v>0</v>
      </c>
      <c r="CN61" s="79">
        <v>0</v>
      </c>
      <c r="CO61" s="79">
        <v>0</v>
      </c>
      <c r="CP61" s="79">
        <v>0</v>
      </c>
      <c r="CQ61" s="79">
        <v>0</v>
      </c>
      <c r="CR61" s="79">
        <v>0</v>
      </c>
      <c r="CS61" s="79">
        <v>0</v>
      </c>
      <c r="CT61" s="79">
        <v>0</v>
      </c>
      <c r="CU61" s="79">
        <v>0</v>
      </c>
      <c r="CV61" s="79">
        <v>0</v>
      </c>
      <c r="CW61" s="79">
        <v>0</v>
      </c>
      <c r="CX61" s="79">
        <v>0</v>
      </c>
      <c r="CY61" s="79">
        <v>0</v>
      </c>
      <c r="CZ61" s="79">
        <v>0</v>
      </c>
      <c r="DA61" s="79">
        <v>0</v>
      </c>
      <c r="DB61" s="79">
        <v>0</v>
      </c>
      <c r="DC61" s="79">
        <v>0</v>
      </c>
      <c r="DD61" s="79">
        <v>0</v>
      </c>
      <c r="DE61" s="79">
        <v>0</v>
      </c>
      <c r="DF61" s="79">
        <v>0</v>
      </c>
      <c r="DG61" s="79">
        <v>0</v>
      </c>
      <c r="DH61" s="79">
        <v>0</v>
      </c>
      <c r="DI61" s="79">
        <v>0</v>
      </c>
      <c r="DJ61" s="79">
        <v>0</v>
      </c>
      <c r="DK61" s="79">
        <v>0</v>
      </c>
      <c r="DL61" s="79">
        <v>0</v>
      </c>
      <c r="DM61" s="79">
        <v>0</v>
      </c>
      <c r="DN61" s="79">
        <v>0</v>
      </c>
      <c r="DO61" s="79">
        <v>0</v>
      </c>
      <c r="DP61" s="79">
        <v>0</v>
      </c>
      <c r="DQ61" s="79">
        <v>0</v>
      </c>
      <c r="DR61" s="79">
        <v>0</v>
      </c>
      <c r="DS61" s="79">
        <v>0</v>
      </c>
      <c r="DT61" s="79">
        <v>0</v>
      </c>
      <c r="DU61" s="79">
        <v>0</v>
      </c>
      <c r="DV61" s="79">
        <v>0</v>
      </c>
      <c r="DW61" s="79">
        <v>0</v>
      </c>
      <c r="DX61" s="79">
        <v>0</v>
      </c>
      <c r="DY61" s="79">
        <v>0</v>
      </c>
      <c r="DZ61" s="79">
        <v>0</v>
      </c>
    </row>
    <row r="62" spans="1:130" s="48" customFormat="1" x14ac:dyDescent="0.3">
      <c r="A62" s="27" t="s">
        <v>1757</v>
      </c>
      <c r="B62" s="79">
        <v>0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  <c r="W62" s="79">
        <v>0</v>
      </c>
      <c r="X62" s="79">
        <v>0</v>
      </c>
      <c r="Y62" s="79">
        <v>0</v>
      </c>
      <c r="Z62" s="79">
        <v>0</v>
      </c>
      <c r="AA62" s="79">
        <v>0</v>
      </c>
      <c r="AB62" s="79">
        <v>0</v>
      </c>
      <c r="AC62" s="79">
        <v>0</v>
      </c>
      <c r="AD62" s="79">
        <v>0</v>
      </c>
      <c r="AE62" s="79">
        <v>0</v>
      </c>
      <c r="AF62" s="79">
        <v>0</v>
      </c>
      <c r="AG62" s="79">
        <v>0</v>
      </c>
      <c r="AH62" s="79">
        <v>0</v>
      </c>
      <c r="AI62" s="79">
        <v>0</v>
      </c>
      <c r="AJ62" s="79">
        <v>0</v>
      </c>
      <c r="AK62" s="79">
        <v>0</v>
      </c>
      <c r="AL62" s="79">
        <v>0</v>
      </c>
      <c r="AM62" s="79">
        <v>0</v>
      </c>
      <c r="AN62" s="79">
        <v>0</v>
      </c>
      <c r="AO62" s="79">
        <v>0</v>
      </c>
      <c r="AP62" s="79">
        <v>0</v>
      </c>
      <c r="AQ62" s="79">
        <v>0</v>
      </c>
      <c r="AR62" s="79">
        <v>0</v>
      </c>
      <c r="AS62" s="79">
        <v>0</v>
      </c>
      <c r="AT62" s="79">
        <v>0</v>
      </c>
      <c r="AU62" s="79">
        <v>0</v>
      </c>
      <c r="AV62" s="79">
        <v>0</v>
      </c>
      <c r="AW62" s="79">
        <v>0</v>
      </c>
      <c r="AX62" s="79">
        <v>0</v>
      </c>
      <c r="AY62" s="79">
        <v>0</v>
      </c>
      <c r="AZ62" s="79">
        <v>0</v>
      </c>
      <c r="BA62" s="79"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0</v>
      </c>
      <c r="BH62" s="79">
        <v>0</v>
      </c>
      <c r="BI62" s="79">
        <v>0</v>
      </c>
      <c r="BJ62" s="79">
        <v>0</v>
      </c>
      <c r="BK62" s="79">
        <v>0</v>
      </c>
      <c r="BL62" s="79">
        <v>0</v>
      </c>
      <c r="BM62" s="79">
        <v>0</v>
      </c>
      <c r="BN62" s="79">
        <v>0</v>
      </c>
      <c r="BO62" s="79">
        <v>0</v>
      </c>
      <c r="BP62" s="79">
        <v>0</v>
      </c>
      <c r="BQ62" s="79">
        <v>0</v>
      </c>
      <c r="BR62" s="79">
        <v>0</v>
      </c>
      <c r="BS62" s="79">
        <v>0</v>
      </c>
      <c r="BT62" s="79">
        <v>0</v>
      </c>
      <c r="BU62" s="79">
        <v>0</v>
      </c>
      <c r="BV62" s="79">
        <v>0</v>
      </c>
      <c r="BW62" s="79">
        <v>0</v>
      </c>
      <c r="BX62" s="79">
        <v>0</v>
      </c>
      <c r="BY62" s="79">
        <v>0</v>
      </c>
      <c r="BZ62" s="79">
        <v>0</v>
      </c>
      <c r="CA62" s="79">
        <v>0</v>
      </c>
      <c r="CB62" s="79">
        <v>0</v>
      </c>
      <c r="CC62" s="79">
        <v>0</v>
      </c>
      <c r="CD62" s="79">
        <v>0</v>
      </c>
      <c r="CE62" s="79">
        <v>0</v>
      </c>
      <c r="CF62" s="79">
        <v>0</v>
      </c>
      <c r="CG62" s="79">
        <v>0</v>
      </c>
      <c r="CH62" s="79">
        <v>0</v>
      </c>
      <c r="CI62" s="79">
        <v>0</v>
      </c>
      <c r="CJ62" s="79">
        <v>0</v>
      </c>
      <c r="CK62" s="79">
        <v>0</v>
      </c>
      <c r="CL62" s="79">
        <v>0</v>
      </c>
      <c r="CM62" s="79">
        <v>0</v>
      </c>
      <c r="CN62" s="79">
        <v>0</v>
      </c>
      <c r="CO62" s="79">
        <v>0</v>
      </c>
      <c r="CP62" s="79">
        <v>0</v>
      </c>
      <c r="CQ62" s="79">
        <v>0</v>
      </c>
      <c r="CR62" s="79">
        <v>0</v>
      </c>
      <c r="CS62" s="79">
        <v>0</v>
      </c>
      <c r="CT62" s="79">
        <v>0</v>
      </c>
      <c r="CU62" s="79">
        <v>0</v>
      </c>
      <c r="CV62" s="79">
        <v>0</v>
      </c>
      <c r="CW62" s="79">
        <v>0</v>
      </c>
      <c r="CX62" s="79">
        <v>0</v>
      </c>
      <c r="CY62" s="79">
        <v>0</v>
      </c>
      <c r="CZ62" s="79">
        <v>0</v>
      </c>
      <c r="DA62" s="79">
        <v>0</v>
      </c>
      <c r="DB62" s="79">
        <v>0</v>
      </c>
      <c r="DC62" s="79">
        <v>0</v>
      </c>
      <c r="DD62" s="79">
        <v>0</v>
      </c>
      <c r="DE62" s="79">
        <v>0</v>
      </c>
      <c r="DF62" s="79">
        <v>0</v>
      </c>
      <c r="DG62" s="79">
        <v>0</v>
      </c>
      <c r="DH62" s="79">
        <v>0</v>
      </c>
      <c r="DI62" s="79">
        <v>0</v>
      </c>
      <c r="DJ62" s="79">
        <v>0</v>
      </c>
      <c r="DK62" s="79">
        <v>0</v>
      </c>
      <c r="DL62" s="79">
        <v>0</v>
      </c>
      <c r="DM62" s="79">
        <v>0</v>
      </c>
      <c r="DN62" s="79">
        <v>0</v>
      </c>
      <c r="DO62" s="79">
        <v>0</v>
      </c>
      <c r="DP62" s="79">
        <v>0</v>
      </c>
      <c r="DQ62" s="79">
        <v>0</v>
      </c>
      <c r="DR62" s="79">
        <v>0</v>
      </c>
      <c r="DS62" s="79">
        <v>0</v>
      </c>
      <c r="DT62" s="79">
        <v>0</v>
      </c>
      <c r="DU62" s="79">
        <v>0</v>
      </c>
      <c r="DV62" s="79">
        <v>0</v>
      </c>
      <c r="DW62" s="79">
        <v>0</v>
      </c>
      <c r="DX62" s="79">
        <v>0</v>
      </c>
      <c r="DY62" s="79">
        <v>0</v>
      </c>
      <c r="DZ62" s="79">
        <v>0</v>
      </c>
    </row>
    <row r="63" spans="1:130" s="48" customFormat="1" x14ac:dyDescent="0.3">
      <c r="A63" s="28" t="s">
        <v>1758</v>
      </c>
      <c r="B63" s="79">
        <v>0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0</v>
      </c>
      <c r="AM63" s="79">
        <v>3</v>
      </c>
      <c r="AN63" s="79">
        <v>0</v>
      </c>
      <c r="AO63" s="79">
        <v>0</v>
      </c>
      <c r="AP63" s="79">
        <v>0</v>
      </c>
      <c r="AQ63" s="79">
        <v>0</v>
      </c>
      <c r="AR63" s="79">
        <v>1</v>
      </c>
      <c r="AS63" s="79">
        <v>0</v>
      </c>
      <c r="AT63" s="79">
        <v>1</v>
      </c>
      <c r="AU63" s="79">
        <v>0</v>
      </c>
      <c r="AV63" s="79">
        <v>0</v>
      </c>
      <c r="AW63" s="79">
        <v>0</v>
      </c>
      <c r="AX63" s="79">
        <v>0</v>
      </c>
      <c r="AY63" s="79">
        <v>0</v>
      </c>
      <c r="AZ63" s="79">
        <v>0</v>
      </c>
      <c r="BA63" s="79">
        <v>0</v>
      </c>
      <c r="BB63" s="79">
        <v>0</v>
      </c>
      <c r="BC63" s="79">
        <v>0</v>
      </c>
      <c r="BD63" s="79">
        <v>0</v>
      </c>
      <c r="BE63" s="79">
        <v>0</v>
      </c>
      <c r="BF63" s="79">
        <v>0</v>
      </c>
      <c r="BG63" s="79">
        <v>0</v>
      </c>
      <c r="BH63" s="79">
        <v>0</v>
      </c>
      <c r="BI63" s="79">
        <v>0</v>
      </c>
      <c r="BJ63" s="79">
        <v>0</v>
      </c>
      <c r="BK63" s="79">
        <v>0</v>
      </c>
      <c r="BL63" s="79">
        <v>0</v>
      </c>
      <c r="BM63" s="79">
        <v>0</v>
      </c>
      <c r="BN63" s="79">
        <v>0</v>
      </c>
      <c r="BO63" s="79">
        <v>0</v>
      </c>
      <c r="BP63" s="79">
        <v>0</v>
      </c>
      <c r="BQ63" s="79">
        <v>0</v>
      </c>
      <c r="BR63" s="79">
        <v>0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79">
        <v>0</v>
      </c>
      <c r="BY63" s="79">
        <v>0</v>
      </c>
      <c r="BZ63" s="79">
        <v>0</v>
      </c>
      <c r="CA63" s="79">
        <v>0</v>
      </c>
      <c r="CB63" s="79">
        <v>0</v>
      </c>
      <c r="CC63" s="79">
        <v>0</v>
      </c>
      <c r="CD63" s="79">
        <v>0</v>
      </c>
      <c r="CE63" s="79">
        <v>0</v>
      </c>
      <c r="CF63" s="79">
        <v>0</v>
      </c>
      <c r="CG63" s="79">
        <v>0</v>
      </c>
      <c r="CH63" s="79">
        <v>0</v>
      </c>
      <c r="CI63" s="79">
        <v>0</v>
      </c>
      <c r="CJ63" s="79">
        <v>0</v>
      </c>
      <c r="CK63" s="79">
        <v>0</v>
      </c>
      <c r="CL63" s="79">
        <v>0</v>
      </c>
      <c r="CM63" s="79">
        <v>0</v>
      </c>
      <c r="CN63" s="79">
        <v>0</v>
      </c>
      <c r="CO63" s="79">
        <v>0</v>
      </c>
      <c r="CP63" s="79">
        <v>0</v>
      </c>
      <c r="CQ63" s="79">
        <v>0</v>
      </c>
      <c r="CR63" s="79">
        <v>0</v>
      </c>
      <c r="CS63" s="79">
        <v>0</v>
      </c>
      <c r="CT63" s="79">
        <v>0</v>
      </c>
      <c r="CU63" s="79">
        <v>0</v>
      </c>
      <c r="CV63" s="79">
        <v>0</v>
      </c>
      <c r="CW63" s="79">
        <v>0</v>
      </c>
      <c r="CX63" s="79">
        <v>0</v>
      </c>
      <c r="CY63" s="79">
        <v>0</v>
      </c>
      <c r="CZ63" s="79">
        <v>0</v>
      </c>
      <c r="DA63" s="79">
        <v>0</v>
      </c>
      <c r="DB63" s="79">
        <v>0</v>
      </c>
      <c r="DC63" s="79">
        <v>0</v>
      </c>
      <c r="DD63" s="79">
        <v>0</v>
      </c>
      <c r="DE63" s="79">
        <v>0</v>
      </c>
      <c r="DF63" s="79">
        <v>0</v>
      </c>
      <c r="DG63" s="79">
        <v>0</v>
      </c>
      <c r="DH63" s="79">
        <v>0</v>
      </c>
      <c r="DI63" s="79">
        <v>0</v>
      </c>
      <c r="DJ63" s="79">
        <v>0</v>
      </c>
      <c r="DK63" s="79">
        <v>0</v>
      </c>
      <c r="DL63" s="79">
        <v>0</v>
      </c>
      <c r="DM63" s="79">
        <v>0</v>
      </c>
      <c r="DN63" s="79">
        <v>0</v>
      </c>
      <c r="DO63" s="79">
        <v>0</v>
      </c>
      <c r="DP63" s="79">
        <v>0</v>
      </c>
      <c r="DQ63" s="79">
        <v>0</v>
      </c>
      <c r="DR63" s="79">
        <v>0</v>
      </c>
      <c r="DS63" s="79">
        <v>0</v>
      </c>
      <c r="DT63" s="79">
        <v>0</v>
      </c>
      <c r="DU63" s="79">
        <v>0</v>
      </c>
      <c r="DV63" s="79">
        <v>0</v>
      </c>
      <c r="DW63" s="79">
        <v>0</v>
      </c>
      <c r="DX63" s="79">
        <v>0</v>
      </c>
      <c r="DY63" s="79">
        <v>0</v>
      </c>
      <c r="DZ63" s="79">
        <v>0</v>
      </c>
    </row>
    <row r="64" spans="1:130" s="48" customFormat="1" x14ac:dyDescent="0.3">
      <c r="A64" s="14" t="s">
        <v>1759</v>
      </c>
      <c r="B64" s="79">
        <v>0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W64" s="79">
        <v>0</v>
      </c>
      <c r="X64" s="79">
        <v>0</v>
      </c>
      <c r="Y64" s="79">
        <v>0</v>
      </c>
      <c r="Z64" s="79">
        <v>0</v>
      </c>
      <c r="AA64" s="79">
        <v>0</v>
      </c>
      <c r="AB64" s="79">
        <v>0</v>
      </c>
      <c r="AC64" s="79">
        <v>0</v>
      </c>
      <c r="AD64" s="79">
        <v>0</v>
      </c>
      <c r="AE64" s="79">
        <v>0</v>
      </c>
      <c r="AF64" s="79">
        <v>0</v>
      </c>
      <c r="AG64" s="79">
        <v>0</v>
      </c>
      <c r="AH64" s="79">
        <v>0</v>
      </c>
      <c r="AI64" s="79">
        <v>0</v>
      </c>
      <c r="AJ64" s="79">
        <v>0</v>
      </c>
      <c r="AK64" s="79">
        <v>0</v>
      </c>
      <c r="AL64" s="79">
        <v>0</v>
      </c>
      <c r="AM64" s="79">
        <v>3</v>
      </c>
      <c r="AN64" s="79">
        <v>0</v>
      </c>
      <c r="AO64" s="79">
        <v>0</v>
      </c>
      <c r="AP64" s="79">
        <v>0</v>
      </c>
      <c r="AQ64" s="79">
        <v>0</v>
      </c>
      <c r="AR64" s="79">
        <v>1</v>
      </c>
      <c r="AS64" s="79">
        <v>1</v>
      </c>
      <c r="AT64" s="79">
        <v>0</v>
      </c>
      <c r="AU64" s="79">
        <v>0</v>
      </c>
      <c r="AV64" s="79">
        <v>0</v>
      </c>
      <c r="AW64" s="79">
        <v>0</v>
      </c>
      <c r="AX64" s="79">
        <v>0</v>
      </c>
      <c r="AY64" s="79">
        <v>0</v>
      </c>
      <c r="AZ64" s="79">
        <v>0</v>
      </c>
      <c r="BA64" s="79">
        <v>0</v>
      </c>
      <c r="BB64" s="79">
        <v>0</v>
      </c>
      <c r="BC64" s="79">
        <v>0</v>
      </c>
      <c r="BD64" s="79">
        <v>0</v>
      </c>
      <c r="BE64" s="79">
        <v>0</v>
      </c>
      <c r="BF64" s="79">
        <v>0</v>
      </c>
      <c r="BG64" s="79">
        <v>0</v>
      </c>
      <c r="BH64" s="79">
        <v>0</v>
      </c>
      <c r="BI64" s="79">
        <v>0</v>
      </c>
      <c r="BJ64" s="79">
        <v>0</v>
      </c>
      <c r="BK64" s="79">
        <v>0</v>
      </c>
      <c r="BL64" s="79">
        <v>0</v>
      </c>
      <c r="BM64" s="79">
        <v>0</v>
      </c>
      <c r="BN64" s="79">
        <v>0</v>
      </c>
      <c r="BO64" s="79">
        <v>0</v>
      </c>
      <c r="BP64" s="79">
        <v>0</v>
      </c>
      <c r="BQ64" s="79">
        <v>0</v>
      </c>
      <c r="BR64" s="79">
        <v>0</v>
      </c>
      <c r="BS64" s="79">
        <v>0</v>
      </c>
      <c r="BT64" s="79">
        <v>0</v>
      </c>
      <c r="BU64" s="79">
        <v>0</v>
      </c>
      <c r="BV64" s="79">
        <v>0</v>
      </c>
      <c r="BW64" s="79">
        <v>0</v>
      </c>
      <c r="BX64" s="79">
        <v>0</v>
      </c>
      <c r="BY64" s="79">
        <v>0</v>
      </c>
      <c r="BZ64" s="79">
        <v>0</v>
      </c>
      <c r="CA64" s="79">
        <v>0</v>
      </c>
      <c r="CB64" s="79">
        <v>0</v>
      </c>
      <c r="CC64" s="79">
        <v>0</v>
      </c>
      <c r="CD64" s="79">
        <v>0</v>
      </c>
      <c r="CE64" s="79">
        <v>0</v>
      </c>
      <c r="CF64" s="79">
        <v>0</v>
      </c>
      <c r="CG64" s="79">
        <v>0</v>
      </c>
      <c r="CH64" s="79">
        <v>0</v>
      </c>
      <c r="CI64" s="79">
        <v>0</v>
      </c>
      <c r="CJ64" s="79">
        <v>0</v>
      </c>
      <c r="CK64" s="79">
        <v>0</v>
      </c>
      <c r="CL64" s="79">
        <v>0</v>
      </c>
      <c r="CM64" s="79">
        <v>0</v>
      </c>
      <c r="CN64" s="79">
        <v>0</v>
      </c>
      <c r="CO64" s="79">
        <v>0</v>
      </c>
      <c r="CP64" s="79">
        <v>0</v>
      </c>
      <c r="CQ64" s="79">
        <v>0</v>
      </c>
      <c r="CR64" s="79">
        <v>0</v>
      </c>
      <c r="CS64" s="79">
        <v>0</v>
      </c>
      <c r="CT64" s="79">
        <v>0</v>
      </c>
      <c r="CU64" s="79">
        <v>0</v>
      </c>
      <c r="CV64" s="79">
        <v>0</v>
      </c>
      <c r="CW64" s="79">
        <v>0</v>
      </c>
      <c r="CX64" s="79">
        <v>0</v>
      </c>
      <c r="CY64" s="79">
        <v>0</v>
      </c>
      <c r="CZ64" s="79">
        <v>0</v>
      </c>
      <c r="DA64" s="79">
        <v>0</v>
      </c>
      <c r="DB64" s="79">
        <v>0</v>
      </c>
      <c r="DC64" s="79">
        <v>0</v>
      </c>
      <c r="DD64" s="79">
        <v>0</v>
      </c>
      <c r="DE64" s="79">
        <v>0</v>
      </c>
      <c r="DF64" s="79">
        <v>0</v>
      </c>
      <c r="DG64" s="79">
        <v>0</v>
      </c>
      <c r="DH64" s="79">
        <v>0</v>
      </c>
      <c r="DI64" s="79">
        <v>0</v>
      </c>
      <c r="DJ64" s="79">
        <v>0</v>
      </c>
      <c r="DK64" s="79">
        <v>0</v>
      </c>
      <c r="DL64" s="79">
        <v>0</v>
      </c>
      <c r="DM64" s="79">
        <v>0</v>
      </c>
      <c r="DN64" s="79">
        <v>0</v>
      </c>
      <c r="DO64" s="79">
        <v>0</v>
      </c>
      <c r="DP64" s="79">
        <v>0</v>
      </c>
      <c r="DQ64" s="79">
        <v>0</v>
      </c>
      <c r="DR64" s="79">
        <v>0</v>
      </c>
      <c r="DS64" s="79">
        <v>0</v>
      </c>
      <c r="DT64" s="79">
        <v>0</v>
      </c>
      <c r="DU64" s="79">
        <v>0</v>
      </c>
      <c r="DV64" s="79">
        <v>0</v>
      </c>
      <c r="DW64" s="79">
        <v>0</v>
      </c>
      <c r="DX64" s="79">
        <v>0</v>
      </c>
      <c r="DY64" s="79">
        <v>0</v>
      </c>
      <c r="DZ64" s="79">
        <v>0</v>
      </c>
    </row>
    <row r="65" spans="1:130" s="48" customFormat="1" x14ac:dyDescent="0.3">
      <c r="A65" s="28" t="s">
        <v>1760</v>
      </c>
      <c r="B65" s="79">
        <v>0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  <c r="Y65" s="79">
        <v>0</v>
      </c>
      <c r="Z65" s="79">
        <v>0</v>
      </c>
      <c r="AA65" s="79">
        <v>0</v>
      </c>
      <c r="AB65" s="79">
        <v>0</v>
      </c>
      <c r="AC65" s="79">
        <v>0</v>
      </c>
      <c r="AD65" s="79">
        <v>0</v>
      </c>
      <c r="AE65" s="79">
        <v>0</v>
      </c>
      <c r="AF65" s="79">
        <v>0</v>
      </c>
      <c r="AG65" s="79">
        <v>0</v>
      </c>
      <c r="AH65" s="79">
        <v>0</v>
      </c>
      <c r="AI65" s="79">
        <v>0</v>
      </c>
      <c r="AJ65" s="79">
        <v>0</v>
      </c>
      <c r="AK65" s="79">
        <v>0</v>
      </c>
      <c r="AL65" s="79">
        <v>0</v>
      </c>
      <c r="AM65" s="79">
        <v>3</v>
      </c>
      <c r="AN65" s="79">
        <v>0</v>
      </c>
      <c r="AO65" s="79">
        <v>0</v>
      </c>
      <c r="AP65" s="79">
        <v>0</v>
      </c>
      <c r="AQ65" s="79">
        <v>0</v>
      </c>
      <c r="AR65" s="79">
        <v>0</v>
      </c>
      <c r="AS65" s="79">
        <v>1</v>
      </c>
      <c r="AT65" s="79">
        <v>0</v>
      </c>
      <c r="AU65" s="79">
        <v>1</v>
      </c>
      <c r="AV65" s="79">
        <v>0</v>
      </c>
      <c r="AW65" s="79">
        <v>0</v>
      </c>
      <c r="AX65" s="79">
        <v>0</v>
      </c>
      <c r="AY65" s="79">
        <v>0</v>
      </c>
      <c r="AZ65" s="79">
        <v>0</v>
      </c>
      <c r="BA65" s="79">
        <v>0</v>
      </c>
      <c r="BB65" s="79">
        <v>0</v>
      </c>
      <c r="BC65" s="79">
        <v>0</v>
      </c>
      <c r="BD65" s="79">
        <v>0</v>
      </c>
      <c r="BE65" s="79">
        <v>0</v>
      </c>
      <c r="BF65" s="79">
        <v>0</v>
      </c>
      <c r="BG65" s="79">
        <v>0</v>
      </c>
      <c r="BH65" s="79">
        <v>0</v>
      </c>
      <c r="BI65" s="79">
        <v>0</v>
      </c>
      <c r="BJ65" s="79">
        <v>0</v>
      </c>
      <c r="BK65" s="79">
        <v>0</v>
      </c>
      <c r="BL65" s="79">
        <v>0</v>
      </c>
      <c r="BM65" s="79">
        <v>0</v>
      </c>
      <c r="BN65" s="79">
        <v>0</v>
      </c>
      <c r="BO65" s="79">
        <v>0</v>
      </c>
      <c r="BP65" s="79">
        <v>0</v>
      </c>
      <c r="BQ65" s="79">
        <v>0</v>
      </c>
      <c r="BR65" s="79">
        <v>0</v>
      </c>
      <c r="BS65" s="79">
        <v>0</v>
      </c>
      <c r="BT65" s="79">
        <v>0</v>
      </c>
      <c r="BU65" s="79">
        <v>0</v>
      </c>
      <c r="BV65" s="79">
        <v>0</v>
      </c>
      <c r="BW65" s="79">
        <v>0</v>
      </c>
      <c r="BX65" s="79">
        <v>0</v>
      </c>
      <c r="BY65" s="79">
        <v>0</v>
      </c>
      <c r="BZ65" s="79">
        <v>0</v>
      </c>
      <c r="CA65" s="79">
        <v>0</v>
      </c>
      <c r="CB65" s="79">
        <v>0</v>
      </c>
      <c r="CC65" s="79">
        <v>0</v>
      </c>
      <c r="CD65" s="79">
        <v>0</v>
      </c>
      <c r="CE65" s="79">
        <v>0</v>
      </c>
      <c r="CF65" s="79">
        <v>0</v>
      </c>
      <c r="CG65" s="79">
        <v>0</v>
      </c>
      <c r="CH65" s="79">
        <v>0</v>
      </c>
      <c r="CI65" s="79">
        <v>0</v>
      </c>
      <c r="CJ65" s="79">
        <v>0</v>
      </c>
      <c r="CK65" s="79">
        <v>0</v>
      </c>
      <c r="CL65" s="79">
        <v>0</v>
      </c>
      <c r="CM65" s="79">
        <v>0</v>
      </c>
      <c r="CN65" s="79">
        <v>0</v>
      </c>
      <c r="CO65" s="79">
        <v>0</v>
      </c>
      <c r="CP65" s="79">
        <v>0</v>
      </c>
      <c r="CQ65" s="79">
        <v>0</v>
      </c>
      <c r="CR65" s="79">
        <v>0</v>
      </c>
      <c r="CS65" s="79">
        <v>0</v>
      </c>
      <c r="CT65" s="79">
        <v>0</v>
      </c>
      <c r="CU65" s="79">
        <v>0</v>
      </c>
      <c r="CV65" s="79">
        <v>0</v>
      </c>
      <c r="CW65" s="79">
        <v>0</v>
      </c>
      <c r="CX65" s="79">
        <v>0</v>
      </c>
      <c r="CY65" s="79">
        <v>0</v>
      </c>
      <c r="CZ65" s="79">
        <v>0</v>
      </c>
      <c r="DA65" s="79">
        <v>0</v>
      </c>
      <c r="DB65" s="79">
        <v>0</v>
      </c>
      <c r="DC65" s="79">
        <v>0</v>
      </c>
      <c r="DD65" s="79">
        <v>0</v>
      </c>
      <c r="DE65" s="79">
        <v>0</v>
      </c>
      <c r="DF65" s="79">
        <v>0</v>
      </c>
      <c r="DG65" s="79">
        <v>0</v>
      </c>
      <c r="DH65" s="79">
        <v>0</v>
      </c>
      <c r="DI65" s="79">
        <v>0</v>
      </c>
      <c r="DJ65" s="79">
        <v>0</v>
      </c>
      <c r="DK65" s="79">
        <v>0</v>
      </c>
      <c r="DL65" s="79">
        <v>0</v>
      </c>
      <c r="DM65" s="79">
        <v>0</v>
      </c>
      <c r="DN65" s="79">
        <v>0</v>
      </c>
      <c r="DO65" s="79">
        <v>0</v>
      </c>
      <c r="DP65" s="79">
        <v>0</v>
      </c>
      <c r="DQ65" s="79">
        <v>0</v>
      </c>
      <c r="DR65" s="79">
        <v>0</v>
      </c>
      <c r="DS65" s="79">
        <v>0</v>
      </c>
      <c r="DT65" s="79">
        <v>0</v>
      </c>
      <c r="DU65" s="79">
        <v>0</v>
      </c>
      <c r="DV65" s="79">
        <v>0</v>
      </c>
      <c r="DW65" s="79">
        <v>0</v>
      </c>
      <c r="DX65" s="79">
        <v>0</v>
      </c>
      <c r="DY65" s="79">
        <v>0</v>
      </c>
      <c r="DZ65" s="79">
        <v>0</v>
      </c>
    </row>
    <row r="66" spans="1:130" s="48" customFormat="1" x14ac:dyDescent="0.3">
      <c r="A66" s="159" t="s">
        <v>1761</v>
      </c>
      <c r="B66" s="79"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v>0</v>
      </c>
      <c r="X66" s="79">
        <v>0</v>
      </c>
      <c r="Y66" s="79">
        <v>0</v>
      </c>
      <c r="Z66" s="79">
        <v>0</v>
      </c>
      <c r="AA66" s="79">
        <v>0</v>
      </c>
      <c r="AB66" s="79">
        <v>0</v>
      </c>
      <c r="AC66" s="79">
        <v>0</v>
      </c>
      <c r="AD66" s="79">
        <v>0</v>
      </c>
      <c r="AE66" s="79">
        <v>0</v>
      </c>
      <c r="AF66" s="79">
        <v>0</v>
      </c>
      <c r="AG66" s="79">
        <v>0</v>
      </c>
      <c r="AH66" s="79">
        <v>0</v>
      </c>
      <c r="AI66" s="79">
        <v>0</v>
      </c>
      <c r="AJ66" s="79">
        <v>0</v>
      </c>
      <c r="AK66" s="79">
        <v>0</v>
      </c>
      <c r="AL66" s="79">
        <v>0</v>
      </c>
      <c r="AM66" s="79">
        <v>1</v>
      </c>
      <c r="AN66" s="79">
        <v>0</v>
      </c>
      <c r="AO66" s="79">
        <v>0</v>
      </c>
      <c r="AP66" s="79">
        <v>0</v>
      </c>
      <c r="AQ66" s="79">
        <v>0</v>
      </c>
      <c r="AR66" s="79">
        <v>0</v>
      </c>
      <c r="AS66" s="79">
        <v>0</v>
      </c>
      <c r="AT66" s="79">
        <v>0</v>
      </c>
      <c r="AU66" s="79">
        <v>0</v>
      </c>
      <c r="AV66" s="79">
        <v>0</v>
      </c>
      <c r="AW66" s="79">
        <v>0</v>
      </c>
      <c r="AX66" s="79">
        <v>0</v>
      </c>
      <c r="AY66" s="79">
        <v>0</v>
      </c>
      <c r="AZ66" s="79">
        <v>0</v>
      </c>
      <c r="BA66" s="79">
        <v>0</v>
      </c>
      <c r="BB66" s="79">
        <v>0</v>
      </c>
      <c r="BC66" s="79">
        <v>0</v>
      </c>
      <c r="BD66" s="79">
        <v>0</v>
      </c>
      <c r="BE66" s="79">
        <v>0</v>
      </c>
      <c r="BF66" s="79">
        <v>0</v>
      </c>
      <c r="BG66" s="79">
        <v>0</v>
      </c>
      <c r="BH66" s="79">
        <v>0</v>
      </c>
      <c r="BI66" s="79">
        <v>0</v>
      </c>
      <c r="BJ66" s="79">
        <v>0</v>
      </c>
      <c r="BK66" s="79">
        <v>0</v>
      </c>
      <c r="BL66" s="79">
        <v>0</v>
      </c>
      <c r="BM66" s="79">
        <v>0</v>
      </c>
      <c r="BN66" s="79">
        <v>0</v>
      </c>
      <c r="BO66" s="79">
        <v>0</v>
      </c>
      <c r="BP66" s="79">
        <v>0</v>
      </c>
      <c r="BQ66" s="79">
        <v>0</v>
      </c>
      <c r="BR66" s="79">
        <v>0</v>
      </c>
      <c r="BS66" s="79">
        <v>0</v>
      </c>
      <c r="BT66" s="79">
        <v>0</v>
      </c>
      <c r="BU66" s="79">
        <v>0</v>
      </c>
      <c r="BV66" s="79">
        <v>0</v>
      </c>
      <c r="BW66" s="79">
        <v>0</v>
      </c>
      <c r="BX66" s="79">
        <v>0</v>
      </c>
      <c r="BY66" s="79">
        <v>0</v>
      </c>
      <c r="BZ66" s="79">
        <v>0</v>
      </c>
      <c r="CA66" s="79">
        <v>0</v>
      </c>
      <c r="CB66" s="79">
        <v>0</v>
      </c>
      <c r="CC66" s="79">
        <v>0</v>
      </c>
      <c r="CD66" s="79">
        <v>0</v>
      </c>
      <c r="CE66" s="79">
        <v>0</v>
      </c>
      <c r="CF66" s="79">
        <v>0</v>
      </c>
      <c r="CG66" s="79">
        <v>0</v>
      </c>
      <c r="CH66" s="79">
        <v>0</v>
      </c>
      <c r="CI66" s="79">
        <v>0</v>
      </c>
      <c r="CJ66" s="79">
        <v>0</v>
      </c>
      <c r="CK66" s="79">
        <v>0</v>
      </c>
      <c r="CL66" s="79">
        <v>0</v>
      </c>
      <c r="CM66" s="79">
        <v>0</v>
      </c>
      <c r="CN66" s="79">
        <v>0</v>
      </c>
      <c r="CO66" s="79">
        <v>0</v>
      </c>
      <c r="CP66" s="79">
        <v>0</v>
      </c>
      <c r="CQ66" s="79">
        <v>0</v>
      </c>
      <c r="CR66" s="79">
        <v>0</v>
      </c>
      <c r="CS66" s="79">
        <v>0</v>
      </c>
      <c r="CT66" s="79">
        <v>0</v>
      </c>
      <c r="CU66" s="79">
        <v>0</v>
      </c>
      <c r="CV66" s="79">
        <v>0</v>
      </c>
      <c r="CW66" s="79">
        <v>0</v>
      </c>
      <c r="CX66" s="79">
        <v>0</v>
      </c>
      <c r="CY66" s="79">
        <v>0</v>
      </c>
      <c r="CZ66" s="79">
        <v>0</v>
      </c>
      <c r="DA66" s="79">
        <v>0</v>
      </c>
      <c r="DB66" s="79">
        <v>0</v>
      </c>
      <c r="DC66" s="79">
        <v>0</v>
      </c>
      <c r="DD66" s="79">
        <v>0</v>
      </c>
      <c r="DE66" s="79">
        <v>0</v>
      </c>
      <c r="DF66" s="79">
        <v>0</v>
      </c>
      <c r="DG66" s="79">
        <v>0</v>
      </c>
      <c r="DH66" s="79">
        <v>0</v>
      </c>
      <c r="DI66" s="79">
        <v>0</v>
      </c>
      <c r="DJ66" s="79">
        <v>0</v>
      </c>
      <c r="DK66" s="79">
        <v>0</v>
      </c>
      <c r="DL66" s="79">
        <v>0</v>
      </c>
      <c r="DM66" s="79">
        <v>0</v>
      </c>
      <c r="DN66" s="79">
        <v>0</v>
      </c>
      <c r="DO66" s="79">
        <v>0</v>
      </c>
      <c r="DP66" s="79">
        <v>0</v>
      </c>
      <c r="DQ66" s="79">
        <v>0</v>
      </c>
      <c r="DR66" s="79">
        <v>0</v>
      </c>
      <c r="DS66" s="79">
        <v>0</v>
      </c>
      <c r="DT66" s="79">
        <v>0</v>
      </c>
      <c r="DU66" s="79">
        <v>0</v>
      </c>
      <c r="DV66" s="79">
        <v>0</v>
      </c>
      <c r="DW66" s="79">
        <v>0</v>
      </c>
      <c r="DX66" s="79">
        <v>0</v>
      </c>
      <c r="DY66" s="79">
        <v>0</v>
      </c>
      <c r="DZ66" s="79">
        <v>0</v>
      </c>
    </row>
    <row r="67" spans="1:130" s="48" customFormat="1" x14ac:dyDescent="0.3">
      <c r="A67" s="159" t="s">
        <v>1762</v>
      </c>
      <c r="B67" s="79">
        <v>0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</v>
      </c>
      <c r="AI67" s="79">
        <v>0</v>
      </c>
      <c r="AJ67" s="79">
        <v>0</v>
      </c>
      <c r="AK67" s="79">
        <v>0</v>
      </c>
      <c r="AL67" s="79">
        <v>0</v>
      </c>
      <c r="AM67" s="79">
        <v>1</v>
      </c>
      <c r="AN67" s="79">
        <v>0</v>
      </c>
      <c r="AO67" s="79">
        <v>0</v>
      </c>
      <c r="AP67" s="79">
        <v>0</v>
      </c>
      <c r="AQ67" s="79">
        <v>0</v>
      </c>
      <c r="AR67" s="79">
        <v>0</v>
      </c>
      <c r="AS67" s="79">
        <v>0</v>
      </c>
      <c r="AT67" s="79">
        <v>0</v>
      </c>
      <c r="AU67" s="79">
        <v>0</v>
      </c>
      <c r="AV67" s="79">
        <v>0</v>
      </c>
      <c r="AW67" s="79">
        <v>0</v>
      </c>
      <c r="AX67" s="79">
        <v>0</v>
      </c>
      <c r="AY67" s="79">
        <v>0</v>
      </c>
      <c r="AZ67" s="79">
        <v>0</v>
      </c>
      <c r="BA67" s="79">
        <v>0</v>
      </c>
      <c r="BB67" s="79">
        <v>0</v>
      </c>
      <c r="BC67" s="79">
        <v>0</v>
      </c>
      <c r="BD67" s="79">
        <v>0</v>
      </c>
      <c r="BE67" s="79">
        <v>0</v>
      </c>
      <c r="BF67" s="79">
        <v>0</v>
      </c>
      <c r="BG67" s="79">
        <v>0</v>
      </c>
      <c r="BH67" s="79">
        <v>0</v>
      </c>
      <c r="BI67" s="79">
        <v>0</v>
      </c>
      <c r="BJ67" s="79">
        <v>0</v>
      </c>
      <c r="BK67" s="79">
        <v>0</v>
      </c>
      <c r="BL67" s="79">
        <v>0</v>
      </c>
      <c r="BM67" s="79">
        <v>0</v>
      </c>
      <c r="BN67" s="79">
        <v>0</v>
      </c>
      <c r="BO67" s="79">
        <v>0</v>
      </c>
      <c r="BP67" s="79">
        <v>0</v>
      </c>
      <c r="BQ67" s="79">
        <v>0</v>
      </c>
      <c r="BR67" s="79">
        <v>0</v>
      </c>
      <c r="BS67" s="79">
        <v>0</v>
      </c>
      <c r="BT67" s="79">
        <v>0</v>
      </c>
      <c r="BU67" s="79">
        <v>0</v>
      </c>
      <c r="BV67" s="79">
        <v>0</v>
      </c>
      <c r="BW67" s="79">
        <v>0</v>
      </c>
      <c r="BX67" s="79">
        <v>0</v>
      </c>
      <c r="BY67" s="79">
        <v>0</v>
      </c>
      <c r="BZ67" s="79">
        <v>0</v>
      </c>
      <c r="CA67" s="79">
        <v>0</v>
      </c>
      <c r="CB67" s="79">
        <v>0</v>
      </c>
      <c r="CC67" s="79">
        <v>0</v>
      </c>
      <c r="CD67" s="79">
        <v>0</v>
      </c>
      <c r="CE67" s="79">
        <v>0</v>
      </c>
      <c r="CF67" s="79">
        <v>0</v>
      </c>
      <c r="CG67" s="79">
        <v>0</v>
      </c>
      <c r="CH67" s="79">
        <v>0</v>
      </c>
      <c r="CI67" s="79">
        <v>0</v>
      </c>
      <c r="CJ67" s="79">
        <v>0</v>
      </c>
      <c r="CK67" s="79">
        <v>0</v>
      </c>
      <c r="CL67" s="79">
        <v>0</v>
      </c>
      <c r="CM67" s="79">
        <v>0</v>
      </c>
      <c r="CN67" s="79">
        <v>0</v>
      </c>
      <c r="CO67" s="79">
        <v>0</v>
      </c>
      <c r="CP67" s="79">
        <v>0</v>
      </c>
      <c r="CQ67" s="79">
        <v>0</v>
      </c>
      <c r="CR67" s="79">
        <v>0</v>
      </c>
      <c r="CS67" s="79">
        <v>0</v>
      </c>
      <c r="CT67" s="79">
        <v>0</v>
      </c>
      <c r="CU67" s="79">
        <v>0</v>
      </c>
      <c r="CV67" s="79">
        <v>0</v>
      </c>
      <c r="CW67" s="79">
        <v>0</v>
      </c>
      <c r="CX67" s="79">
        <v>0</v>
      </c>
      <c r="CY67" s="79">
        <v>0</v>
      </c>
      <c r="CZ67" s="79">
        <v>0</v>
      </c>
      <c r="DA67" s="79">
        <v>0</v>
      </c>
      <c r="DB67" s="79">
        <v>0</v>
      </c>
      <c r="DC67" s="79">
        <v>0</v>
      </c>
      <c r="DD67" s="79">
        <v>0</v>
      </c>
      <c r="DE67" s="79">
        <v>0</v>
      </c>
      <c r="DF67" s="79">
        <v>0</v>
      </c>
      <c r="DG67" s="79">
        <v>0</v>
      </c>
      <c r="DH67" s="79">
        <v>0</v>
      </c>
      <c r="DI67" s="79">
        <v>0</v>
      </c>
      <c r="DJ67" s="79">
        <v>0</v>
      </c>
      <c r="DK67" s="79">
        <v>0</v>
      </c>
      <c r="DL67" s="79">
        <v>0</v>
      </c>
      <c r="DM67" s="79">
        <v>0</v>
      </c>
      <c r="DN67" s="79">
        <v>0</v>
      </c>
      <c r="DO67" s="79">
        <v>0</v>
      </c>
      <c r="DP67" s="79">
        <v>0</v>
      </c>
      <c r="DQ67" s="79">
        <v>0</v>
      </c>
      <c r="DR67" s="79">
        <v>0</v>
      </c>
      <c r="DS67" s="79">
        <v>0</v>
      </c>
      <c r="DT67" s="79">
        <v>0</v>
      </c>
      <c r="DU67" s="79">
        <v>0</v>
      </c>
      <c r="DV67" s="79">
        <v>0</v>
      </c>
      <c r="DW67" s="79">
        <v>0</v>
      </c>
      <c r="DX67" s="79">
        <v>0</v>
      </c>
      <c r="DY67" s="79">
        <v>0</v>
      </c>
      <c r="DZ67" s="79">
        <v>0</v>
      </c>
    </row>
    <row r="68" spans="1:130" s="48" customFormat="1" x14ac:dyDescent="0.3">
      <c r="A68" s="28" t="s">
        <v>1763</v>
      </c>
      <c r="B68" s="79">
        <v>0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</v>
      </c>
      <c r="AI68" s="79">
        <v>0</v>
      </c>
      <c r="AJ68" s="79">
        <v>0</v>
      </c>
      <c r="AK68" s="79">
        <v>0</v>
      </c>
      <c r="AL68" s="79">
        <v>0</v>
      </c>
      <c r="AM68" s="79">
        <v>0</v>
      </c>
      <c r="AN68" s="79">
        <v>2</v>
      </c>
      <c r="AO68" s="79">
        <v>0</v>
      </c>
      <c r="AP68" s="79">
        <v>0</v>
      </c>
      <c r="AQ68" s="79">
        <v>0</v>
      </c>
      <c r="AR68" s="79">
        <v>0</v>
      </c>
      <c r="AS68" s="79">
        <v>0</v>
      </c>
      <c r="AT68" s="79">
        <v>0</v>
      </c>
      <c r="AU68" s="79">
        <v>0</v>
      </c>
      <c r="AV68" s="79">
        <v>0</v>
      </c>
      <c r="AW68" s="79">
        <v>0</v>
      </c>
      <c r="AX68" s="79">
        <v>0</v>
      </c>
      <c r="AY68" s="79">
        <v>0</v>
      </c>
      <c r="AZ68" s="79">
        <v>0</v>
      </c>
      <c r="BA68" s="79">
        <v>0</v>
      </c>
      <c r="BB68" s="79">
        <v>0</v>
      </c>
      <c r="BC68" s="79">
        <v>0</v>
      </c>
      <c r="BD68" s="79">
        <v>0</v>
      </c>
      <c r="BE68" s="79">
        <v>0</v>
      </c>
      <c r="BF68" s="79">
        <v>0</v>
      </c>
      <c r="BG68" s="79">
        <v>0</v>
      </c>
      <c r="BH68" s="79">
        <v>0</v>
      </c>
      <c r="BI68" s="79">
        <v>0</v>
      </c>
      <c r="BJ68" s="79">
        <v>0</v>
      </c>
      <c r="BK68" s="79">
        <v>0</v>
      </c>
      <c r="BL68" s="79">
        <v>0</v>
      </c>
      <c r="BM68" s="79">
        <v>0</v>
      </c>
      <c r="BN68" s="79">
        <v>0</v>
      </c>
      <c r="BO68" s="79">
        <v>0</v>
      </c>
      <c r="BP68" s="79">
        <v>0</v>
      </c>
      <c r="BQ68" s="79">
        <v>0</v>
      </c>
      <c r="BR68" s="79">
        <v>0</v>
      </c>
      <c r="BS68" s="79">
        <v>0</v>
      </c>
      <c r="BT68" s="79">
        <v>0</v>
      </c>
      <c r="BU68" s="79">
        <v>0</v>
      </c>
      <c r="BV68" s="79">
        <v>0</v>
      </c>
      <c r="BW68" s="79">
        <v>0</v>
      </c>
      <c r="BX68" s="79">
        <v>0</v>
      </c>
      <c r="BY68" s="79">
        <v>0</v>
      </c>
      <c r="BZ68" s="79">
        <v>0</v>
      </c>
      <c r="CA68" s="79">
        <v>0</v>
      </c>
      <c r="CB68" s="79">
        <v>0</v>
      </c>
      <c r="CC68" s="79">
        <v>0</v>
      </c>
      <c r="CD68" s="79">
        <v>0</v>
      </c>
      <c r="CE68" s="79">
        <v>0</v>
      </c>
      <c r="CF68" s="79">
        <v>0</v>
      </c>
      <c r="CG68" s="79">
        <v>0</v>
      </c>
      <c r="CH68" s="79">
        <v>0</v>
      </c>
      <c r="CI68" s="79">
        <v>0</v>
      </c>
      <c r="CJ68" s="79">
        <v>0</v>
      </c>
      <c r="CK68" s="79">
        <v>0</v>
      </c>
      <c r="CL68" s="79">
        <v>0</v>
      </c>
      <c r="CM68" s="79">
        <v>0</v>
      </c>
      <c r="CN68" s="79">
        <v>0</v>
      </c>
      <c r="CO68" s="79">
        <v>0</v>
      </c>
      <c r="CP68" s="79">
        <v>0</v>
      </c>
      <c r="CQ68" s="79">
        <v>0</v>
      </c>
      <c r="CR68" s="79">
        <v>0</v>
      </c>
      <c r="CS68" s="79">
        <v>0</v>
      </c>
      <c r="CT68" s="79">
        <v>0</v>
      </c>
      <c r="CU68" s="79">
        <v>0</v>
      </c>
      <c r="CV68" s="79">
        <v>0</v>
      </c>
      <c r="CW68" s="79">
        <v>0</v>
      </c>
      <c r="CX68" s="79">
        <v>0</v>
      </c>
      <c r="CY68" s="79">
        <v>0</v>
      </c>
      <c r="CZ68" s="79">
        <v>0</v>
      </c>
      <c r="DA68" s="79">
        <v>0</v>
      </c>
      <c r="DB68" s="79">
        <v>0</v>
      </c>
      <c r="DC68" s="79">
        <v>0</v>
      </c>
      <c r="DD68" s="79">
        <v>0</v>
      </c>
      <c r="DE68" s="79">
        <v>0</v>
      </c>
      <c r="DF68" s="79">
        <v>0</v>
      </c>
      <c r="DG68" s="79">
        <v>0</v>
      </c>
      <c r="DH68" s="79">
        <v>0</v>
      </c>
      <c r="DI68" s="79">
        <v>0</v>
      </c>
      <c r="DJ68" s="79">
        <v>0</v>
      </c>
      <c r="DK68" s="79">
        <v>0</v>
      </c>
      <c r="DL68" s="79">
        <v>0</v>
      </c>
      <c r="DM68" s="79">
        <v>0</v>
      </c>
      <c r="DN68" s="79">
        <v>0</v>
      </c>
      <c r="DO68" s="79">
        <v>0</v>
      </c>
      <c r="DP68" s="79">
        <v>0</v>
      </c>
      <c r="DQ68" s="79">
        <v>0</v>
      </c>
      <c r="DR68" s="79">
        <v>0</v>
      </c>
      <c r="DS68" s="79">
        <v>0</v>
      </c>
      <c r="DT68" s="79">
        <v>0</v>
      </c>
      <c r="DU68" s="79">
        <v>0</v>
      </c>
      <c r="DV68" s="79">
        <v>0</v>
      </c>
      <c r="DW68" s="79">
        <v>0</v>
      </c>
      <c r="DX68" s="79">
        <v>0</v>
      </c>
      <c r="DY68" s="79">
        <v>0</v>
      </c>
      <c r="DZ68" s="79">
        <v>0</v>
      </c>
    </row>
    <row r="69" spans="1:130" s="48" customFormat="1" x14ac:dyDescent="0.3">
      <c r="A69" s="159" t="s">
        <v>1764</v>
      </c>
      <c r="B69" s="79">
        <v>0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</v>
      </c>
      <c r="AI69" s="79">
        <v>0</v>
      </c>
      <c r="AJ69" s="79">
        <v>0</v>
      </c>
      <c r="AK69" s="79">
        <v>0</v>
      </c>
      <c r="AL69" s="79">
        <v>0</v>
      </c>
      <c r="AM69" s="79">
        <v>0</v>
      </c>
      <c r="AN69" s="79">
        <v>0</v>
      </c>
      <c r="AO69" s="79">
        <v>0</v>
      </c>
      <c r="AP69" s="79">
        <v>0</v>
      </c>
      <c r="AQ69" s="79">
        <v>0</v>
      </c>
      <c r="AR69" s="79">
        <v>0</v>
      </c>
      <c r="AS69" s="79">
        <v>0</v>
      </c>
      <c r="AT69" s="79">
        <v>0</v>
      </c>
      <c r="AU69" s="79">
        <v>0</v>
      </c>
      <c r="AV69" s="79">
        <v>0</v>
      </c>
      <c r="AW69" s="79">
        <v>0</v>
      </c>
      <c r="AX69" s="79">
        <v>0</v>
      </c>
      <c r="AY69" s="79">
        <v>0</v>
      </c>
      <c r="AZ69" s="79">
        <v>0</v>
      </c>
      <c r="BA69" s="79">
        <v>0</v>
      </c>
      <c r="BB69" s="79">
        <v>0</v>
      </c>
      <c r="BC69" s="79">
        <v>0</v>
      </c>
      <c r="BD69" s="79">
        <v>0</v>
      </c>
      <c r="BE69" s="79">
        <v>0</v>
      </c>
      <c r="BF69" s="79">
        <v>0</v>
      </c>
      <c r="BG69" s="79">
        <v>0</v>
      </c>
      <c r="BH69" s="79">
        <v>0</v>
      </c>
      <c r="BI69" s="79">
        <v>0</v>
      </c>
      <c r="BJ69" s="79">
        <v>0</v>
      </c>
      <c r="BK69" s="79">
        <v>0</v>
      </c>
      <c r="BL69" s="79">
        <v>0</v>
      </c>
      <c r="BM69" s="79">
        <v>0</v>
      </c>
      <c r="BN69" s="79">
        <v>0</v>
      </c>
      <c r="BO69" s="79">
        <v>0</v>
      </c>
      <c r="BP69" s="79">
        <v>0</v>
      </c>
      <c r="BQ69" s="79">
        <v>0</v>
      </c>
      <c r="BR69" s="79">
        <v>0</v>
      </c>
      <c r="BS69" s="79">
        <v>0</v>
      </c>
      <c r="BT69" s="79">
        <v>0</v>
      </c>
      <c r="BU69" s="79">
        <v>0</v>
      </c>
      <c r="BV69" s="79">
        <v>0</v>
      </c>
      <c r="BW69" s="79">
        <v>0</v>
      </c>
      <c r="BX69" s="79">
        <v>0</v>
      </c>
      <c r="BY69" s="79">
        <v>0</v>
      </c>
      <c r="BZ69" s="79">
        <v>0</v>
      </c>
      <c r="CA69" s="79">
        <v>0</v>
      </c>
      <c r="CB69" s="79">
        <v>0</v>
      </c>
      <c r="CC69" s="79">
        <v>0</v>
      </c>
      <c r="CD69" s="79">
        <v>0</v>
      </c>
      <c r="CE69" s="79">
        <v>0</v>
      </c>
      <c r="CF69" s="79">
        <v>0</v>
      </c>
      <c r="CG69" s="79">
        <v>0</v>
      </c>
      <c r="CH69" s="79">
        <v>0</v>
      </c>
      <c r="CI69" s="79">
        <v>0</v>
      </c>
      <c r="CJ69" s="79">
        <v>0</v>
      </c>
      <c r="CK69" s="79">
        <v>0</v>
      </c>
      <c r="CL69" s="79">
        <v>0</v>
      </c>
      <c r="CM69" s="79">
        <v>0</v>
      </c>
      <c r="CN69" s="79">
        <v>0</v>
      </c>
      <c r="CO69" s="79">
        <v>0</v>
      </c>
      <c r="CP69" s="79">
        <v>0</v>
      </c>
      <c r="CQ69" s="79">
        <v>0</v>
      </c>
      <c r="CR69" s="79">
        <v>0</v>
      </c>
      <c r="CS69" s="79">
        <v>0</v>
      </c>
      <c r="CT69" s="79">
        <v>0</v>
      </c>
      <c r="CU69" s="79">
        <v>0</v>
      </c>
      <c r="CV69" s="79">
        <v>0</v>
      </c>
      <c r="CW69" s="79">
        <v>0</v>
      </c>
      <c r="CX69" s="79">
        <v>0</v>
      </c>
      <c r="CY69" s="79">
        <v>0</v>
      </c>
      <c r="CZ69" s="79">
        <v>0</v>
      </c>
      <c r="DA69" s="79">
        <v>0</v>
      </c>
      <c r="DB69" s="79">
        <v>0</v>
      </c>
      <c r="DC69" s="79">
        <v>0</v>
      </c>
      <c r="DD69" s="79">
        <v>0</v>
      </c>
      <c r="DE69" s="79">
        <v>0</v>
      </c>
      <c r="DF69" s="79">
        <v>0</v>
      </c>
      <c r="DG69" s="79">
        <v>0</v>
      </c>
      <c r="DH69" s="79">
        <v>0</v>
      </c>
      <c r="DI69" s="79">
        <v>0</v>
      </c>
      <c r="DJ69" s="79">
        <v>0</v>
      </c>
      <c r="DK69" s="79">
        <v>0</v>
      </c>
      <c r="DL69" s="79">
        <v>0</v>
      </c>
      <c r="DM69" s="79">
        <v>0</v>
      </c>
      <c r="DN69" s="79">
        <v>0</v>
      </c>
      <c r="DO69" s="79">
        <v>0</v>
      </c>
      <c r="DP69" s="79">
        <v>0</v>
      </c>
      <c r="DQ69" s="79">
        <v>0</v>
      </c>
      <c r="DR69" s="79">
        <v>0</v>
      </c>
      <c r="DS69" s="79">
        <v>0</v>
      </c>
      <c r="DT69" s="79">
        <v>0</v>
      </c>
      <c r="DU69" s="79">
        <v>0</v>
      </c>
      <c r="DV69" s="79">
        <v>0</v>
      </c>
      <c r="DW69" s="79">
        <v>0</v>
      </c>
      <c r="DX69" s="79">
        <v>0</v>
      </c>
      <c r="DY69" s="79">
        <v>0</v>
      </c>
      <c r="DZ69" s="79">
        <v>0</v>
      </c>
    </row>
    <row r="70" spans="1:130" s="48" customFormat="1" x14ac:dyDescent="0.3">
      <c r="A70" s="28" t="s">
        <v>1765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1</v>
      </c>
      <c r="AS70" s="79">
        <v>1</v>
      </c>
      <c r="AT70" s="79">
        <v>2</v>
      </c>
      <c r="AU70" s="79">
        <v>2</v>
      </c>
      <c r="AV70" s="79">
        <v>3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0</v>
      </c>
      <c r="BW70" s="79">
        <v>0</v>
      </c>
      <c r="BX70" s="79">
        <v>0</v>
      </c>
      <c r="BY70" s="79">
        <v>0</v>
      </c>
      <c r="BZ70" s="79">
        <v>0</v>
      </c>
      <c r="CA70" s="79">
        <v>0</v>
      </c>
      <c r="CB70" s="79">
        <v>0</v>
      </c>
      <c r="CC70" s="79">
        <v>0</v>
      </c>
      <c r="CD70" s="79">
        <v>0</v>
      </c>
      <c r="CE70" s="79">
        <v>0</v>
      </c>
      <c r="CF70" s="79">
        <v>0</v>
      </c>
      <c r="CG70" s="79">
        <v>0</v>
      </c>
      <c r="CH70" s="79">
        <v>0</v>
      </c>
      <c r="CI70" s="79">
        <v>0</v>
      </c>
      <c r="CJ70" s="79">
        <v>0</v>
      </c>
      <c r="CK70" s="79">
        <v>0</v>
      </c>
      <c r="CL70" s="79">
        <v>0</v>
      </c>
      <c r="CM70" s="79">
        <v>0</v>
      </c>
      <c r="CN70" s="79">
        <v>0</v>
      </c>
      <c r="CO70" s="79">
        <v>0</v>
      </c>
      <c r="CP70" s="79">
        <v>0</v>
      </c>
      <c r="CQ70" s="79">
        <v>0</v>
      </c>
      <c r="CR70" s="79">
        <v>0</v>
      </c>
      <c r="CS70" s="79">
        <v>0</v>
      </c>
      <c r="CT70" s="79">
        <v>0</v>
      </c>
      <c r="CU70" s="79">
        <v>0</v>
      </c>
      <c r="CV70" s="79">
        <v>0</v>
      </c>
      <c r="CW70" s="79">
        <v>0</v>
      </c>
      <c r="CX70" s="79">
        <v>0</v>
      </c>
      <c r="CY70" s="79">
        <v>0</v>
      </c>
      <c r="CZ70" s="79">
        <v>0</v>
      </c>
      <c r="DA70" s="79">
        <v>0</v>
      </c>
      <c r="DB70" s="79">
        <v>0</v>
      </c>
      <c r="DC70" s="79">
        <v>0</v>
      </c>
      <c r="DD70" s="79">
        <v>0</v>
      </c>
      <c r="DE70" s="79">
        <v>0</v>
      </c>
      <c r="DF70" s="79">
        <v>0</v>
      </c>
      <c r="DG70" s="79">
        <v>0</v>
      </c>
      <c r="DH70" s="79">
        <v>0</v>
      </c>
      <c r="DI70" s="79">
        <v>0</v>
      </c>
      <c r="DJ70" s="79">
        <v>0</v>
      </c>
      <c r="DK70" s="79">
        <v>0</v>
      </c>
      <c r="DL70" s="79">
        <v>0</v>
      </c>
      <c r="DM70" s="79">
        <v>0</v>
      </c>
      <c r="DN70" s="79">
        <v>0</v>
      </c>
      <c r="DO70" s="79">
        <v>0</v>
      </c>
      <c r="DP70" s="79">
        <v>0</v>
      </c>
      <c r="DQ70" s="79">
        <v>0</v>
      </c>
      <c r="DR70" s="79">
        <v>0</v>
      </c>
      <c r="DS70" s="79">
        <v>0</v>
      </c>
      <c r="DT70" s="79">
        <v>0</v>
      </c>
      <c r="DU70" s="79">
        <v>0</v>
      </c>
      <c r="DV70" s="79">
        <v>0</v>
      </c>
      <c r="DW70" s="79">
        <v>0</v>
      </c>
      <c r="DX70" s="79">
        <v>0</v>
      </c>
      <c r="DY70" s="79">
        <v>0</v>
      </c>
      <c r="DZ70" s="79">
        <v>0</v>
      </c>
    </row>
    <row r="71" spans="1:130" s="48" customFormat="1" x14ac:dyDescent="0.3">
      <c r="A71" s="28" t="s">
        <v>1766</v>
      </c>
      <c r="B71" s="79">
        <v>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0</v>
      </c>
      <c r="AQ71" s="79">
        <v>0</v>
      </c>
      <c r="AR71" s="79">
        <v>1</v>
      </c>
      <c r="AS71" s="79">
        <v>1</v>
      </c>
      <c r="AT71" s="79">
        <v>2</v>
      </c>
      <c r="AU71" s="79">
        <v>2</v>
      </c>
      <c r="AV71" s="79">
        <v>3</v>
      </c>
      <c r="AW71" s="79">
        <v>0</v>
      </c>
      <c r="AX71" s="79">
        <v>0</v>
      </c>
      <c r="AY71" s="79">
        <v>0</v>
      </c>
      <c r="AZ71" s="79">
        <v>0</v>
      </c>
      <c r="BA71" s="79">
        <v>0</v>
      </c>
      <c r="BB71" s="79">
        <v>0</v>
      </c>
      <c r="BC71" s="79">
        <v>0</v>
      </c>
      <c r="BD71" s="79">
        <v>0</v>
      </c>
      <c r="BE71" s="79">
        <v>0</v>
      </c>
      <c r="BF71" s="79">
        <v>0</v>
      </c>
      <c r="BG71" s="79">
        <v>0</v>
      </c>
      <c r="BH71" s="79">
        <v>0</v>
      </c>
      <c r="BI71" s="79">
        <v>0</v>
      </c>
      <c r="BJ71" s="79">
        <v>0</v>
      </c>
      <c r="BK71" s="79">
        <v>0</v>
      </c>
      <c r="BL71" s="79">
        <v>0</v>
      </c>
      <c r="BM71" s="79">
        <v>0</v>
      </c>
      <c r="BN71" s="79">
        <v>0</v>
      </c>
      <c r="BO71" s="79">
        <v>0</v>
      </c>
      <c r="BP71" s="79">
        <v>0</v>
      </c>
      <c r="BQ71" s="79">
        <v>0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  <c r="DZ71" s="79">
        <v>0</v>
      </c>
    </row>
    <row r="72" spans="1:130" s="48" customFormat="1" x14ac:dyDescent="0.3">
      <c r="A72" s="28" t="s">
        <v>1767</v>
      </c>
      <c r="B72" s="79">
        <v>0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</v>
      </c>
      <c r="AK72" s="79">
        <v>0</v>
      </c>
      <c r="AL72" s="79">
        <v>0</v>
      </c>
      <c r="AM72" s="79">
        <v>0</v>
      </c>
      <c r="AN72" s="79">
        <v>0</v>
      </c>
      <c r="AO72" s="79">
        <v>0</v>
      </c>
      <c r="AP72" s="79">
        <v>0</v>
      </c>
      <c r="AQ72" s="79">
        <v>0</v>
      </c>
      <c r="AR72" s="79">
        <v>1</v>
      </c>
      <c r="AS72" s="79">
        <v>1</v>
      </c>
      <c r="AT72" s="79">
        <v>2</v>
      </c>
      <c r="AU72" s="79">
        <v>2</v>
      </c>
      <c r="AV72" s="79">
        <v>3</v>
      </c>
      <c r="AW72" s="79">
        <v>0</v>
      </c>
      <c r="AX72" s="79">
        <v>0</v>
      </c>
      <c r="AY72" s="79">
        <v>0</v>
      </c>
      <c r="AZ72" s="79">
        <v>0</v>
      </c>
      <c r="BA72" s="79">
        <v>0</v>
      </c>
      <c r="BB72" s="79">
        <v>0</v>
      </c>
      <c r="BC72" s="79">
        <v>0</v>
      </c>
      <c r="BD72" s="79">
        <v>0</v>
      </c>
      <c r="BE72" s="79">
        <v>0</v>
      </c>
      <c r="BF72" s="79">
        <v>0</v>
      </c>
      <c r="BG72" s="79">
        <v>0</v>
      </c>
      <c r="BH72" s="79">
        <v>0</v>
      </c>
      <c r="BI72" s="79">
        <v>0</v>
      </c>
      <c r="BJ72" s="79">
        <v>0</v>
      </c>
      <c r="BK72" s="79">
        <v>0</v>
      </c>
      <c r="BL72" s="79">
        <v>0</v>
      </c>
      <c r="BM72" s="79">
        <v>0</v>
      </c>
      <c r="BN72" s="79">
        <v>0</v>
      </c>
      <c r="BO72" s="79">
        <v>0</v>
      </c>
      <c r="BP72" s="79">
        <v>0</v>
      </c>
      <c r="BQ72" s="79">
        <v>0</v>
      </c>
      <c r="BR72" s="79">
        <v>0</v>
      </c>
      <c r="BS72" s="79">
        <v>0</v>
      </c>
      <c r="BT72" s="79">
        <v>0</v>
      </c>
      <c r="BU72" s="79">
        <v>0</v>
      </c>
      <c r="BV72" s="79">
        <v>0</v>
      </c>
      <c r="BW72" s="79">
        <v>0</v>
      </c>
      <c r="BX72" s="79">
        <v>0</v>
      </c>
      <c r="BY72" s="79">
        <v>0</v>
      </c>
      <c r="BZ72" s="79">
        <v>0</v>
      </c>
      <c r="CA72" s="79">
        <v>0</v>
      </c>
      <c r="CB72" s="79">
        <v>0</v>
      </c>
      <c r="CC72" s="79">
        <v>0</v>
      </c>
      <c r="CD72" s="79">
        <v>0</v>
      </c>
      <c r="CE72" s="79">
        <v>0</v>
      </c>
      <c r="CF72" s="79">
        <v>0</v>
      </c>
      <c r="CG72" s="79">
        <v>0</v>
      </c>
      <c r="CH72" s="79">
        <v>0</v>
      </c>
      <c r="CI72" s="79">
        <v>0</v>
      </c>
      <c r="CJ72" s="79">
        <v>0</v>
      </c>
      <c r="CK72" s="79">
        <v>0</v>
      </c>
      <c r="CL72" s="79">
        <v>0</v>
      </c>
      <c r="CM72" s="79">
        <v>0</v>
      </c>
      <c r="CN72" s="79">
        <v>0</v>
      </c>
      <c r="CO72" s="79">
        <v>0</v>
      </c>
      <c r="CP72" s="79">
        <v>0</v>
      </c>
      <c r="CQ72" s="79">
        <v>0</v>
      </c>
      <c r="CR72" s="79">
        <v>0</v>
      </c>
      <c r="CS72" s="79">
        <v>0</v>
      </c>
      <c r="CT72" s="79">
        <v>0</v>
      </c>
      <c r="CU72" s="79">
        <v>0</v>
      </c>
      <c r="CV72" s="79">
        <v>0</v>
      </c>
      <c r="CW72" s="79">
        <v>0</v>
      </c>
      <c r="CX72" s="79">
        <v>0</v>
      </c>
      <c r="CY72" s="79">
        <v>0</v>
      </c>
      <c r="CZ72" s="79">
        <v>0</v>
      </c>
      <c r="DA72" s="79">
        <v>0</v>
      </c>
      <c r="DB72" s="79">
        <v>0</v>
      </c>
      <c r="DC72" s="79">
        <v>0</v>
      </c>
      <c r="DD72" s="79">
        <v>0</v>
      </c>
      <c r="DE72" s="79">
        <v>0</v>
      </c>
      <c r="DF72" s="79">
        <v>0</v>
      </c>
      <c r="DG72" s="79">
        <v>0</v>
      </c>
      <c r="DH72" s="79">
        <v>0</v>
      </c>
      <c r="DI72" s="79">
        <v>0</v>
      </c>
      <c r="DJ72" s="79">
        <v>0</v>
      </c>
      <c r="DK72" s="79">
        <v>0</v>
      </c>
      <c r="DL72" s="79">
        <v>0</v>
      </c>
      <c r="DM72" s="79">
        <v>0</v>
      </c>
      <c r="DN72" s="79">
        <v>0</v>
      </c>
      <c r="DO72" s="79">
        <v>0</v>
      </c>
      <c r="DP72" s="79">
        <v>0</v>
      </c>
      <c r="DQ72" s="79">
        <v>0</v>
      </c>
      <c r="DR72" s="79">
        <v>0</v>
      </c>
      <c r="DS72" s="79">
        <v>0</v>
      </c>
      <c r="DT72" s="79">
        <v>0</v>
      </c>
      <c r="DU72" s="79">
        <v>0</v>
      </c>
      <c r="DV72" s="79">
        <v>0</v>
      </c>
      <c r="DW72" s="79">
        <v>0</v>
      </c>
      <c r="DX72" s="79">
        <v>0</v>
      </c>
      <c r="DY72" s="79">
        <v>0</v>
      </c>
      <c r="DZ72" s="79">
        <v>0</v>
      </c>
    </row>
    <row r="73" spans="1:130" s="48" customFormat="1" x14ac:dyDescent="0.3">
      <c r="A73" s="28" t="s">
        <v>1768</v>
      </c>
      <c r="B73" s="79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0</v>
      </c>
      <c r="AM73" s="79">
        <v>0</v>
      </c>
      <c r="AN73" s="79">
        <v>2</v>
      </c>
      <c r="AO73" s="79">
        <v>0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2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0</v>
      </c>
      <c r="DC73" s="79">
        <v>0</v>
      </c>
      <c r="DD73" s="79">
        <v>0</v>
      </c>
      <c r="DE73" s="79">
        <v>0</v>
      </c>
      <c r="DF73" s="79">
        <v>0</v>
      </c>
      <c r="DG73" s="79">
        <v>0</v>
      </c>
      <c r="DH73" s="79">
        <v>0</v>
      </c>
      <c r="DI73" s="79">
        <v>0</v>
      </c>
      <c r="DJ73" s="79">
        <v>0</v>
      </c>
      <c r="DK73" s="79">
        <v>0</v>
      </c>
      <c r="DL73" s="79">
        <v>0</v>
      </c>
      <c r="DM73" s="79">
        <v>0</v>
      </c>
      <c r="DN73" s="79">
        <v>0</v>
      </c>
      <c r="DO73" s="79">
        <v>0</v>
      </c>
      <c r="DP73" s="79">
        <v>0</v>
      </c>
      <c r="DQ73" s="79">
        <v>0</v>
      </c>
      <c r="DR73" s="79">
        <v>0</v>
      </c>
      <c r="DS73" s="79">
        <v>0</v>
      </c>
      <c r="DT73" s="79">
        <v>0</v>
      </c>
      <c r="DU73" s="79">
        <v>0</v>
      </c>
      <c r="DV73" s="79">
        <v>0</v>
      </c>
      <c r="DW73" s="79">
        <v>0</v>
      </c>
      <c r="DX73" s="79">
        <v>0</v>
      </c>
      <c r="DY73" s="79">
        <v>0</v>
      </c>
      <c r="DZ73" s="79">
        <v>0</v>
      </c>
    </row>
    <row r="74" spans="1:130" s="48" customFormat="1" x14ac:dyDescent="0.3">
      <c r="A74" s="28" t="s">
        <v>1769</v>
      </c>
      <c r="B74" s="79">
        <v>0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2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2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0</v>
      </c>
      <c r="DC74" s="79">
        <v>0</v>
      </c>
      <c r="DD74" s="79">
        <v>0</v>
      </c>
      <c r="DE74" s="79">
        <v>0</v>
      </c>
      <c r="DF74" s="79">
        <v>0</v>
      </c>
      <c r="DG74" s="79">
        <v>0</v>
      </c>
      <c r="DH74" s="79">
        <v>0</v>
      </c>
      <c r="DI74" s="79">
        <v>0</v>
      </c>
      <c r="DJ74" s="79">
        <v>0</v>
      </c>
      <c r="DK74" s="79">
        <v>0</v>
      </c>
      <c r="DL74" s="79">
        <v>0</v>
      </c>
      <c r="DM74" s="79">
        <v>0</v>
      </c>
      <c r="DN74" s="79">
        <v>0</v>
      </c>
      <c r="DO74" s="79">
        <v>0</v>
      </c>
      <c r="DP74" s="79">
        <v>0</v>
      </c>
      <c r="DQ74" s="79">
        <v>0</v>
      </c>
      <c r="DR74" s="79">
        <v>0</v>
      </c>
      <c r="DS74" s="79">
        <v>0</v>
      </c>
      <c r="DT74" s="79">
        <v>0</v>
      </c>
      <c r="DU74" s="79">
        <v>0</v>
      </c>
      <c r="DV74" s="79">
        <v>0</v>
      </c>
      <c r="DW74" s="79">
        <v>0</v>
      </c>
      <c r="DX74" s="79">
        <v>0</v>
      </c>
      <c r="DY74" s="79">
        <v>0</v>
      </c>
      <c r="DZ74" s="79">
        <v>0</v>
      </c>
    </row>
    <row r="75" spans="1:130" s="48" customFormat="1" x14ac:dyDescent="0.3">
      <c r="A75" s="28" t="s">
        <v>1770</v>
      </c>
      <c r="B75" s="79">
        <v>0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2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2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0</v>
      </c>
      <c r="DC75" s="79">
        <v>0</v>
      </c>
      <c r="DD75" s="79">
        <v>0</v>
      </c>
      <c r="DE75" s="79">
        <v>0</v>
      </c>
      <c r="DF75" s="79">
        <v>0</v>
      </c>
      <c r="DG75" s="79">
        <v>0</v>
      </c>
      <c r="DH75" s="79">
        <v>0</v>
      </c>
      <c r="DI75" s="79">
        <v>0</v>
      </c>
      <c r="DJ75" s="79">
        <v>0</v>
      </c>
      <c r="DK75" s="79">
        <v>0</v>
      </c>
      <c r="DL75" s="79">
        <v>0</v>
      </c>
      <c r="DM75" s="79">
        <v>0</v>
      </c>
      <c r="DN75" s="79">
        <v>0</v>
      </c>
      <c r="DO75" s="79">
        <v>0</v>
      </c>
      <c r="DP75" s="79">
        <v>0</v>
      </c>
      <c r="DQ75" s="79">
        <v>0</v>
      </c>
      <c r="DR75" s="79">
        <v>0</v>
      </c>
      <c r="DS75" s="79">
        <v>0</v>
      </c>
      <c r="DT75" s="79">
        <v>0</v>
      </c>
      <c r="DU75" s="79">
        <v>0</v>
      </c>
      <c r="DV75" s="79">
        <v>0</v>
      </c>
      <c r="DW75" s="79">
        <v>0</v>
      </c>
      <c r="DX75" s="79">
        <v>0</v>
      </c>
      <c r="DY75" s="79">
        <v>0</v>
      </c>
      <c r="DZ75" s="79">
        <v>0</v>
      </c>
    </row>
    <row r="76" spans="1:130" s="48" customFormat="1" x14ac:dyDescent="0.3">
      <c r="A76" s="28" t="s">
        <v>1771</v>
      </c>
      <c r="B76" s="79">
        <v>0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</v>
      </c>
      <c r="AK76" s="79">
        <v>0</v>
      </c>
      <c r="AL76" s="79">
        <v>0</v>
      </c>
      <c r="AM76" s="79">
        <v>0</v>
      </c>
      <c r="AN76" s="79">
        <v>2</v>
      </c>
      <c r="AO76" s="79">
        <v>0</v>
      </c>
      <c r="AP76" s="79">
        <v>0</v>
      </c>
      <c r="AQ76" s="79">
        <v>0</v>
      </c>
      <c r="AR76" s="79">
        <v>0</v>
      </c>
      <c r="AS76" s="79">
        <v>0</v>
      </c>
      <c r="AT76" s="79">
        <v>0</v>
      </c>
      <c r="AU76" s="79">
        <v>0</v>
      </c>
      <c r="AV76" s="79">
        <v>2</v>
      </c>
      <c r="AW76" s="79">
        <v>0</v>
      </c>
      <c r="AX76" s="79">
        <v>0</v>
      </c>
      <c r="AY76" s="79">
        <v>0</v>
      </c>
      <c r="AZ76" s="79">
        <v>0</v>
      </c>
      <c r="BA76" s="79">
        <v>0</v>
      </c>
      <c r="BB76" s="79">
        <v>0</v>
      </c>
      <c r="BC76" s="79">
        <v>0</v>
      </c>
      <c r="BD76" s="79">
        <v>0</v>
      </c>
      <c r="BE76" s="79">
        <v>0</v>
      </c>
      <c r="BF76" s="79">
        <v>0</v>
      </c>
      <c r="BG76" s="79">
        <v>0</v>
      </c>
      <c r="BH76" s="79">
        <v>0</v>
      </c>
      <c r="BI76" s="79">
        <v>0</v>
      </c>
      <c r="BJ76" s="79">
        <v>0</v>
      </c>
      <c r="BK76" s="79">
        <v>0</v>
      </c>
      <c r="BL76" s="79">
        <v>0</v>
      </c>
      <c r="BM76" s="79">
        <v>0</v>
      </c>
      <c r="BN76" s="79">
        <v>0</v>
      </c>
      <c r="BO76" s="79">
        <v>0</v>
      </c>
      <c r="BP76" s="79">
        <v>0</v>
      </c>
      <c r="BQ76" s="79">
        <v>0</v>
      </c>
      <c r="BR76" s="79">
        <v>0</v>
      </c>
      <c r="BS76" s="79">
        <v>0</v>
      </c>
      <c r="BT76" s="79">
        <v>0</v>
      </c>
      <c r="BU76" s="79">
        <v>0</v>
      </c>
      <c r="BV76" s="79">
        <v>0</v>
      </c>
      <c r="BW76" s="79">
        <v>0</v>
      </c>
      <c r="BX76" s="79">
        <v>0</v>
      </c>
      <c r="BY76" s="79">
        <v>0</v>
      </c>
      <c r="BZ76" s="79">
        <v>0</v>
      </c>
      <c r="CA76" s="79">
        <v>0</v>
      </c>
      <c r="CB76" s="79">
        <v>0</v>
      </c>
      <c r="CC76" s="79">
        <v>0</v>
      </c>
      <c r="CD76" s="79">
        <v>0</v>
      </c>
      <c r="CE76" s="79">
        <v>0</v>
      </c>
      <c r="CF76" s="79">
        <v>0</v>
      </c>
      <c r="CG76" s="79">
        <v>0</v>
      </c>
      <c r="CH76" s="79">
        <v>0</v>
      </c>
      <c r="CI76" s="79">
        <v>0</v>
      </c>
      <c r="CJ76" s="79">
        <v>0</v>
      </c>
      <c r="CK76" s="79">
        <v>0</v>
      </c>
      <c r="CL76" s="79">
        <v>0</v>
      </c>
      <c r="CM76" s="79">
        <v>0</v>
      </c>
      <c r="CN76" s="79">
        <v>0</v>
      </c>
      <c r="CO76" s="79">
        <v>0</v>
      </c>
      <c r="CP76" s="79">
        <v>0</v>
      </c>
      <c r="CQ76" s="79">
        <v>0</v>
      </c>
      <c r="CR76" s="79">
        <v>0</v>
      </c>
      <c r="CS76" s="79">
        <v>0</v>
      </c>
      <c r="CT76" s="79">
        <v>0</v>
      </c>
      <c r="CU76" s="79">
        <v>0</v>
      </c>
      <c r="CV76" s="79">
        <v>0</v>
      </c>
      <c r="CW76" s="79">
        <v>0</v>
      </c>
      <c r="CX76" s="79">
        <v>0</v>
      </c>
      <c r="CY76" s="79">
        <v>0</v>
      </c>
      <c r="CZ76" s="79">
        <v>0</v>
      </c>
      <c r="DA76" s="79">
        <v>0</v>
      </c>
      <c r="DB76" s="79">
        <v>0</v>
      </c>
      <c r="DC76" s="79">
        <v>0</v>
      </c>
      <c r="DD76" s="79">
        <v>0</v>
      </c>
      <c r="DE76" s="79">
        <v>0</v>
      </c>
      <c r="DF76" s="79">
        <v>0</v>
      </c>
      <c r="DG76" s="79">
        <v>0</v>
      </c>
      <c r="DH76" s="79">
        <v>0</v>
      </c>
      <c r="DI76" s="79">
        <v>0</v>
      </c>
      <c r="DJ76" s="79">
        <v>0</v>
      </c>
      <c r="DK76" s="79">
        <v>0</v>
      </c>
      <c r="DL76" s="79">
        <v>0</v>
      </c>
      <c r="DM76" s="79">
        <v>0</v>
      </c>
      <c r="DN76" s="79">
        <v>0</v>
      </c>
      <c r="DO76" s="79">
        <v>0</v>
      </c>
      <c r="DP76" s="79">
        <v>0</v>
      </c>
      <c r="DQ76" s="79">
        <v>0</v>
      </c>
      <c r="DR76" s="79">
        <v>0</v>
      </c>
      <c r="DS76" s="79">
        <v>0</v>
      </c>
      <c r="DT76" s="79">
        <v>0</v>
      </c>
      <c r="DU76" s="79">
        <v>0</v>
      </c>
      <c r="DV76" s="79">
        <v>0</v>
      </c>
      <c r="DW76" s="79">
        <v>0</v>
      </c>
      <c r="DX76" s="79">
        <v>0</v>
      </c>
      <c r="DY76" s="79">
        <v>0</v>
      </c>
      <c r="DZ76" s="79">
        <v>0</v>
      </c>
    </row>
    <row r="77" spans="1:130" s="48" customFormat="1" x14ac:dyDescent="0.3">
      <c r="A77" s="28" t="s">
        <v>1772</v>
      </c>
      <c r="B77" s="79">
        <v>0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  <c r="W77" s="79">
        <v>0</v>
      </c>
      <c r="X77" s="79">
        <v>0</v>
      </c>
      <c r="Y77" s="79">
        <v>0</v>
      </c>
      <c r="Z77" s="79">
        <v>0</v>
      </c>
      <c r="AA77" s="79">
        <v>0</v>
      </c>
      <c r="AB77" s="79">
        <v>0</v>
      </c>
      <c r="AC77" s="79">
        <v>0</v>
      </c>
      <c r="AD77" s="79">
        <v>0</v>
      </c>
      <c r="AE77" s="79">
        <v>0</v>
      </c>
      <c r="AF77" s="79">
        <v>0</v>
      </c>
      <c r="AG77" s="79">
        <v>0</v>
      </c>
      <c r="AH77" s="79">
        <v>0</v>
      </c>
      <c r="AI77" s="79">
        <v>0</v>
      </c>
      <c r="AJ77" s="79">
        <v>0</v>
      </c>
      <c r="AK77" s="79">
        <v>0</v>
      </c>
      <c r="AL77" s="79">
        <v>0</v>
      </c>
      <c r="AM77" s="79">
        <v>0</v>
      </c>
      <c r="AN77" s="79">
        <v>2</v>
      </c>
      <c r="AO77" s="79">
        <v>0</v>
      </c>
      <c r="AP77" s="79">
        <v>0</v>
      </c>
      <c r="AQ77" s="79">
        <v>0</v>
      </c>
      <c r="AR77" s="79">
        <v>0</v>
      </c>
      <c r="AS77" s="79">
        <v>0</v>
      </c>
      <c r="AT77" s="79">
        <v>0</v>
      </c>
      <c r="AU77" s="79">
        <v>0</v>
      </c>
      <c r="AV77" s="79">
        <v>0</v>
      </c>
      <c r="AW77" s="79">
        <v>1</v>
      </c>
      <c r="AX77" s="79">
        <v>0</v>
      </c>
      <c r="AY77" s="79">
        <v>0</v>
      </c>
      <c r="AZ77" s="79">
        <v>0</v>
      </c>
      <c r="BA77" s="79">
        <v>0</v>
      </c>
      <c r="BB77" s="79">
        <v>0</v>
      </c>
      <c r="BC77" s="79">
        <v>0</v>
      </c>
      <c r="BD77" s="79">
        <v>0</v>
      </c>
      <c r="BE77" s="79">
        <v>0</v>
      </c>
      <c r="BF77" s="79">
        <v>0</v>
      </c>
      <c r="BG77" s="79">
        <v>0</v>
      </c>
      <c r="BH77" s="79">
        <v>0</v>
      </c>
      <c r="BI77" s="79">
        <v>0</v>
      </c>
      <c r="BJ77" s="79">
        <v>0</v>
      </c>
      <c r="BK77" s="79">
        <v>0</v>
      </c>
      <c r="BL77" s="79">
        <v>0</v>
      </c>
      <c r="BM77" s="79">
        <v>0</v>
      </c>
      <c r="BN77" s="79">
        <v>0</v>
      </c>
      <c r="BO77" s="79">
        <v>0</v>
      </c>
      <c r="BP77" s="79">
        <v>0</v>
      </c>
      <c r="BQ77" s="79">
        <v>0</v>
      </c>
      <c r="BR77" s="79">
        <v>0</v>
      </c>
      <c r="BS77" s="79">
        <v>0</v>
      </c>
      <c r="BT77" s="79">
        <v>0</v>
      </c>
      <c r="BU77" s="79">
        <v>0</v>
      </c>
      <c r="BV77" s="79">
        <v>0</v>
      </c>
      <c r="BW77" s="79">
        <v>0</v>
      </c>
      <c r="BX77" s="79">
        <v>0</v>
      </c>
      <c r="BY77" s="79">
        <v>0</v>
      </c>
      <c r="BZ77" s="79">
        <v>0</v>
      </c>
      <c r="CA77" s="79">
        <v>0</v>
      </c>
      <c r="CB77" s="79">
        <v>0</v>
      </c>
      <c r="CC77" s="79">
        <v>0</v>
      </c>
      <c r="CD77" s="79">
        <v>0</v>
      </c>
      <c r="CE77" s="79">
        <v>0</v>
      </c>
      <c r="CF77" s="79">
        <v>0</v>
      </c>
      <c r="CG77" s="79">
        <v>0</v>
      </c>
      <c r="CH77" s="79">
        <v>0</v>
      </c>
      <c r="CI77" s="79">
        <v>0</v>
      </c>
      <c r="CJ77" s="79">
        <v>0</v>
      </c>
      <c r="CK77" s="79">
        <v>0</v>
      </c>
      <c r="CL77" s="79">
        <v>0</v>
      </c>
      <c r="CM77" s="79">
        <v>0</v>
      </c>
      <c r="CN77" s="79">
        <v>0</v>
      </c>
      <c r="CO77" s="79">
        <v>0</v>
      </c>
      <c r="CP77" s="79">
        <v>0</v>
      </c>
      <c r="CQ77" s="79">
        <v>0</v>
      </c>
      <c r="CR77" s="79">
        <v>0</v>
      </c>
      <c r="CS77" s="79">
        <v>0</v>
      </c>
      <c r="CT77" s="79">
        <v>0</v>
      </c>
      <c r="CU77" s="79">
        <v>0</v>
      </c>
      <c r="CV77" s="79">
        <v>0</v>
      </c>
      <c r="CW77" s="79">
        <v>0</v>
      </c>
      <c r="CX77" s="79">
        <v>0</v>
      </c>
      <c r="CY77" s="79">
        <v>0</v>
      </c>
      <c r="CZ77" s="79">
        <v>0</v>
      </c>
      <c r="DA77" s="79">
        <v>0</v>
      </c>
      <c r="DB77" s="79">
        <v>0</v>
      </c>
      <c r="DC77" s="79">
        <v>0</v>
      </c>
      <c r="DD77" s="79">
        <v>0</v>
      </c>
      <c r="DE77" s="79">
        <v>0</v>
      </c>
      <c r="DF77" s="79">
        <v>0</v>
      </c>
      <c r="DG77" s="79">
        <v>0</v>
      </c>
      <c r="DH77" s="79">
        <v>0</v>
      </c>
      <c r="DI77" s="79">
        <v>0</v>
      </c>
      <c r="DJ77" s="79">
        <v>0</v>
      </c>
      <c r="DK77" s="79">
        <v>0</v>
      </c>
      <c r="DL77" s="79">
        <v>0</v>
      </c>
      <c r="DM77" s="79">
        <v>0</v>
      </c>
      <c r="DN77" s="79">
        <v>0</v>
      </c>
      <c r="DO77" s="79">
        <v>0</v>
      </c>
      <c r="DP77" s="79">
        <v>0</v>
      </c>
      <c r="DQ77" s="79">
        <v>0</v>
      </c>
      <c r="DR77" s="79">
        <v>0</v>
      </c>
      <c r="DS77" s="79">
        <v>0</v>
      </c>
      <c r="DT77" s="79">
        <v>0</v>
      </c>
      <c r="DU77" s="79">
        <v>0</v>
      </c>
      <c r="DV77" s="79">
        <v>0</v>
      </c>
      <c r="DW77" s="79">
        <v>0</v>
      </c>
      <c r="DX77" s="79">
        <v>0</v>
      </c>
      <c r="DY77" s="79">
        <v>0</v>
      </c>
      <c r="DZ77" s="79">
        <v>0</v>
      </c>
    </row>
    <row r="78" spans="1:130" s="48" customFormat="1" x14ac:dyDescent="0.3">
      <c r="A78" s="157" t="s">
        <v>1637</v>
      </c>
      <c r="B78" s="79">
        <v>0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  <c r="DZ78" s="79">
        <v>0</v>
      </c>
    </row>
    <row r="79" spans="1:130" s="48" customFormat="1" x14ac:dyDescent="0.3">
      <c r="A79" s="29" t="s">
        <v>1773</v>
      </c>
      <c r="B79" s="79">
        <v>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  <c r="W79" s="79">
        <v>0</v>
      </c>
      <c r="X79" s="79">
        <v>0</v>
      </c>
      <c r="Y79" s="79">
        <v>0</v>
      </c>
      <c r="Z79" s="79">
        <v>0</v>
      </c>
      <c r="AA79" s="79">
        <v>0</v>
      </c>
      <c r="AB79" s="79">
        <v>0</v>
      </c>
      <c r="AC79" s="79">
        <v>0</v>
      </c>
      <c r="AD79" s="79">
        <v>0</v>
      </c>
      <c r="AE79" s="79">
        <v>0</v>
      </c>
      <c r="AF79" s="79">
        <v>0</v>
      </c>
      <c r="AG79" s="79">
        <v>0</v>
      </c>
      <c r="AH79" s="79">
        <v>0</v>
      </c>
      <c r="AI79" s="79">
        <v>0</v>
      </c>
      <c r="AJ79" s="79">
        <v>0</v>
      </c>
      <c r="AK79" s="79">
        <v>0</v>
      </c>
      <c r="AL79" s="79">
        <v>0</v>
      </c>
      <c r="AM79" s="79">
        <v>0</v>
      </c>
      <c r="AN79" s="79">
        <v>0</v>
      </c>
      <c r="AO79" s="79">
        <v>0</v>
      </c>
      <c r="AP79" s="79">
        <v>0</v>
      </c>
      <c r="AQ79" s="79">
        <v>0</v>
      </c>
      <c r="AR79" s="79">
        <v>0</v>
      </c>
      <c r="AS79" s="79">
        <v>0</v>
      </c>
      <c r="AT79" s="79">
        <v>0</v>
      </c>
      <c r="AU79" s="79">
        <v>0</v>
      </c>
      <c r="AV79" s="79">
        <v>0</v>
      </c>
      <c r="AW79" s="79">
        <v>0</v>
      </c>
      <c r="AX79" s="79">
        <v>0</v>
      </c>
      <c r="AY79" s="79">
        <v>0</v>
      </c>
      <c r="AZ79" s="79">
        <v>0</v>
      </c>
      <c r="BA79" s="79">
        <v>0</v>
      </c>
      <c r="BB79" s="79">
        <v>0</v>
      </c>
      <c r="BC79" s="79">
        <v>0</v>
      </c>
      <c r="BD79" s="79">
        <v>0</v>
      </c>
      <c r="BE79" s="79">
        <v>0</v>
      </c>
      <c r="BF79" s="79">
        <v>0</v>
      </c>
      <c r="BG79" s="79">
        <v>0</v>
      </c>
      <c r="BH79" s="79">
        <v>0</v>
      </c>
      <c r="BI79" s="79">
        <v>0</v>
      </c>
      <c r="BJ79" s="79">
        <v>0</v>
      </c>
      <c r="BK79" s="79">
        <v>0</v>
      </c>
      <c r="BL79" s="79">
        <v>0</v>
      </c>
      <c r="BM79" s="79">
        <v>0</v>
      </c>
      <c r="BN79" s="79">
        <v>0</v>
      </c>
      <c r="BO79" s="79">
        <v>0</v>
      </c>
      <c r="BP79" s="79">
        <v>0</v>
      </c>
      <c r="BQ79" s="79">
        <v>0</v>
      </c>
      <c r="BR79" s="79">
        <v>0</v>
      </c>
      <c r="BS79" s="79">
        <v>0</v>
      </c>
      <c r="BT79" s="79">
        <v>0</v>
      </c>
      <c r="BU79" s="79">
        <v>0</v>
      </c>
      <c r="BV79" s="79">
        <v>0</v>
      </c>
      <c r="BW79" s="79">
        <v>0</v>
      </c>
      <c r="BX79" s="79">
        <v>0</v>
      </c>
      <c r="BY79" s="79">
        <v>0</v>
      </c>
      <c r="BZ79" s="79">
        <v>0</v>
      </c>
      <c r="CA79" s="79">
        <v>0</v>
      </c>
      <c r="CB79" s="79">
        <v>0</v>
      </c>
      <c r="CC79" s="79">
        <v>0</v>
      </c>
      <c r="CD79" s="79">
        <v>0</v>
      </c>
      <c r="CE79" s="79">
        <v>0</v>
      </c>
      <c r="CF79" s="79">
        <v>0</v>
      </c>
      <c r="CG79" s="79">
        <v>0</v>
      </c>
      <c r="CH79" s="79">
        <v>0</v>
      </c>
      <c r="CI79" s="79">
        <v>0</v>
      </c>
      <c r="CJ79" s="79">
        <v>0</v>
      </c>
      <c r="CK79" s="79">
        <v>0</v>
      </c>
      <c r="CL79" s="79">
        <v>0</v>
      </c>
      <c r="CM79" s="79">
        <v>0</v>
      </c>
      <c r="CN79" s="79">
        <v>0</v>
      </c>
      <c r="CO79" s="79">
        <v>0</v>
      </c>
      <c r="CP79" s="79">
        <v>0</v>
      </c>
      <c r="CQ79" s="79">
        <v>0</v>
      </c>
      <c r="CR79" s="79">
        <v>0</v>
      </c>
      <c r="CS79" s="79">
        <v>0</v>
      </c>
      <c r="CT79" s="79">
        <v>0</v>
      </c>
      <c r="CU79" s="79">
        <v>0</v>
      </c>
      <c r="CV79" s="79">
        <v>0</v>
      </c>
      <c r="CW79" s="79">
        <v>0</v>
      </c>
      <c r="CX79" s="79">
        <v>0</v>
      </c>
      <c r="CY79" s="79">
        <v>0</v>
      </c>
      <c r="CZ79" s="79">
        <v>0</v>
      </c>
      <c r="DA79" s="79">
        <v>0</v>
      </c>
      <c r="DB79" s="79">
        <v>0</v>
      </c>
      <c r="DC79" s="79">
        <v>0</v>
      </c>
      <c r="DD79" s="79">
        <v>0</v>
      </c>
      <c r="DE79" s="79">
        <v>0</v>
      </c>
      <c r="DF79" s="79">
        <v>0</v>
      </c>
      <c r="DG79" s="79">
        <v>0</v>
      </c>
      <c r="DH79" s="79">
        <v>0</v>
      </c>
      <c r="DI79" s="79">
        <v>0</v>
      </c>
      <c r="DJ79" s="79">
        <v>0</v>
      </c>
      <c r="DK79" s="79">
        <v>0</v>
      </c>
      <c r="DL79" s="79">
        <v>0</v>
      </c>
      <c r="DM79" s="79">
        <v>0</v>
      </c>
      <c r="DN79" s="79">
        <v>0</v>
      </c>
      <c r="DO79" s="79">
        <v>0</v>
      </c>
      <c r="DP79" s="79">
        <v>0</v>
      </c>
      <c r="DQ79" s="79">
        <v>0</v>
      </c>
      <c r="DR79" s="79">
        <v>0</v>
      </c>
      <c r="DS79" s="79">
        <v>0</v>
      </c>
      <c r="DT79" s="79">
        <v>0</v>
      </c>
      <c r="DU79" s="79">
        <v>0</v>
      </c>
      <c r="DV79" s="79">
        <v>0</v>
      </c>
      <c r="DW79" s="79">
        <v>0</v>
      </c>
      <c r="DX79" s="79">
        <v>0</v>
      </c>
      <c r="DY79" s="79">
        <v>0</v>
      </c>
      <c r="DZ79" s="79">
        <v>0</v>
      </c>
    </row>
    <row r="80" spans="1:130" s="48" customFormat="1" x14ac:dyDescent="0.3">
      <c r="A80" s="29" t="s">
        <v>1774</v>
      </c>
      <c r="B80" s="79">
        <v>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0</v>
      </c>
      <c r="CA80" s="79">
        <v>0</v>
      </c>
      <c r="CB80" s="79">
        <v>0</v>
      </c>
      <c r="CC80" s="79">
        <v>0</v>
      </c>
      <c r="CD80" s="79">
        <v>0</v>
      </c>
      <c r="CE80" s="79">
        <v>0</v>
      </c>
      <c r="CF80" s="79">
        <v>0</v>
      </c>
      <c r="CG80" s="79">
        <v>0</v>
      </c>
      <c r="CH80" s="79">
        <v>0</v>
      </c>
      <c r="CI80" s="79">
        <v>0</v>
      </c>
      <c r="CJ80" s="79">
        <v>0</v>
      </c>
      <c r="CK80" s="79">
        <v>0</v>
      </c>
      <c r="CL80" s="79">
        <v>0</v>
      </c>
      <c r="CM80" s="79">
        <v>0</v>
      </c>
      <c r="CN80" s="79">
        <v>0</v>
      </c>
      <c r="CO80" s="79">
        <v>0</v>
      </c>
      <c r="CP80" s="79">
        <v>0</v>
      </c>
      <c r="CQ80" s="79">
        <v>0</v>
      </c>
      <c r="CR80" s="79">
        <v>0</v>
      </c>
      <c r="CS80" s="79">
        <v>0</v>
      </c>
      <c r="CT80" s="79">
        <v>0</v>
      </c>
      <c r="CU80" s="79">
        <v>0</v>
      </c>
      <c r="CV80" s="79">
        <v>0</v>
      </c>
      <c r="CW80" s="79">
        <v>0</v>
      </c>
      <c r="CX80" s="79">
        <v>0</v>
      </c>
      <c r="CY80" s="79">
        <v>0</v>
      </c>
      <c r="CZ80" s="79">
        <v>0</v>
      </c>
      <c r="DA80" s="79">
        <v>0</v>
      </c>
      <c r="DB80" s="79">
        <v>0</v>
      </c>
      <c r="DC80" s="79">
        <v>0</v>
      </c>
      <c r="DD80" s="79">
        <v>0</v>
      </c>
      <c r="DE80" s="79">
        <v>0</v>
      </c>
      <c r="DF80" s="79">
        <v>0</v>
      </c>
      <c r="DG80" s="79">
        <v>0</v>
      </c>
      <c r="DH80" s="79">
        <v>0</v>
      </c>
      <c r="DI80" s="79">
        <v>0</v>
      </c>
      <c r="DJ80" s="79">
        <v>0</v>
      </c>
      <c r="DK80" s="79">
        <v>0</v>
      </c>
      <c r="DL80" s="79">
        <v>0</v>
      </c>
      <c r="DM80" s="79">
        <v>0</v>
      </c>
      <c r="DN80" s="79">
        <v>0</v>
      </c>
      <c r="DO80" s="79">
        <v>0</v>
      </c>
      <c r="DP80" s="79">
        <v>0</v>
      </c>
      <c r="DQ80" s="79">
        <v>0</v>
      </c>
      <c r="DR80" s="79">
        <v>0</v>
      </c>
      <c r="DS80" s="79">
        <v>0</v>
      </c>
      <c r="DT80" s="79">
        <v>0</v>
      </c>
      <c r="DU80" s="79">
        <v>0</v>
      </c>
      <c r="DV80" s="79">
        <v>0</v>
      </c>
      <c r="DW80" s="79">
        <v>0</v>
      </c>
      <c r="DX80" s="79">
        <v>0</v>
      </c>
      <c r="DY80" s="79">
        <v>0</v>
      </c>
      <c r="DZ80" s="79">
        <v>0</v>
      </c>
    </row>
    <row r="81" spans="1:130" s="48" customFormat="1" x14ac:dyDescent="0.3">
      <c r="A81" s="29" t="s">
        <v>1775</v>
      </c>
      <c r="B81" s="79">
        <v>0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0</v>
      </c>
      <c r="CA81" s="79">
        <v>0</v>
      </c>
      <c r="CB81" s="79">
        <v>0</v>
      </c>
      <c r="CC81" s="79">
        <v>0</v>
      </c>
      <c r="CD81" s="79">
        <v>0</v>
      </c>
      <c r="CE81" s="79">
        <v>0</v>
      </c>
      <c r="CF81" s="79">
        <v>0</v>
      </c>
      <c r="CG81" s="79">
        <v>0</v>
      </c>
      <c r="CH81" s="79">
        <v>0</v>
      </c>
      <c r="CI81" s="79">
        <v>0</v>
      </c>
      <c r="CJ81" s="79">
        <v>0</v>
      </c>
      <c r="CK81" s="79">
        <v>0</v>
      </c>
      <c r="CL81" s="79">
        <v>0</v>
      </c>
      <c r="CM81" s="79">
        <v>0</v>
      </c>
      <c r="CN81" s="79">
        <v>0</v>
      </c>
      <c r="CO81" s="79">
        <v>0</v>
      </c>
      <c r="CP81" s="79">
        <v>0</v>
      </c>
      <c r="CQ81" s="79">
        <v>0</v>
      </c>
      <c r="CR81" s="79">
        <v>0</v>
      </c>
      <c r="CS81" s="79">
        <v>0</v>
      </c>
      <c r="CT81" s="79">
        <v>0</v>
      </c>
      <c r="CU81" s="79">
        <v>0</v>
      </c>
      <c r="CV81" s="79">
        <v>0</v>
      </c>
      <c r="CW81" s="79">
        <v>0</v>
      </c>
      <c r="CX81" s="79">
        <v>0</v>
      </c>
      <c r="CY81" s="79">
        <v>0</v>
      </c>
      <c r="CZ81" s="79">
        <v>0</v>
      </c>
      <c r="DA81" s="79">
        <v>0</v>
      </c>
      <c r="DB81" s="79">
        <v>0</v>
      </c>
      <c r="DC81" s="79">
        <v>0</v>
      </c>
      <c r="DD81" s="79">
        <v>0</v>
      </c>
      <c r="DE81" s="79">
        <v>0</v>
      </c>
      <c r="DF81" s="79">
        <v>0</v>
      </c>
      <c r="DG81" s="79">
        <v>0</v>
      </c>
      <c r="DH81" s="79">
        <v>0</v>
      </c>
      <c r="DI81" s="79">
        <v>0</v>
      </c>
      <c r="DJ81" s="79">
        <v>0</v>
      </c>
      <c r="DK81" s="79">
        <v>0</v>
      </c>
      <c r="DL81" s="79">
        <v>0</v>
      </c>
      <c r="DM81" s="79">
        <v>0</v>
      </c>
      <c r="DN81" s="79">
        <v>0</v>
      </c>
      <c r="DO81" s="79">
        <v>0</v>
      </c>
      <c r="DP81" s="79">
        <v>0</v>
      </c>
      <c r="DQ81" s="79">
        <v>0</v>
      </c>
      <c r="DR81" s="79">
        <v>0</v>
      </c>
      <c r="DS81" s="79">
        <v>0</v>
      </c>
      <c r="DT81" s="79">
        <v>0</v>
      </c>
      <c r="DU81" s="79">
        <v>0</v>
      </c>
      <c r="DV81" s="79">
        <v>0</v>
      </c>
      <c r="DW81" s="79">
        <v>0</v>
      </c>
      <c r="DX81" s="79">
        <v>0</v>
      </c>
      <c r="DY81" s="79">
        <v>0</v>
      </c>
      <c r="DZ81" s="79">
        <v>0</v>
      </c>
    </row>
    <row r="82" spans="1:130" s="48" customFormat="1" x14ac:dyDescent="0.3">
      <c r="A82" s="157" t="s">
        <v>1669</v>
      </c>
      <c r="B82" s="79">
        <v>0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1</v>
      </c>
      <c r="BC82" s="79">
        <v>3</v>
      </c>
      <c r="BD82" s="79">
        <v>0</v>
      </c>
      <c r="BE82" s="79">
        <v>0</v>
      </c>
      <c r="BF82" s="79">
        <v>0</v>
      </c>
      <c r="BG82" s="79">
        <v>0</v>
      </c>
      <c r="BH82" s="79">
        <v>2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  <c r="DZ82" s="79">
        <v>0</v>
      </c>
    </row>
    <row r="83" spans="1:130" s="48" customFormat="1" x14ac:dyDescent="0.3">
      <c r="A83" s="29" t="s">
        <v>1776</v>
      </c>
      <c r="B83" s="79">
        <v>0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1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2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0</v>
      </c>
      <c r="CA83" s="79">
        <v>0</v>
      </c>
      <c r="CB83" s="79">
        <v>0</v>
      </c>
      <c r="CC83" s="79">
        <v>0</v>
      </c>
      <c r="CD83" s="79">
        <v>0</v>
      </c>
      <c r="CE83" s="79">
        <v>0</v>
      </c>
      <c r="CF83" s="79">
        <v>0</v>
      </c>
      <c r="CG83" s="79">
        <v>0</v>
      </c>
      <c r="CH83" s="79">
        <v>0</v>
      </c>
      <c r="CI83" s="79">
        <v>0</v>
      </c>
      <c r="CJ83" s="79">
        <v>0</v>
      </c>
      <c r="CK83" s="79">
        <v>0</v>
      </c>
      <c r="CL83" s="79">
        <v>0</v>
      </c>
      <c r="CM83" s="79">
        <v>0</v>
      </c>
      <c r="CN83" s="79">
        <v>0</v>
      </c>
      <c r="CO83" s="79">
        <v>0</v>
      </c>
      <c r="CP83" s="79">
        <v>0</v>
      </c>
      <c r="CQ83" s="79">
        <v>0</v>
      </c>
      <c r="CR83" s="79">
        <v>0</v>
      </c>
      <c r="CS83" s="79">
        <v>0</v>
      </c>
      <c r="CT83" s="79">
        <v>0</v>
      </c>
      <c r="CU83" s="79">
        <v>0</v>
      </c>
      <c r="CV83" s="79">
        <v>0</v>
      </c>
      <c r="CW83" s="79">
        <v>0</v>
      </c>
      <c r="CX83" s="79">
        <v>0</v>
      </c>
      <c r="CY83" s="79">
        <v>0</v>
      </c>
      <c r="CZ83" s="79">
        <v>0</v>
      </c>
      <c r="DA83" s="79">
        <v>0</v>
      </c>
      <c r="DB83" s="79">
        <v>0</v>
      </c>
      <c r="DC83" s="79">
        <v>0</v>
      </c>
      <c r="DD83" s="79">
        <v>0</v>
      </c>
      <c r="DE83" s="79">
        <v>0</v>
      </c>
      <c r="DF83" s="79">
        <v>0</v>
      </c>
      <c r="DG83" s="79">
        <v>0</v>
      </c>
      <c r="DH83" s="79">
        <v>0</v>
      </c>
      <c r="DI83" s="79">
        <v>0</v>
      </c>
      <c r="DJ83" s="79">
        <v>0</v>
      </c>
      <c r="DK83" s="79">
        <v>0</v>
      </c>
      <c r="DL83" s="79">
        <v>0</v>
      </c>
      <c r="DM83" s="79">
        <v>0</v>
      </c>
      <c r="DN83" s="79">
        <v>0</v>
      </c>
      <c r="DO83" s="79">
        <v>0</v>
      </c>
      <c r="DP83" s="79">
        <v>0</v>
      </c>
      <c r="DQ83" s="79">
        <v>0</v>
      </c>
      <c r="DR83" s="79">
        <v>0</v>
      </c>
      <c r="DS83" s="79">
        <v>0</v>
      </c>
      <c r="DT83" s="79">
        <v>0</v>
      </c>
      <c r="DU83" s="79">
        <v>0</v>
      </c>
      <c r="DV83" s="79">
        <v>0</v>
      </c>
      <c r="DW83" s="79">
        <v>0</v>
      </c>
      <c r="DX83" s="79">
        <v>0</v>
      </c>
      <c r="DY83" s="79">
        <v>0</v>
      </c>
      <c r="DZ83" s="79">
        <v>0</v>
      </c>
    </row>
    <row r="84" spans="1:130" s="48" customFormat="1" x14ac:dyDescent="0.3">
      <c r="A84" s="29" t="s">
        <v>1675</v>
      </c>
      <c r="B84" s="79">
        <v>0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  <c r="U84" s="79">
        <v>0</v>
      </c>
      <c r="V84" s="79">
        <v>0</v>
      </c>
      <c r="W84" s="79">
        <v>0</v>
      </c>
      <c r="X84" s="79">
        <v>0</v>
      </c>
      <c r="Y84" s="79">
        <v>0</v>
      </c>
      <c r="Z84" s="79">
        <v>0</v>
      </c>
      <c r="AA84" s="79">
        <v>0</v>
      </c>
      <c r="AB84" s="79">
        <v>0</v>
      </c>
      <c r="AC84" s="79">
        <v>0</v>
      </c>
      <c r="AD84" s="79">
        <v>0</v>
      </c>
      <c r="AE84" s="79">
        <v>0</v>
      </c>
      <c r="AF84" s="79">
        <v>0</v>
      </c>
      <c r="AG84" s="79">
        <v>0</v>
      </c>
      <c r="AH84" s="79">
        <v>0</v>
      </c>
      <c r="AI84" s="79">
        <v>0</v>
      </c>
      <c r="AJ84" s="79">
        <v>0</v>
      </c>
      <c r="AK84" s="79">
        <v>0</v>
      </c>
      <c r="AL84" s="79">
        <v>0</v>
      </c>
      <c r="AM84" s="79">
        <v>0</v>
      </c>
      <c r="AN84" s="79">
        <v>0</v>
      </c>
      <c r="AO84" s="79">
        <v>0</v>
      </c>
      <c r="AP84" s="79">
        <v>0</v>
      </c>
      <c r="AQ84" s="79">
        <v>0</v>
      </c>
      <c r="AR84" s="79">
        <v>0</v>
      </c>
      <c r="AS84" s="79">
        <v>0</v>
      </c>
      <c r="AT84" s="79">
        <v>0</v>
      </c>
      <c r="AU84" s="79">
        <v>0</v>
      </c>
      <c r="AV84" s="79">
        <v>0</v>
      </c>
      <c r="AW84" s="79">
        <v>0</v>
      </c>
      <c r="AX84" s="79">
        <v>0</v>
      </c>
      <c r="AY84" s="79">
        <v>0</v>
      </c>
      <c r="AZ84" s="79">
        <v>0</v>
      </c>
      <c r="BA84" s="79">
        <v>0</v>
      </c>
      <c r="BB84" s="79">
        <v>0</v>
      </c>
      <c r="BC84" s="79">
        <v>0</v>
      </c>
      <c r="BD84" s="79">
        <v>0</v>
      </c>
      <c r="BE84" s="79">
        <v>0</v>
      </c>
      <c r="BF84" s="79">
        <v>0</v>
      </c>
      <c r="BG84" s="79">
        <v>0</v>
      </c>
      <c r="BH84" s="79">
        <v>0</v>
      </c>
      <c r="BI84" s="79">
        <v>2</v>
      </c>
      <c r="BJ84" s="79">
        <v>2</v>
      </c>
      <c r="BK84" s="79">
        <v>0</v>
      </c>
      <c r="BL84" s="79">
        <v>0</v>
      </c>
      <c r="BM84" s="79">
        <v>0</v>
      </c>
      <c r="BN84" s="79">
        <v>0</v>
      </c>
      <c r="BO84" s="79">
        <v>0</v>
      </c>
      <c r="BP84" s="79">
        <v>0</v>
      </c>
      <c r="BQ84" s="79">
        <v>0</v>
      </c>
      <c r="BR84" s="79">
        <v>0</v>
      </c>
      <c r="BS84" s="79">
        <v>0</v>
      </c>
      <c r="BT84" s="79">
        <v>0</v>
      </c>
      <c r="BU84" s="79">
        <v>0</v>
      </c>
      <c r="BV84" s="79">
        <v>0</v>
      </c>
      <c r="BW84" s="79">
        <v>0</v>
      </c>
      <c r="BX84" s="79">
        <v>0</v>
      </c>
      <c r="BY84" s="79">
        <v>0</v>
      </c>
      <c r="BZ84" s="79">
        <v>0</v>
      </c>
      <c r="CA84" s="79">
        <v>0</v>
      </c>
      <c r="CB84" s="79">
        <v>0</v>
      </c>
      <c r="CC84" s="79">
        <v>0</v>
      </c>
      <c r="CD84" s="79">
        <v>0</v>
      </c>
      <c r="CE84" s="79">
        <v>0</v>
      </c>
      <c r="CF84" s="79">
        <v>0</v>
      </c>
      <c r="CG84" s="79">
        <v>0</v>
      </c>
      <c r="CH84" s="79">
        <v>0</v>
      </c>
      <c r="CI84" s="79">
        <v>0</v>
      </c>
      <c r="CJ84" s="79">
        <v>0</v>
      </c>
      <c r="CK84" s="79">
        <v>0</v>
      </c>
      <c r="CL84" s="79">
        <v>0</v>
      </c>
      <c r="CM84" s="79">
        <v>0</v>
      </c>
      <c r="CN84" s="79">
        <v>0</v>
      </c>
      <c r="CO84" s="79">
        <v>0</v>
      </c>
      <c r="CP84" s="79">
        <v>0</v>
      </c>
      <c r="CQ84" s="79">
        <v>0</v>
      </c>
      <c r="CR84" s="79">
        <v>0</v>
      </c>
      <c r="CS84" s="79">
        <v>0</v>
      </c>
      <c r="CT84" s="79">
        <v>0</v>
      </c>
      <c r="CU84" s="79">
        <v>0</v>
      </c>
      <c r="CV84" s="79">
        <v>0</v>
      </c>
      <c r="CW84" s="79">
        <v>0</v>
      </c>
      <c r="CX84" s="79">
        <v>0</v>
      </c>
      <c r="CY84" s="79">
        <v>0</v>
      </c>
      <c r="CZ84" s="79">
        <v>0</v>
      </c>
      <c r="DA84" s="79">
        <v>0</v>
      </c>
      <c r="DB84" s="79">
        <v>0</v>
      </c>
      <c r="DC84" s="79">
        <v>0</v>
      </c>
      <c r="DD84" s="79">
        <v>0</v>
      </c>
      <c r="DE84" s="79">
        <v>0</v>
      </c>
      <c r="DF84" s="79">
        <v>0</v>
      </c>
      <c r="DG84" s="79">
        <v>0</v>
      </c>
      <c r="DH84" s="79">
        <v>0</v>
      </c>
      <c r="DI84" s="79">
        <v>0</v>
      </c>
      <c r="DJ84" s="79">
        <v>0</v>
      </c>
      <c r="DK84" s="79">
        <v>0</v>
      </c>
      <c r="DL84" s="79">
        <v>0</v>
      </c>
      <c r="DM84" s="79">
        <v>0</v>
      </c>
      <c r="DN84" s="79">
        <v>0</v>
      </c>
      <c r="DO84" s="79">
        <v>0</v>
      </c>
      <c r="DP84" s="79">
        <v>0</v>
      </c>
      <c r="DQ84" s="79">
        <v>0</v>
      </c>
      <c r="DR84" s="79">
        <v>0</v>
      </c>
      <c r="DS84" s="79">
        <v>0</v>
      </c>
      <c r="DT84" s="79">
        <v>0</v>
      </c>
      <c r="DU84" s="79">
        <v>0</v>
      </c>
      <c r="DV84" s="79">
        <v>0</v>
      </c>
      <c r="DW84" s="79">
        <v>0</v>
      </c>
      <c r="DX84" s="79">
        <v>0</v>
      </c>
      <c r="DY84" s="79">
        <v>0</v>
      </c>
      <c r="DZ84" s="79">
        <v>0</v>
      </c>
    </row>
    <row r="85" spans="1:130" s="48" customFormat="1" x14ac:dyDescent="0.3">
      <c r="A85" s="29" t="s">
        <v>1777</v>
      </c>
      <c r="B85" s="79"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  <c r="R85" s="79">
        <v>0</v>
      </c>
      <c r="S85" s="79">
        <v>0</v>
      </c>
      <c r="T85" s="79">
        <v>0</v>
      </c>
      <c r="U85" s="79">
        <v>0</v>
      </c>
      <c r="V85" s="79">
        <v>0</v>
      </c>
      <c r="W85" s="79">
        <v>0</v>
      </c>
      <c r="X85" s="79">
        <v>0</v>
      </c>
      <c r="Y85" s="79">
        <v>0</v>
      </c>
      <c r="Z85" s="79">
        <v>0</v>
      </c>
      <c r="AA85" s="79">
        <v>0</v>
      </c>
      <c r="AB85" s="79">
        <v>0</v>
      </c>
      <c r="AC85" s="79">
        <v>0</v>
      </c>
      <c r="AD85" s="79">
        <v>0</v>
      </c>
      <c r="AE85" s="79">
        <v>0</v>
      </c>
      <c r="AF85" s="79">
        <v>0</v>
      </c>
      <c r="AG85" s="79">
        <v>0</v>
      </c>
      <c r="AH85" s="79">
        <v>0</v>
      </c>
      <c r="AI85" s="79">
        <v>0</v>
      </c>
      <c r="AJ85" s="79">
        <v>0</v>
      </c>
      <c r="AK85" s="79">
        <v>0</v>
      </c>
      <c r="AL85" s="79">
        <v>0</v>
      </c>
      <c r="AM85" s="79">
        <v>0</v>
      </c>
      <c r="AN85" s="79">
        <v>0</v>
      </c>
      <c r="AO85" s="79">
        <v>0</v>
      </c>
      <c r="AP85" s="79">
        <v>0</v>
      </c>
      <c r="AQ85" s="79">
        <v>0</v>
      </c>
      <c r="AR85" s="79">
        <v>0</v>
      </c>
      <c r="AS85" s="79">
        <v>0</v>
      </c>
      <c r="AT85" s="79">
        <v>0</v>
      </c>
      <c r="AU85" s="79">
        <v>0</v>
      </c>
      <c r="AV85" s="79">
        <v>0</v>
      </c>
      <c r="AW85" s="79">
        <v>0</v>
      </c>
      <c r="AX85" s="79">
        <v>0</v>
      </c>
      <c r="AY85" s="79">
        <v>0</v>
      </c>
      <c r="AZ85" s="79">
        <v>0</v>
      </c>
      <c r="BA85" s="79">
        <v>0</v>
      </c>
      <c r="BB85" s="79">
        <v>1</v>
      </c>
      <c r="BC85" s="79">
        <v>3</v>
      </c>
      <c r="BD85" s="79">
        <v>0</v>
      </c>
      <c r="BE85" s="79">
        <v>0</v>
      </c>
      <c r="BF85" s="79">
        <v>0</v>
      </c>
      <c r="BG85" s="79">
        <v>0</v>
      </c>
      <c r="BH85" s="79">
        <v>1</v>
      </c>
      <c r="BI85" s="79">
        <v>3</v>
      </c>
      <c r="BJ85" s="79">
        <v>5</v>
      </c>
      <c r="BK85" s="79">
        <v>0</v>
      </c>
      <c r="BL85" s="79">
        <v>0</v>
      </c>
      <c r="BM85" s="79">
        <v>0</v>
      </c>
      <c r="BN85" s="79">
        <v>0</v>
      </c>
      <c r="BO85" s="79">
        <v>0</v>
      </c>
      <c r="BP85" s="79">
        <v>0</v>
      </c>
      <c r="BQ85" s="79">
        <v>0</v>
      </c>
      <c r="BR85" s="79">
        <v>0</v>
      </c>
      <c r="BS85" s="79">
        <v>0</v>
      </c>
      <c r="BT85" s="79">
        <v>0</v>
      </c>
      <c r="BU85" s="79">
        <v>0</v>
      </c>
      <c r="BV85" s="79">
        <v>0</v>
      </c>
      <c r="BW85" s="79">
        <v>0</v>
      </c>
      <c r="BX85" s="79">
        <v>0</v>
      </c>
      <c r="BY85" s="79">
        <v>0</v>
      </c>
      <c r="BZ85" s="79">
        <v>0</v>
      </c>
      <c r="CA85" s="79">
        <v>0</v>
      </c>
      <c r="CB85" s="79">
        <v>0</v>
      </c>
      <c r="CC85" s="79">
        <v>0</v>
      </c>
      <c r="CD85" s="79">
        <v>0</v>
      </c>
      <c r="CE85" s="79">
        <v>0</v>
      </c>
      <c r="CF85" s="79">
        <v>0</v>
      </c>
      <c r="CG85" s="79">
        <v>0</v>
      </c>
      <c r="CH85" s="79">
        <v>0</v>
      </c>
      <c r="CI85" s="79">
        <v>0</v>
      </c>
      <c r="CJ85" s="79">
        <v>0</v>
      </c>
      <c r="CK85" s="79">
        <v>0</v>
      </c>
      <c r="CL85" s="79">
        <v>0</v>
      </c>
      <c r="CM85" s="79">
        <v>0</v>
      </c>
      <c r="CN85" s="79">
        <v>0</v>
      </c>
      <c r="CO85" s="79">
        <v>0</v>
      </c>
      <c r="CP85" s="79">
        <v>0</v>
      </c>
      <c r="CQ85" s="79">
        <v>0</v>
      </c>
      <c r="CR85" s="79">
        <v>0</v>
      </c>
      <c r="CS85" s="79">
        <v>0</v>
      </c>
      <c r="CT85" s="79">
        <v>0</v>
      </c>
      <c r="CU85" s="79">
        <v>0</v>
      </c>
      <c r="CV85" s="79">
        <v>0</v>
      </c>
      <c r="CW85" s="79">
        <v>0</v>
      </c>
      <c r="CX85" s="79">
        <v>0</v>
      </c>
      <c r="CY85" s="79">
        <v>0</v>
      </c>
      <c r="CZ85" s="79">
        <v>0</v>
      </c>
      <c r="DA85" s="79">
        <v>0</v>
      </c>
      <c r="DB85" s="79">
        <v>0</v>
      </c>
      <c r="DC85" s="79">
        <v>0</v>
      </c>
      <c r="DD85" s="79">
        <v>0</v>
      </c>
      <c r="DE85" s="79">
        <v>0</v>
      </c>
      <c r="DF85" s="79">
        <v>0</v>
      </c>
      <c r="DG85" s="79">
        <v>0</v>
      </c>
      <c r="DH85" s="79">
        <v>0</v>
      </c>
      <c r="DI85" s="79">
        <v>0</v>
      </c>
      <c r="DJ85" s="79">
        <v>0</v>
      </c>
      <c r="DK85" s="79">
        <v>0</v>
      </c>
      <c r="DL85" s="79">
        <v>0</v>
      </c>
      <c r="DM85" s="79">
        <v>0</v>
      </c>
      <c r="DN85" s="79">
        <v>0</v>
      </c>
      <c r="DO85" s="79">
        <v>0</v>
      </c>
      <c r="DP85" s="79">
        <v>0</v>
      </c>
      <c r="DQ85" s="79">
        <v>0</v>
      </c>
      <c r="DR85" s="79">
        <v>0</v>
      </c>
      <c r="DS85" s="79">
        <v>0</v>
      </c>
      <c r="DT85" s="79">
        <v>0</v>
      </c>
      <c r="DU85" s="79">
        <v>0</v>
      </c>
      <c r="DV85" s="79">
        <v>0</v>
      </c>
      <c r="DW85" s="79">
        <v>0</v>
      </c>
      <c r="DX85" s="79">
        <v>0</v>
      </c>
      <c r="DY85" s="79">
        <v>0</v>
      </c>
      <c r="DZ85" s="79">
        <v>0</v>
      </c>
    </row>
    <row r="86" spans="1:130" s="48" customFormat="1" x14ac:dyDescent="0.3">
      <c r="A86" s="29" t="s">
        <v>1778</v>
      </c>
      <c r="B86" s="79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  <c r="U86" s="79">
        <v>0</v>
      </c>
      <c r="V86" s="79">
        <v>0</v>
      </c>
      <c r="W86" s="79">
        <v>0</v>
      </c>
      <c r="X86" s="79">
        <v>0</v>
      </c>
      <c r="Y86" s="79">
        <v>0</v>
      </c>
      <c r="Z86" s="79">
        <v>0</v>
      </c>
      <c r="AA86" s="79">
        <v>0</v>
      </c>
      <c r="AB86" s="79">
        <v>0</v>
      </c>
      <c r="AC86" s="79">
        <v>0</v>
      </c>
      <c r="AD86" s="79">
        <v>0</v>
      </c>
      <c r="AE86" s="79">
        <v>0</v>
      </c>
      <c r="AF86" s="79">
        <v>0</v>
      </c>
      <c r="AG86" s="79">
        <v>0</v>
      </c>
      <c r="AH86" s="79">
        <v>0</v>
      </c>
      <c r="AI86" s="79">
        <v>0</v>
      </c>
      <c r="AJ86" s="79">
        <v>0</v>
      </c>
      <c r="AK86" s="79">
        <v>0</v>
      </c>
      <c r="AL86" s="79">
        <v>0</v>
      </c>
      <c r="AM86" s="79">
        <v>0</v>
      </c>
      <c r="AN86" s="79">
        <v>0</v>
      </c>
      <c r="AO86" s="79">
        <v>0</v>
      </c>
      <c r="AP86" s="79">
        <v>0</v>
      </c>
      <c r="AQ86" s="79">
        <v>0</v>
      </c>
      <c r="AR86" s="79">
        <v>0</v>
      </c>
      <c r="AS86" s="79">
        <v>0</v>
      </c>
      <c r="AT86" s="79">
        <v>0</v>
      </c>
      <c r="AU86" s="79">
        <v>0</v>
      </c>
      <c r="AV86" s="79">
        <v>0</v>
      </c>
      <c r="AW86" s="79">
        <v>0</v>
      </c>
      <c r="AX86" s="79">
        <v>0</v>
      </c>
      <c r="AY86" s="79">
        <v>0</v>
      </c>
      <c r="AZ86" s="79">
        <v>0</v>
      </c>
      <c r="BA86" s="79">
        <v>0</v>
      </c>
      <c r="BB86" s="79">
        <v>1</v>
      </c>
      <c r="BC86" s="79">
        <v>3</v>
      </c>
      <c r="BD86" s="79">
        <v>0</v>
      </c>
      <c r="BE86" s="79">
        <v>0</v>
      </c>
      <c r="BF86" s="79">
        <v>0</v>
      </c>
      <c r="BG86" s="79">
        <v>0</v>
      </c>
      <c r="BH86" s="79">
        <v>1</v>
      </c>
      <c r="BI86" s="79">
        <v>3</v>
      </c>
      <c r="BJ86" s="79">
        <v>5</v>
      </c>
      <c r="BK86" s="79">
        <v>0</v>
      </c>
      <c r="BL86" s="79">
        <v>0</v>
      </c>
      <c r="BM86" s="79">
        <v>0</v>
      </c>
      <c r="BN86" s="79">
        <v>0</v>
      </c>
      <c r="BO86" s="79">
        <v>0</v>
      </c>
      <c r="BP86" s="79">
        <v>0</v>
      </c>
      <c r="BQ86" s="79">
        <v>0</v>
      </c>
      <c r="BR86" s="79">
        <v>0</v>
      </c>
      <c r="BS86" s="79">
        <v>0</v>
      </c>
      <c r="BT86" s="79">
        <v>0</v>
      </c>
      <c r="BU86" s="79">
        <v>0</v>
      </c>
      <c r="BV86" s="79">
        <v>0</v>
      </c>
      <c r="BW86" s="79">
        <v>0</v>
      </c>
      <c r="BX86" s="79">
        <v>0</v>
      </c>
      <c r="BY86" s="79">
        <v>0</v>
      </c>
      <c r="BZ86" s="79">
        <v>0</v>
      </c>
      <c r="CA86" s="79">
        <v>0</v>
      </c>
      <c r="CB86" s="79">
        <v>0</v>
      </c>
      <c r="CC86" s="79">
        <v>0</v>
      </c>
      <c r="CD86" s="79">
        <v>0</v>
      </c>
      <c r="CE86" s="79">
        <v>0</v>
      </c>
      <c r="CF86" s="79">
        <v>0</v>
      </c>
      <c r="CG86" s="79">
        <v>0</v>
      </c>
      <c r="CH86" s="79">
        <v>0</v>
      </c>
      <c r="CI86" s="79">
        <v>0</v>
      </c>
      <c r="CJ86" s="79">
        <v>0</v>
      </c>
      <c r="CK86" s="79">
        <v>0</v>
      </c>
      <c r="CL86" s="79">
        <v>0</v>
      </c>
      <c r="CM86" s="79">
        <v>0</v>
      </c>
      <c r="CN86" s="79">
        <v>0</v>
      </c>
      <c r="CO86" s="79">
        <v>0</v>
      </c>
      <c r="CP86" s="79">
        <v>0</v>
      </c>
      <c r="CQ86" s="79">
        <v>0</v>
      </c>
      <c r="CR86" s="79">
        <v>0</v>
      </c>
      <c r="CS86" s="79">
        <v>0</v>
      </c>
      <c r="CT86" s="79">
        <v>0</v>
      </c>
      <c r="CU86" s="79">
        <v>0</v>
      </c>
      <c r="CV86" s="79">
        <v>0</v>
      </c>
      <c r="CW86" s="79">
        <v>0</v>
      </c>
      <c r="CX86" s="79">
        <v>0</v>
      </c>
      <c r="CY86" s="79">
        <v>0</v>
      </c>
      <c r="CZ86" s="79">
        <v>0</v>
      </c>
      <c r="DA86" s="79">
        <v>0</v>
      </c>
      <c r="DB86" s="79">
        <v>0</v>
      </c>
      <c r="DC86" s="79">
        <v>0</v>
      </c>
      <c r="DD86" s="79">
        <v>0</v>
      </c>
      <c r="DE86" s="79">
        <v>0</v>
      </c>
      <c r="DF86" s="79">
        <v>0</v>
      </c>
      <c r="DG86" s="79">
        <v>0</v>
      </c>
      <c r="DH86" s="79">
        <v>0</v>
      </c>
      <c r="DI86" s="79">
        <v>0</v>
      </c>
      <c r="DJ86" s="79">
        <v>0</v>
      </c>
      <c r="DK86" s="79">
        <v>0</v>
      </c>
      <c r="DL86" s="79">
        <v>0</v>
      </c>
      <c r="DM86" s="79">
        <v>0</v>
      </c>
      <c r="DN86" s="79">
        <v>0</v>
      </c>
      <c r="DO86" s="79">
        <v>0</v>
      </c>
      <c r="DP86" s="79">
        <v>0</v>
      </c>
      <c r="DQ86" s="79">
        <v>0</v>
      </c>
      <c r="DR86" s="79">
        <v>0</v>
      </c>
      <c r="DS86" s="79">
        <v>0</v>
      </c>
      <c r="DT86" s="79">
        <v>0</v>
      </c>
      <c r="DU86" s="79">
        <v>0</v>
      </c>
      <c r="DV86" s="79">
        <v>0</v>
      </c>
      <c r="DW86" s="79">
        <v>0</v>
      </c>
      <c r="DX86" s="79">
        <v>0</v>
      </c>
      <c r="DY86" s="79">
        <v>0</v>
      </c>
      <c r="DZ86" s="79">
        <v>0</v>
      </c>
    </row>
    <row r="87" spans="1:130" s="48" customFormat="1" x14ac:dyDescent="0.3">
      <c r="A87" s="29" t="s">
        <v>1779</v>
      </c>
      <c r="B87" s="79">
        <v>0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  <c r="U87" s="79">
        <v>0</v>
      </c>
      <c r="V87" s="79">
        <v>0</v>
      </c>
      <c r="W87" s="79">
        <v>0</v>
      </c>
      <c r="X87" s="79">
        <v>0</v>
      </c>
      <c r="Y87" s="79">
        <v>0</v>
      </c>
      <c r="Z87" s="79">
        <v>0</v>
      </c>
      <c r="AA87" s="79">
        <v>0</v>
      </c>
      <c r="AB87" s="79">
        <v>0</v>
      </c>
      <c r="AC87" s="79">
        <v>0</v>
      </c>
      <c r="AD87" s="79">
        <v>0</v>
      </c>
      <c r="AE87" s="79">
        <v>0</v>
      </c>
      <c r="AF87" s="79">
        <v>0</v>
      </c>
      <c r="AG87" s="79">
        <v>0</v>
      </c>
      <c r="AH87" s="79">
        <v>0</v>
      </c>
      <c r="AI87" s="79">
        <v>0</v>
      </c>
      <c r="AJ87" s="79">
        <v>0</v>
      </c>
      <c r="AK87" s="79">
        <v>0</v>
      </c>
      <c r="AL87" s="79">
        <v>0</v>
      </c>
      <c r="AM87" s="79">
        <v>0</v>
      </c>
      <c r="AN87" s="79">
        <v>0</v>
      </c>
      <c r="AO87" s="79">
        <v>0</v>
      </c>
      <c r="AP87" s="79">
        <v>0</v>
      </c>
      <c r="AQ87" s="79">
        <v>0</v>
      </c>
      <c r="AR87" s="79">
        <v>0</v>
      </c>
      <c r="AS87" s="79">
        <v>0</v>
      </c>
      <c r="AT87" s="79">
        <v>0</v>
      </c>
      <c r="AU87" s="79">
        <v>0</v>
      </c>
      <c r="AV87" s="79">
        <v>0</v>
      </c>
      <c r="AW87" s="79">
        <v>0</v>
      </c>
      <c r="AX87" s="79">
        <v>0</v>
      </c>
      <c r="AY87" s="79">
        <v>0</v>
      </c>
      <c r="AZ87" s="79">
        <v>0</v>
      </c>
      <c r="BA87" s="79">
        <v>0</v>
      </c>
      <c r="BB87" s="79">
        <v>1</v>
      </c>
      <c r="BC87" s="79">
        <v>3</v>
      </c>
      <c r="BD87" s="79">
        <v>0</v>
      </c>
      <c r="BE87" s="79">
        <v>0</v>
      </c>
      <c r="BF87" s="79">
        <v>0</v>
      </c>
      <c r="BG87" s="79">
        <v>0</v>
      </c>
      <c r="BH87" s="79">
        <v>1</v>
      </c>
      <c r="BI87" s="79">
        <v>3</v>
      </c>
      <c r="BJ87" s="79">
        <v>5</v>
      </c>
      <c r="BK87" s="79">
        <v>0</v>
      </c>
      <c r="BL87" s="79">
        <v>0</v>
      </c>
      <c r="BM87" s="79">
        <v>0</v>
      </c>
      <c r="BN87" s="79">
        <v>0</v>
      </c>
      <c r="BO87" s="79">
        <v>0</v>
      </c>
      <c r="BP87" s="79">
        <v>0</v>
      </c>
      <c r="BQ87" s="79">
        <v>0</v>
      </c>
      <c r="BR87" s="79">
        <v>0</v>
      </c>
      <c r="BS87" s="79">
        <v>0</v>
      </c>
      <c r="BT87" s="79">
        <v>0</v>
      </c>
      <c r="BU87" s="79">
        <v>0</v>
      </c>
      <c r="BV87" s="79">
        <v>0</v>
      </c>
      <c r="BW87" s="79">
        <v>0</v>
      </c>
      <c r="BX87" s="79">
        <v>0</v>
      </c>
      <c r="BY87" s="79">
        <v>0</v>
      </c>
      <c r="BZ87" s="79">
        <v>0</v>
      </c>
      <c r="CA87" s="79">
        <v>0</v>
      </c>
      <c r="CB87" s="79">
        <v>0</v>
      </c>
      <c r="CC87" s="79">
        <v>0</v>
      </c>
      <c r="CD87" s="79">
        <v>0</v>
      </c>
      <c r="CE87" s="79">
        <v>0</v>
      </c>
      <c r="CF87" s="79">
        <v>0</v>
      </c>
      <c r="CG87" s="79">
        <v>0</v>
      </c>
      <c r="CH87" s="79">
        <v>0</v>
      </c>
      <c r="CI87" s="79">
        <v>0</v>
      </c>
      <c r="CJ87" s="79">
        <v>0</v>
      </c>
      <c r="CK87" s="79">
        <v>0</v>
      </c>
      <c r="CL87" s="79">
        <v>0</v>
      </c>
      <c r="CM87" s="79">
        <v>0</v>
      </c>
      <c r="CN87" s="79">
        <v>0</v>
      </c>
      <c r="CO87" s="79">
        <v>0</v>
      </c>
      <c r="CP87" s="79">
        <v>0</v>
      </c>
      <c r="CQ87" s="79">
        <v>0</v>
      </c>
      <c r="CR87" s="79">
        <v>0</v>
      </c>
      <c r="CS87" s="79">
        <v>0</v>
      </c>
      <c r="CT87" s="79">
        <v>0</v>
      </c>
      <c r="CU87" s="79">
        <v>0</v>
      </c>
      <c r="CV87" s="79">
        <v>0</v>
      </c>
      <c r="CW87" s="79">
        <v>0</v>
      </c>
      <c r="CX87" s="79">
        <v>0</v>
      </c>
      <c r="CY87" s="79">
        <v>0</v>
      </c>
      <c r="CZ87" s="79">
        <v>0</v>
      </c>
      <c r="DA87" s="79">
        <v>0</v>
      </c>
      <c r="DB87" s="79">
        <v>0</v>
      </c>
      <c r="DC87" s="79">
        <v>0</v>
      </c>
      <c r="DD87" s="79">
        <v>0</v>
      </c>
      <c r="DE87" s="79">
        <v>0</v>
      </c>
      <c r="DF87" s="79">
        <v>0</v>
      </c>
      <c r="DG87" s="79">
        <v>0</v>
      </c>
      <c r="DH87" s="79">
        <v>0</v>
      </c>
      <c r="DI87" s="79">
        <v>0</v>
      </c>
      <c r="DJ87" s="79">
        <v>0</v>
      </c>
      <c r="DK87" s="79">
        <v>0</v>
      </c>
      <c r="DL87" s="79">
        <v>0</v>
      </c>
      <c r="DM87" s="79">
        <v>0</v>
      </c>
      <c r="DN87" s="79">
        <v>0</v>
      </c>
      <c r="DO87" s="79">
        <v>0</v>
      </c>
      <c r="DP87" s="79">
        <v>0</v>
      </c>
      <c r="DQ87" s="79">
        <v>0</v>
      </c>
      <c r="DR87" s="79">
        <v>0</v>
      </c>
      <c r="DS87" s="79">
        <v>0</v>
      </c>
      <c r="DT87" s="79">
        <v>0</v>
      </c>
      <c r="DU87" s="79">
        <v>0</v>
      </c>
      <c r="DV87" s="79">
        <v>0</v>
      </c>
      <c r="DW87" s="79">
        <v>0</v>
      </c>
      <c r="DX87" s="79">
        <v>0</v>
      </c>
      <c r="DY87" s="79">
        <v>0</v>
      </c>
      <c r="DZ87" s="79">
        <v>0</v>
      </c>
    </row>
    <row r="88" spans="1:130" s="48" customFormat="1" x14ac:dyDescent="0.3">
      <c r="A88" s="29" t="s">
        <v>1780</v>
      </c>
      <c r="B88" s="79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0</v>
      </c>
      <c r="AA88" s="79">
        <v>0</v>
      </c>
      <c r="AB88" s="79">
        <v>0</v>
      </c>
      <c r="AC88" s="79">
        <v>0</v>
      </c>
      <c r="AD88" s="79">
        <v>0</v>
      </c>
      <c r="AE88" s="79">
        <v>0</v>
      </c>
      <c r="AF88" s="79">
        <v>0</v>
      </c>
      <c r="AG88" s="79">
        <v>0</v>
      </c>
      <c r="AH88" s="79">
        <v>0</v>
      </c>
      <c r="AI88" s="79">
        <v>0</v>
      </c>
      <c r="AJ88" s="79">
        <v>0</v>
      </c>
      <c r="AK88" s="79">
        <v>0</v>
      </c>
      <c r="AL88" s="79">
        <v>0</v>
      </c>
      <c r="AM88" s="79">
        <v>0</v>
      </c>
      <c r="AN88" s="79">
        <v>0</v>
      </c>
      <c r="AO88" s="79">
        <v>0</v>
      </c>
      <c r="AP88" s="79">
        <v>0</v>
      </c>
      <c r="AQ88" s="79">
        <v>0</v>
      </c>
      <c r="AR88" s="79">
        <v>0</v>
      </c>
      <c r="AS88" s="79">
        <v>0</v>
      </c>
      <c r="AT88" s="79">
        <v>0</v>
      </c>
      <c r="AU88" s="79">
        <v>0</v>
      </c>
      <c r="AV88" s="79">
        <v>0</v>
      </c>
      <c r="AW88" s="79">
        <v>0</v>
      </c>
      <c r="AX88" s="79">
        <v>0</v>
      </c>
      <c r="AY88" s="79">
        <v>0</v>
      </c>
      <c r="AZ88" s="79">
        <v>0</v>
      </c>
      <c r="BA88" s="79">
        <v>0</v>
      </c>
      <c r="BB88" s="79">
        <v>1</v>
      </c>
      <c r="BC88" s="79">
        <v>0</v>
      </c>
      <c r="BD88" s="79">
        <v>0</v>
      </c>
      <c r="BE88" s="79">
        <v>0</v>
      </c>
      <c r="BF88" s="79">
        <v>0</v>
      </c>
      <c r="BG88" s="79">
        <v>0</v>
      </c>
      <c r="BH88" s="79">
        <v>0</v>
      </c>
      <c r="BI88" s="79">
        <v>2</v>
      </c>
      <c r="BJ88" s="79">
        <v>3</v>
      </c>
      <c r="BK88" s="79">
        <v>0</v>
      </c>
      <c r="BL88" s="79">
        <v>0</v>
      </c>
      <c r="BM88" s="79">
        <v>0</v>
      </c>
      <c r="BN88" s="79">
        <v>0</v>
      </c>
      <c r="BO88" s="79">
        <v>0</v>
      </c>
      <c r="BP88" s="79">
        <v>0</v>
      </c>
      <c r="BQ88" s="79">
        <v>0</v>
      </c>
      <c r="BR88" s="79">
        <v>0</v>
      </c>
      <c r="BS88" s="79">
        <v>0</v>
      </c>
      <c r="BT88" s="79">
        <v>0</v>
      </c>
      <c r="BU88" s="79">
        <v>0</v>
      </c>
      <c r="BV88" s="79">
        <v>0</v>
      </c>
      <c r="BW88" s="79">
        <v>0</v>
      </c>
      <c r="BX88" s="79">
        <v>0</v>
      </c>
      <c r="BY88" s="79">
        <v>0</v>
      </c>
      <c r="BZ88" s="79">
        <v>0</v>
      </c>
      <c r="CA88" s="79">
        <v>0</v>
      </c>
      <c r="CB88" s="79">
        <v>0</v>
      </c>
      <c r="CC88" s="79">
        <v>0</v>
      </c>
      <c r="CD88" s="79">
        <v>0</v>
      </c>
      <c r="CE88" s="79">
        <v>0</v>
      </c>
      <c r="CF88" s="79">
        <v>0</v>
      </c>
      <c r="CG88" s="79">
        <v>0</v>
      </c>
      <c r="CH88" s="79">
        <v>0</v>
      </c>
      <c r="CI88" s="79">
        <v>0</v>
      </c>
      <c r="CJ88" s="79">
        <v>0</v>
      </c>
      <c r="CK88" s="79">
        <v>0</v>
      </c>
      <c r="CL88" s="79">
        <v>0</v>
      </c>
      <c r="CM88" s="79">
        <v>0</v>
      </c>
      <c r="CN88" s="79">
        <v>0</v>
      </c>
      <c r="CO88" s="79">
        <v>0</v>
      </c>
      <c r="CP88" s="79">
        <v>0</v>
      </c>
      <c r="CQ88" s="79">
        <v>0</v>
      </c>
      <c r="CR88" s="79">
        <v>0</v>
      </c>
      <c r="CS88" s="79">
        <v>0</v>
      </c>
      <c r="CT88" s="79">
        <v>0</v>
      </c>
      <c r="CU88" s="79">
        <v>0</v>
      </c>
      <c r="CV88" s="79">
        <v>0</v>
      </c>
      <c r="CW88" s="79">
        <v>0</v>
      </c>
      <c r="CX88" s="79">
        <v>0</v>
      </c>
      <c r="CY88" s="79">
        <v>0</v>
      </c>
      <c r="CZ88" s="79">
        <v>0</v>
      </c>
      <c r="DA88" s="79">
        <v>0</v>
      </c>
      <c r="DB88" s="79">
        <v>0</v>
      </c>
      <c r="DC88" s="79">
        <v>0</v>
      </c>
      <c r="DD88" s="79">
        <v>0</v>
      </c>
      <c r="DE88" s="79">
        <v>0</v>
      </c>
      <c r="DF88" s="79">
        <v>0</v>
      </c>
      <c r="DG88" s="79">
        <v>0</v>
      </c>
      <c r="DH88" s="79">
        <v>0</v>
      </c>
      <c r="DI88" s="79">
        <v>0</v>
      </c>
      <c r="DJ88" s="79">
        <v>0</v>
      </c>
      <c r="DK88" s="79">
        <v>0</v>
      </c>
      <c r="DL88" s="79">
        <v>0</v>
      </c>
      <c r="DM88" s="79">
        <v>0</v>
      </c>
      <c r="DN88" s="79">
        <v>0</v>
      </c>
      <c r="DO88" s="79">
        <v>0</v>
      </c>
      <c r="DP88" s="79">
        <v>0</v>
      </c>
      <c r="DQ88" s="79">
        <v>0</v>
      </c>
      <c r="DR88" s="79">
        <v>0</v>
      </c>
      <c r="DS88" s="79">
        <v>0</v>
      </c>
      <c r="DT88" s="79">
        <v>0</v>
      </c>
      <c r="DU88" s="79">
        <v>0</v>
      </c>
      <c r="DV88" s="79">
        <v>0</v>
      </c>
      <c r="DW88" s="79">
        <v>0</v>
      </c>
      <c r="DX88" s="79">
        <v>0</v>
      </c>
      <c r="DY88" s="79">
        <v>0</v>
      </c>
      <c r="DZ88" s="79">
        <v>0</v>
      </c>
    </row>
    <row r="89" spans="1:130" s="48" customFormat="1" x14ac:dyDescent="0.3">
      <c r="A89" s="29" t="s">
        <v>1781</v>
      </c>
      <c r="B89" s="79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0</v>
      </c>
      <c r="AM89" s="79">
        <v>0</v>
      </c>
      <c r="AN89" s="79">
        <v>0</v>
      </c>
      <c r="AO89" s="79">
        <v>0</v>
      </c>
      <c r="AP89" s="79">
        <v>0</v>
      </c>
      <c r="AQ89" s="79">
        <v>0</v>
      </c>
      <c r="AR89" s="79">
        <v>0</v>
      </c>
      <c r="AS89" s="79">
        <v>0</v>
      </c>
      <c r="AT89" s="79">
        <v>0</v>
      </c>
      <c r="AU89" s="79">
        <v>0</v>
      </c>
      <c r="AV89" s="79">
        <v>0</v>
      </c>
      <c r="AW89" s="79">
        <v>0</v>
      </c>
      <c r="AX89" s="79">
        <v>0</v>
      </c>
      <c r="AY89" s="79">
        <v>0</v>
      </c>
      <c r="AZ89" s="79">
        <v>0</v>
      </c>
      <c r="BA89" s="79">
        <v>0</v>
      </c>
      <c r="BB89" s="79">
        <v>0</v>
      </c>
      <c r="BC89" s="79">
        <v>0</v>
      </c>
      <c r="BD89" s="79">
        <v>0</v>
      </c>
      <c r="BE89" s="79">
        <v>0</v>
      </c>
      <c r="BF89" s="79">
        <v>0</v>
      </c>
      <c r="BG89" s="79">
        <v>0</v>
      </c>
      <c r="BH89" s="79">
        <v>0</v>
      </c>
      <c r="BI89" s="79">
        <v>2</v>
      </c>
      <c r="BJ89" s="79">
        <v>2</v>
      </c>
      <c r="BK89" s="79">
        <v>0</v>
      </c>
      <c r="BL89" s="79">
        <v>0</v>
      </c>
      <c r="BM89" s="79">
        <v>0</v>
      </c>
      <c r="BN89" s="79">
        <v>0</v>
      </c>
      <c r="BO89" s="79">
        <v>0</v>
      </c>
      <c r="BP89" s="79">
        <v>0</v>
      </c>
      <c r="BQ89" s="79">
        <v>0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  <c r="DZ89" s="79">
        <v>0</v>
      </c>
    </row>
    <row r="90" spans="1:130" s="48" customFormat="1" x14ac:dyDescent="0.3">
      <c r="A90" s="29" t="s">
        <v>1782</v>
      </c>
      <c r="B90" s="79">
        <v>0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0</v>
      </c>
      <c r="Y90" s="79">
        <v>0</v>
      </c>
      <c r="Z90" s="79">
        <v>0</v>
      </c>
      <c r="AA90" s="79">
        <v>0</v>
      </c>
      <c r="AB90" s="79">
        <v>0</v>
      </c>
      <c r="AC90" s="79">
        <v>0</v>
      </c>
      <c r="AD90" s="79">
        <v>0</v>
      </c>
      <c r="AE90" s="79">
        <v>0</v>
      </c>
      <c r="AF90" s="79">
        <v>0</v>
      </c>
      <c r="AG90" s="79">
        <v>0</v>
      </c>
      <c r="AH90" s="79">
        <v>0</v>
      </c>
      <c r="AI90" s="79">
        <v>0</v>
      </c>
      <c r="AJ90" s="79">
        <v>0</v>
      </c>
      <c r="AK90" s="79">
        <v>0</v>
      </c>
      <c r="AL90" s="79">
        <v>0</v>
      </c>
      <c r="AM90" s="79">
        <v>0</v>
      </c>
      <c r="AN90" s="79">
        <v>0</v>
      </c>
      <c r="AO90" s="79">
        <v>0</v>
      </c>
      <c r="AP90" s="79">
        <v>0</v>
      </c>
      <c r="AQ90" s="79">
        <v>0</v>
      </c>
      <c r="AR90" s="79">
        <v>0</v>
      </c>
      <c r="AS90" s="79">
        <v>0</v>
      </c>
      <c r="AT90" s="79">
        <v>0</v>
      </c>
      <c r="AU90" s="79">
        <v>0</v>
      </c>
      <c r="AV90" s="79">
        <v>0</v>
      </c>
      <c r="AW90" s="79">
        <v>1</v>
      </c>
      <c r="AX90" s="79">
        <v>0</v>
      </c>
      <c r="AY90" s="79">
        <v>0</v>
      </c>
      <c r="AZ90" s="79">
        <v>0</v>
      </c>
      <c r="BA90" s="79">
        <v>0</v>
      </c>
      <c r="BB90" s="79">
        <v>0</v>
      </c>
      <c r="BC90" s="79">
        <v>0</v>
      </c>
      <c r="BD90" s="79">
        <v>0</v>
      </c>
      <c r="BE90" s="79">
        <v>0</v>
      </c>
      <c r="BF90" s="79">
        <v>0</v>
      </c>
      <c r="BG90" s="79">
        <v>0</v>
      </c>
      <c r="BH90" s="79">
        <v>0</v>
      </c>
      <c r="BI90" s="79">
        <v>0</v>
      </c>
      <c r="BJ90" s="79">
        <v>2</v>
      </c>
      <c r="BK90" s="79">
        <v>0</v>
      </c>
      <c r="BL90" s="79">
        <v>0</v>
      </c>
      <c r="BM90" s="79">
        <v>0</v>
      </c>
      <c r="BN90" s="79">
        <v>0</v>
      </c>
      <c r="BO90" s="79">
        <v>0</v>
      </c>
      <c r="BP90" s="79">
        <v>0</v>
      </c>
      <c r="BQ90" s="79">
        <v>0</v>
      </c>
      <c r="BR90" s="79">
        <v>0</v>
      </c>
      <c r="BS90" s="79">
        <v>0</v>
      </c>
      <c r="BT90" s="79">
        <v>0</v>
      </c>
      <c r="BU90" s="79">
        <v>0</v>
      </c>
      <c r="BV90" s="79">
        <v>0</v>
      </c>
      <c r="BW90" s="79">
        <v>0</v>
      </c>
      <c r="BX90" s="79">
        <v>0</v>
      </c>
      <c r="BY90" s="79">
        <v>0</v>
      </c>
      <c r="BZ90" s="79">
        <v>0</v>
      </c>
      <c r="CA90" s="79">
        <v>0</v>
      </c>
      <c r="CB90" s="79">
        <v>0</v>
      </c>
      <c r="CC90" s="79">
        <v>0</v>
      </c>
      <c r="CD90" s="79">
        <v>0</v>
      </c>
      <c r="CE90" s="79">
        <v>0</v>
      </c>
      <c r="CF90" s="79">
        <v>0</v>
      </c>
      <c r="CG90" s="79">
        <v>0</v>
      </c>
      <c r="CH90" s="79">
        <v>0</v>
      </c>
      <c r="CI90" s="79">
        <v>0</v>
      </c>
      <c r="CJ90" s="79">
        <v>0</v>
      </c>
      <c r="CK90" s="79">
        <v>0</v>
      </c>
      <c r="CL90" s="79">
        <v>0</v>
      </c>
      <c r="CM90" s="79">
        <v>0</v>
      </c>
      <c r="CN90" s="79">
        <v>0</v>
      </c>
      <c r="CO90" s="79">
        <v>0</v>
      </c>
      <c r="CP90" s="79">
        <v>0</v>
      </c>
      <c r="CQ90" s="79">
        <v>0</v>
      </c>
      <c r="CR90" s="79">
        <v>0</v>
      </c>
      <c r="CS90" s="79">
        <v>0</v>
      </c>
      <c r="CT90" s="79">
        <v>0</v>
      </c>
      <c r="CU90" s="79">
        <v>0</v>
      </c>
      <c r="CV90" s="79">
        <v>0</v>
      </c>
      <c r="CW90" s="79">
        <v>0</v>
      </c>
      <c r="CX90" s="79">
        <v>0</v>
      </c>
      <c r="CY90" s="79">
        <v>0</v>
      </c>
      <c r="CZ90" s="79">
        <v>0</v>
      </c>
      <c r="DA90" s="79">
        <v>0</v>
      </c>
      <c r="DB90" s="79">
        <v>0</v>
      </c>
      <c r="DC90" s="79">
        <v>0</v>
      </c>
      <c r="DD90" s="79">
        <v>0</v>
      </c>
      <c r="DE90" s="79">
        <v>0</v>
      </c>
      <c r="DF90" s="79">
        <v>0</v>
      </c>
      <c r="DG90" s="79">
        <v>0</v>
      </c>
      <c r="DH90" s="79">
        <v>0</v>
      </c>
      <c r="DI90" s="79">
        <v>0</v>
      </c>
      <c r="DJ90" s="79">
        <v>0</v>
      </c>
      <c r="DK90" s="79">
        <v>0</v>
      </c>
      <c r="DL90" s="79">
        <v>0</v>
      </c>
      <c r="DM90" s="79">
        <v>0</v>
      </c>
      <c r="DN90" s="79">
        <v>0</v>
      </c>
      <c r="DO90" s="79">
        <v>0</v>
      </c>
      <c r="DP90" s="79">
        <v>0</v>
      </c>
      <c r="DQ90" s="79">
        <v>0</v>
      </c>
      <c r="DR90" s="79">
        <v>0</v>
      </c>
      <c r="DS90" s="79">
        <v>0</v>
      </c>
      <c r="DT90" s="79">
        <v>0</v>
      </c>
      <c r="DU90" s="79">
        <v>0</v>
      </c>
      <c r="DV90" s="79">
        <v>0</v>
      </c>
      <c r="DW90" s="79">
        <v>0</v>
      </c>
      <c r="DX90" s="79">
        <v>0</v>
      </c>
      <c r="DY90" s="79">
        <v>0</v>
      </c>
      <c r="DZ90" s="79">
        <v>0</v>
      </c>
    </row>
    <row r="91" spans="1:130" s="48" customFormat="1" x14ac:dyDescent="0.3">
      <c r="A91" s="29" t="s">
        <v>1783</v>
      </c>
      <c r="B91" s="79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0</v>
      </c>
      <c r="Y91" s="79">
        <v>0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  <c r="DZ91" s="79">
        <v>0</v>
      </c>
    </row>
    <row r="92" spans="1:130" s="48" customFormat="1" x14ac:dyDescent="0.3">
      <c r="A92" s="31" t="s">
        <v>98</v>
      </c>
      <c r="B92" s="79">
        <v>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3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3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  <c r="DZ92" s="79">
        <v>0</v>
      </c>
    </row>
    <row r="93" spans="1:130" s="48" customFormat="1" x14ac:dyDescent="0.3">
      <c r="A93" s="31" t="s">
        <v>99</v>
      </c>
      <c r="B93" s="79"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3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3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  <c r="DZ93" s="79">
        <v>0</v>
      </c>
    </row>
    <row r="94" spans="1:130" s="48" customFormat="1" x14ac:dyDescent="0.3">
      <c r="A94" s="31" t="s">
        <v>100</v>
      </c>
      <c r="B94" s="79">
        <v>0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0</v>
      </c>
      <c r="AB94" s="79">
        <v>0</v>
      </c>
      <c r="AC94" s="79">
        <v>0</v>
      </c>
      <c r="AD94" s="79">
        <v>0</v>
      </c>
      <c r="AE94" s="79">
        <v>0</v>
      </c>
      <c r="AF94" s="79">
        <v>0</v>
      </c>
      <c r="AG94" s="79">
        <v>0</v>
      </c>
      <c r="AH94" s="79">
        <v>0</v>
      </c>
      <c r="AI94" s="79">
        <v>0</v>
      </c>
      <c r="AJ94" s="79">
        <v>0</v>
      </c>
      <c r="AK94" s="79">
        <v>0</v>
      </c>
      <c r="AL94" s="79">
        <v>0</v>
      </c>
      <c r="AM94" s="79">
        <v>0</v>
      </c>
      <c r="AN94" s="79">
        <v>0</v>
      </c>
      <c r="AO94" s="79">
        <v>0</v>
      </c>
      <c r="AP94" s="79">
        <v>0</v>
      </c>
      <c r="AQ94" s="79">
        <v>0</v>
      </c>
      <c r="AR94" s="79">
        <v>0</v>
      </c>
      <c r="AS94" s="79">
        <v>0</v>
      </c>
      <c r="AT94" s="79">
        <v>0</v>
      </c>
      <c r="AU94" s="79">
        <v>0</v>
      </c>
      <c r="AV94" s="79">
        <v>0</v>
      </c>
      <c r="AW94" s="79">
        <v>0</v>
      </c>
      <c r="AX94" s="79">
        <v>0</v>
      </c>
      <c r="AY94" s="79">
        <v>0</v>
      </c>
      <c r="AZ94" s="79">
        <v>0</v>
      </c>
      <c r="BA94" s="79">
        <v>0</v>
      </c>
      <c r="BB94" s="79">
        <v>0</v>
      </c>
      <c r="BC94" s="79">
        <v>0</v>
      </c>
      <c r="BD94" s="79">
        <v>0</v>
      </c>
      <c r="BE94" s="79">
        <v>0</v>
      </c>
      <c r="BF94" s="79">
        <v>0</v>
      </c>
      <c r="BG94" s="79">
        <v>0</v>
      </c>
      <c r="BH94" s="79">
        <v>0</v>
      </c>
      <c r="BI94" s="79">
        <v>0</v>
      </c>
      <c r="BJ94" s="79">
        <v>0</v>
      </c>
      <c r="BK94" s="79">
        <v>0</v>
      </c>
      <c r="BL94" s="79">
        <v>0</v>
      </c>
      <c r="BM94" s="79">
        <v>0</v>
      </c>
      <c r="BN94" s="79">
        <v>0</v>
      </c>
      <c r="BO94" s="79">
        <v>0</v>
      </c>
      <c r="BP94" s="79">
        <v>3</v>
      </c>
      <c r="BQ94" s="79">
        <v>0</v>
      </c>
      <c r="BR94" s="79">
        <v>0</v>
      </c>
      <c r="BS94" s="79">
        <v>0</v>
      </c>
      <c r="BT94" s="79">
        <v>0</v>
      </c>
      <c r="BU94" s="79">
        <v>0</v>
      </c>
      <c r="BV94" s="79">
        <v>0</v>
      </c>
      <c r="BW94" s="79">
        <v>0</v>
      </c>
      <c r="BX94" s="79">
        <v>0</v>
      </c>
      <c r="BY94" s="79">
        <v>3</v>
      </c>
      <c r="BZ94" s="79">
        <v>0</v>
      </c>
      <c r="CA94" s="79">
        <v>0</v>
      </c>
      <c r="CB94" s="79">
        <v>0</v>
      </c>
      <c r="CC94" s="79">
        <v>0</v>
      </c>
      <c r="CD94" s="79">
        <v>0</v>
      </c>
      <c r="CE94" s="79">
        <v>0</v>
      </c>
      <c r="CF94" s="79">
        <v>0</v>
      </c>
      <c r="CG94" s="79">
        <v>0</v>
      </c>
      <c r="CH94" s="79">
        <v>0</v>
      </c>
      <c r="CI94" s="79">
        <v>0</v>
      </c>
      <c r="CJ94" s="79">
        <v>0</v>
      </c>
      <c r="CK94" s="79">
        <v>0</v>
      </c>
      <c r="CL94" s="79">
        <v>0</v>
      </c>
      <c r="CM94" s="79">
        <v>0</v>
      </c>
      <c r="CN94" s="79">
        <v>0</v>
      </c>
      <c r="CO94" s="79">
        <v>0</v>
      </c>
      <c r="CP94" s="79">
        <v>0</v>
      </c>
      <c r="CQ94" s="79">
        <v>0</v>
      </c>
      <c r="CR94" s="79">
        <v>0</v>
      </c>
      <c r="CS94" s="79">
        <v>0</v>
      </c>
      <c r="CT94" s="79">
        <v>0</v>
      </c>
      <c r="CU94" s="79">
        <v>0</v>
      </c>
      <c r="CV94" s="79">
        <v>0</v>
      </c>
      <c r="CW94" s="79">
        <v>0</v>
      </c>
      <c r="CX94" s="79">
        <v>0</v>
      </c>
      <c r="CY94" s="79">
        <v>0</v>
      </c>
      <c r="CZ94" s="79">
        <v>0</v>
      </c>
      <c r="DA94" s="79">
        <v>0</v>
      </c>
      <c r="DB94" s="79">
        <v>0</v>
      </c>
      <c r="DC94" s="79">
        <v>0</v>
      </c>
      <c r="DD94" s="79">
        <v>0</v>
      </c>
      <c r="DE94" s="79">
        <v>0</v>
      </c>
      <c r="DF94" s="79">
        <v>0</v>
      </c>
      <c r="DG94" s="79">
        <v>0</v>
      </c>
      <c r="DH94" s="79">
        <v>0</v>
      </c>
      <c r="DI94" s="79">
        <v>0</v>
      </c>
      <c r="DJ94" s="79">
        <v>0</v>
      </c>
      <c r="DK94" s="79">
        <v>0</v>
      </c>
      <c r="DL94" s="79">
        <v>0</v>
      </c>
      <c r="DM94" s="79">
        <v>0</v>
      </c>
      <c r="DN94" s="79">
        <v>0</v>
      </c>
      <c r="DO94" s="79">
        <v>0</v>
      </c>
      <c r="DP94" s="79">
        <v>0</v>
      </c>
      <c r="DQ94" s="79">
        <v>0</v>
      </c>
      <c r="DR94" s="79">
        <v>0</v>
      </c>
      <c r="DS94" s="79">
        <v>0</v>
      </c>
      <c r="DT94" s="79">
        <v>0</v>
      </c>
      <c r="DU94" s="79">
        <v>0</v>
      </c>
      <c r="DV94" s="79">
        <v>0</v>
      </c>
      <c r="DW94" s="79">
        <v>0</v>
      </c>
      <c r="DX94" s="79">
        <v>0</v>
      </c>
      <c r="DY94" s="79">
        <v>0</v>
      </c>
      <c r="DZ94" s="79">
        <v>0</v>
      </c>
    </row>
    <row r="95" spans="1:130" s="48" customFormat="1" x14ac:dyDescent="0.3">
      <c r="A95" s="31" t="s">
        <v>101</v>
      </c>
      <c r="B95" s="79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  <c r="U95" s="79">
        <v>0</v>
      </c>
      <c r="V95" s="79">
        <v>0</v>
      </c>
      <c r="W95" s="79">
        <v>0</v>
      </c>
      <c r="X95" s="79">
        <v>0</v>
      </c>
      <c r="Y95" s="79">
        <v>0</v>
      </c>
      <c r="Z95" s="79">
        <v>0</v>
      </c>
      <c r="AA95" s="79">
        <v>0</v>
      </c>
      <c r="AB95" s="79">
        <v>0</v>
      </c>
      <c r="AC95" s="79">
        <v>0</v>
      </c>
      <c r="AD95" s="79">
        <v>0</v>
      </c>
      <c r="AE95" s="79">
        <v>0</v>
      </c>
      <c r="AF95" s="79">
        <v>0</v>
      </c>
      <c r="AG95" s="79">
        <v>0</v>
      </c>
      <c r="AH95" s="79">
        <v>0</v>
      </c>
      <c r="AI95" s="79">
        <v>0</v>
      </c>
      <c r="AJ95" s="79">
        <v>0</v>
      </c>
      <c r="AK95" s="79">
        <v>0</v>
      </c>
      <c r="AL95" s="79">
        <v>0</v>
      </c>
      <c r="AM95" s="79">
        <v>0</v>
      </c>
      <c r="AN95" s="79">
        <v>0</v>
      </c>
      <c r="AO95" s="79">
        <v>0</v>
      </c>
      <c r="AP95" s="79">
        <v>0</v>
      </c>
      <c r="AQ95" s="79">
        <v>0</v>
      </c>
      <c r="AR95" s="79">
        <v>0</v>
      </c>
      <c r="AS95" s="79">
        <v>0</v>
      </c>
      <c r="AT95" s="79">
        <v>0</v>
      </c>
      <c r="AU95" s="79">
        <v>0</v>
      </c>
      <c r="AV95" s="79">
        <v>0</v>
      </c>
      <c r="AW95" s="79">
        <v>0</v>
      </c>
      <c r="AX95" s="79">
        <v>0</v>
      </c>
      <c r="AY95" s="79">
        <v>0</v>
      </c>
      <c r="AZ95" s="79">
        <v>0</v>
      </c>
      <c r="BA95" s="79">
        <v>0</v>
      </c>
      <c r="BB95" s="79">
        <v>0</v>
      </c>
      <c r="BC95" s="79">
        <v>0</v>
      </c>
      <c r="BD95" s="79">
        <v>0</v>
      </c>
      <c r="BE95" s="79">
        <v>0</v>
      </c>
      <c r="BF95" s="79">
        <v>0</v>
      </c>
      <c r="BG95" s="79">
        <v>0</v>
      </c>
      <c r="BH95" s="79">
        <v>0</v>
      </c>
      <c r="BI95" s="79">
        <v>0</v>
      </c>
      <c r="BJ95" s="79">
        <v>0</v>
      </c>
      <c r="BK95" s="79">
        <v>0</v>
      </c>
      <c r="BL95" s="79">
        <v>0</v>
      </c>
      <c r="BM95" s="79">
        <v>0</v>
      </c>
      <c r="BN95" s="79">
        <v>0</v>
      </c>
      <c r="BO95" s="79">
        <v>0</v>
      </c>
      <c r="BP95" s="79">
        <v>1</v>
      </c>
      <c r="BQ95" s="79">
        <v>0</v>
      </c>
      <c r="BR95" s="79">
        <v>0</v>
      </c>
      <c r="BS95" s="79">
        <v>0</v>
      </c>
      <c r="BT95" s="79">
        <v>0</v>
      </c>
      <c r="BU95" s="79">
        <v>0</v>
      </c>
      <c r="BV95" s="79">
        <v>0</v>
      </c>
      <c r="BW95" s="79">
        <v>0</v>
      </c>
      <c r="BX95" s="79">
        <v>0</v>
      </c>
      <c r="BY95" s="79">
        <v>0</v>
      </c>
      <c r="BZ95" s="79">
        <v>0</v>
      </c>
      <c r="CA95" s="79">
        <v>0</v>
      </c>
      <c r="CB95" s="79">
        <v>0</v>
      </c>
      <c r="CC95" s="79">
        <v>0</v>
      </c>
      <c r="CD95" s="79">
        <v>0</v>
      </c>
      <c r="CE95" s="79">
        <v>0</v>
      </c>
      <c r="CF95" s="79">
        <v>0</v>
      </c>
      <c r="CG95" s="79">
        <v>0</v>
      </c>
      <c r="CH95" s="79">
        <v>0</v>
      </c>
      <c r="CI95" s="79">
        <v>0</v>
      </c>
      <c r="CJ95" s="79">
        <v>0</v>
      </c>
      <c r="CK95" s="79">
        <v>0</v>
      </c>
      <c r="CL95" s="79">
        <v>0</v>
      </c>
      <c r="CM95" s="79">
        <v>0</v>
      </c>
      <c r="CN95" s="79">
        <v>0</v>
      </c>
      <c r="CO95" s="79">
        <v>0</v>
      </c>
      <c r="CP95" s="79">
        <v>0</v>
      </c>
      <c r="CQ95" s="79">
        <v>0</v>
      </c>
      <c r="CR95" s="79">
        <v>0</v>
      </c>
      <c r="CS95" s="79">
        <v>0</v>
      </c>
      <c r="CT95" s="79">
        <v>0</v>
      </c>
      <c r="CU95" s="79">
        <v>0</v>
      </c>
      <c r="CV95" s="79">
        <v>0</v>
      </c>
      <c r="CW95" s="79">
        <v>0</v>
      </c>
      <c r="CX95" s="79">
        <v>0</v>
      </c>
      <c r="CY95" s="79">
        <v>0</v>
      </c>
      <c r="CZ95" s="79">
        <v>0</v>
      </c>
      <c r="DA95" s="79">
        <v>0</v>
      </c>
      <c r="DB95" s="79">
        <v>0</v>
      </c>
      <c r="DC95" s="79">
        <v>0</v>
      </c>
      <c r="DD95" s="79">
        <v>0</v>
      </c>
      <c r="DE95" s="79">
        <v>0</v>
      </c>
      <c r="DF95" s="79">
        <v>0</v>
      </c>
      <c r="DG95" s="79">
        <v>0</v>
      </c>
      <c r="DH95" s="79">
        <v>0</v>
      </c>
      <c r="DI95" s="79">
        <v>0</v>
      </c>
      <c r="DJ95" s="79">
        <v>0</v>
      </c>
      <c r="DK95" s="79">
        <v>0</v>
      </c>
      <c r="DL95" s="79">
        <v>0</v>
      </c>
      <c r="DM95" s="79">
        <v>0</v>
      </c>
      <c r="DN95" s="79">
        <v>0</v>
      </c>
      <c r="DO95" s="79">
        <v>0</v>
      </c>
      <c r="DP95" s="79">
        <v>0</v>
      </c>
      <c r="DQ95" s="79">
        <v>0</v>
      </c>
      <c r="DR95" s="79">
        <v>0</v>
      </c>
      <c r="DS95" s="79">
        <v>0</v>
      </c>
      <c r="DT95" s="79">
        <v>0</v>
      </c>
      <c r="DU95" s="79">
        <v>0</v>
      </c>
      <c r="DV95" s="79">
        <v>0</v>
      </c>
      <c r="DW95" s="79">
        <v>0</v>
      </c>
      <c r="DX95" s="79">
        <v>0</v>
      </c>
      <c r="DY95" s="79">
        <v>0</v>
      </c>
      <c r="DZ95" s="79">
        <v>0</v>
      </c>
    </row>
    <row r="96" spans="1:130" s="48" customFormat="1" x14ac:dyDescent="0.3">
      <c r="A96" s="31" t="s">
        <v>102</v>
      </c>
      <c r="B96" s="79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1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  <c r="DZ96" s="79">
        <v>0</v>
      </c>
    </row>
    <row r="97" spans="1:130" s="48" customFormat="1" x14ac:dyDescent="0.3">
      <c r="A97" s="31" t="s">
        <v>103</v>
      </c>
      <c r="B97" s="79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>
        <v>0</v>
      </c>
      <c r="R97" s="79">
        <v>0</v>
      </c>
      <c r="S97" s="79">
        <v>0</v>
      </c>
      <c r="T97" s="79">
        <v>0</v>
      </c>
      <c r="U97" s="79">
        <v>0</v>
      </c>
      <c r="V97" s="79">
        <v>0</v>
      </c>
      <c r="W97" s="79">
        <v>0</v>
      </c>
      <c r="X97" s="79">
        <v>0</v>
      </c>
      <c r="Y97" s="79">
        <v>0</v>
      </c>
      <c r="Z97" s="79">
        <v>0</v>
      </c>
      <c r="AA97" s="79">
        <v>0</v>
      </c>
      <c r="AB97" s="79">
        <v>0</v>
      </c>
      <c r="AC97" s="79">
        <v>0</v>
      </c>
      <c r="AD97" s="79">
        <v>0</v>
      </c>
      <c r="AE97" s="79">
        <v>0</v>
      </c>
      <c r="AF97" s="79">
        <v>0</v>
      </c>
      <c r="AG97" s="79">
        <v>0</v>
      </c>
      <c r="AH97" s="79">
        <v>0</v>
      </c>
      <c r="AI97" s="79">
        <v>0</v>
      </c>
      <c r="AJ97" s="79">
        <v>0</v>
      </c>
      <c r="AK97" s="79">
        <v>0</v>
      </c>
      <c r="AL97" s="79">
        <v>0</v>
      </c>
      <c r="AM97" s="79">
        <v>0</v>
      </c>
      <c r="AN97" s="79">
        <v>0</v>
      </c>
      <c r="AO97" s="79">
        <v>0</v>
      </c>
      <c r="AP97" s="79">
        <v>0</v>
      </c>
      <c r="AQ97" s="79">
        <v>0</v>
      </c>
      <c r="AR97" s="79">
        <v>0</v>
      </c>
      <c r="AS97" s="79">
        <v>0</v>
      </c>
      <c r="AT97" s="79">
        <v>0</v>
      </c>
      <c r="AU97" s="79">
        <v>0</v>
      </c>
      <c r="AV97" s="79">
        <v>0</v>
      </c>
      <c r="AW97" s="79">
        <v>0</v>
      </c>
      <c r="AX97" s="79">
        <v>0</v>
      </c>
      <c r="AY97" s="79">
        <v>0</v>
      </c>
      <c r="AZ97" s="79">
        <v>0</v>
      </c>
      <c r="BA97" s="79">
        <v>0</v>
      </c>
      <c r="BB97" s="79">
        <v>0</v>
      </c>
      <c r="BC97" s="79">
        <v>0</v>
      </c>
      <c r="BD97" s="79">
        <v>0</v>
      </c>
      <c r="BE97" s="79">
        <v>0</v>
      </c>
      <c r="BF97" s="79">
        <v>0</v>
      </c>
      <c r="BG97" s="79">
        <v>0</v>
      </c>
      <c r="BH97" s="79">
        <v>0</v>
      </c>
      <c r="BI97" s="79">
        <v>0</v>
      </c>
      <c r="BJ97" s="79">
        <v>0</v>
      </c>
      <c r="BK97" s="79">
        <v>0</v>
      </c>
      <c r="BL97" s="79">
        <v>0</v>
      </c>
      <c r="BM97" s="79">
        <v>0</v>
      </c>
      <c r="BN97" s="79">
        <v>0</v>
      </c>
      <c r="BO97" s="79">
        <v>0</v>
      </c>
      <c r="BP97" s="79">
        <v>0</v>
      </c>
      <c r="BQ97" s="79">
        <v>2</v>
      </c>
      <c r="BR97" s="79">
        <v>0</v>
      </c>
      <c r="BS97" s="79">
        <v>0</v>
      </c>
      <c r="BT97" s="79">
        <v>0</v>
      </c>
      <c r="BU97" s="79">
        <v>0</v>
      </c>
      <c r="BV97" s="79">
        <v>0</v>
      </c>
      <c r="BW97" s="79">
        <v>0</v>
      </c>
      <c r="BX97" s="79">
        <v>0</v>
      </c>
      <c r="BY97" s="79">
        <v>0</v>
      </c>
      <c r="BZ97" s="79">
        <v>0</v>
      </c>
      <c r="CA97" s="79">
        <v>0</v>
      </c>
      <c r="CB97" s="79">
        <v>0</v>
      </c>
      <c r="CC97" s="79">
        <v>0</v>
      </c>
      <c r="CD97" s="79">
        <v>0</v>
      </c>
      <c r="CE97" s="79">
        <v>0</v>
      </c>
      <c r="CF97" s="79">
        <v>0</v>
      </c>
      <c r="CG97" s="79">
        <v>0</v>
      </c>
      <c r="CH97" s="79">
        <v>0</v>
      </c>
      <c r="CI97" s="79">
        <v>0</v>
      </c>
      <c r="CJ97" s="79">
        <v>0</v>
      </c>
      <c r="CK97" s="79">
        <v>0</v>
      </c>
      <c r="CL97" s="79">
        <v>0</v>
      </c>
      <c r="CM97" s="79">
        <v>0</v>
      </c>
      <c r="CN97" s="79">
        <v>0</v>
      </c>
      <c r="CO97" s="79">
        <v>0</v>
      </c>
      <c r="CP97" s="79">
        <v>0</v>
      </c>
      <c r="CQ97" s="79">
        <v>0</v>
      </c>
      <c r="CR97" s="79">
        <v>0</v>
      </c>
      <c r="CS97" s="79">
        <v>0</v>
      </c>
      <c r="CT97" s="79">
        <v>0</v>
      </c>
      <c r="CU97" s="79">
        <v>0</v>
      </c>
      <c r="CV97" s="79">
        <v>0</v>
      </c>
      <c r="CW97" s="79">
        <v>0</v>
      </c>
      <c r="CX97" s="79">
        <v>0</v>
      </c>
      <c r="CY97" s="79">
        <v>0</v>
      </c>
      <c r="CZ97" s="79">
        <v>0</v>
      </c>
      <c r="DA97" s="79">
        <v>0</v>
      </c>
      <c r="DB97" s="79">
        <v>0</v>
      </c>
      <c r="DC97" s="79">
        <v>0</v>
      </c>
      <c r="DD97" s="79">
        <v>0</v>
      </c>
      <c r="DE97" s="79">
        <v>0</v>
      </c>
      <c r="DF97" s="79">
        <v>0</v>
      </c>
      <c r="DG97" s="79">
        <v>0</v>
      </c>
      <c r="DH97" s="79">
        <v>0</v>
      </c>
      <c r="DI97" s="79">
        <v>0</v>
      </c>
      <c r="DJ97" s="79">
        <v>0</v>
      </c>
      <c r="DK97" s="79">
        <v>0</v>
      </c>
      <c r="DL97" s="79">
        <v>0</v>
      </c>
      <c r="DM97" s="79">
        <v>0</v>
      </c>
      <c r="DN97" s="79">
        <v>0</v>
      </c>
      <c r="DO97" s="79">
        <v>0</v>
      </c>
      <c r="DP97" s="79">
        <v>0</v>
      </c>
      <c r="DQ97" s="79">
        <v>0</v>
      </c>
      <c r="DR97" s="79">
        <v>0</v>
      </c>
      <c r="DS97" s="79">
        <v>0</v>
      </c>
      <c r="DT97" s="79">
        <v>0</v>
      </c>
      <c r="DU97" s="79">
        <v>0</v>
      </c>
      <c r="DV97" s="79">
        <v>0</v>
      </c>
      <c r="DW97" s="79">
        <v>0</v>
      </c>
      <c r="DX97" s="79">
        <v>0</v>
      </c>
      <c r="DY97" s="79">
        <v>0</v>
      </c>
      <c r="DZ97" s="79">
        <v>0</v>
      </c>
    </row>
    <row r="98" spans="1:130" s="48" customFormat="1" x14ac:dyDescent="0.3">
      <c r="A98" s="31" t="s">
        <v>104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</v>
      </c>
      <c r="CA98" s="79">
        <v>0</v>
      </c>
      <c r="CB98" s="79">
        <v>0</v>
      </c>
      <c r="CC98" s="79">
        <v>0</v>
      </c>
      <c r="CD98" s="79">
        <v>0</v>
      </c>
      <c r="CE98" s="79">
        <v>0</v>
      </c>
      <c r="CF98" s="79">
        <v>0</v>
      </c>
      <c r="CG98" s="79">
        <v>0</v>
      </c>
      <c r="CH98" s="79">
        <v>0</v>
      </c>
      <c r="CI98" s="79">
        <v>0</v>
      </c>
      <c r="CJ98" s="79">
        <v>0</v>
      </c>
      <c r="CK98" s="79">
        <v>0</v>
      </c>
      <c r="CL98" s="79">
        <v>0</v>
      </c>
      <c r="CM98" s="79">
        <v>0</v>
      </c>
      <c r="CN98" s="79">
        <v>0</v>
      </c>
      <c r="CO98" s="79">
        <v>0</v>
      </c>
      <c r="CP98" s="79">
        <v>0</v>
      </c>
      <c r="CQ98" s="79">
        <v>0</v>
      </c>
      <c r="CR98" s="79">
        <v>0</v>
      </c>
      <c r="CS98" s="79">
        <v>0</v>
      </c>
      <c r="CT98" s="79">
        <v>0</v>
      </c>
      <c r="CU98" s="79">
        <v>0</v>
      </c>
      <c r="CV98" s="79">
        <v>0</v>
      </c>
      <c r="CW98" s="79">
        <v>0</v>
      </c>
      <c r="CX98" s="79">
        <v>0</v>
      </c>
      <c r="CY98" s="79">
        <v>0</v>
      </c>
      <c r="CZ98" s="79">
        <v>0</v>
      </c>
      <c r="DA98" s="79">
        <v>0</v>
      </c>
      <c r="DB98" s="79">
        <v>0</v>
      </c>
      <c r="DC98" s="79">
        <v>0</v>
      </c>
      <c r="DD98" s="79">
        <v>0</v>
      </c>
      <c r="DE98" s="79">
        <v>0</v>
      </c>
      <c r="DF98" s="79">
        <v>0</v>
      </c>
      <c r="DG98" s="79">
        <v>0</v>
      </c>
      <c r="DH98" s="79">
        <v>0</v>
      </c>
      <c r="DI98" s="79">
        <v>0</v>
      </c>
      <c r="DJ98" s="79">
        <v>0</v>
      </c>
      <c r="DK98" s="79">
        <v>0</v>
      </c>
      <c r="DL98" s="79">
        <v>0</v>
      </c>
      <c r="DM98" s="79">
        <v>0</v>
      </c>
      <c r="DN98" s="79">
        <v>0</v>
      </c>
      <c r="DO98" s="79">
        <v>0</v>
      </c>
      <c r="DP98" s="79">
        <v>0</v>
      </c>
      <c r="DQ98" s="79">
        <v>0</v>
      </c>
      <c r="DR98" s="79">
        <v>0</v>
      </c>
      <c r="DS98" s="79">
        <v>0</v>
      </c>
      <c r="DT98" s="79">
        <v>0</v>
      </c>
      <c r="DU98" s="79">
        <v>0</v>
      </c>
      <c r="DV98" s="79">
        <v>0</v>
      </c>
      <c r="DW98" s="79">
        <v>0</v>
      </c>
      <c r="DX98" s="79">
        <v>0</v>
      </c>
      <c r="DY98" s="79">
        <v>0</v>
      </c>
      <c r="DZ98" s="79">
        <v>0</v>
      </c>
    </row>
    <row r="99" spans="1:130" s="48" customFormat="1" x14ac:dyDescent="0.3">
      <c r="A99" s="31" t="s">
        <v>128</v>
      </c>
      <c r="B99" s="79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1</v>
      </c>
      <c r="BV99" s="79">
        <v>2</v>
      </c>
      <c r="BW99" s="79">
        <v>3</v>
      </c>
      <c r="BX99" s="79">
        <v>2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  <c r="DZ99" s="79">
        <v>0</v>
      </c>
    </row>
    <row r="100" spans="1:130" s="48" customFormat="1" x14ac:dyDescent="0.3">
      <c r="A100" s="31" t="s">
        <v>129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2</v>
      </c>
      <c r="BV100" s="79">
        <v>1</v>
      </c>
      <c r="BW100" s="79">
        <v>2</v>
      </c>
      <c r="BX100" s="79">
        <v>3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  <c r="DZ100" s="79">
        <v>0</v>
      </c>
    </row>
    <row r="101" spans="1:130" s="48" customFormat="1" x14ac:dyDescent="0.3">
      <c r="A101" s="31" t="s">
        <v>130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v>0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  <c r="P101" s="79">
        <v>0</v>
      </c>
      <c r="Q101" s="79">
        <v>0</v>
      </c>
      <c r="R101" s="79">
        <v>0</v>
      </c>
      <c r="S101" s="79">
        <v>0</v>
      </c>
      <c r="T101" s="79">
        <v>0</v>
      </c>
      <c r="U101" s="79">
        <v>0</v>
      </c>
      <c r="V101" s="79">
        <v>0</v>
      </c>
      <c r="W101" s="79">
        <v>0</v>
      </c>
      <c r="X101" s="79">
        <v>0</v>
      </c>
      <c r="Y101" s="79">
        <v>0</v>
      </c>
      <c r="Z101" s="79">
        <v>0</v>
      </c>
      <c r="AA101" s="79">
        <v>0</v>
      </c>
      <c r="AB101" s="79">
        <v>0</v>
      </c>
      <c r="AC101" s="79">
        <v>0</v>
      </c>
      <c r="AD101" s="79">
        <v>0</v>
      </c>
      <c r="AE101" s="79">
        <v>0</v>
      </c>
      <c r="AF101" s="79">
        <v>0</v>
      </c>
      <c r="AG101" s="79">
        <v>0</v>
      </c>
      <c r="AH101" s="79">
        <v>0</v>
      </c>
      <c r="AI101" s="79">
        <v>0</v>
      </c>
      <c r="AJ101" s="79">
        <v>0</v>
      </c>
      <c r="AK101" s="79">
        <v>0</v>
      </c>
      <c r="AL101" s="79">
        <v>0</v>
      </c>
      <c r="AM101" s="79">
        <v>0</v>
      </c>
      <c r="AN101" s="79">
        <v>0</v>
      </c>
      <c r="AO101" s="79">
        <v>0</v>
      </c>
      <c r="AP101" s="79">
        <v>0</v>
      </c>
      <c r="AQ101" s="79">
        <v>0</v>
      </c>
      <c r="AR101" s="79">
        <v>0</v>
      </c>
      <c r="AS101" s="79">
        <v>0</v>
      </c>
      <c r="AT101" s="79">
        <v>0</v>
      </c>
      <c r="AU101" s="79">
        <v>0</v>
      </c>
      <c r="AV101" s="79">
        <v>0</v>
      </c>
      <c r="AW101" s="79">
        <v>0</v>
      </c>
      <c r="AX101" s="79">
        <v>0</v>
      </c>
      <c r="AY101" s="79">
        <v>0</v>
      </c>
      <c r="AZ101" s="79">
        <v>0</v>
      </c>
      <c r="BA101" s="79">
        <v>0</v>
      </c>
      <c r="BB101" s="79">
        <v>0</v>
      </c>
      <c r="BC101" s="79">
        <v>0</v>
      </c>
      <c r="BD101" s="79">
        <v>0</v>
      </c>
      <c r="BE101" s="79">
        <v>0</v>
      </c>
      <c r="BF101" s="79">
        <v>0</v>
      </c>
      <c r="BG101" s="79">
        <v>0</v>
      </c>
      <c r="BH101" s="79">
        <v>0</v>
      </c>
      <c r="BI101" s="79">
        <v>0</v>
      </c>
      <c r="BJ101" s="79">
        <v>0</v>
      </c>
      <c r="BK101" s="79">
        <v>0</v>
      </c>
      <c r="BL101" s="79">
        <v>0</v>
      </c>
      <c r="BM101" s="79">
        <v>0</v>
      </c>
      <c r="BN101" s="79">
        <v>0</v>
      </c>
      <c r="BO101" s="79">
        <v>0</v>
      </c>
      <c r="BP101" s="79">
        <v>0</v>
      </c>
      <c r="BQ101" s="79">
        <v>0</v>
      </c>
      <c r="BR101" s="79">
        <v>0</v>
      </c>
      <c r="BS101" s="79">
        <v>0</v>
      </c>
      <c r="BT101" s="79">
        <v>0</v>
      </c>
      <c r="BU101" s="79">
        <v>2</v>
      </c>
      <c r="BV101" s="79">
        <v>2</v>
      </c>
      <c r="BW101" s="79">
        <v>2</v>
      </c>
      <c r="BX101" s="79">
        <v>2</v>
      </c>
      <c r="BY101" s="79">
        <v>0</v>
      </c>
      <c r="BZ101" s="79">
        <v>0</v>
      </c>
      <c r="CA101" s="79">
        <v>0</v>
      </c>
      <c r="CB101" s="79">
        <v>0</v>
      </c>
      <c r="CC101" s="79">
        <v>0</v>
      </c>
      <c r="CD101" s="79">
        <v>0</v>
      </c>
      <c r="CE101" s="79">
        <v>0</v>
      </c>
      <c r="CF101" s="79">
        <v>0</v>
      </c>
      <c r="CG101" s="79">
        <v>0</v>
      </c>
      <c r="CH101" s="79">
        <v>0</v>
      </c>
      <c r="CI101" s="79">
        <v>0</v>
      </c>
      <c r="CJ101" s="79">
        <v>0</v>
      </c>
      <c r="CK101" s="79">
        <v>0</v>
      </c>
      <c r="CL101" s="79">
        <v>0</v>
      </c>
      <c r="CM101" s="79">
        <v>0</v>
      </c>
      <c r="CN101" s="79">
        <v>0</v>
      </c>
      <c r="CO101" s="79">
        <v>0</v>
      </c>
      <c r="CP101" s="79">
        <v>0</v>
      </c>
      <c r="CQ101" s="79">
        <v>0</v>
      </c>
      <c r="CR101" s="79">
        <v>0</v>
      </c>
      <c r="CS101" s="79">
        <v>0</v>
      </c>
      <c r="CT101" s="79">
        <v>0</v>
      </c>
      <c r="CU101" s="79">
        <v>0</v>
      </c>
      <c r="CV101" s="79">
        <v>0</v>
      </c>
      <c r="CW101" s="79">
        <v>0</v>
      </c>
      <c r="CX101" s="79">
        <v>0</v>
      </c>
      <c r="CY101" s="79">
        <v>0</v>
      </c>
      <c r="CZ101" s="79">
        <v>0</v>
      </c>
      <c r="DA101" s="79">
        <v>0</v>
      </c>
      <c r="DB101" s="79">
        <v>0</v>
      </c>
      <c r="DC101" s="79">
        <v>0</v>
      </c>
      <c r="DD101" s="79">
        <v>0</v>
      </c>
      <c r="DE101" s="79">
        <v>0</v>
      </c>
      <c r="DF101" s="79">
        <v>0</v>
      </c>
      <c r="DG101" s="79">
        <v>0</v>
      </c>
      <c r="DH101" s="79">
        <v>0</v>
      </c>
      <c r="DI101" s="79">
        <v>0</v>
      </c>
      <c r="DJ101" s="79">
        <v>0</v>
      </c>
      <c r="DK101" s="79">
        <v>0</v>
      </c>
      <c r="DL101" s="79">
        <v>0</v>
      </c>
      <c r="DM101" s="79">
        <v>0</v>
      </c>
      <c r="DN101" s="79">
        <v>0</v>
      </c>
      <c r="DO101" s="79">
        <v>0</v>
      </c>
      <c r="DP101" s="79">
        <v>0</v>
      </c>
      <c r="DQ101" s="79">
        <v>0</v>
      </c>
      <c r="DR101" s="79">
        <v>0</v>
      </c>
      <c r="DS101" s="79">
        <v>0</v>
      </c>
      <c r="DT101" s="79">
        <v>0</v>
      </c>
      <c r="DU101" s="79">
        <v>0</v>
      </c>
      <c r="DV101" s="79">
        <v>0</v>
      </c>
      <c r="DW101" s="79">
        <v>0</v>
      </c>
      <c r="DX101" s="79">
        <v>0</v>
      </c>
      <c r="DY101" s="79">
        <v>0</v>
      </c>
      <c r="DZ101" s="79">
        <v>0</v>
      </c>
    </row>
    <row r="102" spans="1:130" s="48" customFormat="1" x14ac:dyDescent="0.3">
      <c r="A102" s="31" t="s">
        <v>131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79">
        <v>0</v>
      </c>
      <c r="R102" s="79">
        <v>0</v>
      </c>
      <c r="S102" s="79">
        <v>0</v>
      </c>
      <c r="T102" s="79">
        <v>0</v>
      </c>
      <c r="U102" s="79">
        <v>0</v>
      </c>
      <c r="V102" s="79">
        <v>0</v>
      </c>
      <c r="W102" s="79">
        <v>0</v>
      </c>
      <c r="X102" s="79">
        <v>0</v>
      </c>
      <c r="Y102" s="79">
        <v>0</v>
      </c>
      <c r="Z102" s="79">
        <v>0</v>
      </c>
      <c r="AA102" s="79">
        <v>0</v>
      </c>
      <c r="AB102" s="79">
        <v>0</v>
      </c>
      <c r="AC102" s="79">
        <v>0</v>
      </c>
      <c r="AD102" s="79">
        <v>0</v>
      </c>
      <c r="AE102" s="79">
        <v>0</v>
      </c>
      <c r="AF102" s="79">
        <v>0</v>
      </c>
      <c r="AG102" s="79">
        <v>0</v>
      </c>
      <c r="AH102" s="79">
        <v>0</v>
      </c>
      <c r="AI102" s="79">
        <v>0</v>
      </c>
      <c r="AJ102" s="79">
        <v>0</v>
      </c>
      <c r="AK102" s="79">
        <v>0</v>
      </c>
      <c r="AL102" s="79">
        <v>0</v>
      </c>
      <c r="AM102" s="79">
        <v>0</v>
      </c>
      <c r="AN102" s="79">
        <v>0</v>
      </c>
      <c r="AO102" s="79">
        <v>0</v>
      </c>
      <c r="AP102" s="79">
        <v>0</v>
      </c>
      <c r="AQ102" s="79">
        <v>0</v>
      </c>
      <c r="AR102" s="79">
        <v>0</v>
      </c>
      <c r="AS102" s="79">
        <v>0</v>
      </c>
      <c r="AT102" s="79">
        <v>0</v>
      </c>
      <c r="AU102" s="79">
        <v>0</v>
      </c>
      <c r="AV102" s="79">
        <v>0</v>
      </c>
      <c r="AW102" s="79">
        <v>0</v>
      </c>
      <c r="AX102" s="79">
        <v>0</v>
      </c>
      <c r="AY102" s="79">
        <v>0</v>
      </c>
      <c r="AZ102" s="79">
        <v>0</v>
      </c>
      <c r="BA102" s="79">
        <v>0</v>
      </c>
      <c r="BB102" s="79">
        <v>0</v>
      </c>
      <c r="BC102" s="79">
        <v>0</v>
      </c>
      <c r="BD102" s="79">
        <v>0</v>
      </c>
      <c r="BE102" s="79">
        <v>0</v>
      </c>
      <c r="BF102" s="79">
        <v>0</v>
      </c>
      <c r="BG102" s="79">
        <v>0</v>
      </c>
      <c r="BH102" s="79">
        <v>0</v>
      </c>
      <c r="BI102" s="79">
        <v>0</v>
      </c>
      <c r="BJ102" s="79">
        <v>0</v>
      </c>
      <c r="BK102" s="79">
        <v>0</v>
      </c>
      <c r="BL102" s="79">
        <v>0</v>
      </c>
      <c r="BM102" s="79">
        <v>0</v>
      </c>
      <c r="BN102" s="79">
        <v>0</v>
      </c>
      <c r="BO102" s="79">
        <v>0</v>
      </c>
      <c r="BP102" s="79">
        <v>0</v>
      </c>
      <c r="BQ102" s="79">
        <v>2</v>
      </c>
      <c r="BR102" s="79">
        <v>0</v>
      </c>
      <c r="BS102" s="79">
        <v>0</v>
      </c>
      <c r="BT102" s="79">
        <v>0</v>
      </c>
      <c r="BU102" s="79">
        <v>0</v>
      </c>
      <c r="BV102" s="79">
        <v>0</v>
      </c>
      <c r="BW102" s="79">
        <v>0</v>
      </c>
      <c r="BX102" s="79">
        <v>0</v>
      </c>
      <c r="BY102" s="79">
        <v>2</v>
      </c>
      <c r="BZ102" s="79">
        <v>0</v>
      </c>
      <c r="CA102" s="79">
        <v>0</v>
      </c>
      <c r="CB102" s="79">
        <v>0</v>
      </c>
      <c r="CC102" s="79">
        <v>0</v>
      </c>
      <c r="CD102" s="79">
        <v>0</v>
      </c>
      <c r="CE102" s="79">
        <v>0</v>
      </c>
      <c r="CF102" s="79">
        <v>0</v>
      </c>
      <c r="CG102" s="79">
        <v>0</v>
      </c>
      <c r="CH102" s="79">
        <v>0</v>
      </c>
      <c r="CI102" s="79">
        <v>0</v>
      </c>
      <c r="CJ102" s="79">
        <v>0</v>
      </c>
      <c r="CK102" s="79">
        <v>0</v>
      </c>
      <c r="CL102" s="79">
        <v>0</v>
      </c>
      <c r="CM102" s="79">
        <v>0</v>
      </c>
      <c r="CN102" s="79">
        <v>0</v>
      </c>
      <c r="CO102" s="79">
        <v>0</v>
      </c>
      <c r="CP102" s="79">
        <v>0</v>
      </c>
      <c r="CQ102" s="79">
        <v>0</v>
      </c>
      <c r="CR102" s="79">
        <v>0</v>
      </c>
      <c r="CS102" s="79">
        <v>0</v>
      </c>
      <c r="CT102" s="79">
        <v>0</v>
      </c>
      <c r="CU102" s="79">
        <v>0</v>
      </c>
      <c r="CV102" s="79">
        <v>0</v>
      </c>
      <c r="CW102" s="79">
        <v>0</v>
      </c>
      <c r="CX102" s="79">
        <v>0</v>
      </c>
      <c r="CY102" s="79">
        <v>0</v>
      </c>
      <c r="CZ102" s="79">
        <v>0</v>
      </c>
      <c r="DA102" s="79">
        <v>0</v>
      </c>
      <c r="DB102" s="79">
        <v>0</v>
      </c>
      <c r="DC102" s="79">
        <v>0</v>
      </c>
      <c r="DD102" s="79">
        <v>0</v>
      </c>
      <c r="DE102" s="79">
        <v>0</v>
      </c>
      <c r="DF102" s="79">
        <v>0</v>
      </c>
      <c r="DG102" s="79">
        <v>0</v>
      </c>
      <c r="DH102" s="79">
        <v>0</v>
      </c>
      <c r="DI102" s="79">
        <v>0</v>
      </c>
      <c r="DJ102" s="79">
        <v>0</v>
      </c>
      <c r="DK102" s="79">
        <v>0</v>
      </c>
      <c r="DL102" s="79">
        <v>0</v>
      </c>
      <c r="DM102" s="79">
        <v>0</v>
      </c>
      <c r="DN102" s="79">
        <v>0</v>
      </c>
      <c r="DO102" s="79">
        <v>0</v>
      </c>
      <c r="DP102" s="79">
        <v>0</v>
      </c>
      <c r="DQ102" s="79">
        <v>0</v>
      </c>
      <c r="DR102" s="79">
        <v>0</v>
      </c>
      <c r="DS102" s="79">
        <v>0</v>
      </c>
      <c r="DT102" s="79">
        <v>0</v>
      </c>
      <c r="DU102" s="79">
        <v>0</v>
      </c>
      <c r="DV102" s="79">
        <v>0</v>
      </c>
      <c r="DW102" s="79">
        <v>0</v>
      </c>
      <c r="DX102" s="79">
        <v>0</v>
      </c>
      <c r="DY102" s="79">
        <v>0</v>
      </c>
      <c r="DZ102" s="79">
        <v>0</v>
      </c>
    </row>
    <row r="103" spans="1:130" s="48" customFormat="1" x14ac:dyDescent="0.3">
      <c r="A103" s="31" t="s">
        <v>132</v>
      </c>
      <c r="B103" s="79"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9">
        <v>0</v>
      </c>
      <c r="M103" s="79">
        <v>0</v>
      </c>
      <c r="N103" s="79">
        <v>0</v>
      </c>
      <c r="O103" s="79">
        <v>0</v>
      </c>
      <c r="P103" s="79">
        <v>0</v>
      </c>
      <c r="Q103" s="79">
        <v>0</v>
      </c>
      <c r="R103" s="79">
        <v>0</v>
      </c>
      <c r="S103" s="79">
        <v>0</v>
      </c>
      <c r="T103" s="79">
        <v>0</v>
      </c>
      <c r="U103" s="79">
        <v>0</v>
      </c>
      <c r="V103" s="79">
        <v>0</v>
      </c>
      <c r="W103" s="79">
        <v>0</v>
      </c>
      <c r="X103" s="79">
        <v>0</v>
      </c>
      <c r="Y103" s="79">
        <v>0</v>
      </c>
      <c r="Z103" s="79">
        <v>0</v>
      </c>
      <c r="AA103" s="79">
        <v>0</v>
      </c>
      <c r="AB103" s="79">
        <v>0</v>
      </c>
      <c r="AC103" s="79">
        <v>0</v>
      </c>
      <c r="AD103" s="79">
        <v>0</v>
      </c>
      <c r="AE103" s="79">
        <v>0</v>
      </c>
      <c r="AF103" s="79">
        <v>0</v>
      </c>
      <c r="AG103" s="79">
        <v>0</v>
      </c>
      <c r="AH103" s="79">
        <v>0</v>
      </c>
      <c r="AI103" s="79">
        <v>0</v>
      </c>
      <c r="AJ103" s="79">
        <v>0</v>
      </c>
      <c r="AK103" s="79">
        <v>0</v>
      </c>
      <c r="AL103" s="79">
        <v>0</v>
      </c>
      <c r="AM103" s="79">
        <v>0</v>
      </c>
      <c r="AN103" s="79">
        <v>0</v>
      </c>
      <c r="AO103" s="79">
        <v>0</v>
      </c>
      <c r="AP103" s="79">
        <v>0</v>
      </c>
      <c r="AQ103" s="79">
        <v>0</v>
      </c>
      <c r="AR103" s="79">
        <v>0</v>
      </c>
      <c r="AS103" s="79">
        <v>0</v>
      </c>
      <c r="AT103" s="79">
        <v>0</v>
      </c>
      <c r="AU103" s="79">
        <v>0</v>
      </c>
      <c r="AV103" s="79">
        <v>0</v>
      </c>
      <c r="AW103" s="79">
        <v>0</v>
      </c>
      <c r="AX103" s="79">
        <v>0</v>
      </c>
      <c r="AY103" s="79">
        <v>0</v>
      </c>
      <c r="AZ103" s="79">
        <v>0</v>
      </c>
      <c r="BA103" s="79">
        <v>0</v>
      </c>
      <c r="BB103" s="79">
        <v>0</v>
      </c>
      <c r="BC103" s="79">
        <v>0</v>
      </c>
      <c r="BD103" s="79">
        <v>0</v>
      </c>
      <c r="BE103" s="79">
        <v>0</v>
      </c>
      <c r="BF103" s="79">
        <v>0</v>
      </c>
      <c r="BG103" s="79">
        <v>0</v>
      </c>
      <c r="BH103" s="79">
        <v>0</v>
      </c>
      <c r="BI103" s="79">
        <v>0</v>
      </c>
      <c r="BJ103" s="79">
        <v>0</v>
      </c>
      <c r="BK103" s="79">
        <v>0</v>
      </c>
      <c r="BL103" s="79">
        <v>0</v>
      </c>
      <c r="BM103" s="79">
        <v>0</v>
      </c>
      <c r="BN103" s="79">
        <v>0</v>
      </c>
      <c r="BO103" s="79">
        <v>0</v>
      </c>
      <c r="BP103" s="79">
        <v>0</v>
      </c>
      <c r="BQ103" s="79">
        <v>2</v>
      </c>
      <c r="BR103" s="79">
        <v>0</v>
      </c>
      <c r="BS103" s="79">
        <v>0</v>
      </c>
      <c r="BT103" s="79">
        <v>0</v>
      </c>
      <c r="BU103" s="79">
        <v>0</v>
      </c>
      <c r="BV103" s="79">
        <v>0</v>
      </c>
      <c r="BW103" s="79">
        <v>0</v>
      </c>
      <c r="BX103" s="79">
        <v>0</v>
      </c>
      <c r="BY103" s="79">
        <v>2</v>
      </c>
      <c r="BZ103" s="79">
        <v>0</v>
      </c>
      <c r="CA103" s="79">
        <v>0</v>
      </c>
      <c r="CB103" s="79">
        <v>0</v>
      </c>
      <c r="CC103" s="79">
        <v>0</v>
      </c>
      <c r="CD103" s="79">
        <v>0</v>
      </c>
      <c r="CE103" s="79">
        <v>0</v>
      </c>
      <c r="CF103" s="79">
        <v>0</v>
      </c>
      <c r="CG103" s="79">
        <v>0</v>
      </c>
      <c r="CH103" s="79">
        <v>0</v>
      </c>
      <c r="CI103" s="79">
        <v>0</v>
      </c>
      <c r="CJ103" s="79">
        <v>0</v>
      </c>
      <c r="CK103" s="79">
        <v>0</v>
      </c>
      <c r="CL103" s="79">
        <v>0</v>
      </c>
      <c r="CM103" s="79">
        <v>0</v>
      </c>
      <c r="CN103" s="79">
        <v>0</v>
      </c>
      <c r="CO103" s="79">
        <v>0</v>
      </c>
      <c r="CP103" s="79">
        <v>0</v>
      </c>
      <c r="CQ103" s="79">
        <v>0</v>
      </c>
      <c r="CR103" s="79">
        <v>0</v>
      </c>
      <c r="CS103" s="79">
        <v>0</v>
      </c>
      <c r="CT103" s="79">
        <v>0</v>
      </c>
      <c r="CU103" s="79">
        <v>0</v>
      </c>
      <c r="CV103" s="79">
        <v>0</v>
      </c>
      <c r="CW103" s="79">
        <v>0</v>
      </c>
      <c r="CX103" s="79">
        <v>0</v>
      </c>
      <c r="CY103" s="79">
        <v>0</v>
      </c>
      <c r="CZ103" s="79">
        <v>0</v>
      </c>
      <c r="DA103" s="79">
        <v>0</v>
      </c>
      <c r="DB103" s="79">
        <v>0</v>
      </c>
      <c r="DC103" s="79">
        <v>0</v>
      </c>
      <c r="DD103" s="79">
        <v>0</v>
      </c>
      <c r="DE103" s="79">
        <v>0</v>
      </c>
      <c r="DF103" s="79">
        <v>0</v>
      </c>
      <c r="DG103" s="79">
        <v>0</v>
      </c>
      <c r="DH103" s="79">
        <v>0</v>
      </c>
      <c r="DI103" s="79">
        <v>0</v>
      </c>
      <c r="DJ103" s="79">
        <v>0</v>
      </c>
      <c r="DK103" s="79">
        <v>0</v>
      </c>
      <c r="DL103" s="79">
        <v>0</v>
      </c>
      <c r="DM103" s="79">
        <v>0</v>
      </c>
      <c r="DN103" s="79">
        <v>0</v>
      </c>
      <c r="DO103" s="79">
        <v>0</v>
      </c>
      <c r="DP103" s="79">
        <v>0</v>
      </c>
      <c r="DQ103" s="79">
        <v>0</v>
      </c>
      <c r="DR103" s="79">
        <v>0</v>
      </c>
      <c r="DS103" s="79">
        <v>0</v>
      </c>
      <c r="DT103" s="79">
        <v>0</v>
      </c>
      <c r="DU103" s="79">
        <v>0</v>
      </c>
      <c r="DV103" s="79">
        <v>0</v>
      </c>
      <c r="DW103" s="79">
        <v>0</v>
      </c>
      <c r="DX103" s="79">
        <v>0</v>
      </c>
      <c r="DY103" s="79">
        <v>0</v>
      </c>
      <c r="DZ103" s="79">
        <v>0</v>
      </c>
    </row>
    <row r="104" spans="1:130" s="48" customFormat="1" x14ac:dyDescent="0.3">
      <c r="A104" s="31" t="s">
        <v>133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  <c r="P104" s="79">
        <v>0</v>
      </c>
      <c r="Q104" s="79">
        <v>0</v>
      </c>
      <c r="R104" s="79">
        <v>0</v>
      </c>
      <c r="S104" s="79">
        <v>0</v>
      </c>
      <c r="T104" s="79">
        <v>0</v>
      </c>
      <c r="U104" s="79">
        <v>0</v>
      </c>
      <c r="V104" s="79">
        <v>0</v>
      </c>
      <c r="W104" s="79">
        <v>0</v>
      </c>
      <c r="X104" s="79">
        <v>0</v>
      </c>
      <c r="Y104" s="79">
        <v>0</v>
      </c>
      <c r="Z104" s="79">
        <v>0</v>
      </c>
      <c r="AA104" s="79">
        <v>0</v>
      </c>
      <c r="AB104" s="79">
        <v>0</v>
      </c>
      <c r="AC104" s="79">
        <v>0</v>
      </c>
      <c r="AD104" s="79">
        <v>0</v>
      </c>
      <c r="AE104" s="79">
        <v>0</v>
      </c>
      <c r="AF104" s="79">
        <v>0</v>
      </c>
      <c r="AG104" s="79">
        <v>0</v>
      </c>
      <c r="AH104" s="79">
        <v>0</v>
      </c>
      <c r="AI104" s="79">
        <v>0</v>
      </c>
      <c r="AJ104" s="79">
        <v>0</v>
      </c>
      <c r="AK104" s="79">
        <v>0</v>
      </c>
      <c r="AL104" s="79">
        <v>0</v>
      </c>
      <c r="AM104" s="79">
        <v>0</v>
      </c>
      <c r="AN104" s="79">
        <v>0</v>
      </c>
      <c r="AO104" s="79">
        <v>0</v>
      </c>
      <c r="AP104" s="79">
        <v>0</v>
      </c>
      <c r="AQ104" s="79">
        <v>0</v>
      </c>
      <c r="AR104" s="79">
        <v>0</v>
      </c>
      <c r="AS104" s="79">
        <v>0</v>
      </c>
      <c r="AT104" s="79">
        <v>0</v>
      </c>
      <c r="AU104" s="79">
        <v>0</v>
      </c>
      <c r="AV104" s="79">
        <v>0</v>
      </c>
      <c r="AW104" s="79">
        <v>0</v>
      </c>
      <c r="AX104" s="79">
        <v>0</v>
      </c>
      <c r="AY104" s="79">
        <v>0</v>
      </c>
      <c r="AZ104" s="79">
        <v>0</v>
      </c>
      <c r="BA104" s="79">
        <v>0</v>
      </c>
      <c r="BB104" s="79">
        <v>0</v>
      </c>
      <c r="BC104" s="79">
        <v>0</v>
      </c>
      <c r="BD104" s="79">
        <v>0</v>
      </c>
      <c r="BE104" s="79">
        <v>0</v>
      </c>
      <c r="BF104" s="79">
        <v>0</v>
      </c>
      <c r="BG104" s="79">
        <v>0</v>
      </c>
      <c r="BH104" s="79">
        <v>0</v>
      </c>
      <c r="BI104" s="79">
        <v>0</v>
      </c>
      <c r="BJ104" s="79">
        <v>0</v>
      </c>
      <c r="BK104" s="79">
        <v>0</v>
      </c>
      <c r="BL104" s="79">
        <v>0</v>
      </c>
      <c r="BM104" s="79">
        <v>0</v>
      </c>
      <c r="BN104" s="79">
        <v>0</v>
      </c>
      <c r="BO104" s="79">
        <v>0</v>
      </c>
      <c r="BP104" s="79">
        <v>0</v>
      </c>
      <c r="BQ104" s="79">
        <v>2</v>
      </c>
      <c r="BR104" s="79">
        <v>0</v>
      </c>
      <c r="BS104" s="79">
        <v>0</v>
      </c>
      <c r="BT104" s="79">
        <v>0</v>
      </c>
      <c r="BU104" s="79">
        <v>0</v>
      </c>
      <c r="BV104" s="79">
        <v>0</v>
      </c>
      <c r="BW104" s="79">
        <v>0</v>
      </c>
      <c r="BX104" s="79">
        <v>0</v>
      </c>
      <c r="BY104" s="79">
        <v>2</v>
      </c>
      <c r="BZ104" s="79">
        <v>0</v>
      </c>
      <c r="CA104" s="79">
        <v>0</v>
      </c>
      <c r="CB104" s="79">
        <v>0</v>
      </c>
      <c r="CC104" s="79">
        <v>0</v>
      </c>
      <c r="CD104" s="79">
        <v>0</v>
      </c>
      <c r="CE104" s="79">
        <v>0</v>
      </c>
      <c r="CF104" s="79">
        <v>0</v>
      </c>
      <c r="CG104" s="79">
        <v>0</v>
      </c>
      <c r="CH104" s="79">
        <v>0</v>
      </c>
      <c r="CI104" s="79">
        <v>0</v>
      </c>
      <c r="CJ104" s="79">
        <v>0</v>
      </c>
      <c r="CK104" s="79">
        <v>0</v>
      </c>
      <c r="CL104" s="79">
        <v>0</v>
      </c>
      <c r="CM104" s="79">
        <v>0</v>
      </c>
      <c r="CN104" s="79">
        <v>0</v>
      </c>
      <c r="CO104" s="79">
        <v>0</v>
      </c>
      <c r="CP104" s="79">
        <v>0</v>
      </c>
      <c r="CQ104" s="79">
        <v>0</v>
      </c>
      <c r="CR104" s="79">
        <v>0</v>
      </c>
      <c r="CS104" s="79">
        <v>0</v>
      </c>
      <c r="CT104" s="79">
        <v>0</v>
      </c>
      <c r="CU104" s="79">
        <v>0</v>
      </c>
      <c r="CV104" s="79">
        <v>0</v>
      </c>
      <c r="CW104" s="79">
        <v>0</v>
      </c>
      <c r="CX104" s="79">
        <v>0</v>
      </c>
      <c r="CY104" s="79">
        <v>0</v>
      </c>
      <c r="CZ104" s="79">
        <v>0</v>
      </c>
      <c r="DA104" s="79">
        <v>0</v>
      </c>
      <c r="DB104" s="79">
        <v>0</v>
      </c>
      <c r="DC104" s="79">
        <v>0</v>
      </c>
      <c r="DD104" s="79">
        <v>0</v>
      </c>
      <c r="DE104" s="79">
        <v>0</v>
      </c>
      <c r="DF104" s="79">
        <v>0</v>
      </c>
      <c r="DG104" s="79">
        <v>0</v>
      </c>
      <c r="DH104" s="79">
        <v>0</v>
      </c>
      <c r="DI104" s="79">
        <v>0</v>
      </c>
      <c r="DJ104" s="79">
        <v>0</v>
      </c>
      <c r="DK104" s="79">
        <v>0</v>
      </c>
      <c r="DL104" s="79">
        <v>0</v>
      </c>
      <c r="DM104" s="79">
        <v>0</v>
      </c>
      <c r="DN104" s="79">
        <v>0</v>
      </c>
      <c r="DO104" s="79">
        <v>0</v>
      </c>
      <c r="DP104" s="79">
        <v>0</v>
      </c>
      <c r="DQ104" s="79">
        <v>0</v>
      </c>
      <c r="DR104" s="79">
        <v>0</v>
      </c>
      <c r="DS104" s="79">
        <v>0</v>
      </c>
      <c r="DT104" s="79">
        <v>0</v>
      </c>
      <c r="DU104" s="79">
        <v>0</v>
      </c>
      <c r="DV104" s="79">
        <v>0</v>
      </c>
      <c r="DW104" s="79">
        <v>0</v>
      </c>
      <c r="DX104" s="79">
        <v>0</v>
      </c>
      <c r="DY104" s="79">
        <v>0</v>
      </c>
      <c r="DZ104" s="79">
        <v>0</v>
      </c>
    </row>
    <row r="105" spans="1:130" s="48" customFormat="1" x14ac:dyDescent="0.3">
      <c r="A105" s="31" t="s">
        <v>134</v>
      </c>
      <c r="B105" s="79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  <c r="O105" s="79">
        <v>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  <c r="U105" s="79">
        <v>0</v>
      </c>
      <c r="V105" s="79">
        <v>0</v>
      </c>
      <c r="W105" s="79">
        <v>0</v>
      </c>
      <c r="X105" s="79">
        <v>0</v>
      </c>
      <c r="Y105" s="79">
        <v>0</v>
      </c>
      <c r="Z105" s="79">
        <v>0</v>
      </c>
      <c r="AA105" s="79">
        <v>0</v>
      </c>
      <c r="AB105" s="79">
        <v>0</v>
      </c>
      <c r="AC105" s="79">
        <v>0</v>
      </c>
      <c r="AD105" s="79">
        <v>0</v>
      </c>
      <c r="AE105" s="79">
        <v>0</v>
      </c>
      <c r="AF105" s="79">
        <v>0</v>
      </c>
      <c r="AG105" s="79">
        <v>0</v>
      </c>
      <c r="AH105" s="79">
        <v>0</v>
      </c>
      <c r="AI105" s="79">
        <v>0</v>
      </c>
      <c r="AJ105" s="79">
        <v>0</v>
      </c>
      <c r="AK105" s="79">
        <v>0</v>
      </c>
      <c r="AL105" s="79">
        <v>0</v>
      </c>
      <c r="AM105" s="79">
        <v>0</v>
      </c>
      <c r="AN105" s="79">
        <v>0</v>
      </c>
      <c r="AO105" s="79">
        <v>0</v>
      </c>
      <c r="AP105" s="79">
        <v>0</v>
      </c>
      <c r="AQ105" s="79">
        <v>0</v>
      </c>
      <c r="AR105" s="79">
        <v>0</v>
      </c>
      <c r="AS105" s="79">
        <v>0</v>
      </c>
      <c r="AT105" s="79">
        <v>0</v>
      </c>
      <c r="AU105" s="79">
        <v>0</v>
      </c>
      <c r="AV105" s="79">
        <v>0</v>
      </c>
      <c r="AW105" s="79">
        <v>0</v>
      </c>
      <c r="AX105" s="79">
        <v>0</v>
      </c>
      <c r="AY105" s="79">
        <v>0</v>
      </c>
      <c r="AZ105" s="79">
        <v>0</v>
      </c>
      <c r="BA105" s="79">
        <v>0</v>
      </c>
      <c r="BB105" s="79">
        <v>0</v>
      </c>
      <c r="BC105" s="79">
        <v>0</v>
      </c>
      <c r="BD105" s="79">
        <v>0</v>
      </c>
      <c r="BE105" s="79">
        <v>0</v>
      </c>
      <c r="BF105" s="79">
        <v>0</v>
      </c>
      <c r="BG105" s="79">
        <v>0</v>
      </c>
      <c r="BH105" s="79">
        <v>0</v>
      </c>
      <c r="BI105" s="79">
        <v>0</v>
      </c>
      <c r="BJ105" s="79">
        <v>0</v>
      </c>
      <c r="BK105" s="79">
        <v>0</v>
      </c>
      <c r="BL105" s="79">
        <v>0</v>
      </c>
      <c r="BM105" s="79">
        <v>0</v>
      </c>
      <c r="BN105" s="79">
        <v>0</v>
      </c>
      <c r="BO105" s="79">
        <v>0</v>
      </c>
      <c r="BP105" s="79">
        <v>0</v>
      </c>
      <c r="BQ105" s="79">
        <v>2</v>
      </c>
      <c r="BR105" s="79">
        <v>0</v>
      </c>
      <c r="BS105" s="79">
        <v>0</v>
      </c>
      <c r="BT105" s="79">
        <v>0</v>
      </c>
      <c r="BU105" s="79">
        <v>0</v>
      </c>
      <c r="BV105" s="79">
        <v>0</v>
      </c>
      <c r="BW105" s="79">
        <v>0</v>
      </c>
      <c r="BX105" s="79">
        <v>0</v>
      </c>
      <c r="BY105" s="79">
        <v>2</v>
      </c>
      <c r="BZ105" s="79">
        <v>0</v>
      </c>
      <c r="CA105" s="79">
        <v>0</v>
      </c>
      <c r="CB105" s="79">
        <v>0</v>
      </c>
      <c r="CC105" s="79">
        <v>0</v>
      </c>
      <c r="CD105" s="79">
        <v>0</v>
      </c>
      <c r="CE105" s="79">
        <v>0</v>
      </c>
      <c r="CF105" s="79">
        <v>0</v>
      </c>
      <c r="CG105" s="79">
        <v>0</v>
      </c>
      <c r="CH105" s="79">
        <v>0</v>
      </c>
      <c r="CI105" s="79">
        <v>0</v>
      </c>
      <c r="CJ105" s="79">
        <v>0</v>
      </c>
      <c r="CK105" s="79">
        <v>0</v>
      </c>
      <c r="CL105" s="79">
        <v>0</v>
      </c>
      <c r="CM105" s="79">
        <v>0</v>
      </c>
      <c r="CN105" s="79">
        <v>0</v>
      </c>
      <c r="CO105" s="79">
        <v>0</v>
      </c>
      <c r="CP105" s="79">
        <v>0</v>
      </c>
      <c r="CQ105" s="79">
        <v>0</v>
      </c>
      <c r="CR105" s="79">
        <v>0</v>
      </c>
      <c r="CS105" s="79">
        <v>0</v>
      </c>
      <c r="CT105" s="79">
        <v>0</v>
      </c>
      <c r="CU105" s="79">
        <v>0</v>
      </c>
      <c r="CV105" s="79">
        <v>0</v>
      </c>
      <c r="CW105" s="79">
        <v>0</v>
      </c>
      <c r="CX105" s="79">
        <v>0</v>
      </c>
      <c r="CY105" s="79">
        <v>0</v>
      </c>
      <c r="CZ105" s="79">
        <v>0</v>
      </c>
      <c r="DA105" s="79">
        <v>0</v>
      </c>
      <c r="DB105" s="79">
        <v>0</v>
      </c>
      <c r="DC105" s="79">
        <v>0</v>
      </c>
      <c r="DD105" s="79">
        <v>0</v>
      </c>
      <c r="DE105" s="79">
        <v>0</v>
      </c>
      <c r="DF105" s="79">
        <v>0</v>
      </c>
      <c r="DG105" s="79">
        <v>0</v>
      </c>
      <c r="DH105" s="79">
        <v>0</v>
      </c>
      <c r="DI105" s="79">
        <v>0</v>
      </c>
      <c r="DJ105" s="79">
        <v>0</v>
      </c>
      <c r="DK105" s="79">
        <v>0</v>
      </c>
      <c r="DL105" s="79">
        <v>0</v>
      </c>
      <c r="DM105" s="79">
        <v>0</v>
      </c>
      <c r="DN105" s="79">
        <v>0</v>
      </c>
      <c r="DO105" s="79">
        <v>0</v>
      </c>
      <c r="DP105" s="79">
        <v>0</v>
      </c>
      <c r="DQ105" s="79">
        <v>0</v>
      </c>
      <c r="DR105" s="79">
        <v>0</v>
      </c>
      <c r="DS105" s="79">
        <v>0</v>
      </c>
      <c r="DT105" s="79">
        <v>0</v>
      </c>
      <c r="DU105" s="79">
        <v>0</v>
      </c>
      <c r="DV105" s="79">
        <v>0</v>
      </c>
      <c r="DW105" s="79">
        <v>0</v>
      </c>
      <c r="DX105" s="79">
        <v>0</v>
      </c>
      <c r="DY105" s="79">
        <v>0</v>
      </c>
      <c r="DZ105" s="79">
        <v>0</v>
      </c>
    </row>
    <row r="106" spans="1:130" s="48" customFormat="1" x14ac:dyDescent="0.3">
      <c r="A106" s="31" t="s">
        <v>135</v>
      </c>
      <c r="B106" s="79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0</v>
      </c>
      <c r="S106" s="79">
        <v>0</v>
      </c>
      <c r="T106" s="79">
        <v>0</v>
      </c>
      <c r="U106" s="79">
        <v>0</v>
      </c>
      <c r="V106" s="79">
        <v>0</v>
      </c>
      <c r="W106" s="79">
        <v>0</v>
      </c>
      <c r="X106" s="79">
        <v>0</v>
      </c>
      <c r="Y106" s="79">
        <v>0</v>
      </c>
      <c r="Z106" s="79">
        <v>0</v>
      </c>
      <c r="AA106" s="79">
        <v>0</v>
      </c>
      <c r="AB106" s="79">
        <v>0</v>
      </c>
      <c r="AC106" s="79">
        <v>0</v>
      </c>
      <c r="AD106" s="79">
        <v>0</v>
      </c>
      <c r="AE106" s="79">
        <v>0</v>
      </c>
      <c r="AF106" s="79">
        <v>0</v>
      </c>
      <c r="AG106" s="79">
        <v>0</v>
      </c>
      <c r="AH106" s="79">
        <v>0</v>
      </c>
      <c r="AI106" s="79">
        <v>0</v>
      </c>
      <c r="AJ106" s="79">
        <v>0</v>
      </c>
      <c r="AK106" s="79">
        <v>0</v>
      </c>
      <c r="AL106" s="79">
        <v>0</v>
      </c>
      <c r="AM106" s="79">
        <v>0</v>
      </c>
      <c r="AN106" s="79">
        <v>0</v>
      </c>
      <c r="AO106" s="79">
        <v>0</v>
      </c>
      <c r="AP106" s="79">
        <v>0</v>
      </c>
      <c r="AQ106" s="79">
        <v>0</v>
      </c>
      <c r="AR106" s="79">
        <v>0</v>
      </c>
      <c r="AS106" s="79">
        <v>0</v>
      </c>
      <c r="AT106" s="79">
        <v>0</v>
      </c>
      <c r="AU106" s="79">
        <v>0</v>
      </c>
      <c r="AV106" s="79">
        <v>0</v>
      </c>
      <c r="AW106" s="79">
        <v>0</v>
      </c>
      <c r="AX106" s="79">
        <v>0</v>
      </c>
      <c r="AY106" s="79">
        <v>0</v>
      </c>
      <c r="AZ106" s="79">
        <v>0</v>
      </c>
      <c r="BA106" s="79">
        <v>0</v>
      </c>
      <c r="BB106" s="79">
        <v>0</v>
      </c>
      <c r="BC106" s="79">
        <v>0</v>
      </c>
      <c r="BD106" s="79">
        <v>0</v>
      </c>
      <c r="BE106" s="79">
        <v>0</v>
      </c>
      <c r="BF106" s="79">
        <v>0</v>
      </c>
      <c r="BG106" s="79">
        <v>0</v>
      </c>
      <c r="BH106" s="79">
        <v>0</v>
      </c>
      <c r="BI106" s="79">
        <v>0</v>
      </c>
      <c r="BJ106" s="79">
        <v>0</v>
      </c>
      <c r="BK106" s="79">
        <v>0</v>
      </c>
      <c r="BL106" s="79">
        <v>0</v>
      </c>
      <c r="BM106" s="79">
        <v>0</v>
      </c>
      <c r="BN106" s="79">
        <v>0</v>
      </c>
      <c r="BO106" s="79">
        <v>0</v>
      </c>
      <c r="BP106" s="79">
        <v>0</v>
      </c>
      <c r="BQ106" s="79">
        <v>2</v>
      </c>
      <c r="BR106" s="79">
        <v>0</v>
      </c>
      <c r="BS106" s="79">
        <v>0</v>
      </c>
      <c r="BT106" s="79">
        <v>0</v>
      </c>
      <c r="BU106" s="79">
        <v>0</v>
      </c>
      <c r="BV106" s="79">
        <v>0</v>
      </c>
      <c r="BW106" s="79">
        <v>0</v>
      </c>
      <c r="BX106" s="79">
        <v>0</v>
      </c>
      <c r="BY106" s="79">
        <v>0</v>
      </c>
      <c r="BZ106" s="79">
        <v>0</v>
      </c>
      <c r="CA106" s="79">
        <v>0</v>
      </c>
      <c r="CB106" s="79">
        <v>0</v>
      </c>
      <c r="CC106" s="79">
        <v>0</v>
      </c>
      <c r="CD106" s="79">
        <v>0</v>
      </c>
      <c r="CE106" s="79">
        <v>0</v>
      </c>
      <c r="CF106" s="79">
        <v>0</v>
      </c>
      <c r="CG106" s="79">
        <v>0</v>
      </c>
      <c r="CH106" s="79">
        <v>0</v>
      </c>
      <c r="CI106" s="79">
        <v>0</v>
      </c>
      <c r="CJ106" s="79">
        <v>0</v>
      </c>
      <c r="CK106" s="79">
        <v>0</v>
      </c>
      <c r="CL106" s="79">
        <v>0</v>
      </c>
      <c r="CM106" s="79">
        <v>0</v>
      </c>
      <c r="CN106" s="79">
        <v>0</v>
      </c>
      <c r="CO106" s="79">
        <v>0</v>
      </c>
      <c r="CP106" s="79">
        <v>0</v>
      </c>
      <c r="CQ106" s="79">
        <v>0</v>
      </c>
      <c r="CR106" s="79">
        <v>0</v>
      </c>
      <c r="CS106" s="79">
        <v>0</v>
      </c>
      <c r="CT106" s="79">
        <v>0</v>
      </c>
      <c r="CU106" s="79">
        <v>0</v>
      </c>
      <c r="CV106" s="79">
        <v>0</v>
      </c>
      <c r="CW106" s="79">
        <v>0</v>
      </c>
      <c r="CX106" s="79">
        <v>0</v>
      </c>
      <c r="CY106" s="79">
        <v>0</v>
      </c>
      <c r="CZ106" s="79">
        <v>0</v>
      </c>
      <c r="DA106" s="79">
        <v>0</v>
      </c>
      <c r="DB106" s="79">
        <v>0</v>
      </c>
      <c r="DC106" s="79">
        <v>0</v>
      </c>
      <c r="DD106" s="79">
        <v>0</v>
      </c>
      <c r="DE106" s="79">
        <v>0</v>
      </c>
      <c r="DF106" s="79">
        <v>0</v>
      </c>
      <c r="DG106" s="79">
        <v>0</v>
      </c>
      <c r="DH106" s="79">
        <v>0</v>
      </c>
      <c r="DI106" s="79">
        <v>0</v>
      </c>
      <c r="DJ106" s="79">
        <v>0</v>
      </c>
      <c r="DK106" s="79">
        <v>0</v>
      </c>
      <c r="DL106" s="79">
        <v>0</v>
      </c>
      <c r="DM106" s="79">
        <v>0</v>
      </c>
      <c r="DN106" s="79">
        <v>0</v>
      </c>
      <c r="DO106" s="79">
        <v>0</v>
      </c>
      <c r="DP106" s="79">
        <v>0</v>
      </c>
      <c r="DQ106" s="79">
        <v>0</v>
      </c>
      <c r="DR106" s="79">
        <v>0</v>
      </c>
      <c r="DS106" s="79">
        <v>0</v>
      </c>
      <c r="DT106" s="79">
        <v>0</v>
      </c>
      <c r="DU106" s="79">
        <v>0</v>
      </c>
      <c r="DV106" s="79">
        <v>0</v>
      </c>
      <c r="DW106" s="79">
        <v>0</v>
      </c>
      <c r="DX106" s="79">
        <v>0</v>
      </c>
      <c r="DY106" s="79">
        <v>0</v>
      </c>
      <c r="DZ106" s="79">
        <v>0</v>
      </c>
    </row>
    <row r="107" spans="1:130" s="48" customFormat="1" x14ac:dyDescent="0.3">
      <c r="A107" s="31" t="s">
        <v>147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79">
        <v>0</v>
      </c>
      <c r="R107" s="79">
        <v>0</v>
      </c>
      <c r="S107" s="79">
        <v>0</v>
      </c>
      <c r="T107" s="79">
        <v>0</v>
      </c>
      <c r="U107" s="79">
        <v>0</v>
      </c>
      <c r="V107" s="79">
        <v>0</v>
      </c>
      <c r="W107" s="79">
        <v>0</v>
      </c>
      <c r="X107" s="79">
        <v>0</v>
      </c>
      <c r="Y107" s="79">
        <v>0</v>
      </c>
      <c r="Z107" s="79">
        <v>0</v>
      </c>
      <c r="AA107" s="79">
        <v>0</v>
      </c>
      <c r="AB107" s="79">
        <v>0</v>
      </c>
      <c r="AC107" s="79">
        <v>0</v>
      </c>
      <c r="AD107" s="79">
        <v>0</v>
      </c>
      <c r="AE107" s="79">
        <v>0</v>
      </c>
      <c r="AF107" s="79">
        <v>0</v>
      </c>
      <c r="AG107" s="79">
        <v>0</v>
      </c>
      <c r="AH107" s="79">
        <v>0</v>
      </c>
      <c r="AI107" s="79">
        <v>0</v>
      </c>
      <c r="AJ107" s="79">
        <v>0</v>
      </c>
      <c r="AK107" s="79">
        <v>0</v>
      </c>
      <c r="AL107" s="79">
        <v>0</v>
      </c>
      <c r="AM107" s="79">
        <v>0</v>
      </c>
      <c r="AN107" s="79">
        <v>0</v>
      </c>
      <c r="AO107" s="79">
        <v>0</v>
      </c>
      <c r="AP107" s="79">
        <v>0</v>
      </c>
      <c r="AQ107" s="79">
        <v>0</v>
      </c>
      <c r="AR107" s="79">
        <v>0</v>
      </c>
      <c r="AS107" s="79">
        <v>0</v>
      </c>
      <c r="AT107" s="79">
        <v>0</v>
      </c>
      <c r="AU107" s="79">
        <v>0</v>
      </c>
      <c r="AV107" s="79">
        <v>0</v>
      </c>
      <c r="AW107" s="79">
        <v>0</v>
      </c>
      <c r="AX107" s="79">
        <v>0</v>
      </c>
      <c r="AY107" s="79">
        <v>0</v>
      </c>
      <c r="AZ107" s="79">
        <v>0</v>
      </c>
      <c r="BA107" s="79">
        <v>0</v>
      </c>
      <c r="BB107" s="79">
        <v>0</v>
      </c>
      <c r="BC107" s="79">
        <v>0</v>
      </c>
      <c r="BD107" s="79">
        <v>0</v>
      </c>
      <c r="BE107" s="79">
        <v>0</v>
      </c>
      <c r="BF107" s="79">
        <v>0</v>
      </c>
      <c r="BG107" s="79">
        <v>0</v>
      </c>
      <c r="BH107" s="79">
        <v>0</v>
      </c>
      <c r="BI107" s="79">
        <v>0</v>
      </c>
      <c r="BJ107" s="79">
        <v>0</v>
      </c>
      <c r="BK107" s="79">
        <v>0</v>
      </c>
      <c r="BL107" s="79">
        <v>0</v>
      </c>
      <c r="BM107" s="79">
        <v>0</v>
      </c>
      <c r="BN107" s="79">
        <v>0</v>
      </c>
      <c r="BO107" s="79">
        <v>0</v>
      </c>
      <c r="BP107" s="79">
        <v>0</v>
      </c>
      <c r="BQ107" s="79">
        <v>0</v>
      </c>
      <c r="BR107" s="79">
        <v>0</v>
      </c>
      <c r="BS107" s="79">
        <v>0</v>
      </c>
      <c r="BT107" s="79">
        <v>0</v>
      </c>
      <c r="BU107" s="79">
        <v>0</v>
      </c>
      <c r="BV107" s="79">
        <v>0</v>
      </c>
      <c r="BW107" s="79">
        <v>0</v>
      </c>
      <c r="BX107" s="79">
        <v>0</v>
      </c>
      <c r="BY107" s="79">
        <v>0</v>
      </c>
      <c r="BZ107" s="79">
        <v>0</v>
      </c>
      <c r="CA107" s="79">
        <v>0</v>
      </c>
      <c r="CB107" s="79">
        <v>0</v>
      </c>
      <c r="CC107" s="79">
        <v>0</v>
      </c>
      <c r="CD107" s="79">
        <v>0</v>
      </c>
      <c r="CE107" s="79">
        <v>0</v>
      </c>
      <c r="CF107" s="79">
        <v>0</v>
      </c>
      <c r="CG107" s="79">
        <v>0</v>
      </c>
      <c r="CH107" s="79">
        <v>0</v>
      </c>
      <c r="CI107" s="79">
        <v>0</v>
      </c>
      <c r="CJ107" s="79">
        <v>0</v>
      </c>
      <c r="CK107" s="79">
        <v>0</v>
      </c>
      <c r="CL107" s="79">
        <v>0</v>
      </c>
      <c r="CM107" s="79">
        <v>0</v>
      </c>
      <c r="CN107" s="79">
        <v>0</v>
      </c>
      <c r="CO107" s="79">
        <v>0</v>
      </c>
      <c r="CP107" s="79">
        <v>0</v>
      </c>
      <c r="CQ107" s="79">
        <v>0</v>
      </c>
      <c r="CR107" s="79">
        <v>0</v>
      </c>
      <c r="CS107" s="79">
        <v>0</v>
      </c>
      <c r="CT107" s="79">
        <v>0</v>
      </c>
      <c r="CU107" s="79">
        <v>0</v>
      </c>
      <c r="CV107" s="79">
        <v>0</v>
      </c>
      <c r="CW107" s="79">
        <v>0</v>
      </c>
      <c r="CX107" s="79">
        <v>0</v>
      </c>
      <c r="CY107" s="79">
        <v>0</v>
      </c>
      <c r="CZ107" s="79">
        <v>0</v>
      </c>
      <c r="DA107" s="79">
        <v>0</v>
      </c>
      <c r="DB107" s="79">
        <v>0</v>
      </c>
      <c r="DC107" s="79">
        <v>0</v>
      </c>
      <c r="DD107" s="79">
        <v>0</v>
      </c>
      <c r="DE107" s="79">
        <v>0</v>
      </c>
      <c r="DF107" s="79">
        <v>0</v>
      </c>
      <c r="DG107" s="79">
        <v>0</v>
      </c>
      <c r="DH107" s="79">
        <v>0</v>
      </c>
      <c r="DI107" s="79">
        <v>0</v>
      </c>
      <c r="DJ107" s="79">
        <v>0</v>
      </c>
      <c r="DK107" s="79">
        <v>0</v>
      </c>
      <c r="DL107" s="79">
        <v>0</v>
      </c>
      <c r="DM107" s="79">
        <v>0</v>
      </c>
      <c r="DN107" s="79">
        <v>0</v>
      </c>
      <c r="DO107" s="79">
        <v>0</v>
      </c>
      <c r="DP107" s="79">
        <v>0</v>
      </c>
      <c r="DQ107" s="79">
        <v>0</v>
      </c>
      <c r="DR107" s="79">
        <v>0</v>
      </c>
      <c r="DS107" s="79">
        <v>0</v>
      </c>
      <c r="DT107" s="79">
        <v>0</v>
      </c>
      <c r="DU107" s="79">
        <v>0</v>
      </c>
      <c r="DV107" s="79">
        <v>0</v>
      </c>
      <c r="DW107" s="79">
        <v>0</v>
      </c>
      <c r="DX107" s="79">
        <v>0</v>
      </c>
      <c r="DY107" s="79">
        <v>0</v>
      </c>
      <c r="DZ107" s="79">
        <v>0</v>
      </c>
    </row>
    <row r="108" spans="1:130" s="48" customFormat="1" x14ac:dyDescent="0.3">
      <c r="A108" s="31" t="s">
        <v>163</v>
      </c>
      <c r="B108" s="79">
        <v>0</v>
      </c>
      <c r="C108" s="79">
        <v>0</v>
      </c>
      <c r="D108" s="79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79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3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0</v>
      </c>
      <c r="CY108" s="79">
        <v>0</v>
      </c>
      <c r="CZ108" s="79">
        <v>0</v>
      </c>
      <c r="DA108" s="79">
        <v>0</v>
      </c>
      <c r="DB108" s="79">
        <v>0</v>
      </c>
      <c r="DC108" s="79">
        <v>0</v>
      </c>
      <c r="DD108" s="79">
        <v>0</v>
      </c>
      <c r="DE108" s="79">
        <v>0</v>
      </c>
      <c r="DF108" s="79">
        <v>0</v>
      </c>
      <c r="DG108" s="79">
        <v>0</v>
      </c>
      <c r="DH108" s="79">
        <v>0</v>
      </c>
      <c r="DI108" s="79">
        <v>0</v>
      </c>
      <c r="DJ108" s="79">
        <v>0</v>
      </c>
      <c r="DK108" s="79">
        <v>0</v>
      </c>
      <c r="DL108" s="79">
        <v>0</v>
      </c>
      <c r="DM108" s="79">
        <v>0</v>
      </c>
      <c r="DN108" s="79">
        <v>0</v>
      </c>
      <c r="DO108" s="79">
        <v>0</v>
      </c>
      <c r="DP108" s="79">
        <v>0</v>
      </c>
      <c r="DQ108" s="79">
        <v>0</v>
      </c>
      <c r="DR108" s="79">
        <v>0</v>
      </c>
      <c r="DS108" s="79">
        <v>0</v>
      </c>
      <c r="DT108" s="79">
        <v>0</v>
      </c>
      <c r="DU108" s="79">
        <v>0</v>
      </c>
      <c r="DV108" s="79">
        <v>0</v>
      </c>
      <c r="DW108" s="79">
        <v>0</v>
      </c>
      <c r="DX108" s="79">
        <v>0</v>
      </c>
      <c r="DY108" s="79">
        <v>0</v>
      </c>
      <c r="DZ108" s="79">
        <v>0</v>
      </c>
    </row>
    <row r="109" spans="1:130" s="48" customFormat="1" x14ac:dyDescent="0.3">
      <c r="A109" s="31" t="s">
        <v>164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  <c r="U109" s="79">
        <v>0</v>
      </c>
      <c r="V109" s="79">
        <v>0</v>
      </c>
      <c r="W109" s="79">
        <v>0</v>
      </c>
      <c r="X109" s="79">
        <v>0</v>
      </c>
      <c r="Y109" s="79">
        <v>0</v>
      </c>
      <c r="Z109" s="79">
        <v>0</v>
      </c>
      <c r="AA109" s="79">
        <v>0</v>
      </c>
      <c r="AB109" s="79">
        <v>0</v>
      </c>
      <c r="AC109" s="79">
        <v>0</v>
      </c>
      <c r="AD109" s="79">
        <v>0</v>
      </c>
      <c r="AE109" s="79">
        <v>0</v>
      </c>
      <c r="AF109" s="79">
        <v>0</v>
      </c>
      <c r="AG109" s="79">
        <v>0</v>
      </c>
      <c r="AH109" s="79">
        <v>0</v>
      </c>
      <c r="AI109" s="79">
        <v>0</v>
      </c>
      <c r="AJ109" s="79">
        <v>0</v>
      </c>
      <c r="AK109" s="79">
        <v>0</v>
      </c>
      <c r="AL109" s="79">
        <v>0</v>
      </c>
      <c r="AM109" s="79">
        <v>0</v>
      </c>
      <c r="AN109" s="79">
        <v>0</v>
      </c>
      <c r="AO109" s="79">
        <v>0</v>
      </c>
      <c r="AP109" s="79">
        <v>0</v>
      </c>
      <c r="AQ109" s="79">
        <v>0</v>
      </c>
      <c r="AR109" s="79">
        <v>0</v>
      </c>
      <c r="AS109" s="79">
        <v>0</v>
      </c>
      <c r="AT109" s="79">
        <v>0</v>
      </c>
      <c r="AU109" s="79">
        <v>0</v>
      </c>
      <c r="AV109" s="79">
        <v>0</v>
      </c>
      <c r="AW109" s="79">
        <v>0</v>
      </c>
      <c r="AX109" s="79">
        <v>0</v>
      </c>
      <c r="AY109" s="79">
        <v>0</v>
      </c>
      <c r="AZ109" s="79">
        <v>0</v>
      </c>
      <c r="BA109" s="79">
        <v>0</v>
      </c>
      <c r="BB109" s="79">
        <v>0</v>
      </c>
      <c r="BC109" s="79">
        <v>0</v>
      </c>
      <c r="BD109" s="79">
        <v>0</v>
      </c>
      <c r="BE109" s="79">
        <v>0</v>
      </c>
      <c r="BF109" s="79">
        <v>0</v>
      </c>
      <c r="BG109" s="79">
        <v>0</v>
      </c>
      <c r="BH109" s="79">
        <v>0</v>
      </c>
      <c r="BI109" s="79">
        <v>0</v>
      </c>
      <c r="BJ109" s="79">
        <v>0</v>
      </c>
      <c r="BK109" s="79">
        <v>0</v>
      </c>
      <c r="BL109" s="79">
        <v>0</v>
      </c>
      <c r="BM109" s="79">
        <v>0</v>
      </c>
      <c r="BN109" s="79">
        <v>0</v>
      </c>
      <c r="BO109" s="79">
        <v>0</v>
      </c>
      <c r="BP109" s="79">
        <v>0</v>
      </c>
      <c r="BQ109" s="79">
        <v>0</v>
      </c>
      <c r="BR109" s="79">
        <v>0</v>
      </c>
      <c r="BS109" s="79">
        <v>0</v>
      </c>
      <c r="BT109" s="79">
        <v>0</v>
      </c>
      <c r="BU109" s="79">
        <v>0</v>
      </c>
      <c r="BV109" s="79">
        <v>0</v>
      </c>
      <c r="BW109" s="79">
        <v>0</v>
      </c>
      <c r="BX109" s="79">
        <v>0</v>
      </c>
      <c r="BY109" s="79">
        <v>0</v>
      </c>
      <c r="BZ109" s="79">
        <v>0</v>
      </c>
      <c r="CA109" s="79">
        <v>0</v>
      </c>
      <c r="CB109" s="79">
        <v>0</v>
      </c>
      <c r="CC109" s="79">
        <v>0</v>
      </c>
      <c r="CD109" s="79">
        <v>0</v>
      </c>
      <c r="CE109" s="79">
        <v>0</v>
      </c>
      <c r="CF109" s="79">
        <v>2</v>
      </c>
      <c r="CG109" s="79">
        <v>0</v>
      </c>
      <c r="CH109" s="79">
        <v>0</v>
      </c>
      <c r="CI109" s="79">
        <v>0</v>
      </c>
      <c r="CJ109" s="79">
        <v>0</v>
      </c>
      <c r="CK109" s="79">
        <v>0</v>
      </c>
      <c r="CL109" s="79">
        <v>0</v>
      </c>
      <c r="CM109" s="79">
        <v>0</v>
      </c>
      <c r="CN109" s="79">
        <v>0</v>
      </c>
      <c r="CO109" s="79">
        <v>0</v>
      </c>
      <c r="CP109" s="79">
        <v>0</v>
      </c>
      <c r="CQ109" s="79">
        <v>0</v>
      </c>
      <c r="CR109" s="79">
        <v>0</v>
      </c>
      <c r="CS109" s="79">
        <v>0</v>
      </c>
      <c r="CT109" s="79">
        <v>0</v>
      </c>
      <c r="CU109" s="79">
        <v>0</v>
      </c>
      <c r="CV109" s="79">
        <v>0</v>
      </c>
      <c r="CW109" s="79">
        <v>0</v>
      </c>
      <c r="CX109" s="79">
        <v>0</v>
      </c>
      <c r="CY109" s="79">
        <v>0</v>
      </c>
      <c r="CZ109" s="79">
        <v>0</v>
      </c>
      <c r="DA109" s="79">
        <v>0</v>
      </c>
      <c r="DB109" s="79">
        <v>0</v>
      </c>
      <c r="DC109" s="79">
        <v>0</v>
      </c>
      <c r="DD109" s="79">
        <v>0</v>
      </c>
      <c r="DE109" s="79">
        <v>0</v>
      </c>
      <c r="DF109" s="79">
        <v>0</v>
      </c>
      <c r="DG109" s="79">
        <v>0</v>
      </c>
      <c r="DH109" s="79">
        <v>0</v>
      </c>
      <c r="DI109" s="79">
        <v>0</v>
      </c>
      <c r="DJ109" s="79">
        <v>0</v>
      </c>
      <c r="DK109" s="79">
        <v>0</v>
      </c>
      <c r="DL109" s="79">
        <v>0</v>
      </c>
      <c r="DM109" s="79">
        <v>0</v>
      </c>
      <c r="DN109" s="79">
        <v>0</v>
      </c>
      <c r="DO109" s="79">
        <v>0</v>
      </c>
      <c r="DP109" s="79">
        <v>0</v>
      </c>
      <c r="DQ109" s="79">
        <v>0</v>
      </c>
      <c r="DR109" s="79">
        <v>0</v>
      </c>
      <c r="DS109" s="79">
        <v>0</v>
      </c>
      <c r="DT109" s="79">
        <v>0</v>
      </c>
      <c r="DU109" s="79">
        <v>0</v>
      </c>
      <c r="DV109" s="79">
        <v>0</v>
      </c>
      <c r="DW109" s="79">
        <v>0</v>
      </c>
      <c r="DX109" s="79">
        <v>0</v>
      </c>
      <c r="DY109" s="79">
        <v>0</v>
      </c>
      <c r="DZ109" s="79">
        <v>0</v>
      </c>
    </row>
    <row r="110" spans="1:130" s="48" customFormat="1" x14ac:dyDescent="0.3">
      <c r="A110" s="31" t="s">
        <v>165</v>
      </c>
      <c r="B110" s="79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0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2</v>
      </c>
      <c r="CG110" s="79">
        <v>0</v>
      </c>
      <c r="CH110" s="79">
        <v>0</v>
      </c>
      <c r="CI110" s="79">
        <v>0</v>
      </c>
      <c r="CJ110" s="79">
        <v>0</v>
      </c>
      <c r="CK110" s="79">
        <v>0</v>
      </c>
      <c r="CL110" s="79">
        <v>0</v>
      </c>
      <c r="CM110" s="79">
        <v>0</v>
      </c>
      <c r="CN110" s="79">
        <v>0</v>
      </c>
      <c r="CO110" s="79">
        <v>0</v>
      </c>
      <c r="CP110" s="79">
        <v>0</v>
      </c>
      <c r="CQ110" s="79">
        <v>0</v>
      </c>
      <c r="CR110" s="79">
        <v>0</v>
      </c>
      <c r="CS110" s="79">
        <v>0</v>
      </c>
      <c r="CT110" s="79">
        <v>0</v>
      </c>
      <c r="CU110" s="79">
        <v>0</v>
      </c>
      <c r="CV110" s="79">
        <v>0</v>
      </c>
      <c r="CW110" s="79">
        <v>0</v>
      </c>
      <c r="CX110" s="79">
        <v>0</v>
      </c>
      <c r="CY110" s="79">
        <v>0</v>
      </c>
      <c r="CZ110" s="79">
        <v>0</v>
      </c>
      <c r="DA110" s="79">
        <v>0</v>
      </c>
      <c r="DB110" s="79">
        <v>0</v>
      </c>
      <c r="DC110" s="79">
        <v>0</v>
      </c>
      <c r="DD110" s="79">
        <v>0</v>
      </c>
      <c r="DE110" s="79">
        <v>0</v>
      </c>
      <c r="DF110" s="79">
        <v>0</v>
      </c>
      <c r="DG110" s="79">
        <v>0</v>
      </c>
      <c r="DH110" s="79">
        <v>0</v>
      </c>
      <c r="DI110" s="79">
        <v>0</v>
      </c>
      <c r="DJ110" s="79">
        <v>0</v>
      </c>
      <c r="DK110" s="79">
        <v>0</v>
      </c>
      <c r="DL110" s="79">
        <v>0</v>
      </c>
      <c r="DM110" s="79">
        <v>0</v>
      </c>
      <c r="DN110" s="79">
        <v>0</v>
      </c>
      <c r="DO110" s="79">
        <v>0</v>
      </c>
      <c r="DP110" s="79">
        <v>0</v>
      </c>
      <c r="DQ110" s="79">
        <v>0</v>
      </c>
      <c r="DR110" s="79">
        <v>0</v>
      </c>
      <c r="DS110" s="79">
        <v>0</v>
      </c>
      <c r="DT110" s="79">
        <v>0</v>
      </c>
      <c r="DU110" s="79">
        <v>0</v>
      </c>
      <c r="DV110" s="79">
        <v>0</v>
      </c>
      <c r="DW110" s="79">
        <v>0</v>
      </c>
      <c r="DX110" s="79">
        <v>0</v>
      </c>
      <c r="DY110" s="79">
        <v>0</v>
      </c>
      <c r="DZ110" s="79">
        <v>0</v>
      </c>
    </row>
    <row r="111" spans="1:130" s="48" customFormat="1" x14ac:dyDescent="0.3">
      <c r="A111" s="31" t="s">
        <v>166</v>
      </c>
      <c r="B111" s="79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  <c r="H111" s="79">
        <v>0</v>
      </c>
      <c r="I111" s="79">
        <v>0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  <c r="U111" s="79">
        <v>0</v>
      </c>
      <c r="V111" s="79">
        <v>0</v>
      </c>
      <c r="W111" s="79">
        <v>0</v>
      </c>
      <c r="X111" s="79">
        <v>0</v>
      </c>
      <c r="Y111" s="79">
        <v>0</v>
      </c>
      <c r="Z111" s="79">
        <v>0</v>
      </c>
      <c r="AA111" s="79">
        <v>0</v>
      </c>
      <c r="AB111" s="79">
        <v>0</v>
      </c>
      <c r="AC111" s="79">
        <v>0</v>
      </c>
      <c r="AD111" s="79">
        <v>0</v>
      </c>
      <c r="AE111" s="79">
        <v>0</v>
      </c>
      <c r="AF111" s="79">
        <v>0</v>
      </c>
      <c r="AG111" s="79">
        <v>0</v>
      </c>
      <c r="AH111" s="79">
        <v>0</v>
      </c>
      <c r="AI111" s="79">
        <v>0</v>
      </c>
      <c r="AJ111" s="79">
        <v>0</v>
      </c>
      <c r="AK111" s="79">
        <v>0</v>
      </c>
      <c r="AL111" s="79">
        <v>0</v>
      </c>
      <c r="AM111" s="79">
        <v>0</v>
      </c>
      <c r="AN111" s="79">
        <v>0</v>
      </c>
      <c r="AO111" s="79">
        <v>0</v>
      </c>
      <c r="AP111" s="79">
        <v>0</v>
      </c>
      <c r="AQ111" s="79">
        <v>0</v>
      </c>
      <c r="AR111" s="79">
        <v>0</v>
      </c>
      <c r="AS111" s="79">
        <v>0</v>
      </c>
      <c r="AT111" s="79">
        <v>0</v>
      </c>
      <c r="AU111" s="79">
        <v>0</v>
      </c>
      <c r="AV111" s="79">
        <v>0</v>
      </c>
      <c r="AW111" s="79">
        <v>0</v>
      </c>
      <c r="AX111" s="79">
        <v>0</v>
      </c>
      <c r="AY111" s="79">
        <v>0</v>
      </c>
      <c r="AZ111" s="79">
        <v>0</v>
      </c>
      <c r="BA111" s="79">
        <v>0</v>
      </c>
      <c r="BB111" s="79">
        <v>0</v>
      </c>
      <c r="BC111" s="79">
        <v>0</v>
      </c>
      <c r="BD111" s="79">
        <v>0</v>
      </c>
      <c r="BE111" s="79">
        <v>0</v>
      </c>
      <c r="BF111" s="79">
        <v>0</v>
      </c>
      <c r="BG111" s="79">
        <v>0</v>
      </c>
      <c r="BH111" s="79">
        <v>0</v>
      </c>
      <c r="BI111" s="79">
        <v>0</v>
      </c>
      <c r="BJ111" s="79">
        <v>0</v>
      </c>
      <c r="BK111" s="79">
        <v>0</v>
      </c>
      <c r="BL111" s="79">
        <v>0</v>
      </c>
      <c r="BM111" s="79">
        <v>0</v>
      </c>
      <c r="BN111" s="79">
        <v>0</v>
      </c>
      <c r="BO111" s="79">
        <v>0</v>
      </c>
      <c r="BP111" s="79">
        <v>0</v>
      </c>
      <c r="BQ111" s="79">
        <v>0</v>
      </c>
      <c r="BR111" s="79">
        <v>0</v>
      </c>
      <c r="BS111" s="79">
        <v>0</v>
      </c>
      <c r="BT111" s="79">
        <v>0</v>
      </c>
      <c r="BU111" s="79">
        <v>0</v>
      </c>
      <c r="BV111" s="79">
        <v>0</v>
      </c>
      <c r="BW111" s="79">
        <v>0</v>
      </c>
      <c r="BX111" s="79">
        <v>0</v>
      </c>
      <c r="BY111" s="79">
        <v>0</v>
      </c>
      <c r="BZ111" s="79">
        <v>0</v>
      </c>
      <c r="CA111" s="79">
        <v>0</v>
      </c>
      <c r="CB111" s="79">
        <v>0</v>
      </c>
      <c r="CC111" s="79">
        <v>0</v>
      </c>
      <c r="CD111" s="79">
        <v>0</v>
      </c>
      <c r="CE111" s="79">
        <v>0</v>
      </c>
      <c r="CF111" s="79">
        <v>1</v>
      </c>
      <c r="CG111" s="79">
        <v>0</v>
      </c>
      <c r="CH111" s="79">
        <v>0</v>
      </c>
      <c r="CI111" s="79">
        <v>0</v>
      </c>
      <c r="CJ111" s="79">
        <v>1</v>
      </c>
      <c r="CK111" s="79">
        <v>0</v>
      </c>
      <c r="CL111" s="79">
        <v>0</v>
      </c>
      <c r="CM111" s="79">
        <v>0</v>
      </c>
      <c r="CN111" s="79">
        <v>0</v>
      </c>
      <c r="CO111" s="79">
        <v>0</v>
      </c>
      <c r="CP111" s="79">
        <v>0</v>
      </c>
      <c r="CQ111" s="79">
        <v>0</v>
      </c>
      <c r="CR111" s="79">
        <v>0</v>
      </c>
      <c r="CS111" s="79">
        <v>0</v>
      </c>
      <c r="CT111" s="79">
        <v>0</v>
      </c>
      <c r="CU111" s="79">
        <v>0</v>
      </c>
      <c r="CV111" s="79">
        <v>0</v>
      </c>
      <c r="CW111" s="79">
        <v>0</v>
      </c>
      <c r="CX111" s="79">
        <v>0</v>
      </c>
      <c r="CY111" s="79">
        <v>0</v>
      </c>
      <c r="CZ111" s="79">
        <v>0</v>
      </c>
      <c r="DA111" s="79">
        <v>0</v>
      </c>
      <c r="DB111" s="79">
        <v>0</v>
      </c>
      <c r="DC111" s="79">
        <v>0</v>
      </c>
      <c r="DD111" s="79">
        <v>0</v>
      </c>
      <c r="DE111" s="79">
        <v>0</v>
      </c>
      <c r="DF111" s="79">
        <v>0</v>
      </c>
      <c r="DG111" s="79">
        <v>0</v>
      </c>
      <c r="DH111" s="79">
        <v>0</v>
      </c>
      <c r="DI111" s="79">
        <v>0</v>
      </c>
      <c r="DJ111" s="79">
        <v>0</v>
      </c>
      <c r="DK111" s="79">
        <v>0</v>
      </c>
      <c r="DL111" s="79">
        <v>0</v>
      </c>
      <c r="DM111" s="79">
        <v>0</v>
      </c>
      <c r="DN111" s="79">
        <v>0</v>
      </c>
      <c r="DO111" s="79">
        <v>0</v>
      </c>
      <c r="DP111" s="79">
        <v>0</v>
      </c>
      <c r="DQ111" s="79">
        <v>0</v>
      </c>
      <c r="DR111" s="79">
        <v>0</v>
      </c>
      <c r="DS111" s="79">
        <v>0</v>
      </c>
      <c r="DT111" s="79">
        <v>0</v>
      </c>
      <c r="DU111" s="79">
        <v>0</v>
      </c>
      <c r="DV111" s="79">
        <v>0</v>
      </c>
      <c r="DW111" s="79">
        <v>0</v>
      </c>
      <c r="DX111" s="79">
        <v>0</v>
      </c>
      <c r="DY111" s="79">
        <v>0</v>
      </c>
      <c r="DZ111" s="79">
        <v>0</v>
      </c>
    </row>
    <row r="112" spans="1:130" s="48" customFormat="1" x14ac:dyDescent="0.3">
      <c r="A112" s="31" t="s">
        <v>167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79">
        <v>0</v>
      </c>
      <c r="R112" s="79">
        <v>0</v>
      </c>
      <c r="S112" s="79">
        <v>0</v>
      </c>
      <c r="T112" s="79">
        <v>0</v>
      </c>
      <c r="U112" s="79">
        <v>0</v>
      </c>
      <c r="V112" s="79">
        <v>0</v>
      </c>
      <c r="W112" s="79">
        <v>0</v>
      </c>
      <c r="X112" s="79">
        <v>0</v>
      </c>
      <c r="Y112" s="79">
        <v>0</v>
      </c>
      <c r="Z112" s="79">
        <v>0</v>
      </c>
      <c r="AA112" s="79">
        <v>0</v>
      </c>
      <c r="AB112" s="79">
        <v>0</v>
      </c>
      <c r="AC112" s="79">
        <v>0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>
        <v>0</v>
      </c>
      <c r="AJ112" s="79">
        <v>0</v>
      </c>
      <c r="AK112" s="79">
        <v>0</v>
      </c>
      <c r="AL112" s="79">
        <v>0</v>
      </c>
      <c r="AM112" s="79">
        <v>0</v>
      </c>
      <c r="AN112" s="79">
        <v>0</v>
      </c>
      <c r="AO112" s="79">
        <v>0</v>
      </c>
      <c r="AP112" s="79">
        <v>0</v>
      </c>
      <c r="AQ112" s="79">
        <v>0</v>
      </c>
      <c r="AR112" s="79">
        <v>0</v>
      </c>
      <c r="AS112" s="79">
        <v>0</v>
      </c>
      <c r="AT112" s="79">
        <v>0</v>
      </c>
      <c r="AU112" s="79">
        <v>0</v>
      </c>
      <c r="AV112" s="79">
        <v>0</v>
      </c>
      <c r="AW112" s="79">
        <v>0</v>
      </c>
      <c r="AX112" s="79">
        <v>0</v>
      </c>
      <c r="AY112" s="79">
        <v>0</v>
      </c>
      <c r="AZ112" s="79">
        <v>0</v>
      </c>
      <c r="BA112" s="79">
        <v>0</v>
      </c>
      <c r="BB112" s="79">
        <v>0</v>
      </c>
      <c r="BC112" s="79">
        <v>0</v>
      </c>
      <c r="BD112" s="79">
        <v>0</v>
      </c>
      <c r="BE112" s="79">
        <v>0</v>
      </c>
      <c r="BF112" s="79">
        <v>0</v>
      </c>
      <c r="BG112" s="79">
        <v>0</v>
      </c>
      <c r="BH112" s="79">
        <v>0</v>
      </c>
      <c r="BI112" s="79">
        <v>0</v>
      </c>
      <c r="BJ112" s="79">
        <v>0</v>
      </c>
      <c r="BK112" s="79">
        <v>0</v>
      </c>
      <c r="BL112" s="79">
        <v>0</v>
      </c>
      <c r="BM112" s="79">
        <v>0</v>
      </c>
      <c r="BN112" s="79">
        <v>0</v>
      </c>
      <c r="BO112" s="79">
        <v>0</v>
      </c>
      <c r="BP112" s="79">
        <v>0</v>
      </c>
      <c r="BQ112" s="79">
        <v>0</v>
      </c>
      <c r="BR112" s="79">
        <v>0</v>
      </c>
      <c r="BS112" s="79">
        <v>0</v>
      </c>
      <c r="BT112" s="79">
        <v>0</v>
      </c>
      <c r="BU112" s="79">
        <v>0</v>
      </c>
      <c r="BV112" s="79">
        <v>0</v>
      </c>
      <c r="BW112" s="79">
        <v>0</v>
      </c>
      <c r="BX112" s="79">
        <v>0</v>
      </c>
      <c r="BY112" s="79">
        <v>0</v>
      </c>
      <c r="BZ112" s="79">
        <v>0</v>
      </c>
      <c r="CA112" s="79">
        <v>0</v>
      </c>
      <c r="CB112" s="79">
        <v>0</v>
      </c>
      <c r="CC112" s="79">
        <v>0</v>
      </c>
      <c r="CD112" s="79">
        <v>0</v>
      </c>
      <c r="CE112" s="79">
        <v>0</v>
      </c>
      <c r="CF112" s="79">
        <v>1</v>
      </c>
      <c r="CG112" s="79">
        <v>0</v>
      </c>
      <c r="CH112" s="79">
        <v>0</v>
      </c>
      <c r="CI112" s="79">
        <v>0</v>
      </c>
      <c r="CJ112" s="79">
        <v>0</v>
      </c>
      <c r="CK112" s="79">
        <v>1</v>
      </c>
      <c r="CL112" s="79">
        <v>0</v>
      </c>
      <c r="CM112" s="79">
        <v>0</v>
      </c>
      <c r="CN112" s="79">
        <v>0</v>
      </c>
      <c r="CO112" s="79">
        <v>0</v>
      </c>
      <c r="CP112" s="79">
        <v>0</v>
      </c>
      <c r="CQ112" s="79">
        <v>0</v>
      </c>
      <c r="CR112" s="79">
        <v>0</v>
      </c>
      <c r="CS112" s="79">
        <v>0</v>
      </c>
      <c r="CT112" s="79">
        <v>0</v>
      </c>
      <c r="CU112" s="79">
        <v>0</v>
      </c>
      <c r="CV112" s="79">
        <v>0</v>
      </c>
      <c r="CW112" s="79">
        <v>0</v>
      </c>
      <c r="CX112" s="79">
        <v>0</v>
      </c>
      <c r="CY112" s="79">
        <v>0</v>
      </c>
      <c r="CZ112" s="79">
        <v>0</v>
      </c>
      <c r="DA112" s="79">
        <v>0</v>
      </c>
      <c r="DB112" s="79">
        <v>0</v>
      </c>
      <c r="DC112" s="79">
        <v>0</v>
      </c>
      <c r="DD112" s="79">
        <v>0</v>
      </c>
      <c r="DE112" s="79">
        <v>0</v>
      </c>
      <c r="DF112" s="79">
        <v>0</v>
      </c>
      <c r="DG112" s="79">
        <v>0</v>
      </c>
      <c r="DH112" s="79">
        <v>0</v>
      </c>
      <c r="DI112" s="79">
        <v>0</v>
      </c>
      <c r="DJ112" s="79">
        <v>0</v>
      </c>
      <c r="DK112" s="79">
        <v>0</v>
      </c>
      <c r="DL112" s="79">
        <v>0</v>
      </c>
      <c r="DM112" s="79">
        <v>0</v>
      </c>
      <c r="DN112" s="79">
        <v>0</v>
      </c>
      <c r="DO112" s="79">
        <v>0</v>
      </c>
      <c r="DP112" s="79">
        <v>0</v>
      </c>
      <c r="DQ112" s="79">
        <v>0</v>
      </c>
      <c r="DR112" s="79">
        <v>0</v>
      </c>
      <c r="DS112" s="79">
        <v>0</v>
      </c>
      <c r="DT112" s="79">
        <v>0</v>
      </c>
      <c r="DU112" s="79">
        <v>0</v>
      </c>
      <c r="DV112" s="79">
        <v>0</v>
      </c>
      <c r="DW112" s="79">
        <v>0</v>
      </c>
      <c r="DX112" s="79">
        <v>0</v>
      </c>
      <c r="DY112" s="79">
        <v>0</v>
      </c>
      <c r="DZ112" s="79">
        <v>0</v>
      </c>
    </row>
    <row r="113" spans="1:130" s="48" customFormat="1" x14ac:dyDescent="0.3">
      <c r="A113" s="31" t="s">
        <v>168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0</v>
      </c>
      <c r="Y113" s="79">
        <v>0</v>
      </c>
      <c r="Z113" s="79">
        <v>0</v>
      </c>
      <c r="AA113" s="79">
        <v>0</v>
      </c>
      <c r="AB113" s="79">
        <v>0</v>
      </c>
      <c r="AC113" s="79">
        <v>0</v>
      </c>
      <c r="AD113" s="79">
        <v>0</v>
      </c>
      <c r="AE113" s="79">
        <v>0</v>
      </c>
      <c r="AF113" s="79">
        <v>0</v>
      </c>
      <c r="AG113" s="79">
        <v>0</v>
      </c>
      <c r="AH113" s="79">
        <v>0</v>
      </c>
      <c r="AI113" s="79">
        <v>0</v>
      </c>
      <c r="AJ113" s="79">
        <v>0</v>
      </c>
      <c r="AK113" s="79">
        <v>0</v>
      </c>
      <c r="AL113" s="79">
        <v>0</v>
      </c>
      <c r="AM113" s="79">
        <v>0</v>
      </c>
      <c r="AN113" s="79">
        <v>0</v>
      </c>
      <c r="AO113" s="79">
        <v>0</v>
      </c>
      <c r="AP113" s="79">
        <v>0</v>
      </c>
      <c r="AQ113" s="79">
        <v>0</v>
      </c>
      <c r="AR113" s="79">
        <v>0</v>
      </c>
      <c r="AS113" s="79">
        <v>0</v>
      </c>
      <c r="AT113" s="79">
        <v>0</v>
      </c>
      <c r="AU113" s="79">
        <v>0</v>
      </c>
      <c r="AV113" s="79">
        <v>0</v>
      </c>
      <c r="AW113" s="79">
        <v>0</v>
      </c>
      <c r="AX113" s="79">
        <v>0</v>
      </c>
      <c r="AY113" s="79">
        <v>0</v>
      </c>
      <c r="AZ113" s="79">
        <v>0</v>
      </c>
      <c r="BA113" s="79">
        <v>0</v>
      </c>
      <c r="BB113" s="79">
        <v>0</v>
      </c>
      <c r="BC113" s="79">
        <v>0</v>
      </c>
      <c r="BD113" s="79">
        <v>0</v>
      </c>
      <c r="BE113" s="79">
        <v>0</v>
      </c>
      <c r="BF113" s="79">
        <v>0</v>
      </c>
      <c r="BG113" s="79">
        <v>0</v>
      </c>
      <c r="BH113" s="79">
        <v>0</v>
      </c>
      <c r="BI113" s="79">
        <v>0</v>
      </c>
      <c r="BJ113" s="79">
        <v>0</v>
      </c>
      <c r="BK113" s="79">
        <v>0</v>
      </c>
      <c r="BL113" s="79">
        <v>0</v>
      </c>
      <c r="BM113" s="79">
        <v>0</v>
      </c>
      <c r="BN113" s="79">
        <v>0</v>
      </c>
      <c r="BO113" s="79">
        <v>0</v>
      </c>
      <c r="BP113" s="79">
        <v>0</v>
      </c>
      <c r="BQ113" s="79">
        <v>0</v>
      </c>
      <c r="BR113" s="79">
        <v>0</v>
      </c>
      <c r="BS113" s="79">
        <v>0</v>
      </c>
      <c r="BT113" s="79">
        <v>0</v>
      </c>
      <c r="BU113" s="79">
        <v>0</v>
      </c>
      <c r="BV113" s="79">
        <v>0</v>
      </c>
      <c r="BW113" s="79">
        <v>0</v>
      </c>
      <c r="BX113" s="79">
        <v>0</v>
      </c>
      <c r="BY113" s="79">
        <v>0</v>
      </c>
      <c r="BZ113" s="79">
        <v>0</v>
      </c>
      <c r="CA113" s="79">
        <v>0</v>
      </c>
      <c r="CB113" s="79">
        <v>0</v>
      </c>
      <c r="CC113" s="79">
        <v>0</v>
      </c>
      <c r="CD113" s="79">
        <v>0</v>
      </c>
      <c r="CE113" s="79">
        <v>0</v>
      </c>
      <c r="CF113" s="79">
        <v>0</v>
      </c>
      <c r="CG113" s="79">
        <v>2</v>
      </c>
      <c r="CH113" s="79">
        <v>0</v>
      </c>
      <c r="CI113" s="79">
        <v>0</v>
      </c>
      <c r="CJ113" s="79">
        <v>0</v>
      </c>
      <c r="CK113" s="79">
        <v>0</v>
      </c>
      <c r="CL113" s="79">
        <v>0</v>
      </c>
      <c r="CM113" s="79">
        <v>0</v>
      </c>
      <c r="CN113" s="79">
        <v>0</v>
      </c>
      <c r="CO113" s="79">
        <v>0</v>
      </c>
      <c r="CP113" s="79">
        <v>0</v>
      </c>
      <c r="CQ113" s="79">
        <v>0</v>
      </c>
      <c r="CR113" s="79">
        <v>0</v>
      </c>
      <c r="CS113" s="79">
        <v>0</v>
      </c>
      <c r="CT113" s="79">
        <v>0</v>
      </c>
      <c r="CU113" s="79">
        <v>0</v>
      </c>
      <c r="CV113" s="79">
        <v>0</v>
      </c>
      <c r="CW113" s="79">
        <v>0</v>
      </c>
      <c r="CX113" s="79">
        <v>0</v>
      </c>
      <c r="CY113" s="79">
        <v>0</v>
      </c>
      <c r="CZ113" s="79">
        <v>0</v>
      </c>
      <c r="DA113" s="79">
        <v>0</v>
      </c>
      <c r="DB113" s="79">
        <v>0</v>
      </c>
      <c r="DC113" s="79">
        <v>0</v>
      </c>
      <c r="DD113" s="79">
        <v>0</v>
      </c>
      <c r="DE113" s="79">
        <v>0</v>
      </c>
      <c r="DF113" s="79">
        <v>0</v>
      </c>
      <c r="DG113" s="79">
        <v>0</v>
      </c>
      <c r="DH113" s="79">
        <v>0</v>
      </c>
      <c r="DI113" s="79">
        <v>0</v>
      </c>
      <c r="DJ113" s="79">
        <v>0</v>
      </c>
      <c r="DK113" s="79">
        <v>0</v>
      </c>
      <c r="DL113" s="79">
        <v>0</v>
      </c>
      <c r="DM113" s="79">
        <v>0</v>
      </c>
      <c r="DN113" s="79">
        <v>0</v>
      </c>
      <c r="DO113" s="79">
        <v>0</v>
      </c>
      <c r="DP113" s="79">
        <v>0</v>
      </c>
      <c r="DQ113" s="79">
        <v>0</v>
      </c>
      <c r="DR113" s="79">
        <v>0</v>
      </c>
      <c r="DS113" s="79">
        <v>0</v>
      </c>
      <c r="DT113" s="79">
        <v>0</v>
      </c>
      <c r="DU113" s="79">
        <v>0</v>
      </c>
      <c r="DV113" s="79">
        <v>0</v>
      </c>
      <c r="DW113" s="79">
        <v>0</v>
      </c>
      <c r="DX113" s="79">
        <v>0</v>
      </c>
      <c r="DY113" s="79">
        <v>0</v>
      </c>
      <c r="DZ113" s="79">
        <v>0</v>
      </c>
    </row>
    <row r="114" spans="1:130" s="48" customFormat="1" x14ac:dyDescent="0.3">
      <c r="A114" s="31" t="s">
        <v>169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0</v>
      </c>
      <c r="Y114" s="79">
        <v>0</v>
      </c>
      <c r="Z114" s="79">
        <v>0</v>
      </c>
      <c r="AA114" s="79">
        <v>0</v>
      </c>
      <c r="AB114" s="79">
        <v>0</v>
      </c>
      <c r="AC114" s="79">
        <v>0</v>
      </c>
      <c r="AD114" s="79">
        <v>0</v>
      </c>
      <c r="AE114" s="79">
        <v>0</v>
      </c>
      <c r="AF114" s="79">
        <v>0</v>
      </c>
      <c r="AG114" s="79">
        <v>0</v>
      </c>
      <c r="AH114" s="79">
        <v>0</v>
      </c>
      <c r="AI114" s="79">
        <v>0</v>
      </c>
      <c r="AJ114" s="79">
        <v>0</v>
      </c>
      <c r="AK114" s="79">
        <v>0</v>
      </c>
      <c r="AL114" s="79">
        <v>0</v>
      </c>
      <c r="AM114" s="79">
        <v>0</v>
      </c>
      <c r="AN114" s="79">
        <v>0</v>
      </c>
      <c r="AO114" s="79">
        <v>0</v>
      </c>
      <c r="AP114" s="79">
        <v>0</v>
      </c>
      <c r="AQ114" s="79">
        <v>0</v>
      </c>
      <c r="AR114" s="79">
        <v>0</v>
      </c>
      <c r="AS114" s="79">
        <v>0</v>
      </c>
      <c r="AT114" s="79">
        <v>0</v>
      </c>
      <c r="AU114" s="79">
        <v>0</v>
      </c>
      <c r="AV114" s="79">
        <v>0</v>
      </c>
      <c r="AW114" s="79">
        <v>0</v>
      </c>
      <c r="AX114" s="79">
        <v>0</v>
      </c>
      <c r="AY114" s="79">
        <v>0</v>
      </c>
      <c r="AZ114" s="79">
        <v>0</v>
      </c>
      <c r="BA114" s="79">
        <v>0</v>
      </c>
      <c r="BB114" s="79">
        <v>0</v>
      </c>
      <c r="BC114" s="79">
        <v>0</v>
      </c>
      <c r="BD114" s="79">
        <v>0</v>
      </c>
      <c r="BE114" s="79">
        <v>0</v>
      </c>
      <c r="BF114" s="79">
        <v>0</v>
      </c>
      <c r="BG114" s="79">
        <v>0</v>
      </c>
      <c r="BH114" s="79">
        <v>0</v>
      </c>
      <c r="BI114" s="79">
        <v>0</v>
      </c>
      <c r="BJ114" s="79">
        <v>0</v>
      </c>
      <c r="BK114" s="79">
        <v>0</v>
      </c>
      <c r="BL114" s="79">
        <v>0</v>
      </c>
      <c r="BM114" s="79">
        <v>0</v>
      </c>
      <c r="BN114" s="79">
        <v>0</v>
      </c>
      <c r="BO114" s="79">
        <v>0</v>
      </c>
      <c r="BP114" s="79">
        <v>0</v>
      </c>
      <c r="BQ114" s="79">
        <v>0</v>
      </c>
      <c r="BR114" s="79">
        <v>0</v>
      </c>
      <c r="BS114" s="79">
        <v>0</v>
      </c>
      <c r="BT114" s="79">
        <v>0</v>
      </c>
      <c r="BU114" s="79">
        <v>0</v>
      </c>
      <c r="BV114" s="79">
        <v>0</v>
      </c>
      <c r="BW114" s="79">
        <v>0</v>
      </c>
      <c r="BX114" s="79">
        <v>0</v>
      </c>
      <c r="BY114" s="79">
        <v>0</v>
      </c>
      <c r="BZ114" s="79">
        <v>0</v>
      </c>
      <c r="CA114" s="79">
        <v>0</v>
      </c>
      <c r="CB114" s="79">
        <v>0</v>
      </c>
      <c r="CC114" s="79">
        <v>0</v>
      </c>
      <c r="CD114" s="79">
        <v>0</v>
      </c>
      <c r="CE114" s="79">
        <v>0</v>
      </c>
      <c r="CF114" s="79">
        <v>0</v>
      </c>
      <c r="CG114" s="79">
        <v>0</v>
      </c>
      <c r="CH114" s="79">
        <v>0</v>
      </c>
      <c r="CI114" s="79">
        <v>0</v>
      </c>
      <c r="CJ114" s="79">
        <v>0</v>
      </c>
      <c r="CK114" s="79">
        <v>0</v>
      </c>
      <c r="CL114" s="79">
        <v>0</v>
      </c>
      <c r="CM114" s="79">
        <v>0</v>
      </c>
      <c r="CN114" s="79">
        <v>0</v>
      </c>
      <c r="CO114" s="79">
        <v>0</v>
      </c>
      <c r="CP114" s="79">
        <v>0</v>
      </c>
      <c r="CQ114" s="79">
        <v>0</v>
      </c>
      <c r="CR114" s="79">
        <v>0</v>
      </c>
      <c r="CS114" s="79">
        <v>0</v>
      </c>
      <c r="CT114" s="79">
        <v>0</v>
      </c>
      <c r="CU114" s="79">
        <v>0</v>
      </c>
      <c r="CV114" s="79">
        <v>0</v>
      </c>
      <c r="CW114" s="79">
        <v>0</v>
      </c>
      <c r="CX114" s="79">
        <v>0</v>
      </c>
      <c r="CY114" s="79">
        <v>0</v>
      </c>
      <c r="CZ114" s="79">
        <v>0</v>
      </c>
      <c r="DA114" s="79">
        <v>0</v>
      </c>
      <c r="DB114" s="79">
        <v>0</v>
      </c>
      <c r="DC114" s="79">
        <v>0</v>
      </c>
      <c r="DD114" s="79">
        <v>0</v>
      </c>
      <c r="DE114" s="79">
        <v>0</v>
      </c>
      <c r="DF114" s="79">
        <v>0</v>
      </c>
      <c r="DG114" s="79">
        <v>0</v>
      </c>
      <c r="DH114" s="79">
        <v>0</v>
      </c>
      <c r="DI114" s="79">
        <v>0</v>
      </c>
      <c r="DJ114" s="79">
        <v>0</v>
      </c>
      <c r="DK114" s="79">
        <v>0</v>
      </c>
      <c r="DL114" s="79">
        <v>0</v>
      </c>
      <c r="DM114" s="79">
        <v>0</v>
      </c>
      <c r="DN114" s="79">
        <v>0</v>
      </c>
      <c r="DO114" s="79">
        <v>0</v>
      </c>
      <c r="DP114" s="79">
        <v>0</v>
      </c>
      <c r="DQ114" s="79">
        <v>0</v>
      </c>
      <c r="DR114" s="79">
        <v>0</v>
      </c>
      <c r="DS114" s="79">
        <v>0</v>
      </c>
      <c r="DT114" s="79">
        <v>0</v>
      </c>
      <c r="DU114" s="79">
        <v>0</v>
      </c>
      <c r="DV114" s="79">
        <v>0</v>
      </c>
      <c r="DW114" s="79">
        <v>0</v>
      </c>
      <c r="DX114" s="79">
        <v>0</v>
      </c>
      <c r="DY114" s="79">
        <v>0</v>
      </c>
      <c r="DZ114" s="79">
        <v>0</v>
      </c>
    </row>
    <row r="115" spans="1:130" s="48" customFormat="1" x14ac:dyDescent="0.3">
      <c r="A115" s="31" t="s">
        <v>193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0</v>
      </c>
      <c r="Y115" s="79">
        <v>0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2</v>
      </c>
      <c r="CK115" s="79">
        <v>0</v>
      </c>
      <c r="CL115" s="79">
        <v>0</v>
      </c>
      <c r="CM115" s="79">
        <v>2</v>
      </c>
      <c r="CN115" s="79">
        <v>1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  <c r="DZ115" s="79">
        <v>0</v>
      </c>
    </row>
    <row r="116" spans="1:130" s="48" customFormat="1" x14ac:dyDescent="0.3">
      <c r="A116" s="31" t="s">
        <v>194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0</v>
      </c>
      <c r="AA116" s="79">
        <v>0</v>
      </c>
      <c r="AB116" s="79">
        <v>0</v>
      </c>
      <c r="AC116" s="79">
        <v>0</v>
      </c>
      <c r="AD116" s="79">
        <v>0</v>
      </c>
      <c r="AE116" s="79">
        <v>0</v>
      </c>
      <c r="AF116" s="79">
        <v>0</v>
      </c>
      <c r="AG116" s="79">
        <v>0</v>
      </c>
      <c r="AH116" s="79">
        <v>0</v>
      </c>
      <c r="AI116" s="79">
        <v>0</v>
      </c>
      <c r="AJ116" s="79">
        <v>0</v>
      </c>
      <c r="AK116" s="79">
        <v>0</v>
      </c>
      <c r="AL116" s="79">
        <v>0</v>
      </c>
      <c r="AM116" s="79">
        <v>0</v>
      </c>
      <c r="AN116" s="79">
        <v>0</v>
      </c>
      <c r="AO116" s="79">
        <v>0</v>
      </c>
      <c r="AP116" s="79">
        <v>0</v>
      </c>
      <c r="AQ116" s="79">
        <v>0</v>
      </c>
      <c r="AR116" s="79">
        <v>0</v>
      </c>
      <c r="AS116" s="79">
        <v>0</v>
      </c>
      <c r="AT116" s="79">
        <v>0</v>
      </c>
      <c r="AU116" s="79">
        <v>0</v>
      </c>
      <c r="AV116" s="79">
        <v>0</v>
      </c>
      <c r="AW116" s="79">
        <v>0</v>
      </c>
      <c r="AX116" s="79">
        <v>0</v>
      </c>
      <c r="AY116" s="79">
        <v>0</v>
      </c>
      <c r="AZ116" s="79">
        <v>0</v>
      </c>
      <c r="BA116" s="79">
        <v>0</v>
      </c>
      <c r="BB116" s="79">
        <v>0</v>
      </c>
      <c r="BC116" s="79">
        <v>0</v>
      </c>
      <c r="BD116" s="79">
        <v>0</v>
      </c>
      <c r="BE116" s="79">
        <v>0</v>
      </c>
      <c r="BF116" s="79">
        <v>0</v>
      </c>
      <c r="BG116" s="79">
        <v>0</v>
      </c>
      <c r="BH116" s="79">
        <v>0</v>
      </c>
      <c r="BI116" s="79">
        <v>0</v>
      </c>
      <c r="BJ116" s="79">
        <v>0</v>
      </c>
      <c r="BK116" s="79">
        <v>0</v>
      </c>
      <c r="BL116" s="79">
        <v>0</v>
      </c>
      <c r="BM116" s="79">
        <v>0</v>
      </c>
      <c r="BN116" s="79">
        <v>0</v>
      </c>
      <c r="BO116" s="79">
        <v>0</v>
      </c>
      <c r="BP116" s="79">
        <v>0</v>
      </c>
      <c r="BQ116" s="79">
        <v>0</v>
      </c>
      <c r="BR116" s="79">
        <v>0</v>
      </c>
      <c r="BS116" s="79">
        <v>0</v>
      </c>
      <c r="BT116" s="79">
        <v>0</v>
      </c>
      <c r="BU116" s="79">
        <v>0</v>
      </c>
      <c r="BV116" s="79">
        <v>0</v>
      </c>
      <c r="BW116" s="79">
        <v>0</v>
      </c>
      <c r="BX116" s="79">
        <v>0</v>
      </c>
      <c r="BY116" s="79">
        <v>0</v>
      </c>
      <c r="BZ116" s="79">
        <v>0</v>
      </c>
      <c r="CA116" s="79">
        <v>0</v>
      </c>
      <c r="CB116" s="79">
        <v>0</v>
      </c>
      <c r="CC116" s="79">
        <v>0</v>
      </c>
      <c r="CD116" s="79">
        <v>0</v>
      </c>
      <c r="CE116" s="79">
        <v>0</v>
      </c>
      <c r="CF116" s="79">
        <v>0</v>
      </c>
      <c r="CG116" s="79">
        <v>0</v>
      </c>
      <c r="CH116" s="79">
        <v>0</v>
      </c>
      <c r="CI116" s="79">
        <v>0</v>
      </c>
      <c r="CJ116" s="79">
        <v>0</v>
      </c>
      <c r="CK116" s="79">
        <v>2</v>
      </c>
      <c r="CL116" s="79">
        <v>2</v>
      </c>
      <c r="CM116" s="79">
        <v>0</v>
      </c>
      <c r="CN116" s="79">
        <v>0</v>
      </c>
      <c r="CO116" s="79">
        <v>0</v>
      </c>
      <c r="CP116" s="79">
        <v>0</v>
      </c>
      <c r="CQ116" s="79">
        <v>0</v>
      </c>
      <c r="CR116" s="79">
        <v>0</v>
      </c>
      <c r="CS116" s="79">
        <v>0</v>
      </c>
      <c r="CT116" s="79">
        <v>0</v>
      </c>
      <c r="CU116" s="79">
        <v>0</v>
      </c>
      <c r="CV116" s="79">
        <v>0</v>
      </c>
      <c r="CW116" s="79">
        <v>0</v>
      </c>
      <c r="CX116" s="79">
        <v>0</v>
      </c>
      <c r="CY116" s="79">
        <v>0</v>
      </c>
      <c r="CZ116" s="79">
        <v>0</v>
      </c>
      <c r="DA116" s="79">
        <v>0</v>
      </c>
      <c r="DB116" s="79">
        <v>0</v>
      </c>
      <c r="DC116" s="79">
        <v>0</v>
      </c>
      <c r="DD116" s="79">
        <v>0</v>
      </c>
      <c r="DE116" s="79">
        <v>0</v>
      </c>
      <c r="DF116" s="79">
        <v>0</v>
      </c>
      <c r="DG116" s="79">
        <v>0</v>
      </c>
      <c r="DH116" s="79">
        <v>0</v>
      </c>
      <c r="DI116" s="79">
        <v>0</v>
      </c>
      <c r="DJ116" s="79">
        <v>0</v>
      </c>
      <c r="DK116" s="79">
        <v>0</v>
      </c>
      <c r="DL116" s="79">
        <v>0</v>
      </c>
      <c r="DM116" s="79">
        <v>0</v>
      </c>
      <c r="DN116" s="79">
        <v>0</v>
      </c>
      <c r="DO116" s="79">
        <v>0</v>
      </c>
      <c r="DP116" s="79">
        <v>0</v>
      </c>
      <c r="DQ116" s="79">
        <v>0</v>
      </c>
      <c r="DR116" s="79">
        <v>0</v>
      </c>
      <c r="DS116" s="79">
        <v>0</v>
      </c>
      <c r="DT116" s="79">
        <v>0</v>
      </c>
      <c r="DU116" s="79">
        <v>0</v>
      </c>
      <c r="DV116" s="79">
        <v>0</v>
      </c>
      <c r="DW116" s="79">
        <v>0</v>
      </c>
      <c r="DX116" s="79">
        <v>0</v>
      </c>
      <c r="DY116" s="79">
        <v>0</v>
      </c>
      <c r="DZ116" s="79">
        <v>0</v>
      </c>
    </row>
    <row r="117" spans="1:130" s="48" customFormat="1" x14ac:dyDescent="0.3">
      <c r="A117" s="31" t="s">
        <v>195</v>
      </c>
      <c r="B117" s="79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79">
        <v>0</v>
      </c>
      <c r="AB117" s="79">
        <v>0</v>
      </c>
      <c r="AC117" s="79">
        <v>0</v>
      </c>
      <c r="AD117" s="79">
        <v>0</v>
      </c>
      <c r="AE117" s="79">
        <v>0</v>
      </c>
      <c r="AF117" s="79">
        <v>0</v>
      </c>
      <c r="AG117" s="79">
        <v>0</v>
      </c>
      <c r="AH117" s="79">
        <v>0</v>
      </c>
      <c r="AI117" s="79">
        <v>0</v>
      </c>
      <c r="AJ117" s="79">
        <v>0</v>
      </c>
      <c r="AK117" s="79">
        <v>0</v>
      </c>
      <c r="AL117" s="79">
        <v>0</v>
      </c>
      <c r="AM117" s="79">
        <v>0</v>
      </c>
      <c r="AN117" s="79">
        <v>0</v>
      </c>
      <c r="AO117" s="79">
        <v>0</v>
      </c>
      <c r="AP117" s="79">
        <v>0</v>
      </c>
      <c r="AQ117" s="79">
        <v>0</v>
      </c>
      <c r="AR117" s="79">
        <v>0</v>
      </c>
      <c r="AS117" s="79">
        <v>0</v>
      </c>
      <c r="AT117" s="79">
        <v>0</v>
      </c>
      <c r="AU117" s="79">
        <v>0</v>
      </c>
      <c r="AV117" s="79">
        <v>0</v>
      </c>
      <c r="AW117" s="79">
        <v>0</v>
      </c>
      <c r="AX117" s="79">
        <v>0</v>
      </c>
      <c r="AY117" s="79">
        <v>0</v>
      </c>
      <c r="AZ117" s="79">
        <v>0</v>
      </c>
      <c r="BA117" s="79">
        <v>0</v>
      </c>
      <c r="BB117" s="79">
        <v>0</v>
      </c>
      <c r="BC117" s="79">
        <v>0</v>
      </c>
      <c r="BD117" s="79">
        <v>0</v>
      </c>
      <c r="BE117" s="79">
        <v>0</v>
      </c>
      <c r="BF117" s="79">
        <v>0</v>
      </c>
      <c r="BG117" s="79">
        <v>0</v>
      </c>
      <c r="BH117" s="79">
        <v>0</v>
      </c>
      <c r="BI117" s="79">
        <v>0</v>
      </c>
      <c r="BJ117" s="79">
        <v>0</v>
      </c>
      <c r="BK117" s="79">
        <v>0</v>
      </c>
      <c r="BL117" s="79">
        <v>0</v>
      </c>
      <c r="BM117" s="79">
        <v>0</v>
      </c>
      <c r="BN117" s="79">
        <v>0</v>
      </c>
      <c r="BO117" s="79">
        <v>0</v>
      </c>
      <c r="BP117" s="79">
        <v>0</v>
      </c>
      <c r="BQ117" s="79">
        <v>0</v>
      </c>
      <c r="BR117" s="79">
        <v>0</v>
      </c>
      <c r="BS117" s="79">
        <v>0</v>
      </c>
      <c r="BT117" s="79">
        <v>0</v>
      </c>
      <c r="BU117" s="79">
        <v>0</v>
      </c>
      <c r="BV117" s="79">
        <v>0</v>
      </c>
      <c r="BW117" s="79">
        <v>0</v>
      </c>
      <c r="BX117" s="79">
        <v>0</v>
      </c>
      <c r="BY117" s="79">
        <v>0</v>
      </c>
      <c r="BZ117" s="79">
        <v>0</v>
      </c>
      <c r="CA117" s="79">
        <v>0</v>
      </c>
      <c r="CB117" s="79">
        <v>0</v>
      </c>
      <c r="CC117" s="79">
        <v>0</v>
      </c>
      <c r="CD117" s="79">
        <v>0</v>
      </c>
      <c r="CE117" s="79">
        <v>0</v>
      </c>
      <c r="CF117" s="79">
        <v>0</v>
      </c>
      <c r="CG117" s="79">
        <v>2</v>
      </c>
      <c r="CH117" s="79">
        <v>0</v>
      </c>
      <c r="CI117" s="79">
        <v>0</v>
      </c>
      <c r="CJ117" s="79">
        <v>0</v>
      </c>
      <c r="CK117" s="79">
        <v>0</v>
      </c>
      <c r="CL117" s="79">
        <v>0</v>
      </c>
      <c r="CM117" s="79">
        <v>1</v>
      </c>
      <c r="CN117" s="79">
        <v>1</v>
      </c>
      <c r="CO117" s="79">
        <v>1</v>
      </c>
      <c r="CP117" s="79">
        <v>0</v>
      </c>
      <c r="CQ117" s="79">
        <v>0</v>
      </c>
      <c r="CR117" s="79">
        <v>0</v>
      </c>
      <c r="CS117" s="79">
        <v>0</v>
      </c>
      <c r="CT117" s="79">
        <v>0</v>
      </c>
      <c r="CU117" s="79">
        <v>0</v>
      </c>
      <c r="CV117" s="79">
        <v>0</v>
      </c>
      <c r="CW117" s="79">
        <v>0</v>
      </c>
      <c r="CX117" s="79">
        <v>0</v>
      </c>
      <c r="CY117" s="79">
        <v>0</v>
      </c>
      <c r="CZ117" s="79">
        <v>0</v>
      </c>
      <c r="DA117" s="79">
        <v>0</v>
      </c>
      <c r="DB117" s="79">
        <v>0</v>
      </c>
      <c r="DC117" s="79">
        <v>0</v>
      </c>
      <c r="DD117" s="79">
        <v>0</v>
      </c>
      <c r="DE117" s="79">
        <v>0</v>
      </c>
      <c r="DF117" s="79">
        <v>0</v>
      </c>
      <c r="DG117" s="79">
        <v>0</v>
      </c>
      <c r="DH117" s="79">
        <v>0</v>
      </c>
      <c r="DI117" s="79">
        <v>0</v>
      </c>
      <c r="DJ117" s="79">
        <v>0</v>
      </c>
      <c r="DK117" s="79">
        <v>0</v>
      </c>
      <c r="DL117" s="79">
        <v>0</v>
      </c>
      <c r="DM117" s="79">
        <v>0</v>
      </c>
      <c r="DN117" s="79">
        <v>0</v>
      </c>
      <c r="DO117" s="79">
        <v>0</v>
      </c>
      <c r="DP117" s="79">
        <v>0</v>
      </c>
      <c r="DQ117" s="79">
        <v>0</v>
      </c>
      <c r="DR117" s="79">
        <v>0</v>
      </c>
      <c r="DS117" s="79">
        <v>0</v>
      </c>
      <c r="DT117" s="79">
        <v>0</v>
      </c>
      <c r="DU117" s="79">
        <v>0</v>
      </c>
      <c r="DV117" s="79">
        <v>0</v>
      </c>
      <c r="DW117" s="79">
        <v>0</v>
      </c>
      <c r="DX117" s="79">
        <v>0</v>
      </c>
      <c r="DY117" s="79">
        <v>0</v>
      </c>
      <c r="DZ117" s="79">
        <v>0</v>
      </c>
    </row>
    <row r="118" spans="1:130" s="48" customFormat="1" x14ac:dyDescent="0.3">
      <c r="A118" s="31" t="s">
        <v>196</v>
      </c>
      <c r="B118" s="79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</v>
      </c>
      <c r="Z118" s="79">
        <v>0</v>
      </c>
      <c r="AA118" s="79">
        <v>0</v>
      </c>
      <c r="AB118" s="79">
        <v>0</v>
      </c>
      <c r="AC118" s="79">
        <v>0</v>
      </c>
      <c r="AD118" s="79">
        <v>0</v>
      </c>
      <c r="AE118" s="79">
        <v>0</v>
      </c>
      <c r="AF118" s="79">
        <v>0</v>
      </c>
      <c r="AG118" s="79">
        <v>0</v>
      </c>
      <c r="AH118" s="79">
        <v>0</v>
      </c>
      <c r="AI118" s="79">
        <v>0</v>
      </c>
      <c r="AJ118" s="79">
        <v>0</v>
      </c>
      <c r="AK118" s="79">
        <v>0</v>
      </c>
      <c r="AL118" s="79">
        <v>0</v>
      </c>
      <c r="AM118" s="79">
        <v>0</v>
      </c>
      <c r="AN118" s="79">
        <v>0</v>
      </c>
      <c r="AO118" s="79">
        <v>0</v>
      </c>
      <c r="AP118" s="79">
        <v>0</v>
      </c>
      <c r="AQ118" s="79">
        <v>0</v>
      </c>
      <c r="AR118" s="79">
        <v>0</v>
      </c>
      <c r="AS118" s="79">
        <v>0</v>
      </c>
      <c r="AT118" s="79">
        <v>0</v>
      </c>
      <c r="AU118" s="79">
        <v>0</v>
      </c>
      <c r="AV118" s="79">
        <v>0</v>
      </c>
      <c r="AW118" s="79">
        <v>0</v>
      </c>
      <c r="AX118" s="79">
        <v>0</v>
      </c>
      <c r="AY118" s="79">
        <v>0</v>
      </c>
      <c r="AZ118" s="79">
        <v>0</v>
      </c>
      <c r="BA118" s="79">
        <v>0</v>
      </c>
      <c r="BB118" s="79">
        <v>0</v>
      </c>
      <c r="BC118" s="79">
        <v>0</v>
      </c>
      <c r="BD118" s="79">
        <v>0</v>
      </c>
      <c r="BE118" s="79">
        <v>0</v>
      </c>
      <c r="BF118" s="79">
        <v>0</v>
      </c>
      <c r="BG118" s="79">
        <v>0</v>
      </c>
      <c r="BH118" s="79">
        <v>0</v>
      </c>
      <c r="BI118" s="79">
        <v>0</v>
      </c>
      <c r="BJ118" s="79">
        <v>0</v>
      </c>
      <c r="BK118" s="79">
        <v>0</v>
      </c>
      <c r="BL118" s="79">
        <v>0</v>
      </c>
      <c r="BM118" s="79">
        <v>0</v>
      </c>
      <c r="BN118" s="79">
        <v>0</v>
      </c>
      <c r="BO118" s="79">
        <v>0</v>
      </c>
      <c r="BP118" s="79">
        <v>0</v>
      </c>
      <c r="BQ118" s="79">
        <v>0</v>
      </c>
      <c r="BR118" s="79">
        <v>0</v>
      </c>
      <c r="BS118" s="79">
        <v>0</v>
      </c>
      <c r="BT118" s="79">
        <v>0</v>
      </c>
      <c r="BU118" s="79">
        <v>0</v>
      </c>
      <c r="BV118" s="79">
        <v>0</v>
      </c>
      <c r="BW118" s="79">
        <v>0</v>
      </c>
      <c r="BX118" s="79">
        <v>0</v>
      </c>
      <c r="BY118" s="79">
        <v>0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2</v>
      </c>
      <c r="CH118" s="79">
        <v>0</v>
      </c>
      <c r="CI118" s="79">
        <v>0</v>
      </c>
      <c r="CJ118" s="79">
        <v>0</v>
      </c>
      <c r="CK118" s="79">
        <v>0</v>
      </c>
      <c r="CL118" s="79">
        <v>1</v>
      </c>
      <c r="CM118" s="79">
        <v>0</v>
      </c>
      <c r="CN118" s="79">
        <v>0</v>
      </c>
      <c r="CO118" s="79">
        <v>1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</v>
      </c>
      <c r="CV118" s="79">
        <v>0</v>
      </c>
      <c r="CW118" s="79">
        <v>0</v>
      </c>
      <c r="CX118" s="79">
        <v>0</v>
      </c>
      <c r="CY118" s="79">
        <v>0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0</v>
      </c>
      <c r="DK118" s="79">
        <v>0</v>
      </c>
      <c r="DL118" s="79">
        <v>0</v>
      </c>
      <c r="DM118" s="79">
        <v>0</v>
      </c>
      <c r="DN118" s="79">
        <v>0</v>
      </c>
      <c r="DO118" s="79">
        <v>0</v>
      </c>
      <c r="DP118" s="79">
        <v>0</v>
      </c>
      <c r="DQ118" s="79">
        <v>0</v>
      </c>
      <c r="DR118" s="79">
        <v>0</v>
      </c>
      <c r="DS118" s="79">
        <v>0</v>
      </c>
      <c r="DT118" s="79">
        <v>0</v>
      </c>
      <c r="DU118" s="79">
        <v>0</v>
      </c>
      <c r="DV118" s="79">
        <v>0</v>
      </c>
      <c r="DW118" s="79">
        <v>0</v>
      </c>
      <c r="DX118" s="79">
        <v>0</v>
      </c>
      <c r="DY118" s="79">
        <v>0</v>
      </c>
      <c r="DZ118" s="79">
        <v>0</v>
      </c>
    </row>
    <row r="119" spans="1:130" s="48" customFormat="1" x14ac:dyDescent="0.3">
      <c r="A119" s="31" t="s">
        <v>197</v>
      </c>
      <c r="B119" s="79">
        <v>0</v>
      </c>
      <c r="C119" s="79">
        <v>0</v>
      </c>
      <c r="D119" s="79">
        <v>0</v>
      </c>
      <c r="E119" s="79">
        <v>0</v>
      </c>
      <c r="F119" s="79">
        <v>0</v>
      </c>
      <c r="G119" s="79">
        <v>0</v>
      </c>
      <c r="H119" s="79">
        <v>0</v>
      </c>
      <c r="I119" s="79">
        <v>0</v>
      </c>
      <c r="J119" s="79">
        <v>0</v>
      </c>
      <c r="K119" s="79">
        <v>0</v>
      </c>
      <c r="L119" s="79">
        <v>0</v>
      </c>
      <c r="M119" s="79">
        <v>0</v>
      </c>
      <c r="N119" s="79">
        <v>0</v>
      </c>
      <c r="O119" s="79">
        <v>0</v>
      </c>
      <c r="P119" s="79">
        <v>0</v>
      </c>
      <c r="Q119" s="79">
        <v>0</v>
      </c>
      <c r="R119" s="79">
        <v>0</v>
      </c>
      <c r="S119" s="79">
        <v>0</v>
      </c>
      <c r="T119" s="79">
        <v>0</v>
      </c>
      <c r="U119" s="79">
        <v>0</v>
      </c>
      <c r="V119" s="79">
        <v>0</v>
      </c>
      <c r="W119" s="79">
        <v>0</v>
      </c>
      <c r="X119" s="79">
        <v>0</v>
      </c>
      <c r="Y119" s="79">
        <v>0</v>
      </c>
      <c r="Z119" s="79">
        <v>0</v>
      </c>
      <c r="AA119" s="79">
        <v>0</v>
      </c>
      <c r="AB119" s="79">
        <v>0</v>
      </c>
      <c r="AC119" s="79">
        <v>0</v>
      </c>
      <c r="AD119" s="79">
        <v>0</v>
      </c>
      <c r="AE119" s="79">
        <v>0</v>
      </c>
      <c r="AF119" s="79">
        <v>0</v>
      </c>
      <c r="AG119" s="79">
        <v>0</v>
      </c>
      <c r="AH119" s="79">
        <v>0</v>
      </c>
      <c r="AI119" s="79">
        <v>0</v>
      </c>
      <c r="AJ119" s="79">
        <v>0</v>
      </c>
      <c r="AK119" s="79">
        <v>0</v>
      </c>
      <c r="AL119" s="79">
        <v>0</v>
      </c>
      <c r="AM119" s="79">
        <v>0</v>
      </c>
      <c r="AN119" s="79">
        <v>0</v>
      </c>
      <c r="AO119" s="79">
        <v>0</v>
      </c>
      <c r="AP119" s="79">
        <v>0</v>
      </c>
      <c r="AQ119" s="79">
        <v>0</v>
      </c>
      <c r="AR119" s="79">
        <v>0</v>
      </c>
      <c r="AS119" s="79">
        <v>0</v>
      </c>
      <c r="AT119" s="79">
        <v>0</v>
      </c>
      <c r="AU119" s="79">
        <v>0</v>
      </c>
      <c r="AV119" s="79">
        <v>0</v>
      </c>
      <c r="AW119" s="79">
        <v>0</v>
      </c>
      <c r="AX119" s="79">
        <v>0</v>
      </c>
      <c r="AY119" s="79">
        <v>0</v>
      </c>
      <c r="AZ119" s="79">
        <v>0</v>
      </c>
      <c r="BA119" s="79">
        <v>0</v>
      </c>
      <c r="BB119" s="79">
        <v>0</v>
      </c>
      <c r="BC119" s="79">
        <v>0</v>
      </c>
      <c r="BD119" s="79">
        <v>0</v>
      </c>
      <c r="BE119" s="79">
        <v>0</v>
      </c>
      <c r="BF119" s="79">
        <v>0</v>
      </c>
      <c r="BG119" s="79">
        <v>0</v>
      </c>
      <c r="BH119" s="79">
        <v>0</v>
      </c>
      <c r="BI119" s="79">
        <v>0</v>
      </c>
      <c r="BJ119" s="79">
        <v>0</v>
      </c>
      <c r="BK119" s="79">
        <v>0</v>
      </c>
      <c r="BL119" s="79">
        <v>0</v>
      </c>
      <c r="BM119" s="79">
        <v>0</v>
      </c>
      <c r="BN119" s="79">
        <v>0</v>
      </c>
      <c r="BO119" s="79">
        <v>0</v>
      </c>
      <c r="BP119" s="79">
        <v>0</v>
      </c>
      <c r="BQ119" s="79">
        <v>0</v>
      </c>
      <c r="BR119" s="79">
        <v>0</v>
      </c>
      <c r="BS119" s="79">
        <v>0</v>
      </c>
      <c r="BT119" s="79">
        <v>0</v>
      </c>
      <c r="BU119" s="79">
        <v>0</v>
      </c>
      <c r="BV119" s="79">
        <v>0</v>
      </c>
      <c r="BW119" s="79">
        <v>0</v>
      </c>
      <c r="BX119" s="79">
        <v>0</v>
      </c>
      <c r="BY119" s="79">
        <v>0</v>
      </c>
      <c r="BZ119" s="79">
        <v>0</v>
      </c>
      <c r="CA119" s="79">
        <v>0</v>
      </c>
      <c r="CB119" s="79">
        <v>0</v>
      </c>
      <c r="CC119" s="79">
        <v>0</v>
      </c>
      <c r="CD119" s="79">
        <v>0</v>
      </c>
      <c r="CE119" s="79">
        <v>0</v>
      </c>
      <c r="CF119" s="79">
        <v>0</v>
      </c>
      <c r="CG119" s="79">
        <v>2</v>
      </c>
      <c r="CH119" s="79">
        <v>0</v>
      </c>
      <c r="CI119" s="79">
        <v>0</v>
      </c>
      <c r="CJ119" s="79">
        <v>0</v>
      </c>
      <c r="CK119" s="79">
        <v>0</v>
      </c>
      <c r="CL119" s="79">
        <v>0</v>
      </c>
      <c r="CM119" s="79">
        <v>0</v>
      </c>
      <c r="CN119" s="79">
        <v>1</v>
      </c>
      <c r="CO119" s="79">
        <v>0</v>
      </c>
      <c r="CP119" s="79">
        <v>0</v>
      </c>
      <c r="CQ119" s="79">
        <v>0</v>
      </c>
      <c r="CR119" s="79">
        <v>0</v>
      </c>
      <c r="CS119" s="79">
        <v>0</v>
      </c>
      <c r="CT119" s="79">
        <v>0</v>
      </c>
      <c r="CU119" s="79">
        <v>0</v>
      </c>
      <c r="CV119" s="79">
        <v>0</v>
      </c>
      <c r="CW119" s="79">
        <v>0</v>
      </c>
      <c r="CX119" s="79">
        <v>0</v>
      </c>
      <c r="CY119" s="79">
        <v>0</v>
      </c>
      <c r="CZ119" s="79">
        <v>0</v>
      </c>
      <c r="DA119" s="79">
        <v>0</v>
      </c>
      <c r="DB119" s="79">
        <v>0</v>
      </c>
      <c r="DC119" s="79">
        <v>0</v>
      </c>
      <c r="DD119" s="79">
        <v>0</v>
      </c>
      <c r="DE119" s="79">
        <v>0</v>
      </c>
      <c r="DF119" s="79">
        <v>0</v>
      </c>
      <c r="DG119" s="79">
        <v>0</v>
      </c>
      <c r="DH119" s="79">
        <v>0</v>
      </c>
      <c r="DI119" s="79">
        <v>0</v>
      </c>
      <c r="DJ119" s="79">
        <v>0</v>
      </c>
      <c r="DK119" s="79">
        <v>0</v>
      </c>
      <c r="DL119" s="79">
        <v>0</v>
      </c>
      <c r="DM119" s="79">
        <v>0</v>
      </c>
      <c r="DN119" s="79">
        <v>0</v>
      </c>
      <c r="DO119" s="79">
        <v>0</v>
      </c>
      <c r="DP119" s="79">
        <v>0</v>
      </c>
      <c r="DQ119" s="79">
        <v>0</v>
      </c>
      <c r="DR119" s="79">
        <v>0</v>
      </c>
      <c r="DS119" s="79">
        <v>0</v>
      </c>
      <c r="DT119" s="79">
        <v>0</v>
      </c>
      <c r="DU119" s="79">
        <v>0</v>
      </c>
      <c r="DV119" s="79">
        <v>0</v>
      </c>
      <c r="DW119" s="79">
        <v>0</v>
      </c>
      <c r="DX119" s="79">
        <v>0</v>
      </c>
      <c r="DY119" s="79">
        <v>0</v>
      </c>
      <c r="DZ119" s="79">
        <v>0</v>
      </c>
    </row>
    <row r="120" spans="1:130" s="48" customFormat="1" x14ac:dyDescent="0.3">
      <c r="A120" s="31" t="s">
        <v>198</v>
      </c>
      <c r="B120" s="79">
        <v>0</v>
      </c>
      <c r="C120" s="79">
        <v>0</v>
      </c>
      <c r="D120" s="79">
        <v>0</v>
      </c>
      <c r="E120" s="79">
        <v>0</v>
      </c>
      <c r="F120" s="79">
        <v>0</v>
      </c>
      <c r="G120" s="79">
        <v>0</v>
      </c>
      <c r="H120" s="79">
        <v>0</v>
      </c>
      <c r="I120" s="79">
        <v>0</v>
      </c>
      <c r="J120" s="79">
        <v>0</v>
      </c>
      <c r="K120" s="79">
        <v>0</v>
      </c>
      <c r="L120" s="79">
        <v>0</v>
      </c>
      <c r="M120" s="79">
        <v>0</v>
      </c>
      <c r="N120" s="79">
        <v>0</v>
      </c>
      <c r="O120" s="79">
        <v>0</v>
      </c>
      <c r="P120" s="79">
        <v>0</v>
      </c>
      <c r="Q120" s="79">
        <v>0</v>
      </c>
      <c r="R120" s="79">
        <v>0</v>
      </c>
      <c r="S120" s="79">
        <v>0</v>
      </c>
      <c r="T120" s="79">
        <v>0</v>
      </c>
      <c r="U120" s="79">
        <v>0</v>
      </c>
      <c r="V120" s="79">
        <v>0</v>
      </c>
      <c r="W120" s="79">
        <v>0</v>
      </c>
      <c r="X120" s="79">
        <v>0</v>
      </c>
      <c r="Y120" s="79">
        <v>0</v>
      </c>
      <c r="Z120" s="79">
        <v>0</v>
      </c>
      <c r="AA120" s="79">
        <v>0</v>
      </c>
      <c r="AB120" s="79">
        <v>0</v>
      </c>
      <c r="AC120" s="79">
        <v>0</v>
      </c>
      <c r="AD120" s="79">
        <v>0</v>
      </c>
      <c r="AE120" s="79">
        <v>0</v>
      </c>
      <c r="AF120" s="79">
        <v>0</v>
      </c>
      <c r="AG120" s="79">
        <v>0</v>
      </c>
      <c r="AH120" s="79">
        <v>0</v>
      </c>
      <c r="AI120" s="79">
        <v>0</v>
      </c>
      <c r="AJ120" s="79">
        <v>0</v>
      </c>
      <c r="AK120" s="79">
        <v>0</v>
      </c>
      <c r="AL120" s="79">
        <v>0</v>
      </c>
      <c r="AM120" s="79">
        <v>0</v>
      </c>
      <c r="AN120" s="79">
        <v>0</v>
      </c>
      <c r="AO120" s="79">
        <v>0</v>
      </c>
      <c r="AP120" s="79">
        <v>0</v>
      </c>
      <c r="AQ120" s="79">
        <v>0</v>
      </c>
      <c r="AR120" s="79">
        <v>0</v>
      </c>
      <c r="AS120" s="79">
        <v>0</v>
      </c>
      <c r="AT120" s="79">
        <v>0</v>
      </c>
      <c r="AU120" s="79">
        <v>0</v>
      </c>
      <c r="AV120" s="79">
        <v>0</v>
      </c>
      <c r="AW120" s="79">
        <v>0</v>
      </c>
      <c r="AX120" s="79">
        <v>0</v>
      </c>
      <c r="AY120" s="79">
        <v>0</v>
      </c>
      <c r="AZ120" s="79">
        <v>0</v>
      </c>
      <c r="BA120" s="79">
        <v>0</v>
      </c>
      <c r="BB120" s="79">
        <v>0</v>
      </c>
      <c r="BC120" s="79">
        <v>0</v>
      </c>
      <c r="BD120" s="79">
        <v>0</v>
      </c>
      <c r="BE120" s="79">
        <v>0</v>
      </c>
      <c r="BF120" s="79">
        <v>0</v>
      </c>
      <c r="BG120" s="79">
        <v>0</v>
      </c>
      <c r="BH120" s="79">
        <v>0</v>
      </c>
      <c r="BI120" s="79">
        <v>0</v>
      </c>
      <c r="BJ120" s="79">
        <v>0</v>
      </c>
      <c r="BK120" s="79">
        <v>0</v>
      </c>
      <c r="BL120" s="79">
        <v>0</v>
      </c>
      <c r="BM120" s="79">
        <v>0</v>
      </c>
      <c r="BN120" s="79">
        <v>0</v>
      </c>
      <c r="BO120" s="79">
        <v>0</v>
      </c>
      <c r="BP120" s="79">
        <v>0</v>
      </c>
      <c r="BQ120" s="79">
        <v>0</v>
      </c>
      <c r="BR120" s="79">
        <v>0</v>
      </c>
      <c r="BS120" s="79">
        <v>0</v>
      </c>
      <c r="BT120" s="79">
        <v>0</v>
      </c>
      <c r="BU120" s="79">
        <v>0</v>
      </c>
      <c r="BV120" s="79">
        <v>0</v>
      </c>
      <c r="BW120" s="79">
        <v>0</v>
      </c>
      <c r="BX120" s="79">
        <v>0</v>
      </c>
      <c r="BY120" s="79">
        <v>0</v>
      </c>
      <c r="BZ120" s="79">
        <v>0</v>
      </c>
      <c r="CA120" s="79">
        <v>0</v>
      </c>
      <c r="CB120" s="79">
        <v>0</v>
      </c>
      <c r="CC120" s="79">
        <v>0</v>
      </c>
      <c r="CD120" s="79">
        <v>0</v>
      </c>
      <c r="CE120" s="79">
        <v>0</v>
      </c>
      <c r="CF120" s="79">
        <v>0</v>
      </c>
      <c r="CG120" s="79">
        <v>2</v>
      </c>
      <c r="CH120" s="79">
        <v>0</v>
      </c>
      <c r="CI120" s="79">
        <v>0</v>
      </c>
      <c r="CJ120" s="79">
        <v>0</v>
      </c>
      <c r="CK120" s="79">
        <v>0</v>
      </c>
      <c r="CL120" s="79">
        <v>0</v>
      </c>
      <c r="CM120" s="79">
        <v>0</v>
      </c>
      <c r="CN120" s="79">
        <v>0</v>
      </c>
      <c r="CO120" s="79">
        <v>2</v>
      </c>
      <c r="CP120" s="79">
        <v>0</v>
      </c>
      <c r="CQ120" s="79">
        <v>0</v>
      </c>
      <c r="CR120" s="79">
        <v>0</v>
      </c>
      <c r="CS120" s="79">
        <v>0</v>
      </c>
      <c r="CT120" s="79">
        <v>0</v>
      </c>
      <c r="CU120" s="79">
        <v>0</v>
      </c>
      <c r="CV120" s="79">
        <v>0</v>
      </c>
      <c r="CW120" s="79">
        <v>0</v>
      </c>
      <c r="CX120" s="79">
        <v>0</v>
      </c>
      <c r="CY120" s="79">
        <v>0</v>
      </c>
      <c r="CZ120" s="79">
        <v>0</v>
      </c>
      <c r="DA120" s="79">
        <v>0</v>
      </c>
      <c r="DB120" s="79">
        <v>0</v>
      </c>
      <c r="DC120" s="79">
        <v>0</v>
      </c>
      <c r="DD120" s="79">
        <v>0</v>
      </c>
      <c r="DE120" s="79">
        <v>0</v>
      </c>
      <c r="DF120" s="79">
        <v>0</v>
      </c>
      <c r="DG120" s="79">
        <v>0</v>
      </c>
      <c r="DH120" s="79">
        <v>0</v>
      </c>
      <c r="DI120" s="79">
        <v>0</v>
      </c>
      <c r="DJ120" s="79">
        <v>0</v>
      </c>
      <c r="DK120" s="79">
        <v>0</v>
      </c>
      <c r="DL120" s="79">
        <v>0</v>
      </c>
      <c r="DM120" s="79">
        <v>0</v>
      </c>
      <c r="DN120" s="79">
        <v>0</v>
      </c>
      <c r="DO120" s="79">
        <v>0</v>
      </c>
      <c r="DP120" s="79">
        <v>0</v>
      </c>
      <c r="DQ120" s="79">
        <v>0</v>
      </c>
      <c r="DR120" s="79">
        <v>0</v>
      </c>
      <c r="DS120" s="79">
        <v>0</v>
      </c>
      <c r="DT120" s="79">
        <v>0</v>
      </c>
      <c r="DU120" s="79">
        <v>0</v>
      </c>
      <c r="DV120" s="79">
        <v>0</v>
      </c>
      <c r="DW120" s="79">
        <v>0</v>
      </c>
      <c r="DX120" s="79">
        <v>0</v>
      </c>
      <c r="DY120" s="79">
        <v>0</v>
      </c>
      <c r="DZ120" s="79">
        <v>0</v>
      </c>
    </row>
    <row r="121" spans="1:130" s="48" customFormat="1" x14ac:dyDescent="0.3">
      <c r="A121" s="31" t="s">
        <v>199</v>
      </c>
      <c r="B121" s="79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0</v>
      </c>
      <c r="X121" s="79">
        <v>0</v>
      </c>
      <c r="Y121" s="79">
        <v>0</v>
      </c>
      <c r="Z121" s="79">
        <v>0</v>
      </c>
      <c r="AA121" s="79">
        <v>0</v>
      </c>
      <c r="AB121" s="79">
        <v>0</v>
      </c>
      <c r="AC121" s="79">
        <v>0</v>
      </c>
      <c r="AD121" s="79">
        <v>0</v>
      </c>
      <c r="AE121" s="79">
        <v>0</v>
      </c>
      <c r="AF121" s="79">
        <v>0</v>
      </c>
      <c r="AG121" s="79">
        <v>0</v>
      </c>
      <c r="AH121" s="79">
        <v>0</v>
      </c>
      <c r="AI121" s="79">
        <v>0</v>
      </c>
      <c r="AJ121" s="79">
        <v>0</v>
      </c>
      <c r="AK121" s="79">
        <v>0</v>
      </c>
      <c r="AL121" s="79">
        <v>0</v>
      </c>
      <c r="AM121" s="79">
        <v>0</v>
      </c>
      <c r="AN121" s="79">
        <v>0</v>
      </c>
      <c r="AO121" s="79">
        <v>0</v>
      </c>
      <c r="AP121" s="79">
        <v>0</v>
      </c>
      <c r="AQ121" s="79">
        <v>0</v>
      </c>
      <c r="AR121" s="79">
        <v>0</v>
      </c>
      <c r="AS121" s="79">
        <v>0</v>
      </c>
      <c r="AT121" s="79">
        <v>0</v>
      </c>
      <c r="AU121" s="79">
        <v>0</v>
      </c>
      <c r="AV121" s="79">
        <v>0</v>
      </c>
      <c r="AW121" s="79">
        <v>0</v>
      </c>
      <c r="AX121" s="79">
        <v>0</v>
      </c>
      <c r="AY121" s="79">
        <v>0</v>
      </c>
      <c r="AZ121" s="79">
        <v>0</v>
      </c>
      <c r="BA121" s="79">
        <v>0</v>
      </c>
      <c r="BB121" s="79">
        <v>0</v>
      </c>
      <c r="BC121" s="79">
        <v>0</v>
      </c>
      <c r="BD121" s="79">
        <v>0</v>
      </c>
      <c r="BE121" s="79">
        <v>0</v>
      </c>
      <c r="BF121" s="79">
        <v>0</v>
      </c>
      <c r="BG121" s="79">
        <v>0</v>
      </c>
      <c r="BH121" s="79">
        <v>0</v>
      </c>
      <c r="BI121" s="79">
        <v>0</v>
      </c>
      <c r="BJ121" s="79">
        <v>0</v>
      </c>
      <c r="BK121" s="79">
        <v>0</v>
      </c>
      <c r="BL121" s="79">
        <v>0</v>
      </c>
      <c r="BM121" s="79">
        <v>0</v>
      </c>
      <c r="BN121" s="79">
        <v>0</v>
      </c>
      <c r="BO121" s="79">
        <v>0</v>
      </c>
      <c r="BP121" s="79">
        <v>0</v>
      </c>
      <c r="BQ121" s="79">
        <v>0</v>
      </c>
      <c r="BR121" s="79">
        <v>0</v>
      </c>
      <c r="BS121" s="79">
        <v>0</v>
      </c>
      <c r="BT121" s="79">
        <v>0</v>
      </c>
      <c r="BU121" s="79">
        <v>0</v>
      </c>
      <c r="BV121" s="79">
        <v>0</v>
      </c>
      <c r="BW121" s="79">
        <v>0</v>
      </c>
      <c r="BX121" s="79">
        <v>0</v>
      </c>
      <c r="BY121" s="79">
        <v>0</v>
      </c>
      <c r="BZ121" s="79">
        <v>0</v>
      </c>
      <c r="CA121" s="79">
        <v>0</v>
      </c>
      <c r="CB121" s="79">
        <v>0</v>
      </c>
      <c r="CC121" s="79">
        <v>0</v>
      </c>
      <c r="CD121" s="79">
        <v>0</v>
      </c>
      <c r="CE121" s="79">
        <v>0</v>
      </c>
      <c r="CF121" s="79">
        <v>0</v>
      </c>
      <c r="CG121" s="79">
        <v>2</v>
      </c>
      <c r="CH121" s="79">
        <v>0</v>
      </c>
      <c r="CI121" s="79">
        <v>0</v>
      </c>
      <c r="CJ121" s="79">
        <v>0</v>
      </c>
      <c r="CK121" s="79">
        <v>0</v>
      </c>
      <c r="CL121" s="79">
        <v>0</v>
      </c>
      <c r="CM121" s="79">
        <v>0</v>
      </c>
      <c r="CN121" s="79">
        <v>0</v>
      </c>
      <c r="CO121" s="79">
        <v>2</v>
      </c>
      <c r="CP121" s="79">
        <v>0</v>
      </c>
      <c r="CQ121" s="79">
        <v>0</v>
      </c>
      <c r="CR121" s="79">
        <v>0</v>
      </c>
      <c r="CS121" s="79">
        <v>0</v>
      </c>
      <c r="CT121" s="79">
        <v>0</v>
      </c>
      <c r="CU121" s="79">
        <v>0</v>
      </c>
      <c r="CV121" s="79">
        <v>0</v>
      </c>
      <c r="CW121" s="79">
        <v>0</v>
      </c>
      <c r="CX121" s="79">
        <v>0</v>
      </c>
      <c r="CY121" s="79">
        <v>0</v>
      </c>
      <c r="CZ121" s="79">
        <v>0</v>
      </c>
      <c r="DA121" s="79">
        <v>0</v>
      </c>
      <c r="DB121" s="79">
        <v>0</v>
      </c>
      <c r="DC121" s="79">
        <v>0</v>
      </c>
      <c r="DD121" s="79">
        <v>0</v>
      </c>
      <c r="DE121" s="79">
        <v>0</v>
      </c>
      <c r="DF121" s="79">
        <v>0</v>
      </c>
      <c r="DG121" s="79">
        <v>0</v>
      </c>
      <c r="DH121" s="79">
        <v>0</v>
      </c>
      <c r="DI121" s="79">
        <v>0</v>
      </c>
      <c r="DJ121" s="79">
        <v>0</v>
      </c>
      <c r="DK121" s="79">
        <v>0</v>
      </c>
      <c r="DL121" s="79">
        <v>0</v>
      </c>
      <c r="DM121" s="79">
        <v>0</v>
      </c>
      <c r="DN121" s="79">
        <v>0</v>
      </c>
      <c r="DO121" s="79">
        <v>0</v>
      </c>
      <c r="DP121" s="79">
        <v>0</v>
      </c>
      <c r="DQ121" s="79">
        <v>0</v>
      </c>
      <c r="DR121" s="79">
        <v>0</v>
      </c>
      <c r="DS121" s="79">
        <v>0</v>
      </c>
      <c r="DT121" s="79">
        <v>0</v>
      </c>
      <c r="DU121" s="79">
        <v>0</v>
      </c>
      <c r="DV121" s="79">
        <v>0</v>
      </c>
      <c r="DW121" s="79">
        <v>0</v>
      </c>
      <c r="DX121" s="79">
        <v>0</v>
      </c>
      <c r="DY121" s="79">
        <v>0</v>
      </c>
      <c r="DZ121" s="79">
        <v>0</v>
      </c>
    </row>
    <row r="122" spans="1:130" s="48" customFormat="1" x14ac:dyDescent="0.3">
      <c r="A122" s="31" t="s">
        <v>200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0</v>
      </c>
      <c r="X122" s="79">
        <v>0</v>
      </c>
      <c r="Y122" s="79">
        <v>0</v>
      </c>
      <c r="Z122" s="79">
        <v>0</v>
      </c>
      <c r="AA122" s="79">
        <v>0</v>
      </c>
      <c r="AB122" s="79">
        <v>0</v>
      </c>
      <c r="AC122" s="79">
        <v>0</v>
      </c>
      <c r="AD122" s="79">
        <v>0</v>
      </c>
      <c r="AE122" s="79">
        <v>0</v>
      </c>
      <c r="AF122" s="79">
        <v>0</v>
      </c>
      <c r="AG122" s="79">
        <v>0</v>
      </c>
      <c r="AH122" s="79">
        <v>0</v>
      </c>
      <c r="AI122" s="79">
        <v>0</v>
      </c>
      <c r="AJ122" s="79">
        <v>0</v>
      </c>
      <c r="AK122" s="79">
        <v>0</v>
      </c>
      <c r="AL122" s="79">
        <v>0</v>
      </c>
      <c r="AM122" s="79">
        <v>0</v>
      </c>
      <c r="AN122" s="79">
        <v>0</v>
      </c>
      <c r="AO122" s="79">
        <v>0</v>
      </c>
      <c r="AP122" s="79">
        <v>0</v>
      </c>
      <c r="AQ122" s="79">
        <v>0</v>
      </c>
      <c r="AR122" s="79">
        <v>0</v>
      </c>
      <c r="AS122" s="79">
        <v>0</v>
      </c>
      <c r="AT122" s="79">
        <v>0</v>
      </c>
      <c r="AU122" s="79">
        <v>0</v>
      </c>
      <c r="AV122" s="79">
        <v>0</v>
      </c>
      <c r="AW122" s="79">
        <v>0</v>
      </c>
      <c r="AX122" s="79">
        <v>0</v>
      </c>
      <c r="AY122" s="79">
        <v>0</v>
      </c>
      <c r="AZ122" s="79">
        <v>0</v>
      </c>
      <c r="BA122" s="79">
        <v>0</v>
      </c>
      <c r="BB122" s="79">
        <v>0</v>
      </c>
      <c r="BC122" s="79">
        <v>0</v>
      </c>
      <c r="BD122" s="79">
        <v>0</v>
      </c>
      <c r="BE122" s="79">
        <v>0</v>
      </c>
      <c r="BF122" s="79">
        <v>0</v>
      </c>
      <c r="BG122" s="79">
        <v>0</v>
      </c>
      <c r="BH122" s="79">
        <v>0</v>
      </c>
      <c r="BI122" s="79">
        <v>0</v>
      </c>
      <c r="BJ122" s="79">
        <v>0</v>
      </c>
      <c r="BK122" s="79">
        <v>0</v>
      </c>
      <c r="BL122" s="79">
        <v>0</v>
      </c>
      <c r="BM122" s="79">
        <v>0</v>
      </c>
      <c r="BN122" s="79">
        <v>0</v>
      </c>
      <c r="BO122" s="79">
        <v>0</v>
      </c>
      <c r="BP122" s="79">
        <v>0</v>
      </c>
      <c r="BQ122" s="79">
        <v>0</v>
      </c>
      <c r="BR122" s="79">
        <v>0</v>
      </c>
      <c r="BS122" s="79">
        <v>0</v>
      </c>
      <c r="BT122" s="79">
        <v>0</v>
      </c>
      <c r="BU122" s="79">
        <v>0</v>
      </c>
      <c r="BV122" s="79">
        <v>0</v>
      </c>
      <c r="BW122" s="79">
        <v>0</v>
      </c>
      <c r="BX122" s="79">
        <v>0</v>
      </c>
      <c r="BY122" s="79">
        <v>0</v>
      </c>
      <c r="BZ122" s="79">
        <v>0</v>
      </c>
      <c r="CA122" s="79">
        <v>0</v>
      </c>
      <c r="CB122" s="79">
        <v>0</v>
      </c>
      <c r="CC122" s="79">
        <v>0</v>
      </c>
      <c r="CD122" s="79">
        <v>0</v>
      </c>
      <c r="CE122" s="79">
        <v>0</v>
      </c>
      <c r="CF122" s="79">
        <v>0</v>
      </c>
      <c r="CG122" s="79">
        <v>1</v>
      </c>
      <c r="CH122" s="79">
        <v>0</v>
      </c>
      <c r="CI122" s="79">
        <v>0</v>
      </c>
      <c r="CJ122" s="79">
        <v>0</v>
      </c>
      <c r="CK122" s="79">
        <v>0</v>
      </c>
      <c r="CL122" s="79">
        <v>0</v>
      </c>
      <c r="CM122" s="79">
        <v>0</v>
      </c>
      <c r="CN122" s="79">
        <v>0</v>
      </c>
      <c r="CO122" s="79">
        <v>0</v>
      </c>
      <c r="CP122" s="79">
        <v>0</v>
      </c>
      <c r="CQ122" s="79">
        <v>0</v>
      </c>
      <c r="CR122" s="79">
        <v>0</v>
      </c>
      <c r="CS122" s="79">
        <v>0</v>
      </c>
      <c r="CT122" s="79">
        <v>0</v>
      </c>
      <c r="CU122" s="79">
        <v>0</v>
      </c>
      <c r="CV122" s="79">
        <v>0</v>
      </c>
      <c r="CW122" s="79">
        <v>0</v>
      </c>
      <c r="CX122" s="79">
        <v>0</v>
      </c>
      <c r="CY122" s="79">
        <v>0</v>
      </c>
      <c r="CZ122" s="79">
        <v>0</v>
      </c>
      <c r="DA122" s="79">
        <v>0</v>
      </c>
      <c r="DB122" s="79">
        <v>0</v>
      </c>
      <c r="DC122" s="79">
        <v>0</v>
      </c>
      <c r="DD122" s="79">
        <v>0</v>
      </c>
      <c r="DE122" s="79">
        <v>0</v>
      </c>
      <c r="DF122" s="79">
        <v>0</v>
      </c>
      <c r="DG122" s="79">
        <v>0</v>
      </c>
      <c r="DH122" s="79">
        <v>0</v>
      </c>
      <c r="DI122" s="79">
        <v>0</v>
      </c>
      <c r="DJ122" s="79">
        <v>0</v>
      </c>
      <c r="DK122" s="79">
        <v>0</v>
      </c>
      <c r="DL122" s="79">
        <v>0</v>
      </c>
      <c r="DM122" s="79">
        <v>0</v>
      </c>
      <c r="DN122" s="79">
        <v>0</v>
      </c>
      <c r="DO122" s="79">
        <v>0</v>
      </c>
      <c r="DP122" s="79">
        <v>0</v>
      </c>
      <c r="DQ122" s="79">
        <v>0</v>
      </c>
      <c r="DR122" s="79">
        <v>0</v>
      </c>
      <c r="DS122" s="79">
        <v>0</v>
      </c>
      <c r="DT122" s="79">
        <v>0</v>
      </c>
      <c r="DU122" s="79">
        <v>0</v>
      </c>
      <c r="DV122" s="79">
        <v>0</v>
      </c>
      <c r="DW122" s="79">
        <v>0</v>
      </c>
      <c r="DX122" s="79">
        <v>0</v>
      </c>
      <c r="DY122" s="79">
        <v>0</v>
      </c>
      <c r="DZ122" s="79">
        <v>0</v>
      </c>
    </row>
    <row r="123" spans="1:130" s="48" customFormat="1" x14ac:dyDescent="0.3">
      <c r="A123" s="33" t="s">
        <v>226</v>
      </c>
      <c r="B123" s="79">
        <v>0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0</v>
      </c>
      <c r="X123" s="79">
        <v>0</v>
      </c>
      <c r="Y123" s="79">
        <v>0</v>
      </c>
      <c r="Z123" s="79">
        <v>0</v>
      </c>
      <c r="AA123" s="79">
        <v>0</v>
      </c>
      <c r="AB123" s="79">
        <v>0</v>
      </c>
      <c r="AC123" s="79">
        <v>0</v>
      </c>
      <c r="AD123" s="79">
        <v>0</v>
      </c>
      <c r="AE123" s="79">
        <v>0</v>
      </c>
      <c r="AF123" s="79">
        <v>0</v>
      </c>
      <c r="AG123" s="79">
        <v>0</v>
      </c>
      <c r="AH123" s="79">
        <v>0</v>
      </c>
      <c r="AI123" s="79">
        <v>0</v>
      </c>
      <c r="AJ123" s="79">
        <v>0</v>
      </c>
      <c r="AK123" s="79">
        <v>0</v>
      </c>
      <c r="AL123" s="79">
        <v>0</v>
      </c>
      <c r="AM123" s="79">
        <v>0</v>
      </c>
      <c r="AN123" s="79">
        <v>0</v>
      </c>
      <c r="AO123" s="79">
        <v>0</v>
      </c>
      <c r="AP123" s="79">
        <v>0</v>
      </c>
      <c r="AQ123" s="79">
        <v>0</v>
      </c>
      <c r="AR123" s="79">
        <v>0</v>
      </c>
      <c r="AS123" s="79">
        <v>0</v>
      </c>
      <c r="AT123" s="79">
        <v>0</v>
      </c>
      <c r="AU123" s="79">
        <v>0</v>
      </c>
      <c r="AV123" s="79">
        <v>0</v>
      </c>
      <c r="AW123" s="79">
        <v>0</v>
      </c>
      <c r="AX123" s="79">
        <v>0</v>
      </c>
      <c r="AY123" s="79">
        <v>0</v>
      </c>
      <c r="AZ123" s="79">
        <v>0</v>
      </c>
      <c r="BA123" s="79">
        <v>0</v>
      </c>
      <c r="BB123" s="79">
        <v>0</v>
      </c>
      <c r="BC123" s="79">
        <v>0</v>
      </c>
      <c r="BD123" s="79">
        <v>0</v>
      </c>
      <c r="BE123" s="79">
        <v>0</v>
      </c>
      <c r="BF123" s="79">
        <v>0</v>
      </c>
      <c r="BG123" s="79">
        <v>0</v>
      </c>
      <c r="BH123" s="79">
        <v>0</v>
      </c>
      <c r="BI123" s="79">
        <v>0</v>
      </c>
      <c r="BJ123" s="79">
        <v>0</v>
      </c>
      <c r="BK123" s="79">
        <v>0</v>
      </c>
      <c r="BL123" s="79">
        <v>0</v>
      </c>
      <c r="BM123" s="79">
        <v>0</v>
      </c>
      <c r="BN123" s="79">
        <v>0</v>
      </c>
      <c r="BO123" s="79">
        <v>0</v>
      </c>
      <c r="BP123" s="79">
        <v>0</v>
      </c>
      <c r="BQ123" s="79">
        <v>0</v>
      </c>
      <c r="BR123" s="79">
        <v>0</v>
      </c>
      <c r="BS123" s="79">
        <v>0</v>
      </c>
      <c r="BT123" s="79">
        <v>0</v>
      </c>
      <c r="BU123" s="79">
        <v>0</v>
      </c>
      <c r="BV123" s="79">
        <v>0</v>
      </c>
      <c r="BW123" s="79">
        <v>0</v>
      </c>
      <c r="BX123" s="79">
        <v>0</v>
      </c>
      <c r="BY123" s="79">
        <v>0</v>
      </c>
      <c r="BZ123" s="79">
        <v>0</v>
      </c>
      <c r="CA123" s="79">
        <v>0</v>
      </c>
      <c r="CB123" s="79">
        <v>0</v>
      </c>
      <c r="CC123" s="79">
        <v>0</v>
      </c>
      <c r="CD123" s="79">
        <v>0</v>
      </c>
      <c r="CE123" s="79">
        <v>0</v>
      </c>
      <c r="CF123" s="79">
        <v>0</v>
      </c>
      <c r="CG123" s="79">
        <v>0</v>
      </c>
      <c r="CH123" s="79">
        <v>0</v>
      </c>
      <c r="CI123" s="79">
        <v>0</v>
      </c>
      <c r="CJ123" s="79">
        <v>0</v>
      </c>
      <c r="CK123" s="79">
        <v>0</v>
      </c>
      <c r="CL123" s="79">
        <v>0</v>
      </c>
      <c r="CM123" s="79">
        <v>0</v>
      </c>
      <c r="CN123" s="79">
        <v>0</v>
      </c>
      <c r="CO123" s="79">
        <v>0</v>
      </c>
      <c r="CP123" s="79">
        <v>0</v>
      </c>
      <c r="CQ123" s="79">
        <v>0</v>
      </c>
      <c r="CR123" s="79">
        <v>0</v>
      </c>
      <c r="CS123" s="79">
        <v>0</v>
      </c>
      <c r="CT123" s="79">
        <v>0</v>
      </c>
      <c r="CU123" s="79">
        <v>2</v>
      </c>
      <c r="CV123" s="79">
        <v>0</v>
      </c>
      <c r="CW123" s="79">
        <v>0</v>
      </c>
      <c r="CX123" s="79">
        <v>0</v>
      </c>
      <c r="CY123" s="79">
        <v>0</v>
      </c>
      <c r="CZ123" s="79">
        <v>0</v>
      </c>
      <c r="DA123" s="79">
        <v>0</v>
      </c>
      <c r="DB123" s="79">
        <v>1</v>
      </c>
      <c r="DC123" s="79">
        <v>0</v>
      </c>
      <c r="DD123" s="79">
        <v>0</v>
      </c>
      <c r="DE123" s="79">
        <v>0</v>
      </c>
      <c r="DF123" s="79">
        <v>0</v>
      </c>
      <c r="DG123" s="79">
        <v>0</v>
      </c>
      <c r="DH123" s="79">
        <v>0</v>
      </c>
      <c r="DI123" s="79">
        <v>0</v>
      </c>
      <c r="DJ123" s="79">
        <v>0</v>
      </c>
      <c r="DK123" s="79">
        <v>0</v>
      </c>
      <c r="DL123" s="79">
        <v>0</v>
      </c>
      <c r="DM123" s="79">
        <v>0</v>
      </c>
      <c r="DN123" s="79">
        <v>0</v>
      </c>
      <c r="DO123" s="79">
        <v>0</v>
      </c>
      <c r="DP123" s="79">
        <v>0</v>
      </c>
      <c r="DQ123" s="79">
        <v>0</v>
      </c>
      <c r="DR123" s="79">
        <v>0</v>
      </c>
      <c r="DS123" s="79">
        <v>0</v>
      </c>
      <c r="DT123" s="79">
        <v>0</v>
      </c>
      <c r="DU123" s="79">
        <v>0</v>
      </c>
      <c r="DV123" s="79">
        <v>0</v>
      </c>
      <c r="DW123" s="79">
        <v>0</v>
      </c>
      <c r="DX123" s="79">
        <v>0</v>
      </c>
      <c r="DY123" s="79">
        <v>0</v>
      </c>
      <c r="DZ123" s="79">
        <v>0</v>
      </c>
    </row>
    <row r="124" spans="1:130" s="48" customFormat="1" x14ac:dyDescent="0.3">
      <c r="A124" s="33" t="s">
        <v>227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0</v>
      </c>
      <c r="X124" s="79">
        <v>0</v>
      </c>
      <c r="Y124" s="79">
        <v>0</v>
      </c>
      <c r="Z124" s="79">
        <v>0</v>
      </c>
      <c r="AA124" s="79">
        <v>0</v>
      </c>
      <c r="AB124" s="79">
        <v>0</v>
      </c>
      <c r="AC124" s="79">
        <v>0</v>
      </c>
      <c r="AD124" s="79">
        <v>0</v>
      </c>
      <c r="AE124" s="79">
        <v>0</v>
      </c>
      <c r="AF124" s="79">
        <v>0</v>
      </c>
      <c r="AG124" s="79">
        <v>0</v>
      </c>
      <c r="AH124" s="79">
        <v>0</v>
      </c>
      <c r="AI124" s="79">
        <v>0</v>
      </c>
      <c r="AJ124" s="79">
        <v>0</v>
      </c>
      <c r="AK124" s="79">
        <v>0</v>
      </c>
      <c r="AL124" s="79">
        <v>0</v>
      </c>
      <c r="AM124" s="79">
        <v>0</v>
      </c>
      <c r="AN124" s="79">
        <v>0</v>
      </c>
      <c r="AO124" s="79">
        <v>0</v>
      </c>
      <c r="AP124" s="79">
        <v>0</v>
      </c>
      <c r="AQ124" s="79">
        <v>0</v>
      </c>
      <c r="AR124" s="79">
        <v>0</v>
      </c>
      <c r="AS124" s="79">
        <v>0</v>
      </c>
      <c r="AT124" s="79">
        <v>0</v>
      </c>
      <c r="AU124" s="79">
        <v>0</v>
      </c>
      <c r="AV124" s="79">
        <v>0</v>
      </c>
      <c r="AW124" s="79">
        <v>0</v>
      </c>
      <c r="AX124" s="79">
        <v>0</v>
      </c>
      <c r="AY124" s="79">
        <v>0</v>
      </c>
      <c r="AZ124" s="79">
        <v>0</v>
      </c>
      <c r="BA124" s="79">
        <v>0</v>
      </c>
      <c r="BB124" s="79">
        <v>0</v>
      </c>
      <c r="BC124" s="79">
        <v>0</v>
      </c>
      <c r="BD124" s="79">
        <v>0</v>
      </c>
      <c r="BE124" s="79">
        <v>0</v>
      </c>
      <c r="BF124" s="79">
        <v>0</v>
      </c>
      <c r="BG124" s="79">
        <v>0</v>
      </c>
      <c r="BH124" s="79">
        <v>0</v>
      </c>
      <c r="BI124" s="79">
        <v>0</v>
      </c>
      <c r="BJ124" s="79">
        <v>0</v>
      </c>
      <c r="BK124" s="79">
        <v>0</v>
      </c>
      <c r="BL124" s="79">
        <v>0</v>
      </c>
      <c r="BM124" s="79">
        <v>0</v>
      </c>
      <c r="BN124" s="79">
        <v>0</v>
      </c>
      <c r="BO124" s="79">
        <v>0</v>
      </c>
      <c r="BP124" s="79">
        <v>0</v>
      </c>
      <c r="BQ124" s="79">
        <v>0</v>
      </c>
      <c r="BR124" s="79">
        <v>0</v>
      </c>
      <c r="BS124" s="79">
        <v>0</v>
      </c>
      <c r="BT124" s="79">
        <v>0</v>
      </c>
      <c r="BU124" s="79">
        <v>0</v>
      </c>
      <c r="BV124" s="79">
        <v>0</v>
      </c>
      <c r="BW124" s="79">
        <v>0</v>
      </c>
      <c r="BX124" s="79">
        <v>0</v>
      </c>
      <c r="BY124" s="79">
        <v>0</v>
      </c>
      <c r="BZ124" s="79">
        <v>0</v>
      </c>
      <c r="CA124" s="79">
        <v>0</v>
      </c>
      <c r="CB124" s="79">
        <v>0</v>
      </c>
      <c r="CC124" s="79">
        <v>0</v>
      </c>
      <c r="CD124" s="79">
        <v>0</v>
      </c>
      <c r="CE124" s="79">
        <v>0</v>
      </c>
      <c r="CF124" s="79">
        <v>0</v>
      </c>
      <c r="CG124" s="79">
        <v>0</v>
      </c>
      <c r="CH124" s="79">
        <v>0</v>
      </c>
      <c r="CI124" s="79">
        <v>0</v>
      </c>
      <c r="CJ124" s="79">
        <v>0</v>
      </c>
      <c r="CK124" s="79">
        <v>0</v>
      </c>
      <c r="CL124" s="79">
        <v>0</v>
      </c>
      <c r="CM124" s="79">
        <v>0</v>
      </c>
      <c r="CN124" s="79">
        <v>0</v>
      </c>
      <c r="CO124" s="79">
        <v>0</v>
      </c>
      <c r="CP124" s="79">
        <v>0</v>
      </c>
      <c r="CQ124" s="79">
        <v>0</v>
      </c>
      <c r="CR124" s="79">
        <v>0</v>
      </c>
      <c r="CS124" s="79">
        <v>0</v>
      </c>
      <c r="CT124" s="79">
        <v>0</v>
      </c>
      <c r="CU124" s="79">
        <v>2</v>
      </c>
      <c r="CV124" s="79">
        <v>0</v>
      </c>
      <c r="CW124" s="79">
        <v>0</v>
      </c>
      <c r="CX124" s="79">
        <v>0</v>
      </c>
      <c r="CY124" s="79">
        <v>0</v>
      </c>
      <c r="CZ124" s="79">
        <v>0</v>
      </c>
      <c r="DA124" s="79">
        <v>0</v>
      </c>
      <c r="DB124" s="79">
        <v>0</v>
      </c>
      <c r="DC124" s="79">
        <v>1</v>
      </c>
      <c r="DD124" s="79">
        <v>0</v>
      </c>
      <c r="DE124" s="79">
        <v>0</v>
      </c>
      <c r="DF124" s="79">
        <v>0</v>
      </c>
      <c r="DG124" s="79">
        <v>0</v>
      </c>
      <c r="DH124" s="79">
        <v>0</v>
      </c>
      <c r="DI124" s="79">
        <v>0</v>
      </c>
      <c r="DJ124" s="79">
        <v>0</v>
      </c>
      <c r="DK124" s="79">
        <v>0</v>
      </c>
      <c r="DL124" s="79">
        <v>0</v>
      </c>
      <c r="DM124" s="79">
        <v>0</v>
      </c>
      <c r="DN124" s="79">
        <v>0</v>
      </c>
      <c r="DO124" s="79">
        <v>0</v>
      </c>
      <c r="DP124" s="79">
        <v>0</v>
      </c>
      <c r="DQ124" s="79">
        <v>0</v>
      </c>
      <c r="DR124" s="79">
        <v>0</v>
      </c>
      <c r="DS124" s="79">
        <v>0</v>
      </c>
      <c r="DT124" s="79">
        <v>0</v>
      </c>
      <c r="DU124" s="79">
        <v>0</v>
      </c>
      <c r="DV124" s="79">
        <v>0</v>
      </c>
      <c r="DW124" s="79">
        <v>0</v>
      </c>
      <c r="DX124" s="79">
        <v>0</v>
      </c>
      <c r="DY124" s="79">
        <v>0</v>
      </c>
      <c r="DZ124" s="79">
        <v>0</v>
      </c>
    </row>
    <row r="125" spans="1:130" s="48" customFormat="1" x14ac:dyDescent="0.3">
      <c r="A125" s="33" t="s">
        <v>228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</v>
      </c>
      <c r="BW125" s="79">
        <v>0</v>
      </c>
      <c r="BX125" s="79">
        <v>0</v>
      </c>
      <c r="BY125" s="79">
        <v>0</v>
      </c>
      <c r="BZ125" s="79">
        <v>0</v>
      </c>
      <c r="CA125" s="79">
        <v>0</v>
      </c>
      <c r="CB125" s="79">
        <v>0</v>
      </c>
      <c r="CC125" s="79">
        <v>0</v>
      </c>
      <c r="CD125" s="79">
        <v>0</v>
      </c>
      <c r="CE125" s="79">
        <v>0</v>
      </c>
      <c r="CF125" s="79">
        <v>0</v>
      </c>
      <c r="CG125" s="79">
        <v>0</v>
      </c>
      <c r="CH125" s="79">
        <v>0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0</v>
      </c>
      <c r="CS125" s="79">
        <v>0</v>
      </c>
      <c r="CT125" s="79">
        <v>0</v>
      </c>
      <c r="CU125" s="79">
        <v>3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  <c r="DZ125" s="79">
        <v>0</v>
      </c>
    </row>
    <row r="126" spans="1:130" s="48" customFormat="1" x14ac:dyDescent="0.3">
      <c r="A126" s="33" t="s">
        <v>229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0</v>
      </c>
      <c r="BS126" s="79">
        <v>0</v>
      </c>
      <c r="BT126" s="79">
        <v>0</v>
      </c>
      <c r="BU126" s="79">
        <v>0</v>
      </c>
      <c r="BV126" s="79">
        <v>0</v>
      </c>
      <c r="BW126" s="79">
        <v>0</v>
      </c>
      <c r="BX126" s="79">
        <v>0</v>
      </c>
      <c r="BY126" s="79">
        <v>0</v>
      </c>
      <c r="BZ126" s="79">
        <v>0</v>
      </c>
      <c r="CA126" s="79">
        <v>0</v>
      </c>
      <c r="CB126" s="79">
        <v>0</v>
      </c>
      <c r="CC126" s="79">
        <v>0</v>
      </c>
      <c r="CD126" s="79">
        <v>0</v>
      </c>
      <c r="CE126" s="79">
        <v>0</v>
      </c>
      <c r="CF126" s="79">
        <v>0</v>
      </c>
      <c r="CG126" s="79">
        <v>0</v>
      </c>
      <c r="CH126" s="79">
        <v>0</v>
      </c>
      <c r="CI126" s="79">
        <v>0</v>
      </c>
      <c r="CJ126" s="79">
        <v>0</v>
      </c>
      <c r="CK126" s="79">
        <v>0</v>
      </c>
      <c r="CL126" s="79">
        <v>0</v>
      </c>
      <c r="CM126" s="79">
        <v>0</v>
      </c>
      <c r="CN126" s="79">
        <v>0</v>
      </c>
      <c r="CO126" s="79">
        <v>0</v>
      </c>
      <c r="CP126" s="79">
        <v>0</v>
      </c>
      <c r="CQ126" s="79">
        <v>0</v>
      </c>
      <c r="CR126" s="79">
        <v>0</v>
      </c>
      <c r="CS126" s="79">
        <v>0</v>
      </c>
      <c r="CT126" s="79">
        <v>0</v>
      </c>
      <c r="CU126" s="79">
        <v>1</v>
      </c>
      <c r="CV126" s="79">
        <v>0</v>
      </c>
      <c r="CW126" s="79">
        <v>0</v>
      </c>
      <c r="CX126" s="79">
        <v>0</v>
      </c>
      <c r="CY126" s="79">
        <v>0</v>
      </c>
      <c r="CZ126" s="79">
        <v>1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  <c r="DZ126" s="79">
        <v>0</v>
      </c>
    </row>
    <row r="127" spans="1:130" s="48" customFormat="1" x14ac:dyDescent="0.3">
      <c r="A127" s="33" t="s">
        <v>230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0</v>
      </c>
      <c r="BW127" s="79">
        <v>0</v>
      </c>
      <c r="BX127" s="79">
        <v>0</v>
      </c>
      <c r="BY127" s="79">
        <v>0</v>
      </c>
      <c r="BZ127" s="79">
        <v>0</v>
      </c>
      <c r="CA127" s="79">
        <v>0</v>
      </c>
      <c r="CB127" s="79">
        <v>0</v>
      </c>
      <c r="CC127" s="79">
        <v>0</v>
      </c>
      <c r="CD127" s="79">
        <v>0</v>
      </c>
      <c r="CE127" s="79">
        <v>0</v>
      </c>
      <c r="CF127" s="79">
        <v>0</v>
      </c>
      <c r="CG127" s="79">
        <v>0</v>
      </c>
      <c r="CH127" s="79">
        <v>0</v>
      </c>
      <c r="CI127" s="79">
        <v>0</v>
      </c>
      <c r="CJ127" s="79">
        <v>0</v>
      </c>
      <c r="CK127" s="79">
        <v>0</v>
      </c>
      <c r="CL127" s="79">
        <v>0</v>
      </c>
      <c r="CM127" s="79">
        <v>0</v>
      </c>
      <c r="CN127" s="79">
        <v>0</v>
      </c>
      <c r="CO127" s="79">
        <v>0</v>
      </c>
      <c r="CP127" s="79">
        <v>0</v>
      </c>
      <c r="CQ127" s="79">
        <v>0</v>
      </c>
      <c r="CR127" s="79">
        <v>0</v>
      </c>
      <c r="CS127" s="79">
        <v>0</v>
      </c>
      <c r="CT127" s="79">
        <v>0</v>
      </c>
      <c r="CU127" s="79">
        <v>1</v>
      </c>
      <c r="CV127" s="79">
        <v>0</v>
      </c>
      <c r="CW127" s="79">
        <v>0</v>
      </c>
      <c r="CX127" s="79">
        <v>0</v>
      </c>
      <c r="CY127" s="79">
        <v>0</v>
      </c>
      <c r="CZ127" s="79">
        <v>0</v>
      </c>
      <c r="DA127" s="79">
        <v>1</v>
      </c>
      <c r="DB127" s="79">
        <v>0</v>
      </c>
      <c r="DC127" s="79">
        <v>0</v>
      </c>
      <c r="DD127" s="79">
        <v>0</v>
      </c>
      <c r="DE127" s="79">
        <v>0</v>
      </c>
      <c r="DF127" s="79">
        <v>0</v>
      </c>
      <c r="DG127" s="79">
        <v>0</v>
      </c>
      <c r="DH127" s="79">
        <v>0</v>
      </c>
      <c r="DI127" s="79">
        <v>0</v>
      </c>
      <c r="DJ127" s="79">
        <v>0</v>
      </c>
      <c r="DK127" s="79">
        <v>0</v>
      </c>
      <c r="DL127" s="79">
        <v>0</v>
      </c>
      <c r="DM127" s="79">
        <v>0</v>
      </c>
      <c r="DN127" s="79">
        <v>0</v>
      </c>
      <c r="DO127" s="79">
        <v>0</v>
      </c>
      <c r="DP127" s="79">
        <v>0</v>
      </c>
      <c r="DQ127" s="79">
        <v>0</v>
      </c>
      <c r="DR127" s="79">
        <v>0</v>
      </c>
      <c r="DS127" s="79">
        <v>0</v>
      </c>
      <c r="DT127" s="79">
        <v>0</v>
      </c>
      <c r="DU127" s="79">
        <v>0</v>
      </c>
      <c r="DV127" s="79">
        <v>0</v>
      </c>
      <c r="DW127" s="79">
        <v>0</v>
      </c>
      <c r="DX127" s="79">
        <v>0</v>
      </c>
      <c r="DY127" s="79">
        <v>0</v>
      </c>
      <c r="DZ127" s="79">
        <v>0</v>
      </c>
    </row>
    <row r="128" spans="1:130" s="48" customFormat="1" x14ac:dyDescent="0.3">
      <c r="A128" s="33" t="s">
        <v>231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0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0</v>
      </c>
      <c r="AU128" s="79">
        <v>0</v>
      </c>
      <c r="AV128" s="79">
        <v>0</v>
      </c>
      <c r="AW128" s="79">
        <v>0</v>
      </c>
      <c r="AX128" s="79">
        <v>0</v>
      </c>
      <c r="AY128" s="79">
        <v>0</v>
      </c>
      <c r="AZ128" s="79">
        <v>0</v>
      </c>
      <c r="BA128" s="79">
        <v>0</v>
      </c>
      <c r="BB128" s="79">
        <v>0</v>
      </c>
      <c r="BC128" s="79">
        <v>0</v>
      </c>
      <c r="BD128" s="79">
        <v>0</v>
      </c>
      <c r="BE128" s="79">
        <v>0</v>
      </c>
      <c r="BF128" s="79">
        <v>0</v>
      </c>
      <c r="BG128" s="79">
        <v>0</v>
      </c>
      <c r="BH128" s="79">
        <v>0</v>
      </c>
      <c r="BI128" s="79">
        <v>0</v>
      </c>
      <c r="BJ128" s="79">
        <v>0</v>
      </c>
      <c r="BK128" s="79">
        <v>0</v>
      </c>
      <c r="BL128" s="79">
        <v>0</v>
      </c>
      <c r="BM128" s="79">
        <v>0</v>
      </c>
      <c r="BN128" s="79">
        <v>0</v>
      </c>
      <c r="BO128" s="79">
        <v>0</v>
      </c>
      <c r="BP128" s="79">
        <v>0</v>
      </c>
      <c r="BQ128" s="79">
        <v>0</v>
      </c>
      <c r="BR128" s="79">
        <v>0</v>
      </c>
      <c r="BS128" s="79">
        <v>0</v>
      </c>
      <c r="BT128" s="79">
        <v>0</v>
      </c>
      <c r="BU128" s="79">
        <v>0</v>
      </c>
      <c r="BV128" s="79">
        <v>0</v>
      </c>
      <c r="BW128" s="79">
        <v>0</v>
      </c>
      <c r="BX128" s="79">
        <v>0</v>
      </c>
      <c r="BY128" s="79">
        <v>0</v>
      </c>
      <c r="BZ128" s="79">
        <v>0</v>
      </c>
      <c r="CA128" s="79">
        <v>0</v>
      </c>
      <c r="CB128" s="79">
        <v>0</v>
      </c>
      <c r="CC128" s="79">
        <v>0</v>
      </c>
      <c r="CD128" s="79">
        <v>0</v>
      </c>
      <c r="CE128" s="79">
        <v>0</v>
      </c>
      <c r="CF128" s="79">
        <v>0</v>
      </c>
      <c r="CG128" s="79">
        <v>0</v>
      </c>
      <c r="CH128" s="79">
        <v>0</v>
      </c>
      <c r="CI128" s="79">
        <v>0</v>
      </c>
      <c r="CJ128" s="79">
        <v>0</v>
      </c>
      <c r="CK128" s="79">
        <v>0</v>
      </c>
      <c r="CL128" s="79">
        <v>0</v>
      </c>
      <c r="CM128" s="79">
        <v>0</v>
      </c>
      <c r="CN128" s="79">
        <v>0</v>
      </c>
      <c r="CO128" s="79">
        <v>0</v>
      </c>
      <c r="CP128" s="79">
        <v>0</v>
      </c>
      <c r="CQ128" s="79">
        <v>0</v>
      </c>
      <c r="CR128" s="79">
        <v>0</v>
      </c>
      <c r="CS128" s="79">
        <v>0</v>
      </c>
      <c r="CT128" s="79">
        <v>0</v>
      </c>
      <c r="CU128" s="79">
        <v>0</v>
      </c>
      <c r="CV128" s="79">
        <v>3</v>
      </c>
      <c r="CW128" s="79">
        <v>0</v>
      </c>
      <c r="CX128" s="79">
        <v>0</v>
      </c>
      <c r="CY128" s="79">
        <v>0</v>
      </c>
      <c r="CZ128" s="79">
        <v>0</v>
      </c>
      <c r="DA128" s="79">
        <v>0</v>
      </c>
      <c r="DB128" s="79">
        <v>0</v>
      </c>
      <c r="DC128" s="79">
        <v>0</v>
      </c>
      <c r="DD128" s="79">
        <v>1</v>
      </c>
      <c r="DE128" s="79">
        <v>0</v>
      </c>
      <c r="DF128" s="79">
        <v>0</v>
      </c>
      <c r="DG128" s="79">
        <v>0</v>
      </c>
      <c r="DH128" s="79">
        <v>0</v>
      </c>
      <c r="DI128" s="79">
        <v>0</v>
      </c>
      <c r="DJ128" s="79">
        <v>0</v>
      </c>
      <c r="DK128" s="79">
        <v>0</v>
      </c>
      <c r="DL128" s="79">
        <v>0</v>
      </c>
      <c r="DM128" s="79">
        <v>0</v>
      </c>
      <c r="DN128" s="79">
        <v>0</v>
      </c>
      <c r="DO128" s="79">
        <v>0</v>
      </c>
      <c r="DP128" s="79">
        <v>0</v>
      </c>
      <c r="DQ128" s="79">
        <v>0</v>
      </c>
      <c r="DR128" s="79">
        <v>0</v>
      </c>
      <c r="DS128" s="79">
        <v>0</v>
      </c>
      <c r="DT128" s="79">
        <v>0</v>
      </c>
      <c r="DU128" s="79">
        <v>0</v>
      </c>
      <c r="DV128" s="79">
        <v>0</v>
      </c>
      <c r="DW128" s="79">
        <v>0</v>
      </c>
      <c r="DX128" s="79">
        <v>0</v>
      </c>
      <c r="DY128" s="79">
        <v>0</v>
      </c>
      <c r="DZ128" s="79">
        <v>0</v>
      </c>
    </row>
    <row r="129" spans="1:130" s="48" customFormat="1" x14ac:dyDescent="0.3">
      <c r="A129" s="33" t="s">
        <v>232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0</v>
      </c>
      <c r="AU129" s="79">
        <v>0</v>
      </c>
      <c r="AV129" s="79">
        <v>0</v>
      </c>
      <c r="AW129" s="79">
        <v>0</v>
      </c>
      <c r="AX129" s="79">
        <v>0</v>
      </c>
      <c r="AY129" s="79">
        <v>0</v>
      </c>
      <c r="AZ129" s="79">
        <v>0</v>
      </c>
      <c r="BA129" s="79">
        <v>0</v>
      </c>
      <c r="BB129" s="79">
        <v>0</v>
      </c>
      <c r="BC129" s="79">
        <v>0</v>
      </c>
      <c r="BD129" s="79">
        <v>0</v>
      </c>
      <c r="BE129" s="79">
        <v>0</v>
      </c>
      <c r="BF129" s="79">
        <v>0</v>
      </c>
      <c r="BG129" s="79">
        <v>0</v>
      </c>
      <c r="BH129" s="79">
        <v>0</v>
      </c>
      <c r="BI129" s="79">
        <v>0</v>
      </c>
      <c r="BJ129" s="79">
        <v>0</v>
      </c>
      <c r="BK129" s="79">
        <v>0</v>
      </c>
      <c r="BL129" s="79">
        <v>0</v>
      </c>
      <c r="BM129" s="79">
        <v>0</v>
      </c>
      <c r="BN129" s="79">
        <v>0</v>
      </c>
      <c r="BO129" s="79">
        <v>0</v>
      </c>
      <c r="BP129" s="79">
        <v>0</v>
      </c>
      <c r="BQ129" s="79">
        <v>0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0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0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0</v>
      </c>
      <c r="DB129" s="79">
        <v>0</v>
      </c>
      <c r="DC129" s="79">
        <v>0</v>
      </c>
      <c r="DD129" s="79">
        <v>0</v>
      </c>
      <c r="DE129" s="79">
        <v>0</v>
      </c>
      <c r="DF129" s="79">
        <v>0</v>
      </c>
      <c r="DG129" s="79">
        <v>0</v>
      </c>
      <c r="DH129" s="79">
        <v>0</v>
      </c>
      <c r="DI129" s="79">
        <v>0</v>
      </c>
      <c r="DJ129" s="79">
        <v>0</v>
      </c>
      <c r="DK129" s="79">
        <v>0</v>
      </c>
      <c r="DL129" s="79">
        <v>0</v>
      </c>
      <c r="DM129" s="79">
        <v>0</v>
      </c>
      <c r="DN129" s="79">
        <v>0</v>
      </c>
      <c r="DO129" s="79">
        <v>0</v>
      </c>
      <c r="DP129" s="79">
        <v>0</v>
      </c>
      <c r="DQ129" s="79">
        <v>0</v>
      </c>
      <c r="DR129" s="79">
        <v>0</v>
      </c>
      <c r="DS129" s="79">
        <v>0</v>
      </c>
      <c r="DT129" s="79">
        <v>0</v>
      </c>
      <c r="DU129" s="79">
        <v>0</v>
      </c>
      <c r="DV129" s="79">
        <v>0</v>
      </c>
      <c r="DW129" s="79">
        <v>0</v>
      </c>
      <c r="DX129" s="79">
        <v>0</v>
      </c>
      <c r="DY129" s="79">
        <v>0</v>
      </c>
      <c r="DZ129" s="79">
        <v>0</v>
      </c>
    </row>
    <row r="130" spans="1:130" s="48" customFormat="1" x14ac:dyDescent="0.3">
      <c r="A130" s="33" t="s">
        <v>256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0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0</v>
      </c>
      <c r="BR130" s="79">
        <v>0</v>
      </c>
      <c r="BS130" s="79">
        <v>0</v>
      </c>
      <c r="BT130" s="79">
        <v>0</v>
      </c>
      <c r="BU130" s="79">
        <v>0</v>
      </c>
      <c r="BV130" s="79">
        <v>0</v>
      </c>
      <c r="BW130" s="79">
        <v>0</v>
      </c>
      <c r="BX130" s="79">
        <v>0</v>
      </c>
      <c r="BY130" s="79">
        <v>0</v>
      </c>
      <c r="BZ130" s="79">
        <v>0</v>
      </c>
      <c r="CA130" s="79">
        <v>0</v>
      </c>
      <c r="CB130" s="79">
        <v>0</v>
      </c>
      <c r="CC130" s="79">
        <v>0</v>
      </c>
      <c r="CD130" s="79">
        <v>0</v>
      </c>
      <c r="CE130" s="79">
        <v>0</v>
      </c>
      <c r="CF130" s="79">
        <v>0</v>
      </c>
      <c r="CG130" s="79">
        <v>0</v>
      </c>
      <c r="CH130" s="79">
        <v>0</v>
      </c>
      <c r="CI130" s="79">
        <v>0</v>
      </c>
      <c r="CJ130" s="79">
        <v>0</v>
      </c>
      <c r="CK130" s="79">
        <v>0</v>
      </c>
      <c r="CL130" s="79">
        <v>0</v>
      </c>
      <c r="CM130" s="79">
        <v>0</v>
      </c>
      <c r="CN130" s="79">
        <v>0</v>
      </c>
      <c r="CO130" s="79">
        <v>0</v>
      </c>
      <c r="CP130" s="79">
        <v>0</v>
      </c>
      <c r="CQ130" s="79">
        <v>0</v>
      </c>
      <c r="CR130" s="79">
        <v>0</v>
      </c>
      <c r="CS130" s="79">
        <v>0</v>
      </c>
      <c r="CT130" s="79">
        <v>0</v>
      </c>
      <c r="CU130" s="79">
        <v>0</v>
      </c>
      <c r="CV130" s="79">
        <v>0</v>
      </c>
      <c r="CW130" s="79">
        <v>0</v>
      </c>
      <c r="CX130" s="79">
        <v>0</v>
      </c>
      <c r="CY130" s="79">
        <v>0</v>
      </c>
      <c r="CZ130" s="79">
        <v>1</v>
      </c>
      <c r="DA130" s="79">
        <v>0</v>
      </c>
      <c r="DB130" s="79">
        <v>1</v>
      </c>
      <c r="DC130" s="79">
        <v>0</v>
      </c>
      <c r="DD130" s="79">
        <v>0</v>
      </c>
      <c r="DE130" s="79">
        <v>0</v>
      </c>
      <c r="DF130" s="79">
        <v>0</v>
      </c>
      <c r="DG130" s="79">
        <v>0</v>
      </c>
      <c r="DH130" s="79">
        <v>0</v>
      </c>
      <c r="DI130" s="79">
        <v>0</v>
      </c>
      <c r="DJ130" s="79">
        <v>0</v>
      </c>
      <c r="DK130" s="79">
        <v>0</v>
      </c>
      <c r="DL130" s="79">
        <v>0</v>
      </c>
      <c r="DM130" s="79">
        <v>0</v>
      </c>
      <c r="DN130" s="79">
        <v>0</v>
      </c>
      <c r="DO130" s="79">
        <v>0</v>
      </c>
      <c r="DP130" s="79">
        <v>0</v>
      </c>
      <c r="DQ130" s="79">
        <v>0</v>
      </c>
      <c r="DR130" s="79">
        <v>0</v>
      </c>
      <c r="DS130" s="79">
        <v>0</v>
      </c>
      <c r="DT130" s="79">
        <v>0</v>
      </c>
      <c r="DU130" s="79">
        <v>0</v>
      </c>
      <c r="DV130" s="79">
        <v>0</v>
      </c>
      <c r="DW130" s="79">
        <v>0</v>
      </c>
      <c r="DX130" s="79">
        <v>0</v>
      </c>
      <c r="DY130" s="79">
        <v>0</v>
      </c>
      <c r="DZ130" s="79">
        <v>0</v>
      </c>
    </row>
    <row r="131" spans="1:130" s="48" customFormat="1" x14ac:dyDescent="0.3">
      <c r="A131" s="33" t="s">
        <v>257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0</v>
      </c>
      <c r="BS131" s="79">
        <v>0</v>
      </c>
      <c r="BT131" s="79">
        <v>0</v>
      </c>
      <c r="BU131" s="79">
        <v>0</v>
      </c>
      <c r="BV131" s="79">
        <v>0</v>
      </c>
      <c r="BW131" s="79">
        <v>0</v>
      </c>
      <c r="BX131" s="79">
        <v>0</v>
      </c>
      <c r="BY131" s="79">
        <v>0</v>
      </c>
      <c r="BZ131" s="79">
        <v>0</v>
      </c>
      <c r="CA131" s="79">
        <v>0</v>
      </c>
      <c r="CB131" s="79">
        <v>0</v>
      </c>
      <c r="CC131" s="79">
        <v>0</v>
      </c>
      <c r="CD131" s="79">
        <v>0</v>
      </c>
      <c r="CE131" s="79">
        <v>0</v>
      </c>
      <c r="CF131" s="79">
        <v>0</v>
      </c>
      <c r="CG131" s="79">
        <v>0</v>
      </c>
      <c r="CH131" s="79">
        <v>0</v>
      </c>
      <c r="CI131" s="79">
        <v>0</v>
      </c>
      <c r="CJ131" s="79">
        <v>0</v>
      </c>
      <c r="CK131" s="79">
        <v>0</v>
      </c>
      <c r="CL131" s="79">
        <v>0</v>
      </c>
      <c r="CM131" s="79">
        <v>0</v>
      </c>
      <c r="CN131" s="79">
        <v>0</v>
      </c>
      <c r="CO131" s="79">
        <v>0</v>
      </c>
      <c r="CP131" s="79">
        <v>0</v>
      </c>
      <c r="CQ131" s="79">
        <v>0</v>
      </c>
      <c r="CR131" s="79">
        <v>0</v>
      </c>
      <c r="CS131" s="79">
        <v>0</v>
      </c>
      <c r="CT131" s="79">
        <v>0</v>
      </c>
      <c r="CU131" s="79">
        <v>0</v>
      </c>
      <c r="CV131" s="79">
        <v>0</v>
      </c>
      <c r="CW131" s="79">
        <v>0</v>
      </c>
      <c r="CX131" s="79">
        <v>0</v>
      </c>
      <c r="CY131" s="79">
        <v>0</v>
      </c>
      <c r="CZ131" s="79">
        <v>1</v>
      </c>
      <c r="DA131" s="79">
        <v>1</v>
      </c>
      <c r="DB131" s="79">
        <v>0</v>
      </c>
      <c r="DC131" s="79">
        <v>0</v>
      </c>
      <c r="DD131" s="79">
        <v>0</v>
      </c>
      <c r="DE131" s="79">
        <v>0</v>
      </c>
      <c r="DF131" s="79">
        <v>0</v>
      </c>
      <c r="DG131" s="79">
        <v>0</v>
      </c>
      <c r="DH131" s="79">
        <v>0</v>
      </c>
      <c r="DI131" s="79">
        <v>0</v>
      </c>
      <c r="DJ131" s="79">
        <v>0</v>
      </c>
      <c r="DK131" s="79">
        <v>0</v>
      </c>
      <c r="DL131" s="79">
        <v>0</v>
      </c>
      <c r="DM131" s="79">
        <v>0</v>
      </c>
      <c r="DN131" s="79">
        <v>0</v>
      </c>
      <c r="DO131" s="79">
        <v>0</v>
      </c>
      <c r="DP131" s="79">
        <v>0</v>
      </c>
      <c r="DQ131" s="79">
        <v>0</v>
      </c>
      <c r="DR131" s="79">
        <v>0</v>
      </c>
      <c r="DS131" s="79">
        <v>0</v>
      </c>
      <c r="DT131" s="79">
        <v>0</v>
      </c>
      <c r="DU131" s="79">
        <v>0</v>
      </c>
      <c r="DV131" s="79">
        <v>0</v>
      </c>
      <c r="DW131" s="79">
        <v>0</v>
      </c>
      <c r="DX131" s="79">
        <v>0</v>
      </c>
      <c r="DY131" s="79">
        <v>0</v>
      </c>
      <c r="DZ131" s="79">
        <v>0</v>
      </c>
    </row>
    <row r="132" spans="1:130" s="48" customFormat="1" x14ac:dyDescent="0.3">
      <c r="A132" s="33" t="s">
        <v>258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79">
        <v>0</v>
      </c>
      <c r="R132" s="79">
        <v>0</v>
      </c>
      <c r="S132" s="79">
        <v>0</v>
      </c>
      <c r="T132" s="79">
        <v>0</v>
      </c>
      <c r="U132" s="79">
        <v>0</v>
      </c>
      <c r="V132" s="79">
        <v>0</v>
      </c>
      <c r="W132" s="79">
        <v>0</v>
      </c>
      <c r="X132" s="79">
        <v>0</v>
      </c>
      <c r="Y132" s="79">
        <v>0</v>
      </c>
      <c r="Z132" s="79">
        <v>0</v>
      </c>
      <c r="AA132" s="79">
        <v>0</v>
      </c>
      <c r="AB132" s="79">
        <v>0</v>
      </c>
      <c r="AC132" s="79">
        <v>0</v>
      </c>
      <c r="AD132" s="79">
        <v>0</v>
      </c>
      <c r="AE132" s="79">
        <v>0</v>
      </c>
      <c r="AF132" s="79">
        <v>0</v>
      </c>
      <c r="AG132" s="79">
        <v>0</v>
      </c>
      <c r="AH132" s="79">
        <v>0</v>
      </c>
      <c r="AI132" s="79">
        <v>0</v>
      </c>
      <c r="AJ132" s="79">
        <v>0</v>
      </c>
      <c r="AK132" s="79">
        <v>0</v>
      </c>
      <c r="AL132" s="79">
        <v>0</v>
      </c>
      <c r="AM132" s="79">
        <v>0</v>
      </c>
      <c r="AN132" s="79">
        <v>0</v>
      </c>
      <c r="AO132" s="79">
        <v>0</v>
      </c>
      <c r="AP132" s="79">
        <v>0</v>
      </c>
      <c r="AQ132" s="79">
        <v>0</v>
      </c>
      <c r="AR132" s="79">
        <v>0</v>
      </c>
      <c r="AS132" s="79">
        <v>0</v>
      </c>
      <c r="AT132" s="79">
        <v>0</v>
      </c>
      <c r="AU132" s="79">
        <v>0</v>
      </c>
      <c r="AV132" s="79">
        <v>0</v>
      </c>
      <c r="AW132" s="79">
        <v>0</v>
      </c>
      <c r="AX132" s="79">
        <v>0</v>
      </c>
      <c r="AY132" s="79">
        <v>0</v>
      </c>
      <c r="AZ132" s="79">
        <v>0</v>
      </c>
      <c r="BA132" s="79">
        <v>0</v>
      </c>
      <c r="BB132" s="79">
        <v>0</v>
      </c>
      <c r="BC132" s="79">
        <v>0</v>
      </c>
      <c r="BD132" s="79">
        <v>0</v>
      </c>
      <c r="BE132" s="79">
        <v>0</v>
      </c>
      <c r="BF132" s="79">
        <v>0</v>
      </c>
      <c r="BG132" s="79">
        <v>0</v>
      </c>
      <c r="BH132" s="79">
        <v>0</v>
      </c>
      <c r="BI132" s="79">
        <v>0</v>
      </c>
      <c r="BJ132" s="79">
        <v>0</v>
      </c>
      <c r="BK132" s="79">
        <v>0</v>
      </c>
      <c r="BL132" s="79">
        <v>0</v>
      </c>
      <c r="BM132" s="79">
        <v>0</v>
      </c>
      <c r="BN132" s="79">
        <v>0</v>
      </c>
      <c r="BO132" s="79">
        <v>0</v>
      </c>
      <c r="BP132" s="79">
        <v>0</v>
      </c>
      <c r="BQ132" s="79">
        <v>0</v>
      </c>
      <c r="BR132" s="79">
        <v>0</v>
      </c>
      <c r="BS132" s="79">
        <v>0</v>
      </c>
      <c r="BT132" s="79">
        <v>0</v>
      </c>
      <c r="BU132" s="79">
        <v>0</v>
      </c>
      <c r="BV132" s="79">
        <v>0</v>
      </c>
      <c r="BW132" s="79">
        <v>0</v>
      </c>
      <c r="BX132" s="79">
        <v>0</v>
      </c>
      <c r="BY132" s="79">
        <v>0</v>
      </c>
      <c r="BZ132" s="79">
        <v>0</v>
      </c>
      <c r="CA132" s="79">
        <v>0</v>
      </c>
      <c r="CB132" s="79">
        <v>0</v>
      </c>
      <c r="CC132" s="79">
        <v>0</v>
      </c>
      <c r="CD132" s="79">
        <v>0</v>
      </c>
      <c r="CE132" s="79">
        <v>0</v>
      </c>
      <c r="CF132" s="79">
        <v>0</v>
      </c>
      <c r="CG132" s="79">
        <v>0</v>
      </c>
      <c r="CH132" s="79">
        <v>0</v>
      </c>
      <c r="CI132" s="79">
        <v>0</v>
      </c>
      <c r="CJ132" s="79">
        <v>0</v>
      </c>
      <c r="CK132" s="79">
        <v>0</v>
      </c>
      <c r="CL132" s="79">
        <v>0</v>
      </c>
      <c r="CM132" s="79">
        <v>0</v>
      </c>
      <c r="CN132" s="79">
        <v>0</v>
      </c>
      <c r="CO132" s="79">
        <v>0</v>
      </c>
      <c r="CP132" s="79">
        <v>0</v>
      </c>
      <c r="CQ132" s="79">
        <v>0</v>
      </c>
      <c r="CR132" s="79">
        <v>0</v>
      </c>
      <c r="CS132" s="79">
        <v>0</v>
      </c>
      <c r="CT132" s="79">
        <v>0</v>
      </c>
      <c r="CU132" s="79">
        <v>0</v>
      </c>
      <c r="CV132" s="79">
        <v>0</v>
      </c>
      <c r="CW132" s="79">
        <v>0</v>
      </c>
      <c r="CX132" s="79">
        <v>0</v>
      </c>
      <c r="CY132" s="79">
        <v>0</v>
      </c>
      <c r="CZ132" s="79">
        <v>0</v>
      </c>
      <c r="DA132" s="79">
        <v>1</v>
      </c>
      <c r="DB132" s="79">
        <v>0</v>
      </c>
      <c r="DC132" s="79">
        <v>1</v>
      </c>
      <c r="DD132" s="79">
        <v>0</v>
      </c>
      <c r="DE132" s="79">
        <v>0</v>
      </c>
      <c r="DF132" s="79">
        <v>0</v>
      </c>
      <c r="DG132" s="79">
        <v>0</v>
      </c>
      <c r="DH132" s="79">
        <v>0</v>
      </c>
      <c r="DI132" s="79">
        <v>0</v>
      </c>
      <c r="DJ132" s="79">
        <v>0</v>
      </c>
      <c r="DK132" s="79">
        <v>0</v>
      </c>
      <c r="DL132" s="79">
        <v>0</v>
      </c>
      <c r="DM132" s="79">
        <v>0</v>
      </c>
      <c r="DN132" s="79">
        <v>0</v>
      </c>
      <c r="DO132" s="79">
        <v>0</v>
      </c>
      <c r="DP132" s="79">
        <v>0</v>
      </c>
      <c r="DQ132" s="79">
        <v>0</v>
      </c>
      <c r="DR132" s="79">
        <v>0</v>
      </c>
      <c r="DS132" s="79">
        <v>0</v>
      </c>
      <c r="DT132" s="79">
        <v>0</v>
      </c>
      <c r="DU132" s="79">
        <v>0</v>
      </c>
      <c r="DV132" s="79">
        <v>0</v>
      </c>
      <c r="DW132" s="79">
        <v>0</v>
      </c>
      <c r="DX132" s="79">
        <v>0</v>
      </c>
      <c r="DY132" s="79">
        <v>0</v>
      </c>
      <c r="DZ132" s="79">
        <v>0</v>
      </c>
    </row>
    <row r="133" spans="1:130" s="48" customFormat="1" x14ac:dyDescent="0.3">
      <c r="A133" s="33" t="s">
        <v>259</v>
      </c>
      <c r="B133" s="79">
        <v>0</v>
      </c>
      <c r="C133" s="79">
        <v>0</v>
      </c>
      <c r="D133" s="79">
        <v>0</v>
      </c>
      <c r="E133" s="79">
        <v>0</v>
      </c>
      <c r="F133" s="79"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79">
        <v>0</v>
      </c>
      <c r="M133" s="79">
        <v>0</v>
      </c>
      <c r="N133" s="79">
        <v>0</v>
      </c>
      <c r="O133" s="79">
        <v>0</v>
      </c>
      <c r="P133" s="79">
        <v>0</v>
      </c>
      <c r="Q133" s="79">
        <v>0</v>
      </c>
      <c r="R133" s="79">
        <v>0</v>
      </c>
      <c r="S133" s="79">
        <v>0</v>
      </c>
      <c r="T133" s="79">
        <v>0</v>
      </c>
      <c r="U133" s="79">
        <v>0</v>
      </c>
      <c r="V133" s="79">
        <v>0</v>
      </c>
      <c r="W133" s="79">
        <v>0</v>
      </c>
      <c r="X133" s="79">
        <v>0</v>
      </c>
      <c r="Y133" s="79">
        <v>0</v>
      </c>
      <c r="Z133" s="79">
        <v>0</v>
      </c>
      <c r="AA133" s="79">
        <v>0</v>
      </c>
      <c r="AB133" s="79">
        <v>0</v>
      </c>
      <c r="AC133" s="79">
        <v>0</v>
      </c>
      <c r="AD133" s="79">
        <v>0</v>
      </c>
      <c r="AE133" s="79">
        <v>0</v>
      </c>
      <c r="AF133" s="79">
        <v>0</v>
      </c>
      <c r="AG133" s="79">
        <v>0</v>
      </c>
      <c r="AH133" s="79">
        <v>0</v>
      </c>
      <c r="AI133" s="79">
        <v>0</v>
      </c>
      <c r="AJ133" s="79">
        <v>0</v>
      </c>
      <c r="AK133" s="79">
        <v>0</v>
      </c>
      <c r="AL133" s="79">
        <v>0</v>
      </c>
      <c r="AM133" s="79">
        <v>0</v>
      </c>
      <c r="AN133" s="79">
        <v>0</v>
      </c>
      <c r="AO133" s="79">
        <v>0</v>
      </c>
      <c r="AP133" s="79">
        <v>0</v>
      </c>
      <c r="AQ133" s="79">
        <v>0</v>
      </c>
      <c r="AR133" s="79">
        <v>0</v>
      </c>
      <c r="AS133" s="79">
        <v>0</v>
      </c>
      <c r="AT133" s="79">
        <v>0</v>
      </c>
      <c r="AU133" s="79">
        <v>0</v>
      </c>
      <c r="AV133" s="79">
        <v>0</v>
      </c>
      <c r="AW133" s="79">
        <v>0</v>
      </c>
      <c r="AX133" s="79">
        <v>0</v>
      </c>
      <c r="AY133" s="79">
        <v>0</v>
      </c>
      <c r="AZ133" s="79">
        <v>0</v>
      </c>
      <c r="BA133" s="79">
        <v>0</v>
      </c>
      <c r="BB133" s="79">
        <v>0</v>
      </c>
      <c r="BC133" s="79">
        <v>0</v>
      </c>
      <c r="BD133" s="79">
        <v>0</v>
      </c>
      <c r="BE133" s="79">
        <v>0</v>
      </c>
      <c r="BF133" s="79">
        <v>0</v>
      </c>
      <c r="BG133" s="79">
        <v>0</v>
      </c>
      <c r="BH133" s="79">
        <v>0</v>
      </c>
      <c r="BI133" s="79">
        <v>0</v>
      </c>
      <c r="BJ133" s="79">
        <v>0</v>
      </c>
      <c r="BK133" s="79">
        <v>0</v>
      </c>
      <c r="BL133" s="79">
        <v>0</v>
      </c>
      <c r="BM133" s="79">
        <v>0</v>
      </c>
      <c r="BN133" s="79">
        <v>0</v>
      </c>
      <c r="BO133" s="79">
        <v>0</v>
      </c>
      <c r="BP133" s="79">
        <v>0</v>
      </c>
      <c r="BQ133" s="79">
        <v>0</v>
      </c>
      <c r="BR133" s="79">
        <v>0</v>
      </c>
      <c r="BS133" s="79">
        <v>0</v>
      </c>
      <c r="BT133" s="79">
        <v>0</v>
      </c>
      <c r="BU133" s="79">
        <v>0</v>
      </c>
      <c r="BV133" s="79">
        <v>0</v>
      </c>
      <c r="BW133" s="79">
        <v>0</v>
      </c>
      <c r="BX133" s="79">
        <v>0</v>
      </c>
      <c r="BY133" s="79">
        <v>0</v>
      </c>
      <c r="BZ133" s="79">
        <v>0</v>
      </c>
      <c r="CA133" s="79">
        <v>0</v>
      </c>
      <c r="CB133" s="79">
        <v>0</v>
      </c>
      <c r="CC133" s="79">
        <v>0</v>
      </c>
      <c r="CD133" s="79">
        <v>0</v>
      </c>
      <c r="CE133" s="79">
        <v>0</v>
      </c>
      <c r="CF133" s="79">
        <v>0</v>
      </c>
      <c r="CG133" s="79">
        <v>0</v>
      </c>
      <c r="CH133" s="79">
        <v>0</v>
      </c>
      <c r="CI133" s="79">
        <v>0</v>
      </c>
      <c r="CJ133" s="79">
        <v>0</v>
      </c>
      <c r="CK133" s="79">
        <v>0</v>
      </c>
      <c r="CL133" s="79">
        <v>0</v>
      </c>
      <c r="CM133" s="79">
        <v>0</v>
      </c>
      <c r="CN133" s="79">
        <v>0</v>
      </c>
      <c r="CO133" s="79">
        <v>0</v>
      </c>
      <c r="CP133" s="79">
        <v>0</v>
      </c>
      <c r="CQ133" s="79">
        <v>0</v>
      </c>
      <c r="CR133" s="79">
        <v>0</v>
      </c>
      <c r="CS133" s="79">
        <v>0</v>
      </c>
      <c r="CT133" s="79">
        <v>0</v>
      </c>
      <c r="CU133" s="79">
        <v>0</v>
      </c>
      <c r="CV133" s="79">
        <v>3</v>
      </c>
      <c r="CW133" s="79">
        <v>0</v>
      </c>
      <c r="CX133" s="79">
        <v>0</v>
      </c>
      <c r="CY133" s="79">
        <v>0</v>
      </c>
      <c r="CZ133" s="79">
        <v>0</v>
      </c>
      <c r="DA133" s="79">
        <v>0</v>
      </c>
      <c r="DB133" s="79">
        <v>0</v>
      </c>
      <c r="DC133" s="79">
        <v>1</v>
      </c>
      <c r="DD133" s="79">
        <v>2</v>
      </c>
      <c r="DE133" s="79">
        <v>0</v>
      </c>
      <c r="DF133" s="79">
        <v>0</v>
      </c>
      <c r="DG133" s="79">
        <v>0</v>
      </c>
      <c r="DH133" s="79">
        <v>0</v>
      </c>
      <c r="DI133" s="79">
        <v>0</v>
      </c>
      <c r="DJ133" s="79">
        <v>0</v>
      </c>
      <c r="DK133" s="79">
        <v>0</v>
      </c>
      <c r="DL133" s="79">
        <v>0</v>
      </c>
      <c r="DM133" s="79">
        <v>0</v>
      </c>
      <c r="DN133" s="79">
        <v>0</v>
      </c>
      <c r="DO133" s="79">
        <v>0</v>
      </c>
      <c r="DP133" s="79">
        <v>0</v>
      </c>
      <c r="DQ133" s="79">
        <v>0</v>
      </c>
      <c r="DR133" s="79">
        <v>0</v>
      </c>
      <c r="DS133" s="79">
        <v>0</v>
      </c>
      <c r="DT133" s="79">
        <v>0</v>
      </c>
      <c r="DU133" s="79">
        <v>0</v>
      </c>
      <c r="DV133" s="79">
        <v>0</v>
      </c>
      <c r="DW133" s="79">
        <v>0</v>
      </c>
      <c r="DX133" s="79">
        <v>0</v>
      </c>
      <c r="DY133" s="79">
        <v>0</v>
      </c>
      <c r="DZ133" s="79">
        <v>0</v>
      </c>
    </row>
    <row r="134" spans="1:130" s="48" customFormat="1" x14ac:dyDescent="0.3">
      <c r="A134" s="33" t="s">
        <v>260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v>0</v>
      </c>
      <c r="H134" s="79">
        <v>0</v>
      </c>
      <c r="I134" s="79">
        <v>0</v>
      </c>
      <c r="J134" s="79">
        <v>0</v>
      </c>
      <c r="K134" s="79">
        <v>0</v>
      </c>
      <c r="L134" s="79">
        <v>0</v>
      </c>
      <c r="M134" s="79">
        <v>0</v>
      </c>
      <c r="N134" s="79">
        <v>0</v>
      </c>
      <c r="O134" s="79">
        <v>0</v>
      </c>
      <c r="P134" s="79">
        <v>0</v>
      </c>
      <c r="Q134" s="79">
        <v>0</v>
      </c>
      <c r="R134" s="79">
        <v>0</v>
      </c>
      <c r="S134" s="79">
        <v>0</v>
      </c>
      <c r="T134" s="79">
        <v>0</v>
      </c>
      <c r="U134" s="79">
        <v>0</v>
      </c>
      <c r="V134" s="79">
        <v>0</v>
      </c>
      <c r="W134" s="79">
        <v>0</v>
      </c>
      <c r="X134" s="79">
        <v>0</v>
      </c>
      <c r="Y134" s="79">
        <v>0</v>
      </c>
      <c r="Z134" s="79">
        <v>0</v>
      </c>
      <c r="AA134" s="79">
        <v>0</v>
      </c>
      <c r="AB134" s="79">
        <v>0</v>
      </c>
      <c r="AC134" s="79">
        <v>0</v>
      </c>
      <c r="AD134" s="79">
        <v>0</v>
      </c>
      <c r="AE134" s="79">
        <v>0</v>
      </c>
      <c r="AF134" s="79">
        <v>0</v>
      </c>
      <c r="AG134" s="79">
        <v>0</v>
      </c>
      <c r="AH134" s="79">
        <v>0</v>
      </c>
      <c r="AI134" s="79">
        <v>0</v>
      </c>
      <c r="AJ134" s="79">
        <v>0</v>
      </c>
      <c r="AK134" s="79">
        <v>0</v>
      </c>
      <c r="AL134" s="79">
        <v>0</v>
      </c>
      <c r="AM134" s="79">
        <v>0</v>
      </c>
      <c r="AN134" s="79">
        <v>0</v>
      </c>
      <c r="AO134" s="79">
        <v>0</v>
      </c>
      <c r="AP134" s="79">
        <v>0</v>
      </c>
      <c r="AQ134" s="79">
        <v>0</v>
      </c>
      <c r="AR134" s="79">
        <v>0</v>
      </c>
      <c r="AS134" s="79">
        <v>0</v>
      </c>
      <c r="AT134" s="79">
        <v>0</v>
      </c>
      <c r="AU134" s="79">
        <v>0</v>
      </c>
      <c r="AV134" s="79">
        <v>0</v>
      </c>
      <c r="AW134" s="79">
        <v>0</v>
      </c>
      <c r="AX134" s="79">
        <v>0</v>
      </c>
      <c r="AY134" s="79">
        <v>0</v>
      </c>
      <c r="AZ134" s="79">
        <v>0</v>
      </c>
      <c r="BA134" s="79">
        <v>0</v>
      </c>
      <c r="BB134" s="79">
        <v>0</v>
      </c>
      <c r="BC134" s="79">
        <v>0</v>
      </c>
      <c r="BD134" s="79">
        <v>0</v>
      </c>
      <c r="BE134" s="79">
        <v>0</v>
      </c>
      <c r="BF134" s="79">
        <v>0</v>
      </c>
      <c r="BG134" s="79">
        <v>0</v>
      </c>
      <c r="BH134" s="79">
        <v>0</v>
      </c>
      <c r="BI134" s="79">
        <v>0</v>
      </c>
      <c r="BJ134" s="79">
        <v>0</v>
      </c>
      <c r="BK134" s="79">
        <v>0</v>
      </c>
      <c r="BL134" s="79">
        <v>0</v>
      </c>
      <c r="BM134" s="79">
        <v>0</v>
      </c>
      <c r="BN134" s="79">
        <v>0</v>
      </c>
      <c r="BO134" s="79">
        <v>0</v>
      </c>
      <c r="BP134" s="79">
        <v>0</v>
      </c>
      <c r="BQ134" s="79">
        <v>0</v>
      </c>
      <c r="BR134" s="79">
        <v>0</v>
      </c>
      <c r="BS134" s="79">
        <v>0</v>
      </c>
      <c r="BT134" s="79">
        <v>0</v>
      </c>
      <c r="BU134" s="79">
        <v>0</v>
      </c>
      <c r="BV134" s="79">
        <v>0</v>
      </c>
      <c r="BW134" s="79">
        <v>0</v>
      </c>
      <c r="BX134" s="79">
        <v>0</v>
      </c>
      <c r="BY134" s="79">
        <v>0</v>
      </c>
      <c r="BZ134" s="79">
        <v>0</v>
      </c>
      <c r="CA134" s="79">
        <v>0</v>
      </c>
      <c r="CB134" s="79">
        <v>0</v>
      </c>
      <c r="CC134" s="79">
        <v>0</v>
      </c>
      <c r="CD134" s="79">
        <v>0</v>
      </c>
      <c r="CE134" s="79">
        <v>0</v>
      </c>
      <c r="CF134" s="79">
        <v>0</v>
      </c>
      <c r="CG134" s="79">
        <v>0</v>
      </c>
      <c r="CH134" s="79">
        <v>0</v>
      </c>
      <c r="CI134" s="79">
        <v>0</v>
      </c>
      <c r="CJ134" s="79">
        <v>0</v>
      </c>
      <c r="CK134" s="79">
        <v>0</v>
      </c>
      <c r="CL134" s="79">
        <v>0</v>
      </c>
      <c r="CM134" s="79">
        <v>0</v>
      </c>
      <c r="CN134" s="79">
        <v>0</v>
      </c>
      <c r="CO134" s="79">
        <v>0</v>
      </c>
      <c r="CP134" s="79">
        <v>0</v>
      </c>
      <c r="CQ134" s="79">
        <v>0</v>
      </c>
      <c r="CR134" s="79">
        <v>0</v>
      </c>
      <c r="CS134" s="79">
        <v>0</v>
      </c>
      <c r="CT134" s="79">
        <v>0</v>
      </c>
      <c r="CU134" s="79">
        <v>0</v>
      </c>
      <c r="CV134" s="79">
        <v>3</v>
      </c>
      <c r="CW134" s="79">
        <v>0</v>
      </c>
      <c r="CX134" s="79">
        <v>0</v>
      </c>
      <c r="CY134" s="79">
        <v>0</v>
      </c>
      <c r="CZ134" s="79">
        <v>0</v>
      </c>
      <c r="DA134" s="79">
        <v>0</v>
      </c>
      <c r="DB134" s="79">
        <v>1</v>
      </c>
      <c r="DC134" s="79">
        <v>0</v>
      </c>
      <c r="DD134" s="79">
        <v>2</v>
      </c>
      <c r="DE134" s="79">
        <v>0</v>
      </c>
      <c r="DF134" s="79">
        <v>0</v>
      </c>
      <c r="DG134" s="79">
        <v>0</v>
      </c>
      <c r="DH134" s="79">
        <v>0</v>
      </c>
      <c r="DI134" s="79">
        <v>0</v>
      </c>
      <c r="DJ134" s="79">
        <v>0</v>
      </c>
      <c r="DK134" s="79">
        <v>0</v>
      </c>
      <c r="DL134" s="79">
        <v>0</v>
      </c>
      <c r="DM134" s="79">
        <v>0</v>
      </c>
      <c r="DN134" s="79">
        <v>0</v>
      </c>
      <c r="DO134" s="79">
        <v>0</v>
      </c>
      <c r="DP134" s="79">
        <v>0</v>
      </c>
      <c r="DQ134" s="79">
        <v>0</v>
      </c>
      <c r="DR134" s="79">
        <v>0</v>
      </c>
      <c r="DS134" s="79">
        <v>0</v>
      </c>
      <c r="DT134" s="79">
        <v>0</v>
      </c>
      <c r="DU134" s="79">
        <v>0</v>
      </c>
      <c r="DV134" s="79">
        <v>0</v>
      </c>
      <c r="DW134" s="79">
        <v>0</v>
      </c>
      <c r="DX134" s="79">
        <v>0</v>
      </c>
      <c r="DY134" s="79">
        <v>0</v>
      </c>
      <c r="DZ134" s="79">
        <v>0</v>
      </c>
    </row>
    <row r="135" spans="1:130" s="48" customFormat="1" x14ac:dyDescent="0.3">
      <c r="A135" s="33" t="s">
        <v>261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v>0</v>
      </c>
      <c r="H135" s="79">
        <v>0</v>
      </c>
      <c r="I135" s="79">
        <v>0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>
        <v>0</v>
      </c>
      <c r="U135" s="79">
        <v>0</v>
      </c>
      <c r="V135" s="79">
        <v>0</v>
      </c>
      <c r="W135" s="79">
        <v>0</v>
      </c>
      <c r="X135" s="79">
        <v>0</v>
      </c>
      <c r="Y135" s="79">
        <v>0</v>
      </c>
      <c r="Z135" s="79">
        <v>0</v>
      </c>
      <c r="AA135" s="79">
        <v>0</v>
      </c>
      <c r="AB135" s="79">
        <v>0</v>
      </c>
      <c r="AC135" s="79">
        <v>0</v>
      </c>
      <c r="AD135" s="79">
        <v>0</v>
      </c>
      <c r="AE135" s="79">
        <v>0</v>
      </c>
      <c r="AF135" s="79">
        <v>0</v>
      </c>
      <c r="AG135" s="79">
        <v>0</v>
      </c>
      <c r="AH135" s="79">
        <v>0</v>
      </c>
      <c r="AI135" s="79">
        <v>0</v>
      </c>
      <c r="AJ135" s="79">
        <v>0</v>
      </c>
      <c r="AK135" s="79">
        <v>0</v>
      </c>
      <c r="AL135" s="79">
        <v>0</v>
      </c>
      <c r="AM135" s="79">
        <v>0</v>
      </c>
      <c r="AN135" s="79">
        <v>0</v>
      </c>
      <c r="AO135" s="79">
        <v>0</v>
      </c>
      <c r="AP135" s="79">
        <v>0</v>
      </c>
      <c r="AQ135" s="79">
        <v>0</v>
      </c>
      <c r="AR135" s="79">
        <v>0</v>
      </c>
      <c r="AS135" s="79">
        <v>0</v>
      </c>
      <c r="AT135" s="79">
        <v>0</v>
      </c>
      <c r="AU135" s="79">
        <v>0</v>
      </c>
      <c r="AV135" s="79">
        <v>0</v>
      </c>
      <c r="AW135" s="79">
        <v>0</v>
      </c>
      <c r="AX135" s="79">
        <v>0</v>
      </c>
      <c r="AY135" s="79">
        <v>0</v>
      </c>
      <c r="AZ135" s="79">
        <v>0</v>
      </c>
      <c r="BA135" s="79">
        <v>0</v>
      </c>
      <c r="BB135" s="79">
        <v>0</v>
      </c>
      <c r="BC135" s="79">
        <v>0</v>
      </c>
      <c r="BD135" s="79">
        <v>0</v>
      </c>
      <c r="BE135" s="79">
        <v>0</v>
      </c>
      <c r="BF135" s="79">
        <v>0</v>
      </c>
      <c r="BG135" s="79">
        <v>0</v>
      </c>
      <c r="BH135" s="79">
        <v>0</v>
      </c>
      <c r="BI135" s="79">
        <v>0</v>
      </c>
      <c r="BJ135" s="79">
        <v>0</v>
      </c>
      <c r="BK135" s="79">
        <v>0</v>
      </c>
      <c r="BL135" s="79">
        <v>0</v>
      </c>
      <c r="BM135" s="79">
        <v>0</v>
      </c>
      <c r="BN135" s="79">
        <v>0</v>
      </c>
      <c r="BO135" s="79">
        <v>0</v>
      </c>
      <c r="BP135" s="79">
        <v>0</v>
      </c>
      <c r="BQ135" s="79">
        <v>0</v>
      </c>
      <c r="BR135" s="79">
        <v>0</v>
      </c>
      <c r="BS135" s="79">
        <v>0</v>
      </c>
      <c r="BT135" s="79">
        <v>0</v>
      </c>
      <c r="BU135" s="79">
        <v>0</v>
      </c>
      <c r="BV135" s="79">
        <v>0</v>
      </c>
      <c r="BW135" s="79">
        <v>0</v>
      </c>
      <c r="BX135" s="79">
        <v>0</v>
      </c>
      <c r="BY135" s="79">
        <v>0</v>
      </c>
      <c r="BZ135" s="79">
        <v>0</v>
      </c>
      <c r="CA135" s="79">
        <v>0</v>
      </c>
      <c r="CB135" s="79">
        <v>0</v>
      </c>
      <c r="CC135" s="79">
        <v>0</v>
      </c>
      <c r="CD135" s="79">
        <v>0</v>
      </c>
      <c r="CE135" s="79">
        <v>0</v>
      </c>
      <c r="CF135" s="79">
        <v>0</v>
      </c>
      <c r="CG135" s="79">
        <v>0</v>
      </c>
      <c r="CH135" s="79">
        <v>0</v>
      </c>
      <c r="CI135" s="79">
        <v>0</v>
      </c>
      <c r="CJ135" s="79">
        <v>0</v>
      </c>
      <c r="CK135" s="79">
        <v>0</v>
      </c>
      <c r="CL135" s="79">
        <v>0</v>
      </c>
      <c r="CM135" s="79">
        <v>0</v>
      </c>
      <c r="CN135" s="79">
        <v>0</v>
      </c>
      <c r="CO135" s="79">
        <v>0</v>
      </c>
      <c r="CP135" s="79">
        <v>0</v>
      </c>
      <c r="CQ135" s="79">
        <v>0</v>
      </c>
      <c r="CR135" s="79">
        <v>0</v>
      </c>
      <c r="CS135" s="79">
        <v>0</v>
      </c>
      <c r="CT135" s="79">
        <v>0</v>
      </c>
      <c r="CU135" s="79">
        <v>0</v>
      </c>
      <c r="CV135" s="79">
        <v>3</v>
      </c>
      <c r="CW135" s="79">
        <v>0</v>
      </c>
      <c r="CX135" s="79">
        <v>0</v>
      </c>
      <c r="CY135" s="79">
        <v>0</v>
      </c>
      <c r="CZ135" s="79">
        <v>0</v>
      </c>
      <c r="DA135" s="79">
        <v>0</v>
      </c>
      <c r="DB135" s="79">
        <v>0</v>
      </c>
      <c r="DC135" s="79">
        <v>0</v>
      </c>
      <c r="DD135" s="79">
        <v>1</v>
      </c>
      <c r="DE135" s="79">
        <v>0</v>
      </c>
      <c r="DF135" s="79">
        <v>0</v>
      </c>
      <c r="DG135" s="79">
        <v>0</v>
      </c>
      <c r="DH135" s="79">
        <v>0</v>
      </c>
      <c r="DI135" s="79">
        <v>0</v>
      </c>
      <c r="DJ135" s="79">
        <v>0</v>
      </c>
      <c r="DK135" s="79">
        <v>0</v>
      </c>
      <c r="DL135" s="79">
        <v>0</v>
      </c>
      <c r="DM135" s="79">
        <v>0</v>
      </c>
      <c r="DN135" s="79">
        <v>0</v>
      </c>
      <c r="DO135" s="79">
        <v>0</v>
      </c>
      <c r="DP135" s="79">
        <v>0</v>
      </c>
      <c r="DQ135" s="79">
        <v>0</v>
      </c>
      <c r="DR135" s="79">
        <v>0</v>
      </c>
      <c r="DS135" s="79">
        <v>0</v>
      </c>
      <c r="DT135" s="79">
        <v>0</v>
      </c>
      <c r="DU135" s="79">
        <v>0</v>
      </c>
      <c r="DV135" s="79">
        <v>0</v>
      </c>
      <c r="DW135" s="79">
        <v>0</v>
      </c>
      <c r="DX135" s="79">
        <v>0</v>
      </c>
      <c r="DY135" s="79">
        <v>0</v>
      </c>
      <c r="DZ135" s="79">
        <v>0</v>
      </c>
    </row>
    <row r="136" spans="1:130" s="48" customFormat="1" x14ac:dyDescent="0.3">
      <c r="A136" s="33" t="s">
        <v>262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0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3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2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  <c r="DZ136" s="79">
        <v>0</v>
      </c>
    </row>
    <row r="137" spans="1:130" s="48" customFormat="1" x14ac:dyDescent="0.3">
      <c r="A137" s="33" t="s">
        <v>263</v>
      </c>
      <c r="B137" s="79">
        <v>0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0</v>
      </c>
      <c r="BS137" s="79">
        <v>0</v>
      </c>
      <c r="BT137" s="79">
        <v>0</v>
      </c>
      <c r="BU137" s="79">
        <v>0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0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1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  <c r="DZ137" s="79">
        <v>0</v>
      </c>
    </row>
    <row r="138" spans="1:130" s="48" customFormat="1" x14ac:dyDescent="0.3">
      <c r="A138" s="36" t="s">
        <v>282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v>0</v>
      </c>
      <c r="H138" s="79">
        <v>0</v>
      </c>
      <c r="I138" s="79">
        <v>0</v>
      </c>
      <c r="J138" s="79">
        <v>0</v>
      </c>
      <c r="K138" s="79">
        <v>0</v>
      </c>
      <c r="L138" s="79">
        <v>0</v>
      </c>
      <c r="M138" s="79">
        <v>0</v>
      </c>
      <c r="N138" s="79">
        <v>0</v>
      </c>
      <c r="O138" s="79">
        <v>0</v>
      </c>
      <c r="P138" s="79">
        <v>0</v>
      </c>
      <c r="Q138" s="79">
        <v>0</v>
      </c>
      <c r="R138" s="79">
        <v>0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0</v>
      </c>
      <c r="AA138" s="79">
        <v>0</v>
      </c>
      <c r="AB138" s="79">
        <v>0</v>
      </c>
      <c r="AC138" s="79">
        <v>0</v>
      </c>
      <c r="AD138" s="79">
        <v>0</v>
      </c>
      <c r="AE138" s="79">
        <v>0</v>
      </c>
      <c r="AF138" s="79">
        <v>0</v>
      </c>
      <c r="AG138" s="79">
        <v>0</v>
      </c>
      <c r="AH138" s="79">
        <v>0</v>
      </c>
      <c r="AI138" s="79">
        <v>0</v>
      </c>
      <c r="AJ138" s="79">
        <v>0</v>
      </c>
      <c r="AK138" s="79">
        <v>0</v>
      </c>
      <c r="AL138" s="79">
        <v>0</v>
      </c>
      <c r="AM138" s="79">
        <v>0</v>
      </c>
      <c r="AN138" s="79">
        <v>0</v>
      </c>
      <c r="AO138" s="79">
        <v>0</v>
      </c>
      <c r="AP138" s="79">
        <v>0</v>
      </c>
      <c r="AQ138" s="79">
        <v>0</v>
      </c>
      <c r="AR138" s="79">
        <v>0</v>
      </c>
      <c r="AS138" s="79">
        <v>0</v>
      </c>
      <c r="AT138" s="79">
        <v>0</v>
      </c>
      <c r="AU138" s="79">
        <v>0</v>
      </c>
      <c r="AV138" s="79">
        <v>0</v>
      </c>
      <c r="AW138" s="79">
        <v>0</v>
      </c>
      <c r="AX138" s="79">
        <v>0</v>
      </c>
      <c r="AY138" s="79">
        <v>0</v>
      </c>
      <c r="AZ138" s="79">
        <v>0</v>
      </c>
      <c r="BA138" s="79">
        <v>0</v>
      </c>
      <c r="BB138" s="79">
        <v>0</v>
      </c>
      <c r="BC138" s="79">
        <v>0</v>
      </c>
      <c r="BD138" s="79">
        <v>0</v>
      </c>
      <c r="BE138" s="79">
        <v>0</v>
      </c>
      <c r="BF138" s="79">
        <v>0</v>
      </c>
      <c r="BG138" s="79">
        <v>0</v>
      </c>
      <c r="BH138" s="79">
        <v>0</v>
      </c>
      <c r="BI138" s="79">
        <v>0</v>
      </c>
      <c r="BJ138" s="79">
        <v>0</v>
      </c>
      <c r="BK138" s="79">
        <v>0</v>
      </c>
      <c r="BL138" s="79">
        <v>0</v>
      </c>
      <c r="BM138" s="79">
        <v>0</v>
      </c>
      <c r="BN138" s="79">
        <v>0</v>
      </c>
      <c r="BO138" s="79">
        <v>0</v>
      </c>
      <c r="BP138" s="79">
        <v>0</v>
      </c>
      <c r="BQ138" s="79">
        <v>0</v>
      </c>
      <c r="BR138" s="79">
        <v>0</v>
      </c>
      <c r="BS138" s="79">
        <v>0</v>
      </c>
      <c r="BT138" s="79">
        <v>0</v>
      </c>
      <c r="BU138" s="79">
        <v>0</v>
      </c>
      <c r="BV138" s="79">
        <v>0</v>
      </c>
      <c r="BW138" s="79">
        <v>0</v>
      </c>
      <c r="BX138" s="79">
        <v>0</v>
      </c>
      <c r="BY138" s="79">
        <v>0</v>
      </c>
      <c r="BZ138" s="79">
        <v>0</v>
      </c>
      <c r="CA138" s="79">
        <v>0</v>
      </c>
      <c r="CB138" s="79">
        <v>0</v>
      </c>
      <c r="CC138" s="79">
        <v>0</v>
      </c>
      <c r="CD138" s="79">
        <v>0</v>
      </c>
      <c r="CE138" s="79">
        <v>0</v>
      </c>
      <c r="CF138" s="79">
        <v>0</v>
      </c>
      <c r="CG138" s="79">
        <v>0</v>
      </c>
      <c r="CH138" s="79">
        <v>0</v>
      </c>
      <c r="CI138" s="79">
        <v>0</v>
      </c>
      <c r="CJ138" s="79">
        <v>0</v>
      </c>
      <c r="CK138" s="79">
        <v>0</v>
      </c>
      <c r="CL138" s="79">
        <v>0</v>
      </c>
      <c r="CM138" s="79">
        <v>0</v>
      </c>
      <c r="CN138" s="79">
        <v>0</v>
      </c>
      <c r="CO138" s="79">
        <v>0</v>
      </c>
      <c r="CP138" s="79">
        <v>0</v>
      </c>
      <c r="CQ138" s="79">
        <v>0</v>
      </c>
      <c r="CR138" s="79">
        <v>0</v>
      </c>
      <c r="CS138" s="79">
        <v>0</v>
      </c>
      <c r="CT138" s="79">
        <v>0</v>
      </c>
      <c r="CU138" s="79">
        <v>0</v>
      </c>
      <c r="CV138" s="79">
        <v>0</v>
      </c>
      <c r="CW138" s="79">
        <v>0</v>
      </c>
      <c r="CX138" s="79">
        <v>0</v>
      </c>
      <c r="CY138" s="79">
        <v>0</v>
      </c>
      <c r="CZ138" s="79">
        <v>0</v>
      </c>
      <c r="DA138" s="79">
        <v>0</v>
      </c>
      <c r="DB138" s="79">
        <v>0</v>
      </c>
      <c r="DC138" s="79">
        <v>0</v>
      </c>
      <c r="DD138" s="79">
        <v>0</v>
      </c>
      <c r="DE138" s="79">
        <v>0</v>
      </c>
      <c r="DF138" s="79">
        <v>0</v>
      </c>
      <c r="DG138" s="79">
        <v>2</v>
      </c>
      <c r="DH138" s="79">
        <v>2</v>
      </c>
      <c r="DI138" s="79">
        <v>0</v>
      </c>
      <c r="DJ138" s="79">
        <v>0</v>
      </c>
      <c r="DK138" s="79">
        <v>0</v>
      </c>
      <c r="DL138" s="79">
        <v>0</v>
      </c>
      <c r="DM138" s="79">
        <v>0</v>
      </c>
      <c r="DN138" s="79">
        <v>0</v>
      </c>
      <c r="DO138" s="79">
        <v>0</v>
      </c>
      <c r="DP138" s="79">
        <v>0</v>
      </c>
      <c r="DQ138" s="79">
        <v>0</v>
      </c>
      <c r="DR138" s="79">
        <v>0</v>
      </c>
      <c r="DS138" s="79">
        <v>0</v>
      </c>
      <c r="DT138" s="79">
        <v>0</v>
      </c>
      <c r="DU138" s="79">
        <v>0</v>
      </c>
      <c r="DV138" s="79">
        <v>0</v>
      </c>
      <c r="DW138" s="79">
        <v>0</v>
      </c>
      <c r="DX138" s="79">
        <v>0</v>
      </c>
      <c r="DY138" s="79">
        <v>0</v>
      </c>
      <c r="DZ138" s="79">
        <v>0</v>
      </c>
    </row>
    <row r="139" spans="1:130" s="48" customFormat="1" x14ac:dyDescent="0.3">
      <c r="A139" s="36" t="s">
        <v>283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9">
        <v>0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0</v>
      </c>
      <c r="O139" s="79">
        <v>0</v>
      </c>
      <c r="P139" s="79">
        <v>0</v>
      </c>
      <c r="Q139" s="79">
        <v>0</v>
      </c>
      <c r="R139" s="79">
        <v>0</v>
      </c>
      <c r="S139" s="79">
        <v>0</v>
      </c>
      <c r="T139" s="79">
        <v>0</v>
      </c>
      <c r="U139" s="79">
        <v>0</v>
      </c>
      <c r="V139" s="79">
        <v>0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0</v>
      </c>
      <c r="AM139" s="79">
        <v>0</v>
      </c>
      <c r="AN139" s="79">
        <v>0</v>
      </c>
      <c r="AO139" s="79">
        <v>0</v>
      </c>
      <c r="AP139" s="79">
        <v>0</v>
      </c>
      <c r="AQ139" s="79">
        <v>0</v>
      </c>
      <c r="AR139" s="79">
        <v>0</v>
      </c>
      <c r="AS139" s="79">
        <v>0</v>
      </c>
      <c r="AT139" s="79">
        <v>0</v>
      </c>
      <c r="AU139" s="79">
        <v>0</v>
      </c>
      <c r="AV139" s="79">
        <v>0</v>
      </c>
      <c r="AW139" s="79">
        <v>0</v>
      </c>
      <c r="AX139" s="79">
        <v>0</v>
      </c>
      <c r="AY139" s="79">
        <v>0</v>
      </c>
      <c r="AZ139" s="79">
        <v>0</v>
      </c>
      <c r="BA139" s="79">
        <v>0</v>
      </c>
      <c r="BB139" s="79">
        <v>0</v>
      </c>
      <c r="BC139" s="79">
        <v>0</v>
      </c>
      <c r="BD139" s="79">
        <v>0</v>
      </c>
      <c r="BE139" s="79">
        <v>0</v>
      </c>
      <c r="BF139" s="79">
        <v>0</v>
      </c>
      <c r="BG139" s="79">
        <v>0</v>
      </c>
      <c r="BH139" s="79">
        <v>0</v>
      </c>
      <c r="BI139" s="79">
        <v>0</v>
      </c>
      <c r="BJ139" s="79">
        <v>0</v>
      </c>
      <c r="BK139" s="79">
        <v>0</v>
      </c>
      <c r="BL139" s="79">
        <v>0</v>
      </c>
      <c r="BM139" s="79">
        <v>0</v>
      </c>
      <c r="BN139" s="79">
        <v>0</v>
      </c>
      <c r="BO139" s="79">
        <v>0</v>
      </c>
      <c r="BP139" s="79">
        <v>0</v>
      </c>
      <c r="BQ139" s="79">
        <v>0</v>
      </c>
      <c r="BR139" s="79">
        <v>0</v>
      </c>
      <c r="BS139" s="79">
        <v>0</v>
      </c>
      <c r="BT139" s="79">
        <v>0</v>
      </c>
      <c r="BU139" s="79">
        <v>0</v>
      </c>
      <c r="BV139" s="79">
        <v>0</v>
      </c>
      <c r="BW139" s="79">
        <v>0</v>
      </c>
      <c r="BX139" s="79">
        <v>0</v>
      </c>
      <c r="BY139" s="79">
        <v>0</v>
      </c>
      <c r="BZ139" s="79">
        <v>0</v>
      </c>
      <c r="CA139" s="79">
        <v>0</v>
      </c>
      <c r="CB139" s="79">
        <v>0</v>
      </c>
      <c r="CC139" s="79">
        <v>0</v>
      </c>
      <c r="CD139" s="79">
        <v>0</v>
      </c>
      <c r="CE139" s="79">
        <v>0</v>
      </c>
      <c r="CF139" s="79">
        <v>0</v>
      </c>
      <c r="CG139" s="79">
        <v>0</v>
      </c>
      <c r="CH139" s="79">
        <v>0</v>
      </c>
      <c r="CI139" s="79">
        <v>0</v>
      </c>
      <c r="CJ139" s="79">
        <v>0</v>
      </c>
      <c r="CK139" s="79">
        <v>0</v>
      </c>
      <c r="CL139" s="79">
        <v>0</v>
      </c>
      <c r="CM139" s="79">
        <v>0</v>
      </c>
      <c r="CN139" s="79">
        <v>0</v>
      </c>
      <c r="CO139" s="79">
        <v>0</v>
      </c>
      <c r="CP139" s="79">
        <v>0</v>
      </c>
      <c r="CQ139" s="79">
        <v>0</v>
      </c>
      <c r="CR139" s="79">
        <v>0</v>
      </c>
      <c r="CS139" s="79">
        <v>0</v>
      </c>
      <c r="CT139" s="79">
        <v>0</v>
      </c>
      <c r="CU139" s="79">
        <v>0</v>
      </c>
      <c r="CV139" s="79">
        <v>0</v>
      </c>
      <c r="CW139" s="79">
        <v>0</v>
      </c>
      <c r="CX139" s="79">
        <v>0</v>
      </c>
      <c r="CY139" s="79">
        <v>0</v>
      </c>
      <c r="CZ139" s="79">
        <v>0</v>
      </c>
      <c r="DA139" s="79">
        <v>0</v>
      </c>
      <c r="DB139" s="79">
        <v>0</v>
      </c>
      <c r="DC139" s="79">
        <v>0</v>
      </c>
      <c r="DD139" s="79">
        <v>0</v>
      </c>
      <c r="DE139" s="79">
        <v>0</v>
      </c>
      <c r="DF139" s="79">
        <v>0</v>
      </c>
      <c r="DG139" s="79">
        <v>2</v>
      </c>
      <c r="DH139" s="79">
        <v>1</v>
      </c>
      <c r="DI139" s="79">
        <v>0</v>
      </c>
      <c r="DJ139" s="79">
        <v>0</v>
      </c>
      <c r="DK139" s="79">
        <v>0</v>
      </c>
      <c r="DL139" s="79">
        <v>0</v>
      </c>
      <c r="DM139" s="79">
        <v>0</v>
      </c>
      <c r="DN139" s="79">
        <v>0</v>
      </c>
      <c r="DO139" s="79">
        <v>0</v>
      </c>
      <c r="DP139" s="79">
        <v>0</v>
      </c>
      <c r="DQ139" s="79">
        <v>0</v>
      </c>
      <c r="DR139" s="79">
        <v>0</v>
      </c>
      <c r="DS139" s="79">
        <v>0</v>
      </c>
      <c r="DT139" s="79">
        <v>0</v>
      </c>
      <c r="DU139" s="79">
        <v>0</v>
      </c>
      <c r="DV139" s="79">
        <v>0</v>
      </c>
      <c r="DW139" s="79">
        <v>0</v>
      </c>
      <c r="DX139" s="79">
        <v>0</v>
      </c>
      <c r="DY139" s="79">
        <v>0</v>
      </c>
      <c r="DZ139" s="79">
        <v>0</v>
      </c>
    </row>
    <row r="140" spans="1:130" s="48" customFormat="1" x14ac:dyDescent="0.3">
      <c r="A140" s="36" t="s">
        <v>284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v>0</v>
      </c>
      <c r="H140" s="79">
        <v>0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79">
        <v>0</v>
      </c>
      <c r="O140" s="79">
        <v>0</v>
      </c>
      <c r="P140" s="79">
        <v>0</v>
      </c>
      <c r="Q140" s="79">
        <v>0</v>
      </c>
      <c r="R140" s="79">
        <v>0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0</v>
      </c>
      <c r="AM140" s="79">
        <v>0</v>
      </c>
      <c r="AN140" s="79">
        <v>0</v>
      </c>
      <c r="AO140" s="79">
        <v>0</v>
      </c>
      <c r="AP140" s="79">
        <v>0</v>
      </c>
      <c r="AQ140" s="79">
        <v>0</v>
      </c>
      <c r="AR140" s="79">
        <v>0</v>
      </c>
      <c r="AS140" s="79">
        <v>0</v>
      </c>
      <c r="AT140" s="79">
        <v>0</v>
      </c>
      <c r="AU140" s="79">
        <v>0</v>
      </c>
      <c r="AV140" s="79">
        <v>0</v>
      </c>
      <c r="AW140" s="79">
        <v>0</v>
      </c>
      <c r="AX140" s="79">
        <v>0</v>
      </c>
      <c r="AY140" s="79">
        <v>0</v>
      </c>
      <c r="AZ140" s="79">
        <v>0</v>
      </c>
      <c r="BA140" s="79">
        <v>0</v>
      </c>
      <c r="BB140" s="79">
        <v>0</v>
      </c>
      <c r="BC140" s="79">
        <v>0</v>
      </c>
      <c r="BD140" s="79">
        <v>0</v>
      </c>
      <c r="BE140" s="79">
        <v>0</v>
      </c>
      <c r="BF140" s="79">
        <v>0</v>
      </c>
      <c r="BG140" s="79">
        <v>0</v>
      </c>
      <c r="BH140" s="79">
        <v>0</v>
      </c>
      <c r="BI140" s="79">
        <v>0</v>
      </c>
      <c r="BJ140" s="79">
        <v>0</v>
      </c>
      <c r="BK140" s="79">
        <v>0</v>
      </c>
      <c r="BL140" s="79">
        <v>0</v>
      </c>
      <c r="BM140" s="79">
        <v>0</v>
      </c>
      <c r="BN140" s="79">
        <v>0</v>
      </c>
      <c r="BO140" s="79">
        <v>0</v>
      </c>
      <c r="BP140" s="79">
        <v>0</v>
      </c>
      <c r="BQ140" s="79">
        <v>0</v>
      </c>
      <c r="BR140" s="79">
        <v>0</v>
      </c>
      <c r="BS140" s="79">
        <v>0</v>
      </c>
      <c r="BT140" s="79">
        <v>0</v>
      </c>
      <c r="BU140" s="79">
        <v>0</v>
      </c>
      <c r="BV140" s="79">
        <v>0</v>
      </c>
      <c r="BW140" s="79">
        <v>0</v>
      </c>
      <c r="BX140" s="79">
        <v>0</v>
      </c>
      <c r="BY140" s="79">
        <v>0</v>
      </c>
      <c r="BZ140" s="79">
        <v>0</v>
      </c>
      <c r="CA140" s="79">
        <v>0</v>
      </c>
      <c r="CB140" s="79">
        <v>0</v>
      </c>
      <c r="CC140" s="79">
        <v>0</v>
      </c>
      <c r="CD140" s="79">
        <v>0</v>
      </c>
      <c r="CE140" s="79">
        <v>0</v>
      </c>
      <c r="CF140" s="79">
        <v>0</v>
      </c>
      <c r="CG140" s="79">
        <v>0</v>
      </c>
      <c r="CH140" s="79">
        <v>0</v>
      </c>
      <c r="CI140" s="79">
        <v>0</v>
      </c>
      <c r="CJ140" s="79">
        <v>0</v>
      </c>
      <c r="CK140" s="79">
        <v>0</v>
      </c>
      <c r="CL140" s="79">
        <v>0</v>
      </c>
      <c r="CM140" s="79">
        <v>0</v>
      </c>
      <c r="CN140" s="79">
        <v>0</v>
      </c>
      <c r="CO140" s="79">
        <v>0</v>
      </c>
      <c r="CP140" s="79">
        <v>0</v>
      </c>
      <c r="CQ140" s="79">
        <v>0</v>
      </c>
      <c r="CR140" s="79">
        <v>0</v>
      </c>
      <c r="CS140" s="79">
        <v>0</v>
      </c>
      <c r="CT140" s="79">
        <v>0</v>
      </c>
      <c r="CU140" s="79">
        <v>0</v>
      </c>
      <c r="CV140" s="79">
        <v>0</v>
      </c>
      <c r="CW140" s="79">
        <v>0</v>
      </c>
      <c r="CX140" s="79">
        <v>0</v>
      </c>
      <c r="CY140" s="79">
        <v>0</v>
      </c>
      <c r="CZ140" s="79">
        <v>0</v>
      </c>
      <c r="DA140" s="79">
        <v>0</v>
      </c>
      <c r="DB140" s="79">
        <v>0</v>
      </c>
      <c r="DC140" s="79">
        <v>0</v>
      </c>
      <c r="DD140" s="79">
        <v>0</v>
      </c>
      <c r="DE140" s="79">
        <v>0</v>
      </c>
      <c r="DF140" s="79">
        <v>0</v>
      </c>
      <c r="DG140" s="79">
        <v>0</v>
      </c>
      <c r="DH140" s="79">
        <v>1</v>
      </c>
      <c r="DI140" s="79">
        <v>5</v>
      </c>
      <c r="DJ140" s="79">
        <v>0</v>
      </c>
      <c r="DK140" s="79">
        <v>0</v>
      </c>
      <c r="DL140" s="79">
        <v>0</v>
      </c>
      <c r="DM140" s="79">
        <v>0</v>
      </c>
      <c r="DN140" s="79">
        <v>0</v>
      </c>
      <c r="DO140" s="79">
        <v>2</v>
      </c>
      <c r="DP140" s="79">
        <v>0</v>
      </c>
      <c r="DQ140" s="79">
        <v>0</v>
      </c>
      <c r="DR140" s="79">
        <v>0</v>
      </c>
      <c r="DS140" s="79">
        <v>0</v>
      </c>
      <c r="DT140" s="79">
        <v>0</v>
      </c>
      <c r="DU140" s="79">
        <v>0</v>
      </c>
      <c r="DV140" s="79">
        <v>0</v>
      </c>
      <c r="DW140" s="79">
        <v>0</v>
      </c>
      <c r="DX140" s="79">
        <v>0</v>
      </c>
      <c r="DY140" s="79">
        <v>0</v>
      </c>
      <c r="DZ140" s="79">
        <v>0</v>
      </c>
    </row>
    <row r="141" spans="1:130" s="48" customFormat="1" x14ac:dyDescent="0.3">
      <c r="A141" s="36" t="s">
        <v>285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2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2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  <c r="DZ141" s="79">
        <v>0</v>
      </c>
    </row>
    <row r="142" spans="1:130" s="48" customFormat="1" x14ac:dyDescent="0.3">
      <c r="A142" s="36" t="s">
        <v>286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0</v>
      </c>
      <c r="BS142" s="79">
        <v>0</v>
      </c>
      <c r="BT142" s="79">
        <v>0</v>
      </c>
      <c r="BU142" s="79">
        <v>0</v>
      </c>
      <c r="BV142" s="79">
        <v>0</v>
      </c>
      <c r="BW142" s="79">
        <v>0</v>
      </c>
      <c r="BX142" s="79">
        <v>0</v>
      </c>
      <c r="BY142" s="79">
        <v>0</v>
      </c>
      <c r="BZ142" s="79">
        <v>0</v>
      </c>
      <c r="CA142" s="79">
        <v>0</v>
      </c>
      <c r="CB142" s="79">
        <v>0</v>
      </c>
      <c r="CC142" s="79">
        <v>0</v>
      </c>
      <c r="CD142" s="79">
        <v>0</v>
      </c>
      <c r="CE142" s="79">
        <v>0</v>
      </c>
      <c r="CF142" s="79">
        <v>0</v>
      </c>
      <c r="CG142" s="79">
        <v>0</v>
      </c>
      <c r="CH142" s="79">
        <v>0</v>
      </c>
      <c r="CI142" s="79">
        <v>0</v>
      </c>
      <c r="CJ142" s="79">
        <v>0</v>
      </c>
      <c r="CK142" s="79">
        <v>0</v>
      </c>
      <c r="CL142" s="79">
        <v>0</v>
      </c>
      <c r="CM142" s="79">
        <v>0</v>
      </c>
      <c r="CN142" s="79">
        <v>0</v>
      </c>
      <c r="CO142" s="79">
        <v>0</v>
      </c>
      <c r="CP142" s="79">
        <v>0</v>
      </c>
      <c r="CQ142" s="79">
        <v>0</v>
      </c>
      <c r="CR142" s="79">
        <v>0</v>
      </c>
      <c r="CS142" s="79">
        <v>0</v>
      </c>
      <c r="CT142" s="79">
        <v>0</v>
      </c>
      <c r="CU142" s="79">
        <v>0</v>
      </c>
      <c r="CV142" s="79">
        <v>0</v>
      </c>
      <c r="CW142" s="79">
        <v>0</v>
      </c>
      <c r="CX142" s="79">
        <v>0</v>
      </c>
      <c r="CY142" s="79">
        <v>0</v>
      </c>
      <c r="CZ142" s="79">
        <v>0</v>
      </c>
      <c r="DA142" s="79">
        <v>0</v>
      </c>
      <c r="DB142" s="79">
        <v>0</v>
      </c>
      <c r="DC142" s="79">
        <v>0</v>
      </c>
      <c r="DD142" s="79">
        <v>0</v>
      </c>
      <c r="DE142" s="79">
        <v>0</v>
      </c>
      <c r="DF142" s="79">
        <v>0</v>
      </c>
      <c r="DG142" s="79">
        <v>0</v>
      </c>
      <c r="DH142" s="79">
        <v>0</v>
      </c>
      <c r="DI142" s="79">
        <v>0</v>
      </c>
      <c r="DJ142" s="79">
        <v>0</v>
      </c>
      <c r="DK142" s="79">
        <v>0</v>
      </c>
      <c r="DL142" s="79">
        <v>0</v>
      </c>
      <c r="DM142" s="79">
        <v>0</v>
      </c>
      <c r="DN142" s="79">
        <v>0</v>
      </c>
      <c r="DO142" s="79">
        <v>0</v>
      </c>
      <c r="DP142" s="79">
        <v>0</v>
      </c>
      <c r="DQ142" s="79">
        <v>0</v>
      </c>
      <c r="DR142" s="79">
        <v>0</v>
      </c>
      <c r="DS142" s="79">
        <v>0</v>
      </c>
      <c r="DT142" s="79">
        <v>0</v>
      </c>
      <c r="DU142" s="79">
        <v>0</v>
      </c>
      <c r="DV142" s="79">
        <v>0</v>
      </c>
      <c r="DW142" s="79">
        <v>0</v>
      </c>
      <c r="DX142" s="79">
        <v>0</v>
      </c>
      <c r="DY142" s="79">
        <v>0</v>
      </c>
      <c r="DZ142" s="79">
        <v>0</v>
      </c>
    </row>
    <row r="143" spans="1:130" s="48" customFormat="1" x14ac:dyDescent="0.3">
      <c r="A143" s="36" t="s">
        <v>304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v>0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0</v>
      </c>
      <c r="W143" s="79">
        <v>0</v>
      </c>
      <c r="X143" s="79">
        <v>0</v>
      </c>
      <c r="Y143" s="79">
        <v>0</v>
      </c>
      <c r="Z143" s="79">
        <v>0</v>
      </c>
      <c r="AA143" s="79">
        <v>0</v>
      </c>
      <c r="AB143" s="79">
        <v>0</v>
      </c>
      <c r="AC143" s="79">
        <v>0</v>
      </c>
      <c r="AD143" s="79">
        <v>0</v>
      </c>
      <c r="AE143" s="79">
        <v>0</v>
      </c>
      <c r="AF143" s="79">
        <v>0</v>
      </c>
      <c r="AG143" s="79">
        <v>0</v>
      </c>
      <c r="AH143" s="79">
        <v>0</v>
      </c>
      <c r="AI143" s="79">
        <v>0</v>
      </c>
      <c r="AJ143" s="79">
        <v>0</v>
      </c>
      <c r="AK143" s="79">
        <v>0</v>
      </c>
      <c r="AL143" s="79">
        <v>0</v>
      </c>
      <c r="AM143" s="79">
        <v>0</v>
      </c>
      <c r="AN143" s="79">
        <v>0</v>
      </c>
      <c r="AO143" s="79">
        <v>0</v>
      </c>
      <c r="AP143" s="79">
        <v>0</v>
      </c>
      <c r="AQ143" s="79">
        <v>0</v>
      </c>
      <c r="AR143" s="79">
        <v>0</v>
      </c>
      <c r="AS143" s="79">
        <v>0</v>
      </c>
      <c r="AT143" s="79">
        <v>0</v>
      </c>
      <c r="AU143" s="79">
        <v>0</v>
      </c>
      <c r="AV143" s="79">
        <v>0</v>
      </c>
      <c r="AW143" s="79">
        <v>0</v>
      </c>
      <c r="AX143" s="79">
        <v>0</v>
      </c>
      <c r="AY143" s="79">
        <v>0</v>
      </c>
      <c r="AZ143" s="79">
        <v>0</v>
      </c>
      <c r="BA143" s="79">
        <v>0</v>
      </c>
      <c r="BB143" s="79">
        <v>0</v>
      </c>
      <c r="BC143" s="79">
        <v>0</v>
      </c>
      <c r="BD143" s="79">
        <v>0</v>
      </c>
      <c r="BE143" s="79">
        <v>0</v>
      </c>
      <c r="BF143" s="79">
        <v>0</v>
      </c>
      <c r="BG143" s="79">
        <v>0</v>
      </c>
      <c r="BH143" s="79">
        <v>0</v>
      </c>
      <c r="BI143" s="79">
        <v>0</v>
      </c>
      <c r="BJ143" s="79">
        <v>0</v>
      </c>
      <c r="BK143" s="79">
        <v>0</v>
      </c>
      <c r="BL143" s="79">
        <v>0</v>
      </c>
      <c r="BM143" s="79">
        <v>0</v>
      </c>
      <c r="BN143" s="79">
        <v>0</v>
      </c>
      <c r="BO143" s="79">
        <v>0</v>
      </c>
      <c r="BP143" s="79">
        <v>0</v>
      </c>
      <c r="BQ143" s="79">
        <v>0</v>
      </c>
      <c r="BR143" s="79">
        <v>0</v>
      </c>
      <c r="BS143" s="79">
        <v>0</v>
      </c>
      <c r="BT143" s="79">
        <v>0</v>
      </c>
      <c r="BU143" s="79">
        <v>0</v>
      </c>
      <c r="BV143" s="79">
        <v>0</v>
      </c>
      <c r="BW143" s="79">
        <v>0</v>
      </c>
      <c r="BX143" s="79">
        <v>0</v>
      </c>
      <c r="BY143" s="79">
        <v>0</v>
      </c>
      <c r="BZ143" s="79">
        <v>0</v>
      </c>
      <c r="CA143" s="79">
        <v>0</v>
      </c>
      <c r="CB143" s="79">
        <v>0</v>
      </c>
      <c r="CC143" s="79">
        <v>0</v>
      </c>
      <c r="CD143" s="79">
        <v>0</v>
      </c>
      <c r="CE143" s="79">
        <v>0</v>
      </c>
      <c r="CF143" s="79">
        <v>0</v>
      </c>
      <c r="CG143" s="79">
        <v>0</v>
      </c>
      <c r="CH143" s="79">
        <v>0</v>
      </c>
      <c r="CI143" s="79">
        <v>0</v>
      </c>
      <c r="CJ143" s="79">
        <v>0</v>
      </c>
      <c r="CK143" s="79">
        <v>0</v>
      </c>
      <c r="CL143" s="79">
        <v>0</v>
      </c>
      <c r="CM143" s="79">
        <v>0</v>
      </c>
      <c r="CN143" s="79">
        <v>0</v>
      </c>
      <c r="CO143" s="79">
        <v>0</v>
      </c>
      <c r="CP143" s="79">
        <v>0</v>
      </c>
      <c r="CQ143" s="79">
        <v>0</v>
      </c>
      <c r="CR143" s="79">
        <v>0</v>
      </c>
      <c r="CS143" s="79">
        <v>0</v>
      </c>
      <c r="CT143" s="79">
        <v>0</v>
      </c>
      <c r="CU143" s="79">
        <v>0</v>
      </c>
      <c r="CV143" s="79">
        <v>0</v>
      </c>
      <c r="CW143" s="79">
        <v>0</v>
      </c>
      <c r="CX143" s="79">
        <v>0</v>
      </c>
      <c r="CY143" s="79">
        <v>0</v>
      </c>
      <c r="CZ143" s="79">
        <v>0</v>
      </c>
      <c r="DA143" s="79">
        <v>0</v>
      </c>
      <c r="DB143" s="79">
        <v>0</v>
      </c>
      <c r="DC143" s="79">
        <v>0</v>
      </c>
      <c r="DD143" s="79">
        <v>0</v>
      </c>
      <c r="DE143" s="79">
        <v>0</v>
      </c>
      <c r="DF143" s="79">
        <v>0</v>
      </c>
      <c r="DG143" s="79">
        <v>0</v>
      </c>
      <c r="DH143" s="79">
        <v>0</v>
      </c>
      <c r="DI143" s="79">
        <v>0</v>
      </c>
      <c r="DJ143" s="79">
        <v>0</v>
      </c>
      <c r="DK143" s="79">
        <v>0</v>
      </c>
      <c r="DL143" s="79">
        <v>0</v>
      </c>
      <c r="DM143" s="79">
        <v>0</v>
      </c>
      <c r="DN143" s="79">
        <v>2</v>
      </c>
      <c r="DO143" s="79">
        <v>0</v>
      </c>
      <c r="DP143" s="79">
        <v>0</v>
      </c>
      <c r="DQ143" s="79">
        <v>0</v>
      </c>
      <c r="DR143" s="79">
        <v>0</v>
      </c>
      <c r="DS143" s="79">
        <v>0</v>
      </c>
      <c r="DT143" s="79">
        <v>0</v>
      </c>
      <c r="DU143" s="79">
        <v>0</v>
      </c>
      <c r="DV143" s="79">
        <v>0</v>
      </c>
      <c r="DW143" s="79">
        <v>0</v>
      </c>
      <c r="DX143" s="79">
        <v>0</v>
      </c>
      <c r="DY143" s="79">
        <v>0</v>
      </c>
      <c r="DZ143" s="79">
        <v>0</v>
      </c>
    </row>
    <row r="144" spans="1:130" s="48" customFormat="1" x14ac:dyDescent="0.3">
      <c r="A144" s="36" t="s">
        <v>305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0</v>
      </c>
      <c r="X144" s="79">
        <v>0</v>
      </c>
      <c r="Y144" s="79">
        <v>0</v>
      </c>
      <c r="Z144" s="79">
        <v>0</v>
      </c>
      <c r="AA144" s="79">
        <v>0</v>
      </c>
      <c r="AB144" s="79">
        <v>0</v>
      </c>
      <c r="AC144" s="79">
        <v>0</v>
      </c>
      <c r="AD144" s="79">
        <v>0</v>
      </c>
      <c r="AE144" s="79">
        <v>0</v>
      </c>
      <c r="AF144" s="79">
        <v>0</v>
      </c>
      <c r="AG144" s="79">
        <v>0</v>
      </c>
      <c r="AH144" s="79">
        <v>0</v>
      </c>
      <c r="AI144" s="79">
        <v>0</v>
      </c>
      <c r="AJ144" s="79">
        <v>0</v>
      </c>
      <c r="AK144" s="79">
        <v>0</v>
      </c>
      <c r="AL144" s="79">
        <v>0</v>
      </c>
      <c r="AM144" s="79">
        <v>0</v>
      </c>
      <c r="AN144" s="79">
        <v>0</v>
      </c>
      <c r="AO144" s="79">
        <v>0</v>
      </c>
      <c r="AP144" s="79">
        <v>0</v>
      </c>
      <c r="AQ144" s="79">
        <v>0</v>
      </c>
      <c r="AR144" s="79">
        <v>0</v>
      </c>
      <c r="AS144" s="79">
        <v>0</v>
      </c>
      <c r="AT144" s="79">
        <v>0</v>
      </c>
      <c r="AU144" s="79">
        <v>0</v>
      </c>
      <c r="AV144" s="79">
        <v>0</v>
      </c>
      <c r="AW144" s="79">
        <v>0</v>
      </c>
      <c r="AX144" s="79">
        <v>0</v>
      </c>
      <c r="AY144" s="79">
        <v>0</v>
      </c>
      <c r="AZ144" s="79">
        <v>0</v>
      </c>
      <c r="BA144" s="79">
        <v>0</v>
      </c>
      <c r="BB144" s="79">
        <v>0</v>
      </c>
      <c r="BC144" s="79">
        <v>0</v>
      </c>
      <c r="BD144" s="79">
        <v>0</v>
      </c>
      <c r="BE144" s="79">
        <v>0</v>
      </c>
      <c r="BF144" s="79">
        <v>0</v>
      </c>
      <c r="BG144" s="79">
        <v>0</v>
      </c>
      <c r="BH144" s="79">
        <v>0</v>
      </c>
      <c r="BI144" s="79">
        <v>0</v>
      </c>
      <c r="BJ144" s="79">
        <v>0</v>
      </c>
      <c r="BK144" s="79">
        <v>0</v>
      </c>
      <c r="BL144" s="79">
        <v>0</v>
      </c>
      <c r="BM144" s="79">
        <v>0</v>
      </c>
      <c r="BN144" s="79">
        <v>0</v>
      </c>
      <c r="BO144" s="79">
        <v>0</v>
      </c>
      <c r="BP144" s="79">
        <v>0</v>
      </c>
      <c r="BQ144" s="79">
        <v>0</v>
      </c>
      <c r="BR144" s="79">
        <v>0</v>
      </c>
      <c r="BS144" s="79">
        <v>0</v>
      </c>
      <c r="BT144" s="79">
        <v>0</v>
      </c>
      <c r="BU144" s="79">
        <v>0</v>
      </c>
      <c r="BV144" s="79">
        <v>0</v>
      </c>
      <c r="BW144" s="79">
        <v>0</v>
      </c>
      <c r="BX144" s="79">
        <v>0</v>
      </c>
      <c r="BY144" s="79">
        <v>0</v>
      </c>
      <c r="BZ144" s="79">
        <v>0</v>
      </c>
      <c r="CA144" s="79">
        <v>0</v>
      </c>
      <c r="CB144" s="79">
        <v>0</v>
      </c>
      <c r="CC144" s="79">
        <v>0</v>
      </c>
      <c r="CD144" s="79">
        <v>0</v>
      </c>
      <c r="CE144" s="79">
        <v>0</v>
      </c>
      <c r="CF144" s="79">
        <v>0</v>
      </c>
      <c r="CG144" s="79">
        <v>0</v>
      </c>
      <c r="CH144" s="79">
        <v>0</v>
      </c>
      <c r="CI144" s="79">
        <v>0</v>
      </c>
      <c r="CJ144" s="79">
        <v>0</v>
      </c>
      <c r="CK144" s="79">
        <v>0</v>
      </c>
      <c r="CL144" s="79">
        <v>0</v>
      </c>
      <c r="CM144" s="79">
        <v>0</v>
      </c>
      <c r="CN144" s="79">
        <v>0</v>
      </c>
      <c r="CO144" s="79">
        <v>0</v>
      </c>
      <c r="CP144" s="79">
        <v>0</v>
      </c>
      <c r="CQ144" s="79">
        <v>0</v>
      </c>
      <c r="CR144" s="79">
        <v>0</v>
      </c>
      <c r="CS144" s="79">
        <v>0</v>
      </c>
      <c r="CT144" s="79">
        <v>0</v>
      </c>
      <c r="CU144" s="79">
        <v>0</v>
      </c>
      <c r="CV144" s="79">
        <v>0</v>
      </c>
      <c r="CW144" s="79">
        <v>0</v>
      </c>
      <c r="CX144" s="79">
        <v>0</v>
      </c>
      <c r="CY144" s="79">
        <v>0</v>
      </c>
      <c r="CZ144" s="79">
        <v>0</v>
      </c>
      <c r="DA144" s="79">
        <v>0</v>
      </c>
      <c r="DB144" s="79">
        <v>0</v>
      </c>
      <c r="DC144" s="79">
        <v>0</v>
      </c>
      <c r="DD144" s="79">
        <v>0</v>
      </c>
      <c r="DE144" s="79">
        <v>0</v>
      </c>
      <c r="DF144" s="79">
        <v>0</v>
      </c>
      <c r="DG144" s="79">
        <v>0</v>
      </c>
      <c r="DH144" s="79">
        <v>0</v>
      </c>
      <c r="DI144" s="79">
        <v>0</v>
      </c>
      <c r="DJ144" s="79">
        <v>0</v>
      </c>
      <c r="DK144" s="79">
        <v>0</v>
      </c>
      <c r="DL144" s="79">
        <v>0</v>
      </c>
      <c r="DM144" s="79">
        <v>0</v>
      </c>
      <c r="DN144" s="79">
        <v>1</v>
      </c>
      <c r="DO144" s="79">
        <v>0</v>
      </c>
      <c r="DP144" s="79">
        <v>0</v>
      </c>
      <c r="DQ144" s="79">
        <v>0</v>
      </c>
      <c r="DR144" s="79">
        <v>0</v>
      </c>
      <c r="DS144" s="79">
        <v>0</v>
      </c>
      <c r="DT144" s="79">
        <v>0</v>
      </c>
      <c r="DU144" s="79">
        <v>0</v>
      </c>
      <c r="DV144" s="79">
        <v>0</v>
      </c>
      <c r="DW144" s="79">
        <v>0</v>
      </c>
      <c r="DX144" s="79">
        <v>0</v>
      </c>
      <c r="DY144" s="79">
        <v>0</v>
      </c>
      <c r="DZ144" s="79">
        <v>0</v>
      </c>
    </row>
    <row r="145" spans="1:130" s="48" customFormat="1" x14ac:dyDescent="0.3">
      <c r="A145" s="36" t="s">
        <v>306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0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0</v>
      </c>
      <c r="AY145" s="79">
        <v>0</v>
      </c>
      <c r="AZ145" s="79">
        <v>0</v>
      </c>
      <c r="BA145" s="79">
        <v>0</v>
      </c>
      <c r="BB145" s="79">
        <v>0</v>
      </c>
      <c r="BC145" s="79">
        <v>0</v>
      </c>
      <c r="BD145" s="79">
        <v>0</v>
      </c>
      <c r="BE145" s="79">
        <v>0</v>
      </c>
      <c r="BF145" s="79">
        <v>0</v>
      </c>
      <c r="BG145" s="79">
        <v>0</v>
      </c>
      <c r="BH145" s="79">
        <v>0</v>
      </c>
      <c r="BI145" s="79">
        <v>0</v>
      </c>
      <c r="BJ145" s="79">
        <v>0</v>
      </c>
      <c r="BK145" s="79">
        <v>0</v>
      </c>
      <c r="BL145" s="79">
        <v>0</v>
      </c>
      <c r="BM145" s="79">
        <v>0</v>
      </c>
      <c r="BN145" s="79">
        <v>0</v>
      </c>
      <c r="BO145" s="79">
        <v>0</v>
      </c>
      <c r="BP145" s="79">
        <v>0</v>
      </c>
      <c r="BQ145" s="79">
        <v>0</v>
      </c>
      <c r="BR145" s="79">
        <v>0</v>
      </c>
      <c r="BS145" s="79">
        <v>0</v>
      </c>
      <c r="BT145" s="79">
        <v>0</v>
      </c>
      <c r="BU145" s="79">
        <v>0</v>
      </c>
      <c r="BV145" s="79">
        <v>0</v>
      </c>
      <c r="BW145" s="79">
        <v>0</v>
      </c>
      <c r="BX145" s="79">
        <v>0</v>
      </c>
      <c r="BY145" s="79">
        <v>0</v>
      </c>
      <c r="BZ145" s="79">
        <v>0</v>
      </c>
      <c r="CA145" s="79">
        <v>0</v>
      </c>
      <c r="CB145" s="79">
        <v>0</v>
      </c>
      <c r="CC145" s="79">
        <v>0</v>
      </c>
      <c r="CD145" s="79">
        <v>0</v>
      </c>
      <c r="CE145" s="79">
        <v>0</v>
      </c>
      <c r="CF145" s="79">
        <v>0</v>
      </c>
      <c r="CG145" s="79">
        <v>0</v>
      </c>
      <c r="CH145" s="79">
        <v>0</v>
      </c>
      <c r="CI145" s="79">
        <v>0</v>
      </c>
      <c r="CJ145" s="79">
        <v>0</v>
      </c>
      <c r="CK145" s="79">
        <v>0</v>
      </c>
      <c r="CL145" s="79">
        <v>0</v>
      </c>
      <c r="CM145" s="79">
        <v>0</v>
      </c>
      <c r="CN145" s="79">
        <v>0</v>
      </c>
      <c r="CO145" s="79">
        <v>0</v>
      </c>
      <c r="CP145" s="79">
        <v>0</v>
      </c>
      <c r="CQ145" s="79">
        <v>0</v>
      </c>
      <c r="CR145" s="79">
        <v>0</v>
      </c>
      <c r="CS145" s="79">
        <v>0</v>
      </c>
      <c r="CT145" s="79">
        <v>0</v>
      </c>
      <c r="CU145" s="79">
        <v>0</v>
      </c>
      <c r="CV145" s="79">
        <v>0</v>
      </c>
      <c r="CW145" s="79">
        <v>0</v>
      </c>
      <c r="CX145" s="79">
        <v>0</v>
      </c>
      <c r="CY145" s="79">
        <v>0</v>
      </c>
      <c r="CZ145" s="79">
        <v>0</v>
      </c>
      <c r="DA145" s="79">
        <v>0</v>
      </c>
      <c r="DB145" s="79">
        <v>0</v>
      </c>
      <c r="DC145" s="79">
        <v>0</v>
      </c>
      <c r="DD145" s="79">
        <v>0</v>
      </c>
      <c r="DE145" s="79">
        <v>0</v>
      </c>
      <c r="DF145" s="79">
        <v>0</v>
      </c>
      <c r="DG145" s="79">
        <v>0</v>
      </c>
      <c r="DH145" s="79">
        <v>0</v>
      </c>
      <c r="DI145" s="79">
        <v>0</v>
      </c>
      <c r="DJ145" s="79">
        <v>0</v>
      </c>
      <c r="DK145" s="79">
        <v>0</v>
      </c>
      <c r="DL145" s="79">
        <v>0</v>
      </c>
      <c r="DM145" s="79">
        <v>0</v>
      </c>
      <c r="DN145" s="79">
        <v>1</v>
      </c>
      <c r="DO145" s="79">
        <v>0</v>
      </c>
      <c r="DP145" s="79">
        <v>0</v>
      </c>
      <c r="DQ145" s="79">
        <v>0</v>
      </c>
      <c r="DR145" s="79">
        <v>0</v>
      </c>
      <c r="DS145" s="79">
        <v>0</v>
      </c>
      <c r="DT145" s="79">
        <v>0</v>
      </c>
      <c r="DU145" s="79">
        <v>0</v>
      </c>
      <c r="DV145" s="79">
        <v>0</v>
      </c>
      <c r="DW145" s="79">
        <v>0</v>
      </c>
      <c r="DX145" s="79">
        <v>0</v>
      </c>
      <c r="DY145" s="79">
        <v>0</v>
      </c>
      <c r="DZ145" s="79">
        <v>0</v>
      </c>
    </row>
    <row r="146" spans="1:130" s="48" customFormat="1" x14ac:dyDescent="0.3">
      <c r="A146" s="36" t="s">
        <v>307</v>
      </c>
      <c r="B146" s="79">
        <v>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1</v>
      </c>
      <c r="DH146" s="79">
        <v>1</v>
      </c>
      <c r="DI146" s="79">
        <v>3</v>
      </c>
      <c r="DJ146" s="79">
        <v>0</v>
      </c>
      <c r="DK146" s="79">
        <v>0</v>
      </c>
      <c r="DL146" s="79">
        <v>0</v>
      </c>
      <c r="DM146" s="79">
        <v>0</v>
      </c>
      <c r="DN146" s="79">
        <v>1</v>
      </c>
      <c r="DO146" s="79">
        <v>2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  <c r="DZ146" s="79">
        <v>0</v>
      </c>
    </row>
    <row r="147" spans="1:130" s="48" customFormat="1" x14ac:dyDescent="0.3">
      <c r="A147" s="36" t="s">
        <v>308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0</v>
      </c>
      <c r="AY147" s="79">
        <v>0</v>
      </c>
      <c r="AZ147" s="79">
        <v>0</v>
      </c>
      <c r="BA147" s="79">
        <v>0</v>
      </c>
      <c r="BB147" s="79">
        <v>0</v>
      </c>
      <c r="BC147" s="79">
        <v>0</v>
      </c>
      <c r="BD147" s="79">
        <v>0</v>
      </c>
      <c r="BE147" s="79">
        <v>0</v>
      </c>
      <c r="BF147" s="79">
        <v>0</v>
      </c>
      <c r="BG147" s="79">
        <v>0</v>
      </c>
      <c r="BH147" s="79">
        <v>0</v>
      </c>
      <c r="BI147" s="79">
        <v>0</v>
      </c>
      <c r="BJ147" s="79">
        <v>0</v>
      </c>
      <c r="BK147" s="79">
        <v>0</v>
      </c>
      <c r="BL147" s="79">
        <v>0</v>
      </c>
      <c r="BM147" s="79">
        <v>0</v>
      </c>
      <c r="BN147" s="79">
        <v>0</v>
      </c>
      <c r="BO147" s="79">
        <v>0</v>
      </c>
      <c r="BP147" s="79">
        <v>0</v>
      </c>
      <c r="BQ147" s="79">
        <v>0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5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1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  <c r="DZ147" s="79">
        <v>0</v>
      </c>
    </row>
    <row r="148" spans="1:130" s="48" customFormat="1" x14ac:dyDescent="0.3">
      <c r="A148" s="36" t="s">
        <v>309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0</v>
      </c>
      <c r="AY148" s="79">
        <v>0</v>
      </c>
      <c r="AZ148" s="79">
        <v>0</v>
      </c>
      <c r="BA148" s="79">
        <v>0</v>
      </c>
      <c r="BB148" s="79">
        <v>0</v>
      </c>
      <c r="BC148" s="79">
        <v>0</v>
      </c>
      <c r="BD148" s="79">
        <v>0</v>
      </c>
      <c r="BE148" s="79">
        <v>0</v>
      </c>
      <c r="BF148" s="79">
        <v>0</v>
      </c>
      <c r="BG148" s="79">
        <v>0</v>
      </c>
      <c r="BH148" s="79">
        <v>0</v>
      </c>
      <c r="BI148" s="79">
        <v>0</v>
      </c>
      <c r="BJ148" s="79">
        <v>0</v>
      </c>
      <c r="BK148" s="79">
        <v>0</v>
      </c>
      <c r="BL148" s="79">
        <v>0</v>
      </c>
      <c r="BM148" s="79">
        <v>0</v>
      </c>
      <c r="BN148" s="79">
        <v>0</v>
      </c>
      <c r="BO148" s="79">
        <v>0</v>
      </c>
      <c r="BP148" s="79">
        <v>0</v>
      </c>
      <c r="BQ148" s="79">
        <v>0</v>
      </c>
      <c r="BR148" s="79">
        <v>0</v>
      </c>
      <c r="BS148" s="79">
        <v>0</v>
      </c>
      <c r="BT148" s="79">
        <v>0</v>
      </c>
      <c r="BU148" s="79">
        <v>0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1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  <c r="DY148" s="79">
        <v>0</v>
      </c>
      <c r="DZ148" s="79">
        <v>0</v>
      </c>
    </row>
    <row r="149" spans="1:130" s="48" customFormat="1" x14ac:dyDescent="0.3">
      <c r="A149" s="36" t="s">
        <v>986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0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0</v>
      </c>
      <c r="AY149" s="79">
        <v>0</v>
      </c>
      <c r="AZ149" s="79">
        <v>0</v>
      </c>
      <c r="BA149" s="79">
        <v>0</v>
      </c>
      <c r="BB149" s="79">
        <v>0</v>
      </c>
      <c r="BC149" s="79">
        <v>0</v>
      </c>
      <c r="BD149" s="79">
        <v>0</v>
      </c>
      <c r="BE149" s="79">
        <v>0</v>
      </c>
      <c r="BF149" s="79">
        <v>0</v>
      </c>
      <c r="BG149" s="79">
        <v>0</v>
      </c>
      <c r="BH149" s="79">
        <v>0</v>
      </c>
      <c r="BI149" s="79">
        <v>0</v>
      </c>
      <c r="BJ149" s="79">
        <v>0</v>
      </c>
      <c r="BK149" s="79">
        <v>0</v>
      </c>
      <c r="BL149" s="79">
        <v>0</v>
      </c>
      <c r="BM149" s="79">
        <v>0</v>
      </c>
      <c r="BN149" s="79">
        <v>0</v>
      </c>
      <c r="BO149" s="79">
        <v>0</v>
      </c>
      <c r="BP149" s="79">
        <v>0</v>
      </c>
      <c r="BQ149" s="79">
        <v>0</v>
      </c>
      <c r="BR149" s="79">
        <v>0</v>
      </c>
      <c r="BS149" s="79">
        <v>0</v>
      </c>
      <c r="BT149" s="79">
        <v>0</v>
      </c>
      <c r="BU149" s="79">
        <v>0</v>
      </c>
      <c r="BV149" s="79">
        <v>0</v>
      </c>
      <c r="BW149" s="79">
        <v>0</v>
      </c>
      <c r="BX149" s="79">
        <v>0</v>
      </c>
      <c r="BY149" s="79">
        <v>0</v>
      </c>
      <c r="BZ149" s="79">
        <v>0</v>
      </c>
      <c r="CA149" s="79">
        <v>0</v>
      </c>
      <c r="CB149" s="79">
        <v>0</v>
      </c>
      <c r="CC149" s="79">
        <v>0</v>
      </c>
      <c r="CD149" s="79">
        <v>0</v>
      </c>
      <c r="CE149" s="79">
        <v>0</v>
      </c>
      <c r="CF149" s="79">
        <v>0</v>
      </c>
      <c r="CG149" s="79">
        <v>0</v>
      </c>
      <c r="CH149" s="79">
        <v>0</v>
      </c>
      <c r="CI149" s="79">
        <v>0</v>
      </c>
      <c r="CJ149" s="79">
        <v>0</v>
      </c>
      <c r="CK149" s="79">
        <v>0</v>
      </c>
      <c r="CL149" s="79">
        <v>0</v>
      </c>
      <c r="CM149" s="79">
        <v>0</v>
      </c>
      <c r="CN149" s="79">
        <v>0</v>
      </c>
      <c r="CO149" s="79">
        <v>0</v>
      </c>
      <c r="CP149" s="79">
        <v>0</v>
      </c>
      <c r="CQ149" s="79">
        <v>0</v>
      </c>
      <c r="CR149" s="79">
        <v>0</v>
      </c>
      <c r="CS149" s="79">
        <v>0</v>
      </c>
      <c r="CT149" s="79">
        <v>0</v>
      </c>
      <c r="CU149" s="79">
        <v>0</v>
      </c>
      <c r="CV149" s="79">
        <v>0</v>
      </c>
      <c r="CW149" s="79">
        <v>0</v>
      </c>
      <c r="CX149" s="79">
        <v>0</v>
      </c>
      <c r="CY149" s="79">
        <v>0</v>
      </c>
      <c r="CZ149" s="79">
        <v>0</v>
      </c>
      <c r="DA149" s="79">
        <v>0</v>
      </c>
      <c r="DB149" s="79">
        <v>0</v>
      </c>
      <c r="DC149" s="79">
        <v>0</v>
      </c>
      <c r="DD149" s="79">
        <v>0</v>
      </c>
      <c r="DE149" s="79">
        <v>0</v>
      </c>
      <c r="DF149" s="79">
        <v>0</v>
      </c>
      <c r="DG149" s="79">
        <v>0</v>
      </c>
      <c r="DH149" s="79">
        <v>0</v>
      </c>
      <c r="DI149" s="79">
        <v>0</v>
      </c>
      <c r="DJ149" s="79">
        <v>0</v>
      </c>
      <c r="DK149" s="79">
        <v>0</v>
      </c>
      <c r="DL149" s="79">
        <v>0</v>
      </c>
      <c r="DM149" s="79">
        <v>0</v>
      </c>
      <c r="DN149" s="79">
        <v>0</v>
      </c>
      <c r="DO149" s="79">
        <v>0</v>
      </c>
      <c r="DP149" s="79">
        <v>0</v>
      </c>
      <c r="DQ149" s="79">
        <v>0</v>
      </c>
      <c r="DR149" s="79">
        <v>1</v>
      </c>
      <c r="DS149" s="79">
        <v>0</v>
      </c>
      <c r="DT149" s="79">
        <v>0</v>
      </c>
      <c r="DU149" s="79">
        <v>0</v>
      </c>
      <c r="DV149" s="79">
        <v>0</v>
      </c>
      <c r="DW149" s="79">
        <v>1</v>
      </c>
      <c r="DX149" s="79">
        <v>0</v>
      </c>
      <c r="DY149" s="79">
        <v>0</v>
      </c>
      <c r="DZ149" s="79">
        <v>0</v>
      </c>
    </row>
    <row r="150" spans="1:130" s="48" customFormat="1" x14ac:dyDescent="0.3">
      <c r="A150" s="36" t="s">
        <v>987</v>
      </c>
      <c r="B150" s="79">
        <v>0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0</v>
      </c>
      <c r="DE150" s="79">
        <v>0</v>
      </c>
      <c r="DF150" s="79">
        <v>0</v>
      </c>
      <c r="DG150" s="79">
        <v>0</v>
      </c>
      <c r="DH150" s="79">
        <v>0</v>
      </c>
      <c r="DI150" s="79">
        <v>0</v>
      </c>
      <c r="DJ150" s="79">
        <v>0</v>
      </c>
      <c r="DK150" s="79">
        <v>0</v>
      </c>
      <c r="DL150" s="79">
        <v>0</v>
      </c>
      <c r="DM150" s="79">
        <v>0</v>
      </c>
      <c r="DN150" s="79">
        <v>0</v>
      </c>
      <c r="DO150" s="79">
        <v>0</v>
      </c>
      <c r="DP150" s="79">
        <v>0</v>
      </c>
      <c r="DQ150" s="79">
        <v>0</v>
      </c>
      <c r="DR150" s="79">
        <v>1</v>
      </c>
      <c r="DS150" s="79">
        <v>0</v>
      </c>
      <c r="DT150" s="79">
        <v>0</v>
      </c>
      <c r="DU150" s="79">
        <v>0</v>
      </c>
      <c r="DV150" s="79">
        <v>0</v>
      </c>
      <c r="DW150" s="79">
        <v>1</v>
      </c>
      <c r="DX150" s="79">
        <v>0</v>
      </c>
      <c r="DY150" s="79">
        <v>0</v>
      </c>
      <c r="DZ150" s="79">
        <v>0</v>
      </c>
    </row>
    <row r="151" spans="1:130" s="48" customFormat="1" x14ac:dyDescent="0.3">
      <c r="A151" s="36" t="s">
        <v>988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79">
        <v>0</v>
      </c>
      <c r="AD151" s="79">
        <v>0</v>
      </c>
      <c r="AE151" s="79">
        <v>0</v>
      </c>
      <c r="AF151" s="79">
        <v>0</v>
      </c>
      <c r="AG151" s="79">
        <v>0</v>
      </c>
      <c r="AH151" s="79">
        <v>0</v>
      </c>
      <c r="AI151" s="79">
        <v>0</v>
      </c>
      <c r="AJ151" s="79">
        <v>0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79">
        <v>0</v>
      </c>
      <c r="AR151" s="79">
        <v>0</v>
      </c>
      <c r="AS151" s="79">
        <v>0</v>
      </c>
      <c r="AT151" s="79">
        <v>0</v>
      </c>
      <c r="AU151" s="79">
        <v>0</v>
      </c>
      <c r="AV151" s="79">
        <v>0</v>
      </c>
      <c r="AW151" s="79">
        <v>0</v>
      </c>
      <c r="AX151" s="79">
        <v>0</v>
      </c>
      <c r="AY151" s="79">
        <v>0</v>
      </c>
      <c r="AZ151" s="79">
        <v>0</v>
      </c>
      <c r="BA151" s="79">
        <v>0</v>
      </c>
      <c r="BB151" s="79">
        <v>0</v>
      </c>
      <c r="BC151" s="79">
        <v>0</v>
      </c>
      <c r="BD151" s="79">
        <v>0</v>
      </c>
      <c r="BE151" s="79">
        <v>0</v>
      </c>
      <c r="BF151" s="79">
        <v>0</v>
      </c>
      <c r="BG151" s="79">
        <v>0</v>
      </c>
      <c r="BH151" s="79">
        <v>0</v>
      </c>
      <c r="BI151" s="79">
        <v>0</v>
      </c>
      <c r="BJ151" s="79">
        <v>0</v>
      </c>
      <c r="BK151" s="79">
        <v>0</v>
      </c>
      <c r="BL151" s="79">
        <v>0</v>
      </c>
      <c r="BM151" s="79">
        <v>0</v>
      </c>
      <c r="BN151" s="79">
        <v>0</v>
      </c>
      <c r="BO151" s="79">
        <v>0</v>
      </c>
      <c r="BP151" s="79">
        <v>0</v>
      </c>
      <c r="BQ151" s="79">
        <v>0</v>
      </c>
      <c r="BR151" s="79">
        <v>0</v>
      </c>
      <c r="BS151" s="79">
        <v>0</v>
      </c>
      <c r="BT151" s="79">
        <v>0</v>
      </c>
      <c r="BU151" s="79">
        <v>0</v>
      </c>
      <c r="BV151" s="79">
        <v>0</v>
      </c>
      <c r="BW151" s="79">
        <v>0</v>
      </c>
      <c r="BX151" s="79">
        <v>0</v>
      </c>
      <c r="BY151" s="79">
        <v>0</v>
      </c>
      <c r="BZ151" s="79">
        <v>0</v>
      </c>
      <c r="CA151" s="79">
        <v>0</v>
      </c>
      <c r="CB151" s="79">
        <v>0</v>
      </c>
      <c r="CC151" s="79">
        <v>0</v>
      </c>
      <c r="CD151" s="79">
        <v>0</v>
      </c>
      <c r="CE151" s="79">
        <v>0</v>
      </c>
      <c r="CF151" s="79">
        <v>0</v>
      </c>
      <c r="CG151" s="79">
        <v>0</v>
      </c>
      <c r="CH151" s="79">
        <v>0</v>
      </c>
      <c r="CI151" s="79">
        <v>0</v>
      </c>
      <c r="CJ151" s="79">
        <v>0</v>
      </c>
      <c r="CK151" s="79">
        <v>0</v>
      </c>
      <c r="CL151" s="79">
        <v>0</v>
      </c>
      <c r="CM151" s="79">
        <v>0</v>
      </c>
      <c r="CN151" s="79">
        <v>0</v>
      </c>
      <c r="CO151" s="79">
        <v>0</v>
      </c>
      <c r="CP151" s="79">
        <v>0</v>
      </c>
      <c r="CQ151" s="79">
        <v>0</v>
      </c>
      <c r="CR151" s="79">
        <v>0</v>
      </c>
      <c r="CS151" s="79">
        <v>0</v>
      </c>
      <c r="CT151" s="79">
        <v>0</v>
      </c>
      <c r="CU151" s="79">
        <v>0</v>
      </c>
      <c r="CV151" s="79">
        <v>0</v>
      </c>
      <c r="CW151" s="79">
        <v>0</v>
      </c>
      <c r="CX151" s="79">
        <v>0</v>
      </c>
      <c r="CY151" s="79">
        <v>0</v>
      </c>
      <c r="CZ151" s="79">
        <v>0</v>
      </c>
      <c r="DA151" s="79">
        <v>0</v>
      </c>
      <c r="DB151" s="79">
        <v>0</v>
      </c>
      <c r="DC151" s="79">
        <v>0</v>
      </c>
      <c r="DD151" s="79">
        <v>0</v>
      </c>
      <c r="DE151" s="79">
        <v>0</v>
      </c>
      <c r="DF151" s="79">
        <v>0</v>
      </c>
      <c r="DG151" s="79">
        <v>0</v>
      </c>
      <c r="DH151" s="79">
        <v>0</v>
      </c>
      <c r="DI151" s="79">
        <v>0</v>
      </c>
      <c r="DJ151" s="79">
        <v>0</v>
      </c>
      <c r="DK151" s="79">
        <v>0</v>
      </c>
      <c r="DL151" s="79">
        <v>0</v>
      </c>
      <c r="DM151" s="79">
        <v>0</v>
      </c>
      <c r="DN151" s="79">
        <v>0</v>
      </c>
      <c r="DO151" s="79">
        <v>0</v>
      </c>
      <c r="DP151" s="79">
        <v>0</v>
      </c>
      <c r="DQ151" s="79">
        <v>0</v>
      </c>
      <c r="DR151" s="79">
        <v>0</v>
      </c>
      <c r="DS151" s="79">
        <v>0</v>
      </c>
      <c r="DT151" s="79">
        <v>0</v>
      </c>
      <c r="DU151" s="79">
        <v>0</v>
      </c>
      <c r="DV151" s="79">
        <v>0</v>
      </c>
      <c r="DW151" s="79">
        <v>0</v>
      </c>
      <c r="DX151" s="79">
        <v>1</v>
      </c>
      <c r="DY151" s="79">
        <v>0</v>
      </c>
      <c r="DZ151" s="79">
        <v>0</v>
      </c>
    </row>
    <row r="152" spans="1:130" s="48" customFormat="1" x14ac:dyDescent="0.3">
      <c r="A152" s="36" t="s">
        <v>1014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2</v>
      </c>
      <c r="DU152" s="79">
        <v>0</v>
      </c>
      <c r="DV152" s="79">
        <v>0</v>
      </c>
      <c r="DW152" s="79">
        <v>0</v>
      </c>
      <c r="DX152" s="79">
        <v>0</v>
      </c>
      <c r="DY152" s="79">
        <v>1</v>
      </c>
      <c r="DZ152" s="79">
        <v>0</v>
      </c>
    </row>
    <row r="153" spans="1:130" s="48" customFormat="1" x14ac:dyDescent="0.3">
      <c r="A153" s="36" t="s">
        <v>1015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79">
        <v>0</v>
      </c>
      <c r="AD153" s="79">
        <v>0</v>
      </c>
      <c r="AE153" s="79">
        <v>0</v>
      </c>
      <c r="AF153" s="79">
        <v>0</v>
      </c>
      <c r="AG153" s="79">
        <v>0</v>
      </c>
      <c r="AH153" s="79">
        <v>0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79">
        <v>0</v>
      </c>
      <c r="AR153" s="79">
        <v>0</v>
      </c>
      <c r="AS153" s="79">
        <v>0</v>
      </c>
      <c r="AT153" s="79">
        <v>0</v>
      </c>
      <c r="AU153" s="79">
        <v>0</v>
      </c>
      <c r="AV153" s="79">
        <v>0</v>
      </c>
      <c r="AW153" s="79">
        <v>0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0</v>
      </c>
      <c r="BS153" s="79">
        <v>0</v>
      </c>
      <c r="BT153" s="79">
        <v>0</v>
      </c>
      <c r="BU153" s="79">
        <v>0</v>
      </c>
      <c r="BV153" s="79">
        <v>0</v>
      </c>
      <c r="BW153" s="79">
        <v>0</v>
      </c>
      <c r="BX153" s="79">
        <v>0</v>
      </c>
      <c r="BY153" s="79">
        <v>0</v>
      </c>
      <c r="BZ153" s="79">
        <v>0</v>
      </c>
      <c r="CA153" s="79">
        <v>0</v>
      </c>
      <c r="CB153" s="79">
        <v>0</v>
      </c>
      <c r="CC153" s="79">
        <v>0</v>
      </c>
      <c r="CD153" s="79">
        <v>0</v>
      </c>
      <c r="CE153" s="79">
        <v>0</v>
      </c>
      <c r="CF153" s="79">
        <v>0</v>
      </c>
      <c r="CG153" s="79">
        <v>0</v>
      </c>
      <c r="CH153" s="79">
        <v>0</v>
      </c>
      <c r="CI153" s="79">
        <v>0</v>
      </c>
      <c r="CJ153" s="79">
        <v>0</v>
      </c>
      <c r="CK153" s="79">
        <v>0</v>
      </c>
      <c r="CL153" s="79">
        <v>0</v>
      </c>
      <c r="CM153" s="79">
        <v>0</v>
      </c>
      <c r="CN153" s="79">
        <v>0</v>
      </c>
      <c r="CO153" s="79">
        <v>0</v>
      </c>
      <c r="CP153" s="79">
        <v>0</v>
      </c>
      <c r="CQ153" s="79">
        <v>0</v>
      </c>
      <c r="CR153" s="79">
        <v>0</v>
      </c>
      <c r="CS153" s="79">
        <v>0</v>
      </c>
      <c r="CT153" s="79">
        <v>0</v>
      </c>
      <c r="CU153" s="79">
        <v>0</v>
      </c>
      <c r="CV153" s="79">
        <v>0</v>
      </c>
      <c r="CW153" s="79">
        <v>0</v>
      </c>
      <c r="CX153" s="79">
        <v>0</v>
      </c>
      <c r="CY153" s="79">
        <v>0</v>
      </c>
      <c r="CZ153" s="79">
        <v>0</v>
      </c>
      <c r="DA153" s="79">
        <v>0</v>
      </c>
      <c r="DB153" s="79">
        <v>0</v>
      </c>
      <c r="DC153" s="79">
        <v>0</v>
      </c>
      <c r="DD153" s="79">
        <v>0</v>
      </c>
      <c r="DE153" s="79">
        <v>0</v>
      </c>
      <c r="DF153" s="79">
        <v>0</v>
      </c>
      <c r="DG153" s="79">
        <v>0</v>
      </c>
      <c r="DH153" s="79">
        <v>0</v>
      </c>
      <c r="DI153" s="79">
        <v>0</v>
      </c>
      <c r="DJ153" s="79">
        <v>0</v>
      </c>
      <c r="DK153" s="79">
        <v>0</v>
      </c>
      <c r="DL153" s="79">
        <v>0</v>
      </c>
      <c r="DM153" s="79">
        <v>0</v>
      </c>
      <c r="DN153" s="79">
        <v>0</v>
      </c>
      <c r="DO153" s="79">
        <v>0</v>
      </c>
      <c r="DP153" s="79">
        <v>0</v>
      </c>
      <c r="DQ153" s="79">
        <v>0</v>
      </c>
      <c r="DR153" s="79">
        <v>0</v>
      </c>
      <c r="DS153" s="79">
        <v>0</v>
      </c>
      <c r="DT153" s="79">
        <v>0</v>
      </c>
      <c r="DU153" s="79">
        <v>1</v>
      </c>
      <c r="DV153" s="79">
        <v>0</v>
      </c>
      <c r="DW153" s="79">
        <v>0</v>
      </c>
      <c r="DX153" s="79">
        <v>0</v>
      </c>
      <c r="DY153" s="79">
        <v>0</v>
      </c>
      <c r="DZ153" s="79">
        <v>0</v>
      </c>
    </row>
    <row r="154" spans="1:130" s="48" customFormat="1" x14ac:dyDescent="0.3">
      <c r="A154" s="36" t="s">
        <v>1016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  <c r="DY154" s="79">
        <v>0</v>
      </c>
      <c r="DZ154" s="79">
        <v>0</v>
      </c>
    </row>
    <row r="155" spans="1:130" s="48" customFormat="1" x14ac:dyDescent="0.3">
      <c r="A155" s="36" t="s">
        <v>1034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79">
        <v>0</v>
      </c>
      <c r="AD155" s="79">
        <v>0</v>
      </c>
      <c r="AE155" s="79">
        <v>0</v>
      </c>
      <c r="AF155" s="79">
        <v>0</v>
      </c>
      <c r="AG155" s="79">
        <v>0</v>
      </c>
      <c r="AH155" s="79">
        <v>0</v>
      </c>
      <c r="AI155" s="79">
        <v>0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79">
        <v>0</v>
      </c>
      <c r="AR155" s="79">
        <v>0</v>
      </c>
      <c r="AS155" s="79">
        <v>0</v>
      </c>
      <c r="AT155" s="79">
        <v>0</v>
      </c>
      <c r="AU155" s="79">
        <v>0</v>
      </c>
      <c r="AV155" s="79">
        <v>0</v>
      </c>
      <c r="AW155" s="79">
        <v>0</v>
      </c>
      <c r="AX155" s="79">
        <v>0</v>
      </c>
      <c r="AY155" s="79">
        <v>0</v>
      </c>
      <c r="AZ155" s="79">
        <v>0</v>
      </c>
      <c r="BA155" s="79">
        <v>0</v>
      </c>
      <c r="BB155" s="79">
        <v>0</v>
      </c>
      <c r="BC155" s="79">
        <v>0</v>
      </c>
      <c r="BD155" s="79">
        <v>0</v>
      </c>
      <c r="BE155" s="79">
        <v>0</v>
      </c>
      <c r="BF155" s="79">
        <v>0</v>
      </c>
      <c r="BG155" s="79">
        <v>0</v>
      </c>
      <c r="BH155" s="79">
        <v>0</v>
      </c>
      <c r="BI155" s="79">
        <v>0</v>
      </c>
      <c r="BJ155" s="79">
        <v>0</v>
      </c>
      <c r="BK155" s="79">
        <v>0</v>
      </c>
      <c r="BL155" s="79">
        <v>0</v>
      </c>
      <c r="BM155" s="79">
        <v>0</v>
      </c>
      <c r="BN155" s="79">
        <v>0</v>
      </c>
      <c r="BO155" s="79">
        <v>0</v>
      </c>
      <c r="BP155" s="79">
        <v>0</v>
      </c>
      <c r="BQ155" s="79">
        <v>0</v>
      </c>
      <c r="BR155" s="79">
        <v>0</v>
      </c>
      <c r="BS155" s="79">
        <v>0</v>
      </c>
      <c r="BT155" s="79">
        <v>0</v>
      </c>
      <c r="BU155" s="79">
        <v>0</v>
      </c>
      <c r="BV155" s="79">
        <v>0</v>
      </c>
      <c r="BW155" s="79">
        <v>0</v>
      </c>
      <c r="BX155" s="79">
        <v>0</v>
      </c>
      <c r="BY155" s="79">
        <v>0</v>
      </c>
      <c r="BZ155" s="79">
        <v>0</v>
      </c>
      <c r="CA155" s="79">
        <v>0</v>
      </c>
      <c r="CB155" s="79">
        <v>0</v>
      </c>
      <c r="CC155" s="79">
        <v>0</v>
      </c>
      <c r="CD155" s="79">
        <v>0</v>
      </c>
      <c r="CE155" s="79">
        <v>0</v>
      </c>
      <c r="CF155" s="79">
        <v>0</v>
      </c>
      <c r="CG155" s="79">
        <v>0</v>
      </c>
      <c r="CH155" s="79">
        <v>0</v>
      </c>
      <c r="CI155" s="79">
        <v>0</v>
      </c>
      <c r="CJ155" s="79">
        <v>0</v>
      </c>
      <c r="CK155" s="79">
        <v>0</v>
      </c>
      <c r="CL155" s="79">
        <v>0</v>
      </c>
      <c r="CM155" s="79">
        <v>0</v>
      </c>
      <c r="CN155" s="79">
        <v>0</v>
      </c>
      <c r="CO155" s="79">
        <v>0</v>
      </c>
      <c r="CP155" s="79">
        <v>0</v>
      </c>
      <c r="CQ155" s="79">
        <v>0</v>
      </c>
      <c r="CR155" s="79">
        <v>0</v>
      </c>
      <c r="CS155" s="79">
        <v>0</v>
      </c>
      <c r="CT155" s="79">
        <v>0</v>
      </c>
      <c r="CU155" s="79">
        <v>0</v>
      </c>
      <c r="CV155" s="79">
        <v>0</v>
      </c>
      <c r="CW155" s="79">
        <v>0</v>
      </c>
      <c r="CX155" s="79">
        <v>0</v>
      </c>
      <c r="CY155" s="79">
        <v>0</v>
      </c>
      <c r="CZ155" s="79">
        <v>0</v>
      </c>
      <c r="DA155" s="79">
        <v>0</v>
      </c>
      <c r="DB155" s="79">
        <v>0</v>
      </c>
      <c r="DC155" s="79">
        <v>0</v>
      </c>
      <c r="DD155" s="79">
        <v>0</v>
      </c>
      <c r="DE155" s="79">
        <v>0</v>
      </c>
      <c r="DF155" s="79">
        <v>0</v>
      </c>
      <c r="DG155" s="79">
        <v>0</v>
      </c>
      <c r="DH155" s="79">
        <v>0</v>
      </c>
      <c r="DI155" s="79">
        <v>0</v>
      </c>
      <c r="DJ155" s="79">
        <v>0</v>
      </c>
      <c r="DK155" s="79">
        <v>0</v>
      </c>
      <c r="DL155" s="79">
        <v>0</v>
      </c>
      <c r="DM155" s="79">
        <v>0</v>
      </c>
      <c r="DN155" s="79">
        <v>0</v>
      </c>
      <c r="DO155" s="79">
        <v>0</v>
      </c>
      <c r="DP155" s="79">
        <v>0</v>
      </c>
      <c r="DQ155" s="79">
        <v>0</v>
      </c>
      <c r="DR155" s="79">
        <v>1</v>
      </c>
      <c r="DS155" s="79">
        <v>0</v>
      </c>
      <c r="DT155" s="79">
        <v>0</v>
      </c>
      <c r="DU155" s="79">
        <v>0</v>
      </c>
      <c r="DV155" s="79">
        <v>0</v>
      </c>
      <c r="DW155" s="79">
        <v>1</v>
      </c>
      <c r="DX155" s="79">
        <v>0</v>
      </c>
      <c r="DY155" s="79">
        <v>0</v>
      </c>
      <c r="DZ155" s="79">
        <v>0</v>
      </c>
    </row>
    <row r="156" spans="1:130" s="48" customFormat="1" x14ac:dyDescent="0.3">
      <c r="A156" s="36" t="s">
        <v>1035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0</v>
      </c>
      <c r="CI156" s="79">
        <v>0</v>
      </c>
      <c r="CJ156" s="79">
        <v>0</v>
      </c>
      <c r="CK156" s="79">
        <v>0</v>
      </c>
      <c r="CL156" s="79">
        <v>0</v>
      </c>
      <c r="CM156" s="79">
        <v>0</v>
      </c>
      <c r="CN156" s="79">
        <v>0</v>
      </c>
      <c r="CO156" s="79">
        <v>0</v>
      </c>
      <c r="CP156" s="79">
        <v>0</v>
      </c>
      <c r="CQ156" s="79">
        <v>0</v>
      </c>
      <c r="CR156" s="79">
        <v>0</v>
      </c>
      <c r="CS156" s="79">
        <v>0</v>
      </c>
      <c r="CT156" s="79">
        <v>0</v>
      </c>
      <c r="CU156" s="79">
        <v>0</v>
      </c>
      <c r="CV156" s="79">
        <v>0</v>
      </c>
      <c r="CW156" s="79">
        <v>0</v>
      </c>
      <c r="CX156" s="79">
        <v>0</v>
      </c>
      <c r="CY156" s="79">
        <v>0</v>
      </c>
      <c r="CZ156" s="79">
        <v>0</v>
      </c>
      <c r="DA156" s="79">
        <v>0</v>
      </c>
      <c r="DB156" s="79">
        <v>0</v>
      </c>
      <c r="DC156" s="79">
        <v>0</v>
      </c>
      <c r="DD156" s="79">
        <v>0</v>
      </c>
      <c r="DE156" s="79">
        <v>0</v>
      </c>
      <c r="DF156" s="79">
        <v>0</v>
      </c>
      <c r="DG156" s="79">
        <v>0</v>
      </c>
      <c r="DH156" s="79">
        <v>0</v>
      </c>
      <c r="DI156" s="79">
        <v>0</v>
      </c>
      <c r="DJ156" s="79">
        <v>0</v>
      </c>
      <c r="DK156" s="79">
        <v>0</v>
      </c>
      <c r="DL156" s="79">
        <v>0</v>
      </c>
      <c r="DM156" s="79">
        <v>0</v>
      </c>
      <c r="DN156" s="79">
        <v>0</v>
      </c>
      <c r="DO156" s="79">
        <v>0</v>
      </c>
      <c r="DP156" s="79">
        <v>0</v>
      </c>
      <c r="DQ156" s="79">
        <v>0</v>
      </c>
      <c r="DR156" s="79">
        <v>0</v>
      </c>
      <c r="DS156" s="79">
        <v>0</v>
      </c>
      <c r="DT156" s="79">
        <v>0</v>
      </c>
      <c r="DU156" s="79">
        <v>0</v>
      </c>
      <c r="DV156" s="79">
        <v>0</v>
      </c>
      <c r="DW156" s="79">
        <v>0</v>
      </c>
      <c r="DX156" s="79">
        <v>1</v>
      </c>
      <c r="DY156" s="79">
        <v>0</v>
      </c>
      <c r="DZ156" s="79">
        <v>0</v>
      </c>
    </row>
    <row r="157" spans="1:130" s="48" customFormat="1" x14ac:dyDescent="0.3">
      <c r="A157" s="36" t="s">
        <v>1036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79">
        <v>0</v>
      </c>
      <c r="AD157" s="79">
        <v>0</v>
      </c>
      <c r="AE157" s="79">
        <v>0</v>
      </c>
      <c r="AF157" s="79">
        <v>0</v>
      </c>
      <c r="AG157" s="79">
        <v>0</v>
      </c>
      <c r="AH157" s="79">
        <v>0</v>
      </c>
      <c r="AI157" s="79">
        <v>0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79">
        <v>0</v>
      </c>
      <c r="AR157" s="79">
        <v>0</v>
      </c>
      <c r="AS157" s="79">
        <v>0</v>
      </c>
      <c r="AT157" s="79">
        <v>0</v>
      </c>
      <c r="AU157" s="79">
        <v>0</v>
      </c>
      <c r="AV157" s="79">
        <v>0</v>
      </c>
      <c r="AW157" s="79">
        <v>0</v>
      </c>
      <c r="AX157" s="79">
        <v>0</v>
      </c>
      <c r="AY157" s="79">
        <v>0</v>
      </c>
      <c r="AZ157" s="79">
        <v>0</v>
      </c>
      <c r="BA157" s="79">
        <v>0</v>
      </c>
      <c r="BB157" s="79">
        <v>0</v>
      </c>
      <c r="BC157" s="79">
        <v>0</v>
      </c>
      <c r="BD157" s="79">
        <v>0</v>
      </c>
      <c r="BE157" s="79">
        <v>0</v>
      </c>
      <c r="BF157" s="79">
        <v>0</v>
      </c>
      <c r="BG157" s="79">
        <v>0</v>
      </c>
      <c r="BH157" s="79">
        <v>0</v>
      </c>
      <c r="BI157" s="79">
        <v>0</v>
      </c>
      <c r="BJ157" s="79">
        <v>0</v>
      </c>
      <c r="BK157" s="79">
        <v>0</v>
      </c>
      <c r="BL157" s="79">
        <v>0</v>
      </c>
      <c r="BM157" s="79">
        <v>0</v>
      </c>
      <c r="BN157" s="79">
        <v>0</v>
      </c>
      <c r="BO157" s="79">
        <v>0</v>
      </c>
      <c r="BP157" s="79">
        <v>0</v>
      </c>
      <c r="BQ157" s="79">
        <v>0</v>
      </c>
      <c r="BR157" s="79">
        <v>0</v>
      </c>
      <c r="BS157" s="79">
        <v>0</v>
      </c>
      <c r="BT157" s="79">
        <v>0</v>
      </c>
      <c r="BU157" s="79">
        <v>0</v>
      </c>
      <c r="BV157" s="79">
        <v>0</v>
      </c>
      <c r="BW157" s="79">
        <v>0</v>
      </c>
      <c r="BX157" s="79">
        <v>0</v>
      </c>
      <c r="BY157" s="79">
        <v>0</v>
      </c>
      <c r="BZ157" s="79">
        <v>0</v>
      </c>
      <c r="CA157" s="79">
        <v>0</v>
      </c>
      <c r="CB157" s="79">
        <v>0</v>
      </c>
      <c r="CC157" s="79">
        <v>0</v>
      </c>
      <c r="CD157" s="79">
        <v>0</v>
      </c>
      <c r="CE157" s="79">
        <v>0</v>
      </c>
      <c r="CF157" s="79">
        <v>0</v>
      </c>
      <c r="CG157" s="79">
        <v>0</v>
      </c>
      <c r="CH157" s="79">
        <v>0</v>
      </c>
      <c r="CI157" s="79">
        <v>0</v>
      </c>
      <c r="CJ157" s="79">
        <v>0</v>
      </c>
      <c r="CK157" s="79">
        <v>0</v>
      </c>
      <c r="CL157" s="79">
        <v>0</v>
      </c>
      <c r="CM157" s="79">
        <v>0</v>
      </c>
      <c r="CN157" s="79">
        <v>0</v>
      </c>
      <c r="CO157" s="79">
        <v>0</v>
      </c>
      <c r="CP157" s="79">
        <v>0</v>
      </c>
      <c r="CQ157" s="79">
        <v>0</v>
      </c>
      <c r="CR157" s="79">
        <v>0</v>
      </c>
      <c r="CS157" s="79">
        <v>0</v>
      </c>
      <c r="CT157" s="79">
        <v>0</v>
      </c>
      <c r="CU157" s="79">
        <v>0</v>
      </c>
      <c r="CV157" s="79">
        <v>0</v>
      </c>
      <c r="CW157" s="79">
        <v>0</v>
      </c>
      <c r="CX157" s="79">
        <v>0</v>
      </c>
      <c r="CY157" s="79">
        <v>0</v>
      </c>
      <c r="CZ157" s="79">
        <v>0</v>
      </c>
      <c r="DA157" s="79">
        <v>0</v>
      </c>
      <c r="DB157" s="79">
        <v>0</v>
      </c>
      <c r="DC157" s="79">
        <v>0</v>
      </c>
      <c r="DD157" s="79">
        <v>0</v>
      </c>
      <c r="DE157" s="79">
        <v>0</v>
      </c>
      <c r="DF157" s="79">
        <v>0</v>
      </c>
      <c r="DG157" s="79">
        <v>0</v>
      </c>
      <c r="DH157" s="79">
        <v>0</v>
      </c>
      <c r="DI157" s="79">
        <v>0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0</v>
      </c>
      <c r="DP157" s="79">
        <v>0</v>
      </c>
      <c r="DQ157" s="79">
        <v>0</v>
      </c>
      <c r="DR157" s="79">
        <v>0</v>
      </c>
      <c r="DS157" s="79">
        <v>0</v>
      </c>
      <c r="DT157" s="79">
        <v>0</v>
      </c>
      <c r="DU157" s="79">
        <v>0</v>
      </c>
      <c r="DV157" s="79">
        <v>0</v>
      </c>
      <c r="DW157" s="79">
        <v>0</v>
      </c>
      <c r="DX157" s="79">
        <v>0</v>
      </c>
      <c r="DY157" s="79">
        <v>0</v>
      </c>
      <c r="DZ157" s="79">
        <v>0</v>
      </c>
    </row>
    <row r="158" spans="1:130" s="48" customFormat="1" x14ac:dyDescent="0.3">
      <c r="A158" s="36" t="s">
        <v>1049</v>
      </c>
      <c r="B158" s="79">
        <v>0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0</v>
      </c>
      <c r="AI158" s="79">
        <v>0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1</v>
      </c>
      <c r="DV158" s="79">
        <v>0</v>
      </c>
      <c r="DW158" s="79">
        <v>0</v>
      </c>
      <c r="DX158" s="79">
        <v>0</v>
      </c>
      <c r="DY158" s="79">
        <v>0</v>
      </c>
      <c r="DZ158" s="79">
        <v>0</v>
      </c>
    </row>
    <row r="159" spans="1:130" s="48" customFormat="1" x14ac:dyDescent="0.3">
      <c r="A159" s="36" t="s">
        <v>1050</v>
      </c>
      <c r="B159" s="79">
        <v>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1</v>
      </c>
      <c r="DU159" s="79">
        <v>0</v>
      </c>
      <c r="DV159" s="79">
        <v>0</v>
      </c>
      <c r="DW159" s="79">
        <v>0</v>
      </c>
      <c r="DX159" s="79">
        <v>0</v>
      </c>
      <c r="DY159" s="79">
        <v>2</v>
      </c>
      <c r="DZ159" s="79">
        <v>0</v>
      </c>
    </row>
    <row r="160" spans="1:130" s="48" customFormat="1" x14ac:dyDescent="0.3"/>
    <row r="161" s="48" customFormat="1" x14ac:dyDescent="0.3"/>
    <row r="162" s="48" customFormat="1" x14ac:dyDescent="0.3"/>
    <row r="163" s="48" customFormat="1" x14ac:dyDescent="0.3"/>
    <row r="164" s="48" customFormat="1" x14ac:dyDescent="0.3"/>
    <row r="165" s="48" customFormat="1" x14ac:dyDescent="0.3"/>
    <row r="166" s="48" customFormat="1" x14ac:dyDescent="0.3"/>
    <row r="167" s="48" customFormat="1" x14ac:dyDescent="0.3"/>
    <row r="168" s="48" customFormat="1" x14ac:dyDescent="0.3"/>
    <row r="169" s="48" customFormat="1" x14ac:dyDescent="0.3"/>
    <row r="170" s="48" customFormat="1" x14ac:dyDescent="0.3"/>
    <row r="171" s="48" customFormat="1" x14ac:dyDescent="0.3"/>
    <row r="172" s="48" customFormat="1" x14ac:dyDescent="0.3"/>
    <row r="173" s="48" customFormat="1" x14ac:dyDescent="0.3"/>
    <row r="174" s="48" customFormat="1" x14ac:dyDescent="0.3"/>
    <row r="175" s="48" customFormat="1" x14ac:dyDescent="0.3"/>
    <row r="176" s="48" customFormat="1" x14ac:dyDescent="0.3"/>
    <row r="177" s="48" customFormat="1" x14ac:dyDescent="0.3"/>
    <row r="178" s="48" customFormat="1" x14ac:dyDescent="0.3"/>
    <row r="179" s="48" customFormat="1" x14ac:dyDescent="0.3"/>
    <row r="180" s="48" customFormat="1" x14ac:dyDescent="0.3"/>
    <row r="181" s="48" customFormat="1" x14ac:dyDescent="0.3"/>
    <row r="182" s="48" customFormat="1" x14ac:dyDescent="0.3"/>
    <row r="183" s="48" customFormat="1" x14ac:dyDescent="0.3"/>
    <row r="184" s="48" customFormat="1" x14ac:dyDescent="0.3"/>
    <row r="185" s="48" customFormat="1" x14ac:dyDescent="0.3"/>
    <row r="186" s="48" customFormat="1" x14ac:dyDescent="0.3"/>
    <row r="187" s="48" customFormat="1" x14ac:dyDescent="0.3"/>
    <row r="188" s="48" customFormat="1" x14ac:dyDescent="0.3"/>
    <row r="189" s="48" customFormat="1" x14ac:dyDescent="0.3"/>
    <row r="190" s="48" customFormat="1" x14ac:dyDescent="0.3"/>
    <row r="191" s="48" customFormat="1" x14ac:dyDescent="0.3"/>
    <row r="192" s="48" customFormat="1" x14ac:dyDescent="0.3"/>
    <row r="193" s="48" customFormat="1" x14ac:dyDescent="0.3"/>
    <row r="194" s="48" customFormat="1" x14ac:dyDescent="0.3"/>
    <row r="195" s="48" customFormat="1" x14ac:dyDescent="0.3"/>
    <row r="196" s="48" customFormat="1" x14ac:dyDescent="0.3"/>
    <row r="197" s="48" customFormat="1" x14ac:dyDescent="0.3"/>
    <row r="198" s="48" customFormat="1" x14ac:dyDescent="0.3"/>
    <row r="199" s="48" customFormat="1" x14ac:dyDescent="0.3"/>
    <row r="200" s="48" customFormat="1" x14ac:dyDescent="0.3"/>
    <row r="201" s="48" customFormat="1" x14ac:dyDescent="0.3"/>
    <row r="202" s="48" customFormat="1" x14ac:dyDescent="0.3"/>
    <row r="203" s="48" customFormat="1" x14ac:dyDescent="0.3"/>
    <row r="204" s="48" customFormat="1" x14ac:dyDescent="0.3"/>
    <row r="205" s="48" customFormat="1" x14ac:dyDescent="0.3"/>
    <row r="206" s="48" customFormat="1" x14ac:dyDescent="0.3"/>
    <row r="207" s="48" customFormat="1" x14ac:dyDescent="0.3"/>
    <row r="208" s="48" customFormat="1" x14ac:dyDescent="0.3"/>
    <row r="209" s="48" customFormat="1" x14ac:dyDescent="0.3"/>
    <row r="210" s="48" customFormat="1" x14ac:dyDescent="0.3"/>
    <row r="211" s="48" customFormat="1" x14ac:dyDescent="0.3"/>
    <row r="212" s="48" customFormat="1" x14ac:dyDescent="0.3"/>
    <row r="213" s="48" customFormat="1" x14ac:dyDescent="0.3"/>
    <row r="214" s="48" customFormat="1" x14ac:dyDescent="0.3"/>
    <row r="215" s="48" customFormat="1" x14ac:dyDescent="0.3"/>
    <row r="216" s="48" customFormat="1" x14ac:dyDescent="0.3"/>
    <row r="217" s="48" customFormat="1" x14ac:dyDescent="0.3"/>
    <row r="218" s="48" customFormat="1" x14ac:dyDescent="0.3"/>
    <row r="219" s="48" customFormat="1" x14ac:dyDescent="0.3"/>
    <row r="220" s="48" customFormat="1" x14ac:dyDescent="0.3"/>
    <row r="221" s="48" customFormat="1" x14ac:dyDescent="0.3"/>
    <row r="222" s="48" customFormat="1" x14ac:dyDescent="0.3"/>
    <row r="223" s="48" customFormat="1" x14ac:dyDescent="0.3"/>
    <row r="224" s="48" customFormat="1" x14ac:dyDescent="0.3"/>
    <row r="225" s="48" customFormat="1" x14ac:dyDescent="0.3"/>
    <row r="226" s="48" customFormat="1" x14ac:dyDescent="0.3"/>
    <row r="227" s="48" customFormat="1" x14ac:dyDescent="0.3"/>
    <row r="228" s="48" customFormat="1" x14ac:dyDescent="0.3"/>
    <row r="229" s="48" customFormat="1" x14ac:dyDescent="0.3"/>
    <row r="230" s="48" customFormat="1" x14ac:dyDescent="0.3"/>
    <row r="231" s="48" customFormat="1" x14ac:dyDescent="0.3"/>
    <row r="232" s="48" customFormat="1" x14ac:dyDescent="0.3"/>
    <row r="233" s="48" customFormat="1" x14ac:dyDescent="0.3"/>
    <row r="234" s="48" customFormat="1" x14ac:dyDescent="0.3"/>
    <row r="235" s="48" customFormat="1" x14ac:dyDescent="0.3"/>
    <row r="236" s="48" customFormat="1" x14ac:dyDescent="0.3"/>
    <row r="237" s="48" customFormat="1" x14ac:dyDescent="0.3"/>
    <row r="238" s="48" customFormat="1" x14ac:dyDescent="0.3"/>
    <row r="239" s="48" customFormat="1" x14ac:dyDescent="0.3"/>
    <row r="240" s="48" customFormat="1" x14ac:dyDescent="0.3"/>
    <row r="241" s="48" customFormat="1" x14ac:dyDescent="0.3"/>
    <row r="242" s="48" customFormat="1" x14ac:dyDescent="0.3"/>
    <row r="243" s="48" customFormat="1" x14ac:dyDescent="0.3"/>
    <row r="244" s="48" customFormat="1" x14ac:dyDescent="0.3"/>
    <row r="245" s="48" customFormat="1" x14ac:dyDescent="0.3"/>
    <row r="246" s="48" customFormat="1" x14ac:dyDescent="0.3"/>
    <row r="247" s="48" customFormat="1" x14ac:dyDescent="0.3"/>
    <row r="248" s="48" customFormat="1" x14ac:dyDescent="0.3"/>
    <row r="249" s="48" customFormat="1" x14ac:dyDescent="0.3"/>
    <row r="250" s="48" customFormat="1" x14ac:dyDescent="0.3"/>
    <row r="251" s="48" customFormat="1" x14ac:dyDescent="0.3"/>
    <row r="252" s="48" customFormat="1" x14ac:dyDescent="0.3"/>
    <row r="253" s="48" customFormat="1" x14ac:dyDescent="0.3"/>
    <row r="254" s="48" customFormat="1" x14ac:dyDescent="0.3"/>
    <row r="255" s="48" customFormat="1" x14ac:dyDescent="0.3"/>
    <row r="256" s="48" customFormat="1" x14ac:dyDescent="0.3"/>
    <row r="257" s="48" customFormat="1" x14ac:dyDescent="0.3"/>
    <row r="258" s="48" customFormat="1" x14ac:dyDescent="0.3"/>
    <row r="259" s="48" customFormat="1" x14ac:dyDescent="0.3"/>
    <row r="260" s="48" customFormat="1" x14ac:dyDescent="0.3"/>
    <row r="261" s="48" customFormat="1" x14ac:dyDescent="0.3"/>
    <row r="262" s="48" customFormat="1" x14ac:dyDescent="0.3"/>
    <row r="263" s="48" customFormat="1" x14ac:dyDescent="0.3"/>
    <row r="264" s="48" customFormat="1" x14ac:dyDescent="0.3"/>
    <row r="265" s="48" customFormat="1" x14ac:dyDescent="0.3"/>
    <row r="266" s="48" customFormat="1" x14ac:dyDescent="0.3"/>
    <row r="267" s="48" customFormat="1" x14ac:dyDescent="0.3"/>
    <row r="268" s="48" customFormat="1" x14ac:dyDescent="0.3"/>
    <row r="269" s="48" customFormat="1" x14ac:dyDescent="0.3"/>
    <row r="270" s="48" customFormat="1" x14ac:dyDescent="0.3"/>
    <row r="271" s="48" customFormat="1" x14ac:dyDescent="0.3"/>
    <row r="272" s="48" customFormat="1" x14ac:dyDescent="0.3"/>
    <row r="273" s="48" customFormat="1" x14ac:dyDescent="0.3"/>
    <row r="274" s="48" customFormat="1" x14ac:dyDescent="0.3"/>
    <row r="275" s="48" customFormat="1" x14ac:dyDescent="0.3"/>
    <row r="276" s="48" customFormat="1" x14ac:dyDescent="0.3"/>
    <row r="277" s="48" customFormat="1" x14ac:dyDescent="0.3"/>
    <row r="278" s="48" customFormat="1" x14ac:dyDescent="0.3"/>
    <row r="279" s="48" customFormat="1" x14ac:dyDescent="0.3"/>
    <row r="280" s="48" customFormat="1" x14ac:dyDescent="0.3"/>
    <row r="281" s="48" customFormat="1" x14ac:dyDescent="0.3"/>
    <row r="282" s="48" customFormat="1" x14ac:dyDescent="0.3"/>
    <row r="283" s="48" customFormat="1" x14ac:dyDescent="0.3"/>
    <row r="284" s="48" customFormat="1" x14ac:dyDescent="0.3"/>
    <row r="285" s="48" customFormat="1" x14ac:dyDescent="0.3"/>
  </sheetData>
  <phoneticPr fontId="3" type="noConversion"/>
  <conditionalFormatting sqref="A92:A122">
    <cfRule type="expression" dxfId="978" priority="273" stopIfTrue="1">
      <formula>$B92="다크"</formula>
    </cfRule>
    <cfRule type="expression" dxfId="977" priority="274" stopIfTrue="1">
      <formula>$B92="크룩스"</formula>
    </cfRule>
    <cfRule type="expression" dxfId="976" priority="275" stopIfTrue="1">
      <formula>$B92="사립"</formula>
    </cfRule>
    <cfRule type="expression" dxfId="975" priority="276" stopIfTrue="1">
      <formula>$B92="공립"</formula>
    </cfRule>
  </conditionalFormatting>
  <conditionalFormatting sqref="B30:CO30">
    <cfRule type="expression" dxfId="974" priority="269" stopIfTrue="1">
      <formula>$B30="다크"</formula>
    </cfRule>
    <cfRule type="expression" dxfId="973" priority="270" stopIfTrue="1">
      <formula>$B30="크룩스"</formula>
    </cfRule>
    <cfRule type="expression" dxfId="972" priority="271" stopIfTrue="1">
      <formula>$B30="사립"</formula>
    </cfRule>
    <cfRule type="expression" dxfId="971" priority="272" stopIfTrue="1">
      <formula>$B30="공립"</formula>
    </cfRule>
  </conditionalFormatting>
  <conditionalFormatting sqref="A123:A137">
    <cfRule type="expression" dxfId="970" priority="265" stopIfTrue="1">
      <formula>$B123="다크"</formula>
    </cfRule>
    <cfRule type="expression" dxfId="969" priority="266" stopIfTrue="1">
      <formula>$B123="크룩스"</formula>
    </cfRule>
    <cfRule type="expression" dxfId="968" priority="267" stopIfTrue="1">
      <formula>$B123="사립"</formula>
    </cfRule>
    <cfRule type="expression" dxfId="967" priority="268" stopIfTrue="1">
      <formula>$B123="공립"</formula>
    </cfRule>
  </conditionalFormatting>
  <conditionalFormatting sqref="CP30:DD30">
    <cfRule type="expression" dxfId="966" priority="261" stopIfTrue="1">
      <formula>$B30="다크"</formula>
    </cfRule>
    <cfRule type="expression" dxfId="965" priority="262" stopIfTrue="1">
      <formula>$B30="크룩스"</formula>
    </cfRule>
    <cfRule type="expression" dxfId="964" priority="263" stopIfTrue="1">
      <formula>$B30="사립"</formula>
    </cfRule>
    <cfRule type="expression" dxfId="963" priority="264" stopIfTrue="1">
      <formula>$B30="공립"</formula>
    </cfRule>
  </conditionalFormatting>
  <conditionalFormatting sqref="DE30:DO30">
    <cfRule type="expression" dxfId="962" priority="257" stopIfTrue="1">
      <formula>$B30="다크"</formula>
    </cfRule>
    <cfRule type="expression" dxfId="961" priority="258" stopIfTrue="1">
      <formula>$B30="크룩스"</formula>
    </cfRule>
    <cfRule type="expression" dxfId="960" priority="259" stopIfTrue="1">
      <formula>$B30="사립"</formula>
    </cfRule>
    <cfRule type="expression" dxfId="959" priority="260" stopIfTrue="1">
      <formula>$B30="공립"</formula>
    </cfRule>
  </conditionalFormatting>
  <conditionalFormatting sqref="A138:A148">
    <cfRule type="expression" dxfId="958" priority="253" stopIfTrue="1">
      <formula>$B138="다크"</formula>
    </cfRule>
    <cfRule type="expression" dxfId="957" priority="254" stopIfTrue="1">
      <formula>$B138="크룩스"</formula>
    </cfRule>
    <cfRule type="expression" dxfId="956" priority="255" stopIfTrue="1">
      <formula>$B138="사립"</formula>
    </cfRule>
    <cfRule type="expression" dxfId="955" priority="256" stopIfTrue="1">
      <formula>$B138="공립"</formula>
    </cfRule>
  </conditionalFormatting>
  <conditionalFormatting sqref="A149:A159">
    <cfRule type="expression" dxfId="954" priority="249" stopIfTrue="1">
      <formula>$B149="다크"</formula>
    </cfRule>
    <cfRule type="expression" dxfId="953" priority="250" stopIfTrue="1">
      <formula>$B149="크룩스"</formula>
    </cfRule>
    <cfRule type="expression" dxfId="952" priority="251" stopIfTrue="1">
      <formula>$B149="사립"</formula>
    </cfRule>
    <cfRule type="expression" dxfId="951" priority="252" stopIfTrue="1">
      <formula>$B149="공립"</formula>
    </cfRule>
  </conditionalFormatting>
  <conditionalFormatting sqref="DP30:DZ30">
    <cfRule type="expression" dxfId="950" priority="245" stopIfTrue="1">
      <formula>$B30="다크"</formula>
    </cfRule>
    <cfRule type="expression" dxfId="949" priority="246" stopIfTrue="1">
      <formula>$B30="크룩스"</formula>
    </cfRule>
    <cfRule type="expression" dxfId="948" priority="247" stopIfTrue="1">
      <formula>$B30="사립"</formula>
    </cfRule>
    <cfRule type="expression" dxfId="947" priority="248" stopIfTrue="1">
      <formula>$B30="공립"</formula>
    </cfRule>
  </conditionalFormatting>
  <conditionalFormatting sqref="A31">
    <cfRule type="expression" dxfId="515" priority="241" stopIfTrue="1">
      <formula>$B31="다크"</formula>
    </cfRule>
    <cfRule type="expression" dxfId="514" priority="242" stopIfTrue="1">
      <formula>$B31="크룩스"</formula>
    </cfRule>
    <cfRule type="expression" dxfId="513" priority="243" stopIfTrue="1">
      <formula>$B31="사립"</formula>
    </cfRule>
    <cfRule type="expression" dxfId="512" priority="244" stopIfTrue="1">
      <formula>$B31="공립"</formula>
    </cfRule>
  </conditionalFormatting>
  <conditionalFormatting sqref="A32">
    <cfRule type="expression" dxfId="511" priority="237" stopIfTrue="1">
      <formula>$B32="다크"</formula>
    </cfRule>
    <cfRule type="expression" dxfId="510" priority="238" stopIfTrue="1">
      <formula>$B32="크룩스"</formula>
    </cfRule>
    <cfRule type="expression" dxfId="509" priority="239" stopIfTrue="1">
      <formula>$B32="사립"</formula>
    </cfRule>
    <cfRule type="expression" dxfId="508" priority="240" stopIfTrue="1">
      <formula>$B32="공립"</formula>
    </cfRule>
  </conditionalFormatting>
  <conditionalFormatting sqref="A33">
    <cfRule type="expression" dxfId="507" priority="233" stopIfTrue="1">
      <formula>$B33="다크"</formula>
    </cfRule>
    <cfRule type="expression" dxfId="506" priority="234" stopIfTrue="1">
      <formula>$B33="크룩스"</formula>
    </cfRule>
    <cfRule type="expression" dxfId="505" priority="235" stopIfTrue="1">
      <formula>$B33="사립"</formula>
    </cfRule>
    <cfRule type="expression" dxfId="504" priority="236" stopIfTrue="1">
      <formula>$B33="공립"</formula>
    </cfRule>
  </conditionalFormatting>
  <conditionalFormatting sqref="A34">
    <cfRule type="expression" dxfId="503" priority="229" stopIfTrue="1">
      <formula>$B34="다크"</formula>
    </cfRule>
    <cfRule type="expression" dxfId="502" priority="230" stopIfTrue="1">
      <formula>$B34="크룩스"</formula>
    </cfRule>
    <cfRule type="expression" dxfId="501" priority="231" stopIfTrue="1">
      <formula>$B34="사립"</formula>
    </cfRule>
    <cfRule type="expression" dxfId="500" priority="232" stopIfTrue="1">
      <formula>$B34="공립"</formula>
    </cfRule>
  </conditionalFormatting>
  <conditionalFormatting sqref="A35">
    <cfRule type="expression" dxfId="499" priority="225" stopIfTrue="1">
      <formula>$B35="다크"</formula>
    </cfRule>
    <cfRule type="expression" dxfId="498" priority="226" stopIfTrue="1">
      <formula>$B35="크룩스"</formula>
    </cfRule>
    <cfRule type="expression" dxfId="497" priority="227" stopIfTrue="1">
      <formula>$B35="사립"</formula>
    </cfRule>
    <cfRule type="expression" dxfId="496" priority="228" stopIfTrue="1">
      <formula>$B35="공립"</formula>
    </cfRule>
  </conditionalFormatting>
  <conditionalFormatting sqref="A36">
    <cfRule type="expression" dxfId="495" priority="221" stopIfTrue="1">
      <formula>$B36="다크"</formula>
    </cfRule>
    <cfRule type="expression" dxfId="494" priority="222" stopIfTrue="1">
      <formula>$B36="크룩스"</formula>
    </cfRule>
    <cfRule type="expression" dxfId="493" priority="223" stopIfTrue="1">
      <formula>$B36="사립"</formula>
    </cfRule>
    <cfRule type="expression" dxfId="492" priority="224" stopIfTrue="1">
      <formula>$B36="공립"</formula>
    </cfRule>
  </conditionalFormatting>
  <conditionalFormatting sqref="A37">
    <cfRule type="expression" dxfId="491" priority="217" stopIfTrue="1">
      <formula>$B37="다크"</formula>
    </cfRule>
    <cfRule type="expression" dxfId="490" priority="218" stopIfTrue="1">
      <formula>$B37="크룩스"</formula>
    </cfRule>
    <cfRule type="expression" dxfId="489" priority="219" stopIfTrue="1">
      <formula>$B37="사립"</formula>
    </cfRule>
    <cfRule type="expression" dxfId="488" priority="220" stopIfTrue="1">
      <formula>$B37="공립"</formula>
    </cfRule>
  </conditionalFormatting>
  <conditionalFormatting sqref="A38">
    <cfRule type="expression" dxfId="487" priority="213" stopIfTrue="1">
      <formula>$B38="다크"</formula>
    </cfRule>
    <cfRule type="expression" dxfId="486" priority="214" stopIfTrue="1">
      <formula>$B38="크룩스"</formula>
    </cfRule>
    <cfRule type="expression" dxfId="485" priority="215" stopIfTrue="1">
      <formula>$B38="사립"</formula>
    </cfRule>
    <cfRule type="expression" dxfId="484" priority="216" stopIfTrue="1">
      <formula>$B38="공립"</formula>
    </cfRule>
  </conditionalFormatting>
  <conditionalFormatting sqref="A39">
    <cfRule type="expression" dxfId="483" priority="209" stopIfTrue="1">
      <formula>$B39="다크"</formula>
    </cfRule>
    <cfRule type="expression" dxfId="482" priority="210" stopIfTrue="1">
      <formula>$B39="크룩스"</formula>
    </cfRule>
    <cfRule type="expression" dxfId="481" priority="211" stopIfTrue="1">
      <formula>$B39="사립"</formula>
    </cfRule>
    <cfRule type="expression" dxfId="480" priority="212" stopIfTrue="1">
      <formula>$B39="공립"</formula>
    </cfRule>
  </conditionalFormatting>
  <conditionalFormatting sqref="A40">
    <cfRule type="expression" dxfId="479" priority="205" stopIfTrue="1">
      <formula>$B40="다크"</formula>
    </cfRule>
    <cfRule type="expression" dxfId="478" priority="206" stopIfTrue="1">
      <formula>$B40="크룩스"</formula>
    </cfRule>
    <cfRule type="expression" dxfId="477" priority="207" stopIfTrue="1">
      <formula>$B40="사립"</formula>
    </cfRule>
    <cfRule type="expression" dxfId="476" priority="208" stopIfTrue="1">
      <formula>$B40="공립"</formula>
    </cfRule>
  </conditionalFormatting>
  <conditionalFormatting sqref="A41">
    <cfRule type="expression" dxfId="475" priority="201" stopIfTrue="1">
      <formula>$B41="다크"</formula>
    </cfRule>
    <cfRule type="expression" dxfId="474" priority="202" stopIfTrue="1">
      <formula>$B41="크룩스"</formula>
    </cfRule>
    <cfRule type="expression" dxfId="473" priority="203" stopIfTrue="1">
      <formula>$B41="사립"</formula>
    </cfRule>
    <cfRule type="expression" dxfId="472" priority="204" stopIfTrue="1">
      <formula>$B41="공립"</formula>
    </cfRule>
  </conditionalFormatting>
  <conditionalFormatting sqref="A42">
    <cfRule type="expression" dxfId="467" priority="197" stopIfTrue="1">
      <formula>$B42="다크"</formula>
    </cfRule>
    <cfRule type="expression" dxfId="466" priority="198" stopIfTrue="1">
      <formula>$B42="크룩스"</formula>
    </cfRule>
    <cfRule type="expression" dxfId="465" priority="199" stopIfTrue="1">
      <formula>$B42="사립"</formula>
    </cfRule>
    <cfRule type="expression" dxfId="464" priority="200" stopIfTrue="1">
      <formula>$B42="공립"</formula>
    </cfRule>
  </conditionalFormatting>
  <conditionalFormatting sqref="A43">
    <cfRule type="expression" dxfId="463" priority="193" stopIfTrue="1">
      <formula>$B43="다크"</formula>
    </cfRule>
    <cfRule type="expression" dxfId="462" priority="194" stopIfTrue="1">
      <formula>$B43="크룩스"</formula>
    </cfRule>
    <cfRule type="expression" dxfId="461" priority="195" stopIfTrue="1">
      <formula>$B43="사립"</formula>
    </cfRule>
    <cfRule type="expression" dxfId="460" priority="196" stopIfTrue="1">
      <formula>$B43="공립"</formula>
    </cfRule>
  </conditionalFormatting>
  <conditionalFormatting sqref="A44">
    <cfRule type="expression" dxfId="459" priority="189" stopIfTrue="1">
      <formula>$B44="다크"</formula>
    </cfRule>
    <cfRule type="expression" dxfId="458" priority="190" stopIfTrue="1">
      <formula>$B44="크룩스"</formula>
    </cfRule>
    <cfRule type="expression" dxfId="457" priority="191" stopIfTrue="1">
      <formula>$B44="사립"</formula>
    </cfRule>
    <cfRule type="expression" dxfId="456" priority="192" stopIfTrue="1">
      <formula>$B44="공립"</formula>
    </cfRule>
  </conditionalFormatting>
  <conditionalFormatting sqref="A45">
    <cfRule type="expression" dxfId="455" priority="185" stopIfTrue="1">
      <formula>$B45="다크"</formula>
    </cfRule>
    <cfRule type="expression" dxfId="454" priority="186" stopIfTrue="1">
      <formula>$B45="크룩스"</formula>
    </cfRule>
    <cfRule type="expression" dxfId="453" priority="187" stopIfTrue="1">
      <formula>$B45="사립"</formula>
    </cfRule>
    <cfRule type="expression" dxfId="452" priority="188" stopIfTrue="1">
      <formula>$B45="공립"</formula>
    </cfRule>
  </conditionalFormatting>
  <conditionalFormatting sqref="A46">
    <cfRule type="expression" dxfId="451" priority="181" stopIfTrue="1">
      <formula>$B46="다크"</formula>
    </cfRule>
    <cfRule type="expression" dxfId="450" priority="182" stopIfTrue="1">
      <formula>$B46="크룩스"</formula>
    </cfRule>
    <cfRule type="expression" dxfId="449" priority="183" stopIfTrue="1">
      <formula>$B46="사립"</formula>
    </cfRule>
    <cfRule type="expression" dxfId="448" priority="184" stopIfTrue="1">
      <formula>$B46="공립"</formula>
    </cfRule>
  </conditionalFormatting>
  <conditionalFormatting sqref="A47">
    <cfRule type="expression" dxfId="447" priority="177" stopIfTrue="1">
      <formula>$B47="다크"</formula>
    </cfRule>
    <cfRule type="expression" dxfId="446" priority="178" stopIfTrue="1">
      <formula>$B47="크룩스"</formula>
    </cfRule>
    <cfRule type="expression" dxfId="445" priority="179" stopIfTrue="1">
      <formula>$B47="사립"</formula>
    </cfRule>
    <cfRule type="expression" dxfId="444" priority="180" stopIfTrue="1">
      <formula>$B47="공립"</formula>
    </cfRule>
  </conditionalFormatting>
  <conditionalFormatting sqref="A48">
    <cfRule type="expression" dxfId="443" priority="173" stopIfTrue="1">
      <formula>$B48="다크"</formula>
    </cfRule>
    <cfRule type="expression" dxfId="442" priority="174" stopIfTrue="1">
      <formula>$B48="크룩스"</formula>
    </cfRule>
    <cfRule type="expression" dxfId="441" priority="175" stopIfTrue="1">
      <formula>$B48="사립"</formula>
    </cfRule>
    <cfRule type="expression" dxfId="440" priority="176" stopIfTrue="1">
      <formula>$B48="공립"</formula>
    </cfRule>
  </conditionalFormatting>
  <conditionalFormatting sqref="A49">
    <cfRule type="expression" dxfId="439" priority="169" stopIfTrue="1">
      <formula>$B49="다크"</formula>
    </cfRule>
    <cfRule type="expression" dxfId="438" priority="170" stopIfTrue="1">
      <formula>$B49="크룩스"</formula>
    </cfRule>
    <cfRule type="expression" dxfId="437" priority="171" stopIfTrue="1">
      <formula>$B49="사립"</formula>
    </cfRule>
    <cfRule type="expression" dxfId="436" priority="172" stopIfTrue="1">
      <formula>$B49="공립"</formula>
    </cfRule>
  </conditionalFormatting>
  <conditionalFormatting sqref="A50">
    <cfRule type="expression" dxfId="435" priority="165" stopIfTrue="1">
      <formula>$B50="다크"</formula>
    </cfRule>
    <cfRule type="expression" dxfId="434" priority="166" stopIfTrue="1">
      <formula>$B50="크룩스"</formula>
    </cfRule>
    <cfRule type="expression" dxfId="433" priority="167" stopIfTrue="1">
      <formula>$B50="사립"</formula>
    </cfRule>
    <cfRule type="expression" dxfId="432" priority="168" stopIfTrue="1">
      <formula>$B50="공립"</formula>
    </cfRule>
  </conditionalFormatting>
  <conditionalFormatting sqref="A51">
    <cfRule type="expression" dxfId="431" priority="161" stopIfTrue="1">
      <formula>$B51="다크"</formula>
    </cfRule>
    <cfRule type="expression" dxfId="430" priority="162" stopIfTrue="1">
      <formula>$B51="크룩스"</formula>
    </cfRule>
    <cfRule type="expression" dxfId="429" priority="163" stopIfTrue="1">
      <formula>$B51="사립"</formula>
    </cfRule>
    <cfRule type="expression" dxfId="428" priority="164" stopIfTrue="1">
      <formula>$B51="공립"</formula>
    </cfRule>
  </conditionalFormatting>
  <conditionalFormatting sqref="A52">
    <cfRule type="expression" dxfId="427" priority="157" stopIfTrue="1">
      <formula>$B52="다크"</formula>
    </cfRule>
    <cfRule type="expression" dxfId="426" priority="158" stopIfTrue="1">
      <formula>$B52="크룩스"</formula>
    </cfRule>
    <cfRule type="expression" dxfId="425" priority="159" stopIfTrue="1">
      <formula>$B52="사립"</formula>
    </cfRule>
    <cfRule type="expression" dxfId="424" priority="160" stopIfTrue="1">
      <formula>$B52="공립"</formula>
    </cfRule>
  </conditionalFormatting>
  <conditionalFormatting sqref="A53">
    <cfRule type="expression" dxfId="423" priority="153" stopIfTrue="1">
      <formula>$B53="다크"</formula>
    </cfRule>
    <cfRule type="expression" dxfId="422" priority="154" stopIfTrue="1">
      <formula>$B53="크룩스"</formula>
    </cfRule>
    <cfRule type="expression" dxfId="421" priority="155" stopIfTrue="1">
      <formula>$B53="사립"</formula>
    </cfRule>
    <cfRule type="expression" dxfId="420" priority="156" stopIfTrue="1">
      <formula>$B53="공립"</formula>
    </cfRule>
  </conditionalFormatting>
  <conditionalFormatting sqref="A54">
    <cfRule type="expression" dxfId="419" priority="149" stopIfTrue="1">
      <formula>$B54="다크"</formula>
    </cfRule>
    <cfRule type="expression" dxfId="418" priority="150" stopIfTrue="1">
      <formula>$B54="크룩스"</formula>
    </cfRule>
    <cfRule type="expression" dxfId="417" priority="151" stopIfTrue="1">
      <formula>$B54="사립"</formula>
    </cfRule>
    <cfRule type="expression" dxfId="416" priority="152" stopIfTrue="1">
      <formula>$B54="공립"</formula>
    </cfRule>
  </conditionalFormatting>
  <conditionalFormatting sqref="A55">
    <cfRule type="expression" dxfId="415" priority="145" stopIfTrue="1">
      <formula>$B55="다크"</formula>
    </cfRule>
    <cfRule type="expression" dxfId="414" priority="146" stopIfTrue="1">
      <formula>$B55="크룩스"</formula>
    </cfRule>
    <cfRule type="expression" dxfId="413" priority="147" stopIfTrue="1">
      <formula>$B55="사립"</formula>
    </cfRule>
    <cfRule type="expression" dxfId="412" priority="148" stopIfTrue="1">
      <formula>$B55="공립"</formula>
    </cfRule>
  </conditionalFormatting>
  <conditionalFormatting sqref="A56">
    <cfRule type="expression" dxfId="411" priority="141" stopIfTrue="1">
      <formula>$B56="다크"</formula>
    </cfRule>
    <cfRule type="expression" dxfId="410" priority="142" stopIfTrue="1">
      <formula>$B56="크룩스"</formula>
    </cfRule>
    <cfRule type="expression" dxfId="409" priority="143" stopIfTrue="1">
      <formula>$B56="사립"</formula>
    </cfRule>
    <cfRule type="expression" dxfId="408" priority="144" stopIfTrue="1">
      <formula>$B56="공립"</formula>
    </cfRule>
  </conditionalFormatting>
  <conditionalFormatting sqref="A57">
    <cfRule type="expression" dxfId="407" priority="137" stopIfTrue="1">
      <formula>$B57="다크"</formula>
    </cfRule>
    <cfRule type="expression" dxfId="406" priority="138" stopIfTrue="1">
      <formula>$B57="크룩스"</formula>
    </cfRule>
    <cfRule type="expression" dxfId="405" priority="139" stopIfTrue="1">
      <formula>$B57="사립"</formula>
    </cfRule>
    <cfRule type="expression" dxfId="404" priority="140" stopIfTrue="1">
      <formula>$B57="공립"</formula>
    </cfRule>
  </conditionalFormatting>
  <conditionalFormatting sqref="A58">
    <cfRule type="expression" dxfId="403" priority="133" stopIfTrue="1">
      <formula>$B58="다크"</formula>
    </cfRule>
    <cfRule type="expression" dxfId="402" priority="134" stopIfTrue="1">
      <formula>$B58="크룩스"</formula>
    </cfRule>
    <cfRule type="expression" dxfId="401" priority="135" stopIfTrue="1">
      <formula>$B58="사립"</formula>
    </cfRule>
    <cfRule type="expression" dxfId="400" priority="136" stopIfTrue="1">
      <formula>$B58="공립"</formula>
    </cfRule>
  </conditionalFormatting>
  <conditionalFormatting sqref="A59">
    <cfRule type="expression" dxfId="399" priority="129" stopIfTrue="1">
      <formula>$B59="다크"</formula>
    </cfRule>
    <cfRule type="expression" dxfId="398" priority="130" stopIfTrue="1">
      <formula>$B59="크룩스"</formula>
    </cfRule>
    <cfRule type="expression" dxfId="397" priority="131" stopIfTrue="1">
      <formula>$B59="사립"</formula>
    </cfRule>
    <cfRule type="expression" dxfId="396" priority="132" stopIfTrue="1">
      <formula>$B59="공립"</formula>
    </cfRule>
  </conditionalFormatting>
  <conditionalFormatting sqref="A60">
    <cfRule type="expression" dxfId="395" priority="125" stopIfTrue="1">
      <formula>$B60="다크"</formula>
    </cfRule>
    <cfRule type="expression" dxfId="394" priority="126" stopIfTrue="1">
      <formula>$B60="크룩스"</formula>
    </cfRule>
    <cfRule type="expression" dxfId="393" priority="127" stopIfTrue="1">
      <formula>$B60="사립"</formula>
    </cfRule>
    <cfRule type="expression" dxfId="392" priority="128" stopIfTrue="1">
      <formula>$B60="공립"</formula>
    </cfRule>
  </conditionalFormatting>
  <conditionalFormatting sqref="A61">
    <cfRule type="expression" dxfId="391" priority="121" stopIfTrue="1">
      <formula>$B61="다크"</formula>
    </cfRule>
    <cfRule type="expression" dxfId="390" priority="122" stopIfTrue="1">
      <formula>$B61="크룩스"</formula>
    </cfRule>
    <cfRule type="expression" dxfId="389" priority="123" stopIfTrue="1">
      <formula>$B61="사립"</formula>
    </cfRule>
    <cfRule type="expression" dxfId="388" priority="124" stopIfTrue="1">
      <formula>$B61="공립"</formula>
    </cfRule>
  </conditionalFormatting>
  <conditionalFormatting sqref="A62">
    <cfRule type="expression" dxfId="387" priority="117" stopIfTrue="1">
      <formula>$B62="다크"</formula>
    </cfRule>
    <cfRule type="expression" dxfId="386" priority="118" stopIfTrue="1">
      <formula>$B62="크룩스"</formula>
    </cfRule>
    <cfRule type="expression" dxfId="385" priority="119" stopIfTrue="1">
      <formula>$B62="사립"</formula>
    </cfRule>
    <cfRule type="expression" dxfId="384" priority="120" stopIfTrue="1">
      <formula>$B62="공립"</formula>
    </cfRule>
  </conditionalFormatting>
  <conditionalFormatting sqref="A63">
    <cfRule type="expression" dxfId="383" priority="113" stopIfTrue="1">
      <formula>$B63="다크"</formula>
    </cfRule>
    <cfRule type="expression" dxfId="382" priority="114" stopIfTrue="1">
      <formula>$B63="크룩스"</formula>
    </cfRule>
    <cfRule type="expression" dxfId="381" priority="115" stopIfTrue="1">
      <formula>$B63="사립"</formula>
    </cfRule>
    <cfRule type="expression" dxfId="380" priority="116" stopIfTrue="1">
      <formula>$B63="공립"</formula>
    </cfRule>
  </conditionalFormatting>
  <conditionalFormatting sqref="A64">
    <cfRule type="expression" dxfId="379" priority="109" stopIfTrue="1">
      <formula>$B64="다크"</formula>
    </cfRule>
    <cfRule type="expression" dxfId="378" priority="110" stopIfTrue="1">
      <formula>$B64="크룩스"</formula>
    </cfRule>
    <cfRule type="expression" dxfId="377" priority="111" stopIfTrue="1">
      <formula>$B64="사립"</formula>
    </cfRule>
    <cfRule type="expression" dxfId="376" priority="112" stopIfTrue="1">
      <formula>$B64="공립"</formula>
    </cfRule>
  </conditionalFormatting>
  <conditionalFormatting sqref="A65">
    <cfRule type="expression" dxfId="375" priority="105" stopIfTrue="1">
      <formula>$B65="다크"</formula>
    </cfRule>
    <cfRule type="expression" dxfId="374" priority="106" stopIfTrue="1">
      <formula>$B65="크룩스"</formula>
    </cfRule>
    <cfRule type="expression" dxfId="373" priority="107" stopIfTrue="1">
      <formula>$B65="사립"</formula>
    </cfRule>
    <cfRule type="expression" dxfId="372" priority="108" stopIfTrue="1">
      <formula>$B65="공립"</formula>
    </cfRule>
  </conditionalFormatting>
  <conditionalFormatting sqref="A66">
    <cfRule type="expression" dxfId="371" priority="101" stopIfTrue="1">
      <formula>$B66="다크"</formula>
    </cfRule>
    <cfRule type="expression" dxfId="370" priority="102" stopIfTrue="1">
      <formula>$B66="크룩스"</formula>
    </cfRule>
    <cfRule type="expression" dxfId="369" priority="103" stopIfTrue="1">
      <formula>$B66="사립"</formula>
    </cfRule>
    <cfRule type="expression" dxfId="368" priority="104" stopIfTrue="1">
      <formula>$B66="공립"</formula>
    </cfRule>
  </conditionalFormatting>
  <conditionalFormatting sqref="A67">
    <cfRule type="expression" dxfId="367" priority="97" stopIfTrue="1">
      <formula>$B67="다크"</formula>
    </cfRule>
    <cfRule type="expression" dxfId="366" priority="98" stopIfTrue="1">
      <formula>$B67="크룩스"</formula>
    </cfRule>
    <cfRule type="expression" dxfId="365" priority="99" stopIfTrue="1">
      <formula>$B67="사립"</formula>
    </cfRule>
    <cfRule type="expression" dxfId="364" priority="100" stopIfTrue="1">
      <formula>$B67="공립"</formula>
    </cfRule>
  </conditionalFormatting>
  <conditionalFormatting sqref="A68">
    <cfRule type="expression" dxfId="363" priority="93" stopIfTrue="1">
      <formula>$B68="다크"</formula>
    </cfRule>
    <cfRule type="expression" dxfId="362" priority="94" stopIfTrue="1">
      <formula>$B68="크룩스"</formula>
    </cfRule>
    <cfRule type="expression" dxfId="361" priority="95" stopIfTrue="1">
      <formula>$B68="사립"</formula>
    </cfRule>
    <cfRule type="expression" dxfId="360" priority="96" stopIfTrue="1">
      <formula>$B68="공립"</formula>
    </cfRule>
  </conditionalFormatting>
  <conditionalFormatting sqref="A69">
    <cfRule type="expression" dxfId="359" priority="89" stopIfTrue="1">
      <formula>$B69="다크"</formula>
    </cfRule>
    <cfRule type="expression" dxfId="358" priority="90" stopIfTrue="1">
      <formula>$B69="크룩스"</formula>
    </cfRule>
    <cfRule type="expression" dxfId="357" priority="91" stopIfTrue="1">
      <formula>$B69="사립"</formula>
    </cfRule>
    <cfRule type="expression" dxfId="356" priority="92" stopIfTrue="1">
      <formula>$B69="공립"</formula>
    </cfRule>
  </conditionalFormatting>
  <conditionalFormatting sqref="A70">
    <cfRule type="expression" dxfId="355" priority="85" stopIfTrue="1">
      <formula>$B70="다크"</formula>
    </cfRule>
    <cfRule type="expression" dxfId="354" priority="86" stopIfTrue="1">
      <formula>$B70="크룩스"</formula>
    </cfRule>
    <cfRule type="expression" dxfId="353" priority="87" stopIfTrue="1">
      <formula>$B70="사립"</formula>
    </cfRule>
    <cfRule type="expression" dxfId="352" priority="88" stopIfTrue="1">
      <formula>$B70="공립"</formula>
    </cfRule>
  </conditionalFormatting>
  <conditionalFormatting sqref="A71">
    <cfRule type="expression" dxfId="351" priority="81" stopIfTrue="1">
      <formula>$B71="다크"</formula>
    </cfRule>
    <cfRule type="expression" dxfId="350" priority="82" stopIfTrue="1">
      <formula>$B71="크룩스"</formula>
    </cfRule>
    <cfRule type="expression" dxfId="349" priority="83" stopIfTrue="1">
      <formula>$B71="사립"</formula>
    </cfRule>
    <cfRule type="expression" dxfId="348" priority="84" stopIfTrue="1">
      <formula>$B71="공립"</formula>
    </cfRule>
  </conditionalFormatting>
  <conditionalFormatting sqref="A72">
    <cfRule type="expression" dxfId="347" priority="77" stopIfTrue="1">
      <formula>$B72="다크"</formula>
    </cfRule>
    <cfRule type="expression" dxfId="346" priority="78" stopIfTrue="1">
      <formula>$B72="크룩스"</formula>
    </cfRule>
    <cfRule type="expression" dxfId="345" priority="79" stopIfTrue="1">
      <formula>$B72="사립"</formula>
    </cfRule>
    <cfRule type="expression" dxfId="344" priority="80" stopIfTrue="1">
      <formula>$B72="공립"</formula>
    </cfRule>
  </conditionalFormatting>
  <conditionalFormatting sqref="A73">
    <cfRule type="expression" dxfId="343" priority="73" stopIfTrue="1">
      <formula>$B73="다크"</formula>
    </cfRule>
    <cfRule type="expression" dxfId="342" priority="74" stopIfTrue="1">
      <formula>$B73="크룩스"</formula>
    </cfRule>
    <cfRule type="expression" dxfId="341" priority="75" stopIfTrue="1">
      <formula>$B73="사립"</formula>
    </cfRule>
    <cfRule type="expression" dxfId="340" priority="76" stopIfTrue="1">
      <formula>$B73="공립"</formula>
    </cfRule>
  </conditionalFormatting>
  <conditionalFormatting sqref="A74">
    <cfRule type="expression" dxfId="339" priority="69" stopIfTrue="1">
      <formula>$B74="다크"</formula>
    </cfRule>
    <cfRule type="expression" dxfId="338" priority="70" stopIfTrue="1">
      <formula>$B74="크룩스"</formula>
    </cfRule>
    <cfRule type="expression" dxfId="337" priority="71" stopIfTrue="1">
      <formula>$B74="사립"</formula>
    </cfRule>
    <cfRule type="expression" dxfId="336" priority="72" stopIfTrue="1">
      <formula>$B74="공립"</formula>
    </cfRule>
  </conditionalFormatting>
  <conditionalFormatting sqref="A75">
    <cfRule type="expression" dxfId="335" priority="65" stopIfTrue="1">
      <formula>$B75="다크"</formula>
    </cfRule>
    <cfRule type="expression" dxfId="334" priority="66" stopIfTrue="1">
      <formula>$B75="크룩스"</formula>
    </cfRule>
    <cfRule type="expression" dxfId="333" priority="67" stopIfTrue="1">
      <formula>$B75="사립"</formula>
    </cfRule>
    <cfRule type="expression" dxfId="332" priority="68" stopIfTrue="1">
      <formula>$B75="공립"</formula>
    </cfRule>
  </conditionalFormatting>
  <conditionalFormatting sqref="A76">
    <cfRule type="expression" dxfId="331" priority="61" stopIfTrue="1">
      <formula>$B76="다크"</formula>
    </cfRule>
    <cfRule type="expression" dxfId="330" priority="62" stopIfTrue="1">
      <formula>$B76="크룩스"</formula>
    </cfRule>
    <cfRule type="expression" dxfId="329" priority="63" stopIfTrue="1">
      <formula>$B76="사립"</formula>
    </cfRule>
    <cfRule type="expression" dxfId="328" priority="64" stopIfTrue="1">
      <formula>$B76="공립"</formula>
    </cfRule>
  </conditionalFormatting>
  <conditionalFormatting sqref="A77">
    <cfRule type="expression" dxfId="327" priority="57" stopIfTrue="1">
      <formula>$B77="다크"</formula>
    </cfRule>
    <cfRule type="expression" dxfId="326" priority="58" stopIfTrue="1">
      <formula>$B77="크룩스"</formula>
    </cfRule>
    <cfRule type="expression" dxfId="325" priority="59" stopIfTrue="1">
      <formula>$B77="사립"</formula>
    </cfRule>
    <cfRule type="expression" dxfId="324" priority="60" stopIfTrue="1">
      <formula>$B77="공립"</formula>
    </cfRule>
  </conditionalFormatting>
  <conditionalFormatting sqref="A78">
    <cfRule type="expression" dxfId="323" priority="53" stopIfTrue="1">
      <formula>$B78="다크"</formula>
    </cfRule>
    <cfRule type="expression" dxfId="322" priority="54" stopIfTrue="1">
      <formula>$B78="크룩스"</formula>
    </cfRule>
    <cfRule type="expression" dxfId="321" priority="55" stopIfTrue="1">
      <formula>$B78="사립"</formula>
    </cfRule>
    <cfRule type="expression" dxfId="320" priority="56" stopIfTrue="1">
      <formula>$B78="공립"</formula>
    </cfRule>
  </conditionalFormatting>
  <conditionalFormatting sqref="A79">
    <cfRule type="expression" dxfId="319" priority="49" stopIfTrue="1">
      <formula>$B79="다크"</formula>
    </cfRule>
    <cfRule type="expression" dxfId="318" priority="50" stopIfTrue="1">
      <formula>$B79="크룩스"</formula>
    </cfRule>
    <cfRule type="expression" dxfId="317" priority="51" stopIfTrue="1">
      <formula>$B79="사립"</formula>
    </cfRule>
    <cfRule type="expression" dxfId="316" priority="52" stopIfTrue="1">
      <formula>$B79="공립"</formula>
    </cfRule>
  </conditionalFormatting>
  <conditionalFormatting sqref="A80">
    <cfRule type="expression" dxfId="315" priority="45" stopIfTrue="1">
      <formula>$B80="다크"</formula>
    </cfRule>
    <cfRule type="expression" dxfId="314" priority="46" stopIfTrue="1">
      <formula>$B80="크룩스"</formula>
    </cfRule>
    <cfRule type="expression" dxfId="313" priority="47" stopIfTrue="1">
      <formula>$B80="사립"</formula>
    </cfRule>
    <cfRule type="expression" dxfId="312" priority="48" stopIfTrue="1">
      <formula>$B80="공립"</formula>
    </cfRule>
  </conditionalFormatting>
  <conditionalFormatting sqref="A81">
    <cfRule type="expression" dxfId="311" priority="41" stopIfTrue="1">
      <formula>$B81="다크"</formula>
    </cfRule>
    <cfRule type="expression" dxfId="310" priority="42" stopIfTrue="1">
      <formula>$B81="크룩스"</formula>
    </cfRule>
    <cfRule type="expression" dxfId="309" priority="43" stopIfTrue="1">
      <formula>$B81="사립"</formula>
    </cfRule>
    <cfRule type="expression" dxfId="308" priority="44" stopIfTrue="1">
      <formula>$B81="공립"</formula>
    </cfRule>
  </conditionalFormatting>
  <conditionalFormatting sqref="A82">
    <cfRule type="expression" dxfId="307" priority="37" stopIfTrue="1">
      <formula>$B82="다크"</formula>
    </cfRule>
    <cfRule type="expression" dxfId="306" priority="38" stopIfTrue="1">
      <formula>$B82="크룩스"</formula>
    </cfRule>
    <cfRule type="expression" dxfId="305" priority="39" stopIfTrue="1">
      <formula>$B82="사립"</formula>
    </cfRule>
    <cfRule type="expression" dxfId="304" priority="40" stopIfTrue="1">
      <formula>$B82="공립"</formula>
    </cfRule>
  </conditionalFormatting>
  <conditionalFormatting sqref="A83">
    <cfRule type="expression" dxfId="303" priority="33" stopIfTrue="1">
      <formula>$B83="다크"</formula>
    </cfRule>
    <cfRule type="expression" dxfId="302" priority="34" stopIfTrue="1">
      <formula>$B83="크룩스"</formula>
    </cfRule>
    <cfRule type="expression" dxfId="301" priority="35" stopIfTrue="1">
      <formula>$B83="사립"</formula>
    </cfRule>
    <cfRule type="expression" dxfId="300" priority="36" stopIfTrue="1">
      <formula>$B83="공립"</formula>
    </cfRule>
  </conditionalFormatting>
  <conditionalFormatting sqref="A84">
    <cfRule type="expression" dxfId="299" priority="29" stopIfTrue="1">
      <formula>$B84="다크"</formula>
    </cfRule>
    <cfRule type="expression" dxfId="298" priority="30" stopIfTrue="1">
      <formula>$B84="크룩스"</formula>
    </cfRule>
    <cfRule type="expression" dxfId="297" priority="31" stopIfTrue="1">
      <formula>$B84="사립"</formula>
    </cfRule>
    <cfRule type="expression" dxfId="296" priority="32" stopIfTrue="1">
      <formula>$B84="공립"</formula>
    </cfRule>
  </conditionalFormatting>
  <conditionalFormatting sqref="A85">
    <cfRule type="expression" dxfId="295" priority="25" stopIfTrue="1">
      <formula>$B85="다크"</formula>
    </cfRule>
    <cfRule type="expression" dxfId="294" priority="26" stopIfTrue="1">
      <formula>$B85="크룩스"</formula>
    </cfRule>
    <cfRule type="expression" dxfId="293" priority="27" stopIfTrue="1">
      <formula>$B85="사립"</formula>
    </cfRule>
    <cfRule type="expression" dxfId="292" priority="28" stopIfTrue="1">
      <formula>$B85="공립"</formula>
    </cfRule>
  </conditionalFormatting>
  <conditionalFormatting sqref="A86">
    <cfRule type="expression" dxfId="291" priority="21" stopIfTrue="1">
      <formula>$B86="다크"</formula>
    </cfRule>
    <cfRule type="expression" dxfId="290" priority="22" stopIfTrue="1">
      <formula>$B86="크룩스"</formula>
    </cfRule>
    <cfRule type="expression" dxfId="289" priority="23" stopIfTrue="1">
      <formula>$B86="사립"</formula>
    </cfRule>
    <cfRule type="expression" dxfId="288" priority="24" stopIfTrue="1">
      <formula>$B86="공립"</formula>
    </cfRule>
  </conditionalFormatting>
  <conditionalFormatting sqref="A87">
    <cfRule type="expression" dxfId="283" priority="17" stopIfTrue="1">
      <formula>$B87="다크"</formula>
    </cfRule>
    <cfRule type="expression" dxfId="282" priority="18" stopIfTrue="1">
      <formula>$B87="크룩스"</formula>
    </cfRule>
    <cfRule type="expression" dxfId="281" priority="19" stopIfTrue="1">
      <formula>$B87="사립"</formula>
    </cfRule>
    <cfRule type="expression" dxfId="280" priority="20" stopIfTrue="1">
      <formula>$B87="공립"</formula>
    </cfRule>
  </conditionalFormatting>
  <conditionalFormatting sqref="A88">
    <cfRule type="expression" dxfId="279" priority="13" stopIfTrue="1">
      <formula>$B88="다크"</formula>
    </cfRule>
    <cfRule type="expression" dxfId="278" priority="14" stopIfTrue="1">
      <formula>$B88="크룩스"</formula>
    </cfRule>
    <cfRule type="expression" dxfId="277" priority="15" stopIfTrue="1">
      <formula>$B88="사립"</formula>
    </cfRule>
    <cfRule type="expression" dxfId="276" priority="16" stopIfTrue="1">
      <formula>$B88="공립"</formula>
    </cfRule>
  </conditionalFormatting>
  <conditionalFormatting sqref="A89">
    <cfRule type="expression" dxfId="275" priority="9" stopIfTrue="1">
      <formula>$B89="다크"</formula>
    </cfRule>
    <cfRule type="expression" dxfId="274" priority="10" stopIfTrue="1">
      <formula>$B89="크룩스"</formula>
    </cfRule>
    <cfRule type="expression" dxfId="273" priority="11" stopIfTrue="1">
      <formula>$B89="사립"</formula>
    </cfRule>
    <cfRule type="expression" dxfId="272" priority="12" stopIfTrue="1">
      <formula>$B89="공립"</formula>
    </cfRule>
  </conditionalFormatting>
  <conditionalFormatting sqref="A90">
    <cfRule type="expression" dxfId="271" priority="5" stopIfTrue="1">
      <formula>$B90="다크"</formula>
    </cfRule>
    <cfRule type="expression" dxfId="270" priority="6" stopIfTrue="1">
      <formula>$B90="크룩스"</formula>
    </cfRule>
    <cfRule type="expression" dxfId="269" priority="7" stopIfTrue="1">
      <formula>$B90="사립"</formula>
    </cfRule>
    <cfRule type="expression" dxfId="268" priority="8" stopIfTrue="1">
      <formula>$B90="공립"</formula>
    </cfRule>
  </conditionalFormatting>
  <conditionalFormatting sqref="A91">
    <cfRule type="expression" dxfId="267" priority="1" stopIfTrue="1">
      <formula>$B91="다크"</formula>
    </cfRule>
    <cfRule type="expression" dxfId="266" priority="2" stopIfTrue="1">
      <formula>$B91="크룩스"</formula>
    </cfRule>
    <cfRule type="expression" dxfId="265" priority="3" stopIfTrue="1">
      <formula>$B91="사립"</formula>
    </cfRule>
    <cfRule type="expression" dxfId="264" priority="4" stopIfTrue="1">
      <formula>$B91="공립"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IV285"/>
  <sheetViews>
    <sheetView topLeftCell="A46" zoomScale="70" zoomScaleNormal="70" workbookViewId="0">
      <pane xSplit="1" topLeftCell="L1" activePane="topRight" state="frozen"/>
      <selection activeCell="A109" sqref="A109"/>
      <selection pane="topRight" activeCell="AD80" sqref="AD80"/>
    </sheetView>
  </sheetViews>
  <sheetFormatPr defaultColWidth="3.875" defaultRowHeight="16.5" x14ac:dyDescent="0.3"/>
  <cols>
    <col min="2" max="2" width="7" bestFit="1" customWidth="1"/>
    <col min="3" max="3" width="5" customWidth="1"/>
    <col min="89" max="89" width="2.875" customWidth="1"/>
    <col min="259" max="259" width="5" customWidth="1"/>
    <col min="515" max="515" width="5" customWidth="1"/>
    <col min="771" max="771" width="5" customWidth="1"/>
    <col min="1027" max="1027" width="5" customWidth="1"/>
    <col min="1283" max="1283" width="5" customWidth="1"/>
    <col min="1539" max="1539" width="5" customWidth="1"/>
    <col min="1795" max="1795" width="5" customWidth="1"/>
    <col min="2051" max="2051" width="5" customWidth="1"/>
    <col min="2307" max="2307" width="5" customWidth="1"/>
    <col min="2563" max="2563" width="5" customWidth="1"/>
    <col min="2819" max="2819" width="5" customWidth="1"/>
    <col min="3075" max="3075" width="5" customWidth="1"/>
    <col min="3331" max="3331" width="5" customWidth="1"/>
    <col min="3587" max="3587" width="5" customWidth="1"/>
    <col min="3843" max="3843" width="5" customWidth="1"/>
    <col min="4099" max="4099" width="5" customWidth="1"/>
    <col min="4355" max="4355" width="5" customWidth="1"/>
    <col min="4611" max="4611" width="5" customWidth="1"/>
    <col min="4867" max="4867" width="5" customWidth="1"/>
    <col min="5123" max="5123" width="5" customWidth="1"/>
    <col min="5379" max="5379" width="5" customWidth="1"/>
    <col min="5635" max="5635" width="5" customWidth="1"/>
    <col min="5891" max="5891" width="5" customWidth="1"/>
    <col min="6147" max="6147" width="5" customWidth="1"/>
    <col min="6403" max="6403" width="5" customWidth="1"/>
    <col min="6659" max="6659" width="5" customWidth="1"/>
    <col min="6915" max="6915" width="5" customWidth="1"/>
    <col min="7171" max="7171" width="5" customWidth="1"/>
    <col min="7427" max="7427" width="5" customWidth="1"/>
    <col min="7683" max="7683" width="5" customWidth="1"/>
    <col min="7939" max="7939" width="5" customWidth="1"/>
    <col min="8195" max="8195" width="5" customWidth="1"/>
    <col min="8451" max="8451" width="5" customWidth="1"/>
    <col min="8707" max="8707" width="5" customWidth="1"/>
    <col min="8963" max="8963" width="5" customWidth="1"/>
    <col min="9219" max="9219" width="5" customWidth="1"/>
    <col min="9475" max="9475" width="5" customWidth="1"/>
    <col min="9731" max="9731" width="5" customWidth="1"/>
    <col min="9987" max="9987" width="5" customWidth="1"/>
    <col min="10243" max="10243" width="5" customWidth="1"/>
    <col min="10499" max="10499" width="5" customWidth="1"/>
    <col min="10755" max="10755" width="5" customWidth="1"/>
    <col min="11011" max="11011" width="5" customWidth="1"/>
    <col min="11267" max="11267" width="5" customWidth="1"/>
    <col min="11523" max="11523" width="5" customWidth="1"/>
    <col min="11779" max="11779" width="5" customWidth="1"/>
    <col min="12035" max="12035" width="5" customWidth="1"/>
    <col min="12291" max="12291" width="5" customWidth="1"/>
    <col min="12547" max="12547" width="5" customWidth="1"/>
    <col min="12803" max="12803" width="5" customWidth="1"/>
    <col min="13059" max="13059" width="5" customWidth="1"/>
    <col min="13315" max="13315" width="5" customWidth="1"/>
    <col min="13571" max="13571" width="5" customWidth="1"/>
    <col min="13827" max="13827" width="5" customWidth="1"/>
    <col min="14083" max="14083" width="5" customWidth="1"/>
    <col min="14339" max="14339" width="5" customWidth="1"/>
    <col min="14595" max="14595" width="5" customWidth="1"/>
    <col min="14851" max="14851" width="5" customWidth="1"/>
    <col min="15107" max="15107" width="5" customWidth="1"/>
    <col min="15363" max="15363" width="5" customWidth="1"/>
    <col min="15619" max="15619" width="5" customWidth="1"/>
    <col min="15875" max="15875" width="5" customWidth="1"/>
    <col min="16131" max="16131" width="5" customWidth="1"/>
  </cols>
  <sheetData>
    <row r="1" spans="1:256" x14ac:dyDescent="0.3">
      <c r="A1" t="s">
        <v>1480</v>
      </c>
      <c r="B1" s="73">
        <f>VLOOKUP(B30,조합!$D$7:$G$534,3,FALSE)</f>
        <v>0</v>
      </c>
      <c r="C1" s="73">
        <f>VLOOKUP(C30,조합!$D$7:$G$534,3,FALSE)</f>
        <v>0</v>
      </c>
      <c r="D1" s="73">
        <f>VLOOKUP(D30,조합!$D$7:$G$534,3,FALSE)</f>
        <v>0</v>
      </c>
      <c r="E1" s="73">
        <f>VLOOKUP(E30,조합!$D$7:$G$534,3,FALSE)</f>
        <v>0</v>
      </c>
      <c r="F1" s="73">
        <f>VLOOKUP(F30,조합!$D$7:$G$534,3,FALSE)</f>
        <v>0</v>
      </c>
      <c r="G1" s="73">
        <f>VLOOKUP(G30,조합!$D$7:$G$534,3,FALSE)</f>
        <v>0</v>
      </c>
      <c r="H1" s="73">
        <f>VLOOKUP(H30,조합!$D$7:$G$534,3,FALSE)</f>
        <v>0</v>
      </c>
      <c r="I1" s="73">
        <f>VLOOKUP(I30,조합!$D$7:$G$534,3,FALSE)</f>
        <v>0</v>
      </c>
      <c r="J1" s="73">
        <f>VLOOKUP(J30,조합!$D$7:$G$534,3,FALSE)</f>
        <v>0</v>
      </c>
      <c r="K1" s="73">
        <f>VLOOKUP(K30,조합!$D$7:$G$534,3,FALSE)</f>
        <v>0</v>
      </c>
      <c r="L1" s="73">
        <f>VLOOKUP(L30,조합!$D$7:$G$534,3,FALSE)</f>
        <v>0</v>
      </c>
      <c r="M1" s="73">
        <f>VLOOKUP(M30,조합!$D$7:$G$534,3,FALSE)</f>
        <v>0</v>
      </c>
      <c r="N1" s="73">
        <f>VLOOKUP(N30,조합!$D$7:$G$534,3,FALSE)</f>
        <v>0</v>
      </c>
      <c r="O1" s="73">
        <f>VLOOKUP(O30,조합!$D$7:$G$534,3,FALSE)</f>
        <v>0</v>
      </c>
      <c r="P1" s="73">
        <f>VLOOKUP(P30,조합!$D$7:$G$534,3,FALSE)</f>
        <v>0</v>
      </c>
      <c r="Q1" s="73">
        <f>VLOOKUP(Q30,조합!$D$7:$G$534,3,FALSE)</f>
        <v>0</v>
      </c>
      <c r="R1" s="73">
        <f>VLOOKUP(R30,조합!$D$7:$G$534,3,FALSE)</f>
        <v>0</v>
      </c>
      <c r="S1" s="73">
        <f>VLOOKUP(S30,조합!$D$7:$G$534,3,FALSE)</f>
        <v>0</v>
      </c>
      <c r="T1" s="73">
        <f>VLOOKUP(T30,조합!$D$7:$G$534,3,FALSE)</f>
        <v>0</v>
      </c>
      <c r="U1" s="73">
        <f>VLOOKUP(U30,조합!$D$7:$G$534,3,FALSE)</f>
        <v>0</v>
      </c>
      <c r="V1" s="73">
        <f>VLOOKUP(V30,조합!$D$7:$G$534,3,FALSE)</f>
        <v>0</v>
      </c>
      <c r="W1" s="73">
        <f>VLOOKUP(W30,조합!$D$7:$G$534,3,FALSE)</f>
        <v>0</v>
      </c>
      <c r="X1" s="73">
        <f>VLOOKUP(X30,조합!$D$7:$G$534,3,FALSE)</f>
        <v>0</v>
      </c>
      <c r="Y1" s="73">
        <f>VLOOKUP(Y30,조합!$D$7:$G$534,3,FALSE)</f>
        <v>0</v>
      </c>
      <c r="Z1" s="73">
        <f>VLOOKUP(Z30,조합!$D$7:$G$534,3,FALSE)</f>
        <v>0</v>
      </c>
      <c r="AA1" s="73">
        <f>VLOOKUP(AA30,조합!$D$7:$G$534,3,FALSE)</f>
        <v>0</v>
      </c>
      <c r="AB1" s="73">
        <f>VLOOKUP(AB30,조합!$D$7:$G$534,3,FALSE)</f>
        <v>0</v>
      </c>
      <c r="AC1" s="73">
        <f>VLOOKUP(AC30,조합!$D$7:$G$534,3,FALSE)</f>
        <v>0</v>
      </c>
      <c r="AD1" s="73">
        <f>VLOOKUP(AD30,조합!$D$7:$G$534,3,FALSE)</f>
        <v>0</v>
      </c>
      <c r="AE1" s="73">
        <f>VLOOKUP(AE30,조합!$D$7:$G$534,3,FALSE)</f>
        <v>0</v>
      </c>
      <c r="AF1" s="73">
        <f>VLOOKUP(AF30,조합!$D$7:$G$534,3,FALSE)</f>
        <v>0</v>
      </c>
      <c r="AG1" s="73">
        <f>VLOOKUP(AG30,조합!$D$7:$G$534,3,FALSE)</f>
        <v>0</v>
      </c>
      <c r="AH1" s="73">
        <f>VLOOKUP(AH30,조합!$D$7:$G$534,3,FALSE)</f>
        <v>0</v>
      </c>
      <c r="AI1" s="73">
        <f>VLOOKUP(AI30,조합!$D$7:$G$534,3,FALSE)</f>
        <v>0</v>
      </c>
      <c r="AJ1" s="73">
        <f>VLOOKUP(AJ30,조합!$D$7:$G$534,3,FALSE)</f>
        <v>0</v>
      </c>
      <c r="AK1" s="73">
        <f>VLOOKUP(AK30,조합!$D$7:$G$534,3,FALSE)</f>
        <v>0</v>
      </c>
      <c r="AL1" s="73">
        <f>VLOOKUP(AL30,조합!$D$7:$G$534,3,FALSE)</f>
        <v>0</v>
      </c>
      <c r="AM1" s="73">
        <f>VLOOKUP(AM30,조합!$D$7:$G$534,3,FALSE)</f>
        <v>0</v>
      </c>
      <c r="AN1" s="73">
        <f>VLOOKUP(AN30,조합!$D$7:$G$534,3,FALSE)</f>
        <v>0</v>
      </c>
      <c r="AO1" s="73">
        <f>VLOOKUP(AO30,조합!$D$7:$G$534,3,FALSE)</f>
        <v>0</v>
      </c>
      <c r="AP1" s="73">
        <f>VLOOKUP(AP30,조합!$D$7:$G$534,3,FALSE)</f>
        <v>0</v>
      </c>
      <c r="AQ1" s="73">
        <f>VLOOKUP(AQ30,조합!$D$7:$G$534,3,FALSE)</f>
        <v>0</v>
      </c>
      <c r="AR1" s="73">
        <f>VLOOKUP(AR30,조합!$D$7:$G$534,3,FALSE)</f>
        <v>0</v>
      </c>
      <c r="AS1" s="73">
        <f>VLOOKUP(AS30,조합!$D$7:$G$534,3,FALSE)</f>
        <v>0</v>
      </c>
      <c r="AT1" s="73">
        <f>VLOOKUP(AT30,조합!$D$7:$G$534,3,FALSE)</f>
        <v>0</v>
      </c>
      <c r="AU1" s="73">
        <f>VLOOKUP(AU30,조합!$D$7:$G$534,3,FALSE)</f>
        <v>0</v>
      </c>
      <c r="AV1" s="73">
        <f>VLOOKUP(AV30,조합!$D$7:$G$534,3,FALSE)</f>
        <v>0</v>
      </c>
      <c r="AW1" s="73">
        <f>VLOOKUP(AW30,조합!$D$7:$G$534,3,FALSE)</f>
        <v>0</v>
      </c>
      <c r="AX1" s="73">
        <f>VLOOKUP(AX30,조합!$D$7:$G$534,3,FALSE)</f>
        <v>0</v>
      </c>
      <c r="AY1" s="73">
        <f>VLOOKUP(AY30,조합!$D$7:$G$534,3,FALSE)</f>
        <v>0</v>
      </c>
      <c r="AZ1" s="73">
        <f>VLOOKUP(AZ30,조합!$D$7:$G$534,3,FALSE)</f>
        <v>0</v>
      </c>
      <c r="BA1" s="73">
        <f>VLOOKUP(BA30,조합!$D$7:$G$534,3,FALSE)</f>
        <v>0</v>
      </c>
      <c r="BB1" s="73">
        <f>VLOOKUP(BB30,조합!$D$7:$G$534,3,FALSE)</f>
        <v>0</v>
      </c>
      <c r="BC1" s="73">
        <f>VLOOKUP(BC30,조합!$D$7:$G$534,3,FALSE)</f>
        <v>0</v>
      </c>
      <c r="BD1" s="73">
        <f>VLOOKUP(BD30,조합!$D$7:$G$534,3,FALSE)</f>
        <v>0</v>
      </c>
      <c r="BE1" s="73">
        <f>VLOOKUP(BE30,조합!$D$7:$G$534,3,FALSE)</f>
        <v>0</v>
      </c>
      <c r="BF1" s="73">
        <f>VLOOKUP(BF30,조합!$D$7:$G$534,3,FALSE)</f>
        <v>0</v>
      </c>
      <c r="BG1" s="73">
        <f>VLOOKUP(BG30,조합!$D$7:$G$534,3,FALSE)</f>
        <v>0</v>
      </c>
      <c r="BH1" s="73">
        <f>VLOOKUP(BH30,조합!$D$7:$G$534,3,FALSE)</f>
        <v>0</v>
      </c>
      <c r="BI1" s="73">
        <f>VLOOKUP(BI30,조합!$D$7:$G$534,3,FALSE)</f>
        <v>0</v>
      </c>
      <c r="BJ1" s="73">
        <f>VLOOKUP(BJ30,조합!$D$7:$G$534,3,FALSE)</f>
        <v>0</v>
      </c>
      <c r="BK1" s="73">
        <f>VLOOKUP(BK30,조합!$D$7:$G$534,3,FALSE)</f>
        <v>0</v>
      </c>
      <c r="BL1" s="73">
        <f>VLOOKUP(BL30,조합!$D$7:$G$534,3,FALSE)</f>
        <v>0</v>
      </c>
      <c r="BM1" s="73">
        <f>VLOOKUP(BM30,조합!$D$7:$G$534,3,FALSE)</f>
        <v>0</v>
      </c>
      <c r="BN1" s="73">
        <f>VLOOKUP(BN30,조합!$D$7:$G$534,3,FALSE)</f>
        <v>0</v>
      </c>
      <c r="BO1" s="73">
        <f>VLOOKUP(BO30,조합!$D$7:$G$534,3,FALSE)</f>
        <v>0</v>
      </c>
      <c r="BP1" s="73">
        <f>VLOOKUP(BP30,조합!$D$7:$G$534,3,FALSE)</f>
        <v>0</v>
      </c>
      <c r="BQ1" s="73">
        <f>VLOOKUP(BQ30,조합!$D$7:$G$534,3,FALSE)</f>
        <v>0</v>
      </c>
      <c r="BR1" s="73">
        <f>VLOOKUP(BR30,조합!$D$7:$G$534,3,FALSE)</f>
        <v>0</v>
      </c>
      <c r="BS1" s="73">
        <f>VLOOKUP(BS30,조합!$D$7:$G$534,3,FALSE)</f>
        <v>0</v>
      </c>
      <c r="BT1" s="73">
        <f>VLOOKUP(BT30,조합!$D$7:$G$534,3,FALSE)</f>
        <v>0</v>
      </c>
      <c r="BU1" s="73">
        <f>VLOOKUP(BU30,조합!$D$7:$G$534,3,FALSE)</f>
        <v>0</v>
      </c>
      <c r="BV1" s="73">
        <f>VLOOKUP(BV30,조합!$D$7:$G$534,3,FALSE)</f>
        <v>0</v>
      </c>
      <c r="BW1" s="73">
        <f>VLOOKUP(BW30,조합!$D$7:$G$534,3,FALSE)</f>
        <v>0</v>
      </c>
      <c r="BX1" s="73">
        <f>VLOOKUP(BX30,조합!$D$7:$G$534,3,FALSE)</f>
        <v>0</v>
      </c>
      <c r="BY1" s="73">
        <f>VLOOKUP(BY30,조합!$D$7:$G$534,3,FALSE)</f>
        <v>0</v>
      </c>
      <c r="BZ1" s="73">
        <f>VLOOKUP(BZ30,조합!$D$7:$G$534,3,FALSE)</f>
        <v>0</v>
      </c>
      <c r="CA1" s="73">
        <f>VLOOKUP(CA30,조합!$D$7:$G$534,3,FALSE)</f>
        <v>0</v>
      </c>
      <c r="CB1" s="73">
        <f>VLOOKUP(CB30,조합!$D$7:$G$534,3,FALSE)</f>
        <v>0</v>
      </c>
      <c r="CC1" s="73">
        <f>VLOOKUP(CC30,조합!$D$7:$G$534,3,FALSE)</f>
        <v>0</v>
      </c>
      <c r="CD1" s="73">
        <f>VLOOKUP(CD30,조합!$D$7:$G$534,3,FALSE)</f>
        <v>0</v>
      </c>
      <c r="CE1" s="73">
        <f>VLOOKUP(CE30,조합!$D$7:$G$534,3,FALSE)</f>
        <v>0</v>
      </c>
      <c r="CF1" s="73">
        <f>VLOOKUP(CF30,조합!$D$7:$G$534,3,FALSE)</f>
        <v>0</v>
      </c>
      <c r="CG1" s="73">
        <f>VLOOKUP(CG30,조합!$D$7:$G$534,3,FALSE)</f>
        <v>0</v>
      </c>
      <c r="CH1" s="73">
        <f>VLOOKUP(CH30,조합!$D$7:$G$534,3,FALSE)</f>
        <v>0</v>
      </c>
      <c r="CI1" s="73">
        <f>VLOOKUP(CI30,조합!$D$7:$G$534,3,FALSE)</f>
        <v>0</v>
      </c>
      <c r="CJ1" s="73">
        <f>VLOOKUP(CJ30,조합!$D$7:$G$534,3,FALSE)</f>
        <v>0</v>
      </c>
      <c r="CK1" s="73">
        <f>VLOOKUP(CK30,조합!$D$7:$G$534,3,FALSE)</f>
        <v>0</v>
      </c>
      <c r="CL1" s="73">
        <f>VLOOKUP(CL30,조합!$D$7:$G$534,3,FALSE)</f>
        <v>0</v>
      </c>
      <c r="CM1" s="73">
        <f>VLOOKUP(CM30,조합!$D$7:$G$534,3,FALSE)</f>
        <v>0</v>
      </c>
      <c r="CN1" s="73">
        <f>VLOOKUP(CN30,조합!$D$7:$G$534,3,FALSE)</f>
        <v>0</v>
      </c>
      <c r="CO1" s="73">
        <f>VLOOKUP(CO30,조합!$D$7:$G$534,3,FALSE)</f>
        <v>0</v>
      </c>
      <c r="CP1" s="73">
        <f>VLOOKUP(CP30,조합!$D$7:$G$534,3,FALSE)</f>
        <v>0</v>
      </c>
      <c r="CQ1" s="73">
        <f>VLOOKUP(CQ30,조합!$D$7:$G$534,3,FALSE)</f>
        <v>0</v>
      </c>
      <c r="CR1" s="73">
        <f>VLOOKUP(CR30,조합!$D$7:$G$534,3,FALSE)</f>
        <v>0</v>
      </c>
      <c r="CS1" s="73">
        <f>VLOOKUP(CS30,조합!$D$7:$G$534,3,FALSE)</f>
        <v>0</v>
      </c>
      <c r="CT1" s="73">
        <f>VLOOKUP(CT30,조합!$D$7:$G$534,3,FALSE)</f>
        <v>0</v>
      </c>
      <c r="CU1" s="73">
        <f>VLOOKUP(CU30,조합!$D$7:$G$534,3,FALSE)</f>
        <v>0</v>
      </c>
      <c r="CV1" s="73">
        <f>VLOOKUP(CV30,조합!$D$7:$G$534,3,FALSE)</f>
        <v>0</v>
      </c>
      <c r="CW1" s="73">
        <f>VLOOKUP(CW30,조합!$D$7:$G$534,3,FALSE)</f>
        <v>0</v>
      </c>
      <c r="CX1" s="73">
        <f>VLOOKUP(CX30,조합!$D$7:$G$534,3,FALSE)</f>
        <v>0</v>
      </c>
      <c r="CY1" s="73">
        <f>VLOOKUP(CY30,조합!$D$7:$G$534,3,FALSE)</f>
        <v>0</v>
      </c>
      <c r="CZ1" s="73">
        <f>VLOOKUP(CZ30,조합!$D$7:$G$534,3,FALSE)</f>
        <v>0</v>
      </c>
      <c r="DA1" s="73">
        <f>VLOOKUP(DA30,조합!$D$7:$G$534,3,FALSE)</f>
        <v>0</v>
      </c>
      <c r="DB1" s="73">
        <f>VLOOKUP(DB30,조합!$D$7:$G$534,3,FALSE)</f>
        <v>0</v>
      </c>
      <c r="DC1" s="73">
        <f>VLOOKUP(DC30,조합!$D$7:$G$534,3,FALSE)</f>
        <v>0</v>
      </c>
      <c r="DD1" s="73">
        <f>VLOOKUP(DD30,조합!$D$7:$G$534,3,FALSE)</f>
        <v>0</v>
      </c>
      <c r="DE1" s="73">
        <f>VLOOKUP(DE30,조합!$D$7:$G$534,3,FALSE)</f>
        <v>0</v>
      </c>
      <c r="DF1" s="73">
        <f>VLOOKUP(DF30,조합!$D$7:$G$534,3,FALSE)</f>
        <v>0</v>
      </c>
      <c r="DG1" s="73">
        <f>VLOOKUP(DG30,조합!$D$7:$G$534,3,FALSE)</f>
        <v>0</v>
      </c>
      <c r="DH1" s="73">
        <f>VLOOKUP(DH30,조합!$D$7:$G$534,3,FALSE)</f>
        <v>0</v>
      </c>
      <c r="DI1" s="73">
        <f>VLOOKUP(DI30,조합!$D$7:$G$534,3,FALSE)</f>
        <v>0</v>
      </c>
      <c r="DJ1" s="73">
        <f>VLOOKUP(DJ30,조합!$D$7:$G$534,3,FALSE)</f>
        <v>0</v>
      </c>
      <c r="DK1" s="73">
        <f>VLOOKUP(DK30,조합!$D$7:$G$534,3,FALSE)</f>
        <v>0</v>
      </c>
      <c r="DL1" s="73">
        <f>VLOOKUP(DL30,조합!$D$7:$G$534,3,FALSE)</f>
        <v>0</v>
      </c>
      <c r="DM1" s="73">
        <f>VLOOKUP(DM30,조합!$D$7:$G$534,3,FALSE)</f>
        <v>0</v>
      </c>
      <c r="DN1" s="73">
        <f>VLOOKUP(DN30,조합!$D$7:$G$534,3,FALSE)</f>
        <v>0</v>
      </c>
      <c r="DO1" s="73">
        <f>VLOOKUP(DO30,조합!$D$7:$G$534,3,FALSE)</f>
        <v>0</v>
      </c>
      <c r="DP1" s="73">
        <f>VLOOKUP(DP30,조합!$D$7:$G$534,3,FALSE)</f>
        <v>0</v>
      </c>
      <c r="DQ1" s="73">
        <f>VLOOKUP(DQ30,조합!$D$7:$G$534,3,FALSE)</f>
        <v>0</v>
      </c>
      <c r="DR1" s="73">
        <f>VLOOKUP(DR30,조합!$D$7:$G$534,3,FALSE)</f>
        <v>0</v>
      </c>
      <c r="DS1" s="73">
        <f>VLOOKUP(DS30,조합!$D$7:$G$534,3,FALSE)</f>
        <v>0</v>
      </c>
      <c r="DT1" s="73">
        <f>VLOOKUP(DT30,조합!$D$7:$G$534,3,FALSE)</f>
        <v>0</v>
      </c>
      <c r="DU1" s="73">
        <f>VLOOKUP(DU30,조합!$D$7:$G$534,3,FALSE)</f>
        <v>0</v>
      </c>
      <c r="DV1" s="73">
        <f>VLOOKUP(DV30,조합!$D$7:$G$534,3,FALSE)</f>
        <v>0</v>
      </c>
      <c r="DW1" s="73">
        <f>VLOOKUP(DW30,조합!$D$7:$G$534,3,FALSE)</f>
        <v>0</v>
      </c>
      <c r="DX1" s="73">
        <f>VLOOKUP(DX30,조합!$D$7:$G$534,3,FALSE)</f>
        <v>0</v>
      </c>
      <c r="DY1" s="73">
        <f>VLOOKUP(DY30,조합!$D$7:$G$534,3,FALSE)</f>
        <v>0</v>
      </c>
    </row>
    <row r="2" spans="1:256" x14ac:dyDescent="0.3">
      <c r="B2" s="73">
        <f t="shared" ref="B2:BM2" ca="1" si="0">IF(B9&lt;0,ABS(B9),0)</f>
        <v>0</v>
      </c>
      <c r="C2" s="73">
        <f t="shared" ca="1" si="0"/>
        <v>0</v>
      </c>
      <c r="D2" s="73">
        <f t="shared" ca="1" si="0"/>
        <v>0</v>
      </c>
      <c r="E2" s="73">
        <f t="shared" ca="1" si="0"/>
        <v>0</v>
      </c>
      <c r="F2" s="73">
        <f t="shared" ca="1" si="0"/>
        <v>0</v>
      </c>
      <c r="G2" s="73">
        <f t="shared" ca="1" si="0"/>
        <v>0</v>
      </c>
      <c r="H2" s="73">
        <f t="shared" ca="1" si="0"/>
        <v>0</v>
      </c>
      <c r="I2" s="73">
        <f t="shared" ca="1" si="0"/>
        <v>0</v>
      </c>
      <c r="J2" s="73">
        <f t="shared" ca="1" si="0"/>
        <v>0</v>
      </c>
      <c r="K2" s="73">
        <f t="shared" ca="1" si="0"/>
        <v>0</v>
      </c>
      <c r="L2" s="73">
        <f t="shared" ca="1" si="0"/>
        <v>0</v>
      </c>
      <c r="M2" s="73">
        <f t="shared" ca="1" si="0"/>
        <v>0</v>
      </c>
      <c r="N2" s="73">
        <f t="shared" ca="1" si="0"/>
        <v>0</v>
      </c>
      <c r="O2" s="73">
        <f t="shared" ca="1" si="0"/>
        <v>0</v>
      </c>
      <c r="P2" s="73">
        <f t="shared" ca="1" si="0"/>
        <v>0</v>
      </c>
      <c r="Q2" s="73">
        <f t="shared" ca="1" si="0"/>
        <v>0</v>
      </c>
      <c r="R2" s="73">
        <f t="shared" ca="1" si="0"/>
        <v>0</v>
      </c>
      <c r="S2" s="73">
        <f t="shared" ca="1" si="0"/>
        <v>0</v>
      </c>
      <c r="T2" s="73">
        <f t="shared" ca="1" si="0"/>
        <v>0</v>
      </c>
      <c r="U2" s="73">
        <f t="shared" ca="1" si="0"/>
        <v>0</v>
      </c>
      <c r="V2" s="73">
        <f t="shared" ca="1" si="0"/>
        <v>0</v>
      </c>
      <c r="W2" s="73">
        <f t="shared" ca="1" si="0"/>
        <v>0</v>
      </c>
      <c r="X2" s="73">
        <f t="shared" ca="1" si="0"/>
        <v>0</v>
      </c>
      <c r="Y2" s="73">
        <f t="shared" ca="1" si="0"/>
        <v>0</v>
      </c>
      <c r="Z2" s="73">
        <f t="shared" ca="1" si="0"/>
        <v>0</v>
      </c>
      <c r="AA2" s="73">
        <f t="shared" ca="1" si="0"/>
        <v>0</v>
      </c>
      <c r="AB2" s="73">
        <f t="shared" ca="1" si="0"/>
        <v>0</v>
      </c>
      <c r="AC2" s="73">
        <f t="shared" ca="1" si="0"/>
        <v>0</v>
      </c>
      <c r="AD2" s="73">
        <f t="shared" ca="1" si="0"/>
        <v>0</v>
      </c>
      <c r="AE2" s="73">
        <f t="shared" ca="1" si="0"/>
        <v>0</v>
      </c>
      <c r="AF2" s="73">
        <f t="shared" ca="1" si="0"/>
        <v>0</v>
      </c>
      <c r="AG2" s="73">
        <f t="shared" ca="1" si="0"/>
        <v>0</v>
      </c>
      <c r="AH2" s="73">
        <f t="shared" ca="1" si="0"/>
        <v>0</v>
      </c>
      <c r="AI2" s="73">
        <f t="shared" ca="1" si="0"/>
        <v>0</v>
      </c>
      <c r="AJ2" s="73">
        <f t="shared" ca="1" si="0"/>
        <v>0</v>
      </c>
      <c r="AK2" s="73">
        <f t="shared" ca="1" si="0"/>
        <v>0</v>
      </c>
      <c r="AL2" s="73">
        <f t="shared" ca="1" si="0"/>
        <v>0</v>
      </c>
      <c r="AM2" s="73">
        <f t="shared" ca="1" si="0"/>
        <v>0</v>
      </c>
      <c r="AN2" s="73">
        <f t="shared" ca="1" si="0"/>
        <v>0</v>
      </c>
      <c r="AO2" s="73">
        <f t="shared" ca="1" si="0"/>
        <v>0</v>
      </c>
      <c r="AP2" s="73">
        <f t="shared" ca="1" si="0"/>
        <v>0</v>
      </c>
      <c r="AQ2" s="73">
        <f t="shared" ca="1" si="0"/>
        <v>0</v>
      </c>
      <c r="AR2" s="73">
        <f t="shared" ca="1" si="0"/>
        <v>0</v>
      </c>
      <c r="AS2" s="73">
        <f t="shared" ca="1" si="0"/>
        <v>0</v>
      </c>
      <c r="AT2" s="73">
        <f t="shared" ca="1" si="0"/>
        <v>0</v>
      </c>
      <c r="AU2" s="73">
        <f t="shared" ca="1" si="0"/>
        <v>0</v>
      </c>
      <c r="AV2" s="73">
        <f t="shared" ca="1" si="0"/>
        <v>0</v>
      </c>
      <c r="AW2" s="73">
        <f t="shared" ca="1" si="0"/>
        <v>0</v>
      </c>
      <c r="AX2" s="73">
        <f t="shared" ca="1" si="0"/>
        <v>0</v>
      </c>
      <c r="AY2" s="73">
        <f t="shared" ca="1" si="0"/>
        <v>0</v>
      </c>
      <c r="AZ2" s="73">
        <f t="shared" ca="1" si="0"/>
        <v>0</v>
      </c>
      <c r="BA2" s="73">
        <f t="shared" ca="1" si="0"/>
        <v>0</v>
      </c>
      <c r="BB2" s="73">
        <f t="shared" ca="1" si="0"/>
        <v>0</v>
      </c>
      <c r="BC2" s="73">
        <f t="shared" ca="1" si="0"/>
        <v>0</v>
      </c>
      <c r="BD2" s="73">
        <f t="shared" ca="1" si="0"/>
        <v>0</v>
      </c>
      <c r="BE2" s="73">
        <f t="shared" ca="1" si="0"/>
        <v>0</v>
      </c>
      <c r="BF2" s="73">
        <f t="shared" ca="1" si="0"/>
        <v>0</v>
      </c>
      <c r="BG2" s="73">
        <f t="shared" ca="1" si="0"/>
        <v>0</v>
      </c>
      <c r="BH2" s="73">
        <f t="shared" ca="1" si="0"/>
        <v>0</v>
      </c>
      <c r="BI2" s="73">
        <f t="shared" ca="1" si="0"/>
        <v>0</v>
      </c>
      <c r="BJ2" s="73">
        <f t="shared" ca="1" si="0"/>
        <v>0</v>
      </c>
      <c r="BK2" s="73">
        <f t="shared" ca="1" si="0"/>
        <v>0</v>
      </c>
      <c r="BL2" s="73">
        <f t="shared" ca="1" si="0"/>
        <v>0</v>
      </c>
      <c r="BM2" s="73">
        <f t="shared" ca="1" si="0"/>
        <v>0</v>
      </c>
      <c r="BN2" s="73">
        <f t="shared" ref="BN2:DY2" ca="1" si="1">IF(BN9&lt;0,ABS(BN9),0)</f>
        <v>0</v>
      </c>
      <c r="BO2" s="73">
        <f t="shared" ca="1" si="1"/>
        <v>0</v>
      </c>
      <c r="BP2" s="73">
        <f t="shared" ca="1" si="1"/>
        <v>0</v>
      </c>
      <c r="BQ2" s="73">
        <f t="shared" ca="1" si="1"/>
        <v>0</v>
      </c>
      <c r="BR2" s="73">
        <f t="shared" ca="1" si="1"/>
        <v>0</v>
      </c>
      <c r="BS2" s="73">
        <f t="shared" ca="1" si="1"/>
        <v>0</v>
      </c>
      <c r="BT2" s="73">
        <f t="shared" ca="1" si="1"/>
        <v>0</v>
      </c>
      <c r="BU2" s="73">
        <f t="shared" ca="1" si="1"/>
        <v>0</v>
      </c>
      <c r="BV2" s="73">
        <f t="shared" ca="1" si="1"/>
        <v>0</v>
      </c>
      <c r="BW2" s="73">
        <f t="shared" ca="1" si="1"/>
        <v>0</v>
      </c>
      <c r="BX2" s="73">
        <f t="shared" ca="1" si="1"/>
        <v>0</v>
      </c>
      <c r="BY2" s="73">
        <f t="shared" ca="1" si="1"/>
        <v>0</v>
      </c>
      <c r="BZ2" s="73">
        <f t="shared" ca="1" si="1"/>
        <v>0</v>
      </c>
      <c r="CA2" s="73">
        <f t="shared" ca="1" si="1"/>
        <v>0</v>
      </c>
      <c r="CB2" s="73">
        <f t="shared" ca="1" si="1"/>
        <v>0</v>
      </c>
      <c r="CC2" s="73">
        <f t="shared" ca="1" si="1"/>
        <v>0</v>
      </c>
      <c r="CD2" s="73">
        <f t="shared" ca="1" si="1"/>
        <v>0</v>
      </c>
      <c r="CE2" s="73">
        <f t="shared" ca="1" si="1"/>
        <v>0</v>
      </c>
      <c r="CF2" s="73">
        <f t="shared" ca="1" si="1"/>
        <v>0</v>
      </c>
      <c r="CG2" s="73">
        <f t="shared" ca="1" si="1"/>
        <v>0</v>
      </c>
      <c r="CH2" s="73">
        <f t="shared" ca="1" si="1"/>
        <v>0</v>
      </c>
      <c r="CI2" s="73">
        <f t="shared" ca="1" si="1"/>
        <v>0</v>
      </c>
      <c r="CJ2" s="73">
        <f t="shared" ca="1" si="1"/>
        <v>0</v>
      </c>
      <c r="CK2" s="73">
        <f t="shared" ca="1" si="1"/>
        <v>0</v>
      </c>
      <c r="CL2" s="73">
        <f t="shared" ca="1" si="1"/>
        <v>0</v>
      </c>
      <c r="CM2" s="73">
        <f t="shared" ca="1" si="1"/>
        <v>0</v>
      </c>
      <c r="CN2" s="73">
        <f t="shared" ca="1" si="1"/>
        <v>0</v>
      </c>
      <c r="CO2" s="73">
        <f t="shared" ca="1" si="1"/>
        <v>0</v>
      </c>
      <c r="CP2" s="73">
        <f t="shared" ca="1" si="1"/>
        <v>0</v>
      </c>
      <c r="CQ2" s="73">
        <f t="shared" ca="1" si="1"/>
        <v>0</v>
      </c>
      <c r="CR2" s="73">
        <f t="shared" ca="1" si="1"/>
        <v>0</v>
      </c>
      <c r="CS2" s="73">
        <f t="shared" ca="1" si="1"/>
        <v>0</v>
      </c>
      <c r="CT2" s="73">
        <f t="shared" ca="1" si="1"/>
        <v>0</v>
      </c>
      <c r="CU2" s="73">
        <f t="shared" ca="1" si="1"/>
        <v>0</v>
      </c>
      <c r="CV2" s="73">
        <f t="shared" ca="1" si="1"/>
        <v>0</v>
      </c>
      <c r="CW2" s="73">
        <f t="shared" ca="1" si="1"/>
        <v>0</v>
      </c>
      <c r="CX2" s="73">
        <f t="shared" ca="1" si="1"/>
        <v>0</v>
      </c>
      <c r="CY2" s="73">
        <f t="shared" ca="1" si="1"/>
        <v>0</v>
      </c>
      <c r="CZ2" s="73">
        <f t="shared" ca="1" si="1"/>
        <v>0</v>
      </c>
      <c r="DA2" s="73">
        <f t="shared" ca="1" si="1"/>
        <v>0</v>
      </c>
      <c r="DB2" s="73">
        <f t="shared" ca="1" si="1"/>
        <v>0</v>
      </c>
      <c r="DC2" s="73">
        <f t="shared" ca="1" si="1"/>
        <v>0</v>
      </c>
      <c r="DD2" s="73">
        <f t="shared" ca="1" si="1"/>
        <v>0</v>
      </c>
      <c r="DE2" s="73">
        <f t="shared" ca="1" si="1"/>
        <v>0</v>
      </c>
      <c r="DF2" s="73">
        <f t="shared" ca="1" si="1"/>
        <v>0</v>
      </c>
      <c r="DG2" s="73">
        <f t="shared" ca="1" si="1"/>
        <v>0</v>
      </c>
      <c r="DH2" s="73">
        <f t="shared" ca="1" si="1"/>
        <v>0</v>
      </c>
      <c r="DI2" s="73">
        <f t="shared" ca="1" si="1"/>
        <v>0</v>
      </c>
      <c r="DJ2" s="73">
        <f t="shared" ca="1" si="1"/>
        <v>0</v>
      </c>
      <c r="DK2" s="73">
        <f t="shared" ca="1" si="1"/>
        <v>0</v>
      </c>
      <c r="DL2" s="73">
        <f t="shared" ca="1" si="1"/>
        <v>0</v>
      </c>
      <c r="DM2" s="73">
        <f t="shared" ca="1" si="1"/>
        <v>0</v>
      </c>
      <c r="DN2" s="73">
        <f t="shared" ca="1" si="1"/>
        <v>0</v>
      </c>
      <c r="DO2" s="73">
        <f t="shared" ca="1" si="1"/>
        <v>0</v>
      </c>
      <c r="DP2" s="73">
        <f t="shared" ca="1" si="1"/>
        <v>0</v>
      </c>
      <c r="DQ2" s="73">
        <f t="shared" ca="1" si="1"/>
        <v>0</v>
      </c>
      <c r="DR2" s="73">
        <f t="shared" ca="1" si="1"/>
        <v>0</v>
      </c>
      <c r="DS2" s="73">
        <f t="shared" ca="1" si="1"/>
        <v>0</v>
      </c>
      <c r="DT2" s="73">
        <f t="shared" ca="1" si="1"/>
        <v>0</v>
      </c>
      <c r="DU2" s="73">
        <f t="shared" ca="1" si="1"/>
        <v>0</v>
      </c>
      <c r="DV2" s="73">
        <f t="shared" ca="1" si="1"/>
        <v>0</v>
      </c>
      <c r="DW2" s="73">
        <f t="shared" ca="1" si="1"/>
        <v>0</v>
      </c>
      <c r="DX2" s="73">
        <f t="shared" ca="1" si="1"/>
        <v>0</v>
      </c>
      <c r="DY2" s="73">
        <f t="shared" ca="1" si="1"/>
        <v>0</v>
      </c>
    </row>
    <row r="3" spans="1:256" x14ac:dyDescent="0.3">
      <c r="B3" s="73">
        <f t="shared" ref="B3:BM3" ca="1" si="2">IF(B11&lt;0,ABS(B11),0)</f>
        <v>0</v>
      </c>
      <c r="C3" s="73">
        <f t="shared" ca="1" si="2"/>
        <v>0</v>
      </c>
      <c r="D3" s="73">
        <f t="shared" ca="1" si="2"/>
        <v>0</v>
      </c>
      <c r="E3" s="73">
        <f t="shared" ca="1" si="2"/>
        <v>0</v>
      </c>
      <c r="F3" s="73">
        <f t="shared" ca="1" si="2"/>
        <v>0</v>
      </c>
      <c r="G3" s="73">
        <f t="shared" ca="1" si="2"/>
        <v>0</v>
      </c>
      <c r="H3" s="73">
        <f t="shared" ca="1" si="2"/>
        <v>0</v>
      </c>
      <c r="I3" s="73">
        <f t="shared" ca="1" si="2"/>
        <v>0</v>
      </c>
      <c r="J3" s="73">
        <f t="shared" ca="1" si="2"/>
        <v>0</v>
      </c>
      <c r="K3" s="73">
        <f t="shared" ca="1" si="2"/>
        <v>0</v>
      </c>
      <c r="L3" s="73">
        <f t="shared" ca="1" si="2"/>
        <v>0</v>
      </c>
      <c r="M3" s="73">
        <f t="shared" ca="1" si="2"/>
        <v>0</v>
      </c>
      <c r="N3" s="73">
        <f t="shared" ca="1" si="2"/>
        <v>0</v>
      </c>
      <c r="O3" s="73">
        <f t="shared" ca="1" si="2"/>
        <v>0</v>
      </c>
      <c r="P3" s="73">
        <f t="shared" ca="1" si="2"/>
        <v>0</v>
      </c>
      <c r="Q3" s="73">
        <f t="shared" ca="1" si="2"/>
        <v>0</v>
      </c>
      <c r="R3" s="73">
        <f t="shared" ca="1" si="2"/>
        <v>0</v>
      </c>
      <c r="S3" s="73">
        <f t="shared" ca="1" si="2"/>
        <v>0</v>
      </c>
      <c r="T3" s="73">
        <f t="shared" ca="1" si="2"/>
        <v>0</v>
      </c>
      <c r="U3" s="73">
        <f t="shared" ca="1" si="2"/>
        <v>0</v>
      </c>
      <c r="V3" s="73">
        <f t="shared" ca="1" si="2"/>
        <v>0</v>
      </c>
      <c r="W3" s="73">
        <f t="shared" ca="1" si="2"/>
        <v>0</v>
      </c>
      <c r="X3" s="73">
        <f t="shared" ca="1" si="2"/>
        <v>0</v>
      </c>
      <c r="Y3" s="73">
        <f t="shared" ca="1" si="2"/>
        <v>0</v>
      </c>
      <c r="Z3" s="73">
        <f t="shared" ca="1" si="2"/>
        <v>0</v>
      </c>
      <c r="AA3" s="73">
        <f t="shared" ca="1" si="2"/>
        <v>0</v>
      </c>
      <c r="AB3" s="73">
        <f t="shared" ca="1" si="2"/>
        <v>0</v>
      </c>
      <c r="AC3" s="73">
        <f t="shared" ca="1" si="2"/>
        <v>0</v>
      </c>
      <c r="AD3" s="73">
        <f t="shared" ca="1" si="2"/>
        <v>0</v>
      </c>
      <c r="AE3" s="73">
        <f t="shared" ca="1" si="2"/>
        <v>0</v>
      </c>
      <c r="AF3" s="73">
        <f t="shared" ca="1" si="2"/>
        <v>0</v>
      </c>
      <c r="AG3" s="73">
        <f t="shared" ca="1" si="2"/>
        <v>0</v>
      </c>
      <c r="AH3" s="73">
        <f t="shared" ca="1" si="2"/>
        <v>0</v>
      </c>
      <c r="AI3" s="73">
        <f t="shared" ca="1" si="2"/>
        <v>0</v>
      </c>
      <c r="AJ3" s="73">
        <f t="shared" ca="1" si="2"/>
        <v>0</v>
      </c>
      <c r="AK3" s="73">
        <f t="shared" ca="1" si="2"/>
        <v>0</v>
      </c>
      <c r="AL3" s="73">
        <f t="shared" ca="1" si="2"/>
        <v>0</v>
      </c>
      <c r="AM3" s="73">
        <f t="shared" ca="1" si="2"/>
        <v>0</v>
      </c>
      <c r="AN3" s="73">
        <f t="shared" ca="1" si="2"/>
        <v>0</v>
      </c>
      <c r="AO3" s="73">
        <f t="shared" ca="1" si="2"/>
        <v>0</v>
      </c>
      <c r="AP3" s="73">
        <f t="shared" ca="1" si="2"/>
        <v>0</v>
      </c>
      <c r="AQ3" s="73">
        <f t="shared" ca="1" si="2"/>
        <v>0</v>
      </c>
      <c r="AR3" s="73">
        <f t="shared" ca="1" si="2"/>
        <v>0</v>
      </c>
      <c r="AS3" s="73">
        <f t="shared" ca="1" si="2"/>
        <v>0</v>
      </c>
      <c r="AT3" s="73">
        <f t="shared" ca="1" si="2"/>
        <v>0</v>
      </c>
      <c r="AU3" s="73">
        <f t="shared" ca="1" si="2"/>
        <v>0</v>
      </c>
      <c r="AV3" s="73">
        <f t="shared" ca="1" si="2"/>
        <v>0</v>
      </c>
      <c r="AW3" s="73">
        <f t="shared" ca="1" si="2"/>
        <v>0</v>
      </c>
      <c r="AX3" s="73">
        <f t="shared" ca="1" si="2"/>
        <v>0</v>
      </c>
      <c r="AY3" s="73">
        <f t="shared" ca="1" si="2"/>
        <v>0</v>
      </c>
      <c r="AZ3" s="73">
        <f t="shared" ca="1" si="2"/>
        <v>0</v>
      </c>
      <c r="BA3" s="73">
        <f t="shared" ca="1" si="2"/>
        <v>0</v>
      </c>
      <c r="BB3" s="73">
        <f t="shared" ca="1" si="2"/>
        <v>0</v>
      </c>
      <c r="BC3" s="73">
        <f t="shared" ca="1" si="2"/>
        <v>0</v>
      </c>
      <c r="BD3" s="73">
        <f t="shared" ca="1" si="2"/>
        <v>0</v>
      </c>
      <c r="BE3" s="73">
        <f t="shared" ca="1" si="2"/>
        <v>0</v>
      </c>
      <c r="BF3" s="73">
        <f t="shared" ca="1" si="2"/>
        <v>0</v>
      </c>
      <c r="BG3" s="73">
        <f t="shared" ca="1" si="2"/>
        <v>0</v>
      </c>
      <c r="BH3" s="73">
        <f t="shared" ca="1" si="2"/>
        <v>0</v>
      </c>
      <c r="BI3" s="73">
        <f t="shared" ca="1" si="2"/>
        <v>0</v>
      </c>
      <c r="BJ3" s="73">
        <f t="shared" ca="1" si="2"/>
        <v>0</v>
      </c>
      <c r="BK3" s="73">
        <f t="shared" ca="1" si="2"/>
        <v>0</v>
      </c>
      <c r="BL3" s="73">
        <f t="shared" ca="1" si="2"/>
        <v>0</v>
      </c>
      <c r="BM3" s="73">
        <f t="shared" ca="1" si="2"/>
        <v>0</v>
      </c>
      <c r="BN3" s="73">
        <f t="shared" ref="BN3:DY3" ca="1" si="3">IF(BN11&lt;0,ABS(BN11),0)</f>
        <v>0</v>
      </c>
      <c r="BO3" s="73">
        <f t="shared" ca="1" si="3"/>
        <v>0</v>
      </c>
      <c r="BP3" s="73">
        <f t="shared" ca="1" si="3"/>
        <v>0</v>
      </c>
      <c r="BQ3" s="73">
        <f t="shared" ca="1" si="3"/>
        <v>0</v>
      </c>
      <c r="BR3" s="73">
        <f t="shared" ca="1" si="3"/>
        <v>0</v>
      </c>
      <c r="BS3" s="73">
        <f t="shared" ca="1" si="3"/>
        <v>0</v>
      </c>
      <c r="BT3" s="73">
        <f t="shared" ca="1" si="3"/>
        <v>0</v>
      </c>
      <c r="BU3" s="73">
        <f t="shared" ca="1" si="3"/>
        <v>0</v>
      </c>
      <c r="BV3" s="73">
        <f t="shared" ca="1" si="3"/>
        <v>0</v>
      </c>
      <c r="BW3" s="73">
        <f t="shared" ca="1" si="3"/>
        <v>0</v>
      </c>
      <c r="BX3" s="73">
        <f t="shared" ca="1" si="3"/>
        <v>0</v>
      </c>
      <c r="BY3" s="73">
        <f t="shared" ca="1" si="3"/>
        <v>0</v>
      </c>
      <c r="BZ3" s="73">
        <f t="shared" ca="1" si="3"/>
        <v>0</v>
      </c>
      <c r="CA3" s="73">
        <f t="shared" ca="1" si="3"/>
        <v>0</v>
      </c>
      <c r="CB3" s="73">
        <f t="shared" ca="1" si="3"/>
        <v>0</v>
      </c>
      <c r="CC3" s="73">
        <f t="shared" ca="1" si="3"/>
        <v>0</v>
      </c>
      <c r="CD3" s="73">
        <f t="shared" ca="1" si="3"/>
        <v>0</v>
      </c>
      <c r="CE3" s="73">
        <f t="shared" ca="1" si="3"/>
        <v>0</v>
      </c>
      <c r="CF3" s="73">
        <f t="shared" ca="1" si="3"/>
        <v>0</v>
      </c>
      <c r="CG3" s="73">
        <f t="shared" ca="1" si="3"/>
        <v>0</v>
      </c>
      <c r="CH3" s="73">
        <f t="shared" ca="1" si="3"/>
        <v>0</v>
      </c>
      <c r="CI3" s="73">
        <f t="shared" ca="1" si="3"/>
        <v>0</v>
      </c>
      <c r="CJ3" s="73">
        <f t="shared" ca="1" si="3"/>
        <v>0</v>
      </c>
      <c r="CK3" s="73">
        <f t="shared" ca="1" si="3"/>
        <v>0</v>
      </c>
      <c r="CL3" s="73">
        <f t="shared" ca="1" si="3"/>
        <v>0</v>
      </c>
      <c r="CM3" s="73">
        <f t="shared" ca="1" si="3"/>
        <v>0</v>
      </c>
      <c r="CN3" s="73">
        <f t="shared" ca="1" si="3"/>
        <v>0</v>
      </c>
      <c r="CO3" s="73">
        <f t="shared" ca="1" si="3"/>
        <v>0</v>
      </c>
      <c r="CP3" s="73">
        <f t="shared" ca="1" si="3"/>
        <v>0</v>
      </c>
      <c r="CQ3" s="73">
        <f t="shared" ca="1" si="3"/>
        <v>0</v>
      </c>
      <c r="CR3" s="73">
        <f t="shared" ca="1" si="3"/>
        <v>0</v>
      </c>
      <c r="CS3" s="73">
        <f t="shared" ca="1" si="3"/>
        <v>0</v>
      </c>
      <c r="CT3" s="73">
        <f t="shared" ca="1" si="3"/>
        <v>0</v>
      </c>
      <c r="CU3" s="73">
        <f t="shared" ca="1" si="3"/>
        <v>0</v>
      </c>
      <c r="CV3" s="73">
        <f t="shared" ca="1" si="3"/>
        <v>0</v>
      </c>
      <c r="CW3" s="73">
        <f t="shared" ca="1" si="3"/>
        <v>0</v>
      </c>
      <c r="CX3" s="73">
        <f t="shared" ca="1" si="3"/>
        <v>0</v>
      </c>
      <c r="CY3" s="73">
        <f t="shared" ca="1" si="3"/>
        <v>0</v>
      </c>
      <c r="CZ3" s="73">
        <f t="shared" ca="1" si="3"/>
        <v>0</v>
      </c>
      <c r="DA3" s="73">
        <f t="shared" ca="1" si="3"/>
        <v>0</v>
      </c>
      <c r="DB3" s="73">
        <f t="shared" ca="1" si="3"/>
        <v>0</v>
      </c>
      <c r="DC3" s="73">
        <f t="shared" ca="1" si="3"/>
        <v>0</v>
      </c>
      <c r="DD3" s="73">
        <f t="shared" ca="1" si="3"/>
        <v>0</v>
      </c>
      <c r="DE3" s="73">
        <f t="shared" ca="1" si="3"/>
        <v>0</v>
      </c>
      <c r="DF3" s="73">
        <f t="shared" ca="1" si="3"/>
        <v>0</v>
      </c>
      <c r="DG3" s="73">
        <f t="shared" ca="1" si="3"/>
        <v>0</v>
      </c>
      <c r="DH3" s="73">
        <f t="shared" ca="1" si="3"/>
        <v>0</v>
      </c>
      <c r="DI3" s="73">
        <f t="shared" ca="1" si="3"/>
        <v>0</v>
      </c>
      <c r="DJ3" s="73">
        <f t="shared" ca="1" si="3"/>
        <v>0</v>
      </c>
      <c r="DK3" s="73">
        <f t="shared" ca="1" si="3"/>
        <v>0</v>
      </c>
      <c r="DL3" s="73">
        <f t="shared" ca="1" si="3"/>
        <v>0</v>
      </c>
      <c r="DM3" s="73">
        <f t="shared" ca="1" si="3"/>
        <v>0</v>
      </c>
      <c r="DN3" s="73">
        <f t="shared" ca="1" si="3"/>
        <v>0</v>
      </c>
      <c r="DO3" s="73">
        <f t="shared" ca="1" si="3"/>
        <v>0</v>
      </c>
      <c r="DP3" s="73">
        <f t="shared" ca="1" si="3"/>
        <v>0</v>
      </c>
      <c r="DQ3" s="73">
        <f t="shared" ca="1" si="3"/>
        <v>0</v>
      </c>
      <c r="DR3" s="73">
        <f t="shared" ca="1" si="3"/>
        <v>0</v>
      </c>
      <c r="DS3" s="73">
        <f t="shared" ca="1" si="3"/>
        <v>0</v>
      </c>
      <c r="DT3" s="73">
        <f t="shared" ca="1" si="3"/>
        <v>0</v>
      </c>
      <c r="DU3" s="73">
        <f t="shared" ca="1" si="3"/>
        <v>0</v>
      </c>
      <c r="DV3" s="73">
        <f t="shared" ca="1" si="3"/>
        <v>0</v>
      </c>
      <c r="DW3" s="73">
        <f t="shared" ca="1" si="3"/>
        <v>0</v>
      </c>
      <c r="DX3" s="73">
        <f t="shared" ca="1" si="3"/>
        <v>0</v>
      </c>
      <c r="DY3" s="73">
        <f t="shared" ca="1" si="3"/>
        <v>0</v>
      </c>
    </row>
    <row r="4" spans="1:256" x14ac:dyDescent="0.3">
      <c r="B4" s="73">
        <f t="shared" ref="B4:BM4" ca="1" si="4">IF(B13&lt;0,ABS(B13),0)</f>
        <v>0</v>
      </c>
      <c r="C4" s="73">
        <f t="shared" ca="1" si="4"/>
        <v>0</v>
      </c>
      <c r="D4" s="73">
        <f t="shared" ca="1" si="4"/>
        <v>0</v>
      </c>
      <c r="E4" s="73">
        <f t="shared" ca="1" si="4"/>
        <v>0</v>
      </c>
      <c r="F4" s="73">
        <f t="shared" ca="1" si="4"/>
        <v>0</v>
      </c>
      <c r="G4" s="73">
        <f t="shared" ca="1" si="4"/>
        <v>0</v>
      </c>
      <c r="H4" s="73">
        <f t="shared" ca="1" si="4"/>
        <v>0</v>
      </c>
      <c r="I4" s="73">
        <f t="shared" ca="1" si="4"/>
        <v>0</v>
      </c>
      <c r="J4" s="73">
        <f t="shared" ca="1" si="4"/>
        <v>0</v>
      </c>
      <c r="K4" s="73">
        <f t="shared" ca="1" si="4"/>
        <v>0</v>
      </c>
      <c r="L4" s="73">
        <f t="shared" ca="1" si="4"/>
        <v>0</v>
      </c>
      <c r="M4" s="73">
        <f t="shared" ca="1" si="4"/>
        <v>0</v>
      </c>
      <c r="N4" s="73">
        <f t="shared" ca="1" si="4"/>
        <v>0</v>
      </c>
      <c r="O4" s="73">
        <f t="shared" ca="1" si="4"/>
        <v>0</v>
      </c>
      <c r="P4" s="73">
        <f t="shared" ca="1" si="4"/>
        <v>0</v>
      </c>
      <c r="Q4" s="73">
        <f t="shared" ca="1" si="4"/>
        <v>0</v>
      </c>
      <c r="R4" s="73">
        <f t="shared" ca="1" si="4"/>
        <v>0</v>
      </c>
      <c r="S4" s="73">
        <f t="shared" ca="1" si="4"/>
        <v>0</v>
      </c>
      <c r="T4" s="73">
        <f t="shared" ca="1" si="4"/>
        <v>0</v>
      </c>
      <c r="U4" s="73">
        <f t="shared" ca="1" si="4"/>
        <v>0</v>
      </c>
      <c r="V4" s="73">
        <f t="shared" ca="1" si="4"/>
        <v>0</v>
      </c>
      <c r="W4" s="73">
        <f t="shared" ca="1" si="4"/>
        <v>0</v>
      </c>
      <c r="X4" s="73">
        <f t="shared" ca="1" si="4"/>
        <v>0</v>
      </c>
      <c r="Y4" s="73">
        <f t="shared" ca="1" si="4"/>
        <v>0</v>
      </c>
      <c r="Z4" s="73">
        <f t="shared" ca="1" si="4"/>
        <v>0</v>
      </c>
      <c r="AA4" s="73">
        <f t="shared" ca="1" si="4"/>
        <v>0</v>
      </c>
      <c r="AB4" s="73">
        <f t="shared" ca="1" si="4"/>
        <v>0</v>
      </c>
      <c r="AC4" s="73">
        <f t="shared" ca="1" si="4"/>
        <v>0</v>
      </c>
      <c r="AD4" s="73">
        <f t="shared" ca="1" si="4"/>
        <v>0</v>
      </c>
      <c r="AE4" s="73">
        <f t="shared" ca="1" si="4"/>
        <v>0</v>
      </c>
      <c r="AF4" s="73">
        <f t="shared" ca="1" si="4"/>
        <v>0</v>
      </c>
      <c r="AG4" s="73">
        <f t="shared" ca="1" si="4"/>
        <v>0</v>
      </c>
      <c r="AH4" s="73">
        <f t="shared" ca="1" si="4"/>
        <v>0</v>
      </c>
      <c r="AI4" s="73">
        <f t="shared" ca="1" si="4"/>
        <v>0</v>
      </c>
      <c r="AJ4" s="73">
        <f t="shared" ca="1" si="4"/>
        <v>0</v>
      </c>
      <c r="AK4" s="73">
        <f t="shared" ca="1" si="4"/>
        <v>0</v>
      </c>
      <c r="AL4" s="73">
        <f t="shared" ca="1" si="4"/>
        <v>0</v>
      </c>
      <c r="AM4" s="73">
        <f t="shared" ca="1" si="4"/>
        <v>0</v>
      </c>
      <c r="AN4" s="73">
        <f t="shared" ca="1" si="4"/>
        <v>0</v>
      </c>
      <c r="AO4" s="73">
        <f t="shared" ca="1" si="4"/>
        <v>0</v>
      </c>
      <c r="AP4" s="73">
        <f t="shared" ca="1" si="4"/>
        <v>0</v>
      </c>
      <c r="AQ4" s="73">
        <f t="shared" ca="1" si="4"/>
        <v>0</v>
      </c>
      <c r="AR4" s="73">
        <f t="shared" ca="1" si="4"/>
        <v>0</v>
      </c>
      <c r="AS4" s="73">
        <f t="shared" ca="1" si="4"/>
        <v>0</v>
      </c>
      <c r="AT4" s="73">
        <f t="shared" ca="1" si="4"/>
        <v>0</v>
      </c>
      <c r="AU4" s="73">
        <f t="shared" ca="1" si="4"/>
        <v>0</v>
      </c>
      <c r="AV4" s="73">
        <f t="shared" ca="1" si="4"/>
        <v>0</v>
      </c>
      <c r="AW4" s="73">
        <f t="shared" ca="1" si="4"/>
        <v>0</v>
      </c>
      <c r="AX4" s="73">
        <f t="shared" ca="1" si="4"/>
        <v>0</v>
      </c>
      <c r="AY4" s="73">
        <f t="shared" ca="1" si="4"/>
        <v>0</v>
      </c>
      <c r="AZ4" s="73">
        <f t="shared" ca="1" si="4"/>
        <v>0</v>
      </c>
      <c r="BA4" s="73">
        <f t="shared" ca="1" si="4"/>
        <v>0</v>
      </c>
      <c r="BB4" s="73">
        <f t="shared" ca="1" si="4"/>
        <v>0</v>
      </c>
      <c r="BC4" s="73">
        <f t="shared" ca="1" si="4"/>
        <v>0</v>
      </c>
      <c r="BD4" s="73">
        <f t="shared" ca="1" si="4"/>
        <v>0</v>
      </c>
      <c r="BE4" s="73">
        <f t="shared" ca="1" si="4"/>
        <v>0</v>
      </c>
      <c r="BF4" s="73">
        <f t="shared" ca="1" si="4"/>
        <v>0</v>
      </c>
      <c r="BG4" s="73">
        <f t="shared" ca="1" si="4"/>
        <v>0</v>
      </c>
      <c r="BH4" s="73">
        <f t="shared" ca="1" si="4"/>
        <v>0</v>
      </c>
      <c r="BI4" s="73">
        <f t="shared" ca="1" si="4"/>
        <v>0</v>
      </c>
      <c r="BJ4" s="73">
        <f t="shared" ca="1" si="4"/>
        <v>0</v>
      </c>
      <c r="BK4" s="73">
        <f t="shared" ca="1" si="4"/>
        <v>0</v>
      </c>
      <c r="BL4" s="73">
        <f t="shared" ca="1" si="4"/>
        <v>0</v>
      </c>
      <c r="BM4" s="73">
        <f t="shared" ca="1" si="4"/>
        <v>0</v>
      </c>
      <c r="BN4" s="73">
        <f t="shared" ref="BN4:DY4" ca="1" si="5">IF(BN13&lt;0,ABS(BN13),0)</f>
        <v>0</v>
      </c>
      <c r="BO4" s="73">
        <f t="shared" ca="1" si="5"/>
        <v>0</v>
      </c>
      <c r="BP4" s="73">
        <f t="shared" ca="1" si="5"/>
        <v>0</v>
      </c>
      <c r="BQ4" s="73">
        <f t="shared" ca="1" si="5"/>
        <v>0</v>
      </c>
      <c r="BR4" s="73">
        <f t="shared" ca="1" si="5"/>
        <v>0</v>
      </c>
      <c r="BS4" s="73">
        <f t="shared" ca="1" si="5"/>
        <v>0</v>
      </c>
      <c r="BT4" s="73">
        <f t="shared" ca="1" si="5"/>
        <v>0</v>
      </c>
      <c r="BU4" s="73">
        <f t="shared" ca="1" si="5"/>
        <v>0</v>
      </c>
      <c r="BV4" s="73">
        <f t="shared" ca="1" si="5"/>
        <v>0</v>
      </c>
      <c r="BW4" s="73">
        <f t="shared" ca="1" si="5"/>
        <v>0</v>
      </c>
      <c r="BX4" s="73">
        <f t="shared" ca="1" si="5"/>
        <v>0</v>
      </c>
      <c r="BY4" s="73">
        <f t="shared" ca="1" si="5"/>
        <v>0</v>
      </c>
      <c r="BZ4" s="73">
        <f t="shared" ca="1" si="5"/>
        <v>0</v>
      </c>
      <c r="CA4" s="73">
        <f t="shared" ca="1" si="5"/>
        <v>0</v>
      </c>
      <c r="CB4" s="73">
        <f t="shared" ca="1" si="5"/>
        <v>0</v>
      </c>
      <c r="CC4" s="73">
        <f t="shared" ca="1" si="5"/>
        <v>0</v>
      </c>
      <c r="CD4" s="73">
        <f t="shared" ca="1" si="5"/>
        <v>0</v>
      </c>
      <c r="CE4" s="73">
        <f t="shared" ca="1" si="5"/>
        <v>0</v>
      </c>
      <c r="CF4" s="73">
        <f t="shared" ca="1" si="5"/>
        <v>0</v>
      </c>
      <c r="CG4" s="73">
        <f t="shared" ca="1" si="5"/>
        <v>0</v>
      </c>
      <c r="CH4" s="73">
        <f t="shared" ca="1" si="5"/>
        <v>0</v>
      </c>
      <c r="CI4" s="73">
        <f t="shared" ca="1" si="5"/>
        <v>0</v>
      </c>
      <c r="CJ4" s="73">
        <f t="shared" ca="1" si="5"/>
        <v>0</v>
      </c>
      <c r="CK4" s="73">
        <f t="shared" ca="1" si="5"/>
        <v>0</v>
      </c>
      <c r="CL4" s="73">
        <f t="shared" ca="1" si="5"/>
        <v>0</v>
      </c>
      <c r="CM4" s="73">
        <f t="shared" ca="1" si="5"/>
        <v>0</v>
      </c>
      <c r="CN4" s="73">
        <f t="shared" ca="1" si="5"/>
        <v>0</v>
      </c>
      <c r="CO4" s="73">
        <f t="shared" ca="1" si="5"/>
        <v>0</v>
      </c>
      <c r="CP4" s="73">
        <f t="shared" ca="1" si="5"/>
        <v>0</v>
      </c>
      <c r="CQ4" s="73">
        <f t="shared" ca="1" si="5"/>
        <v>0</v>
      </c>
      <c r="CR4" s="73">
        <f t="shared" ca="1" si="5"/>
        <v>0</v>
      </c>
      <c r="CS4" s="73">
        <f t="shared" ca="1" si="5"/>
        <v>0</v>
      </c>
      <c r="CT4" s="73">
        <f t="shared" ca="1" si="5"/>
        <v>0</v>
      </c>
      <c r="CU4" s="73">
        <f t="shared" ca="1" si="5"/>
        <v>0</v>
      </c>
      <c r="CV4" s="73">
        <f t="shared" ca="1" si="5"/>
        <v>0</v>
      </c>
      <c r="CW4" s="73">
        <f t="shared" ca="1" si="5"/>
        <v>0</v>
      </c>
      <c r="CX4" s="73">
        <f t="shared" ca="1" si="5"/>
        <v>0</v>
      </c>
      <c r="CY4" s="73">
        <f t="shared" ca="1" si="5"/>
        <v>0</v>
      </c>
      <c r="CZ4" s="73">
        <f t="shared" ca="1" si="5"/>
        <v>0</v>
      </c>
      <c r="DA4" s="73">
        <f t="shared" ca="1" si="5"/>
        <v>0</v>
      </c>
      <c r="DB4" s="73">
        <f t="shared" ca="1" si="5"/>
        <v>0</v>
      </c>
      <c r="DC4" s="73">
        <f t="shared" ca="1" si="5"/>
        <v>0</v>
      </c>
      <c r="DD4" s="73">
        <f t="shared" ca="1" si="5"/>
        <v>0</v>
      </c>
      <c r="DE4" s="73">
        <f t="shared" ca="1" si="5"/>
        <v>0</v>
      </c>
      <c r="DF4" s="73">
        <f t="shared" ca="1" si="5"/>
        <v>0</v>
      </c>
      <c r="DG4" s="73">
        <f t="shared" ca="1" si="5"/>
        <v>0</v>
      </c>
      <c r="DH4" s="73">
        <f t="shared" ca="1" si="5"/>
        <v>0</v>
      </c>
      <c r="DI4" s="73">
        <f t="shared" ca="1" si="5"/>
        <v>0</v>
      </c>
      <c r="DJ4" s="73">
        <f t="shared" ca="1" si="5"/>
        <v>0</v>
      </c>
      <c r="DK4" s="73">
        <f t="shared" ca="1" si="5"/>
        <v>0</v>
      </c>
      <c r="DL4" s="73">
        <f t="shared" ca="1" si="5"/>
        <v>0</v>
      </c>
      <c r="DM4" s="73">
        <f t="shared" ca="1" si="5"/>
        <v>0</v>
      </c>
      <c r="DN4" s="73">
        <f t="shared" ca="1" si="5"/>
        <v>0</v>
      </c>
      <c r="DO4" s="73">
        <f t="shared" ca="1" si="5"/>
        <v>0</v>
      </c>
      <c r="DP4" s="73">
        <f t="shared" ca="1" si="5"/>
        <v>0</v>
      </c>
      <c r="DQ4" s="73">
        <f t="shared" ca="1" si="5"/>
        <v>0</v>
      </c>
      <c r="DR4" s="73">
        <f t="shared" ca="1" si="5"/>
        <v>0</v>
      </c>
      <c r="DS4" s="73">
        <f t="shared" ca="1" si="5"/>
        <v>0</v>
      </c>
      <c r="DT4" s="73">
        <f t="shared" ca="1" si="5"/>
        <v>0</v>
      </c>
      <c r="DU4" s="73">
        <f t="shared" ca="1" si="5"/>
        <v>0</v>
      </c>
      <c r="DV4" s="73">
        <f t="shared" ca="1" si="5"/>
        <v>0</v>
      </c>
      <c r="DW4" s="73">
        <f t="shared" ca="1" si="5"/>
        <v>0</v>
      </c>
      <c r="DX4" s="73">
        <f t="shared" ca="1" si="5"/>
        <v>0</v>
      </c>
      <c r="DY4" s="73">
        <f t="shared" ca="1" si="5"/>
        <v>0</v>
      </c>
    </row>
    <row r="5" spans="1:256" x14ac:dyDescent="0.3">
      <c r="B5" s="73">
        <f t="shared" ref="B5:BM5" ca="1" si="6">IF(B15&lt;0,ABS(B15),0)</f>
        <v>0</v>
      </c>
      <c r="C5" s="73">
        <f t="shared" ca="1" si="6"/>
        <v>0</v>
      </c>
      <c r="D5" s="73">
        <f t="shared" ca="1" si="6"/>
        <v>0</v>
      </c>
      <c r="E5" s="73">
        <f t="shared" ca="1" si="6"/>
        <v>0</v>
      </c>
      <c r="F5" s="73">
        <f t="shared" ca="1" si="6"/>
        <v>0</v>
      </c>
      <c r="G5" s="73">
        <f t="shared" ca="1" si="6"/>
        <v>0</v>
      </c>
      <c r="H5" s="73">
        <f t="shared" ca="1" si="6"/>
        <v>0</v>
      </c>
      <c r="I5" s="73">
        <f t="shared" ca="1" si="6"/>
        <v>0</v>
      </c>
      <c r="J5" s="73">
        <f t="shared" ca="1" si="6"/>
        <v>0</v>
      </c>
      <c r="K5" s="73">
        <f t="shared" ca="1" si="6"/>
        <v>0</v>
      </c>
      <c r="L5" s="73">
        <f t="shared" ca="1" si="6"/>
        <v>0</v>
      </c>
      <c r="M5" s="73">
        <f t="shared" ca="1" si="6"/>
        <v>0</v>
      </c>
      <c r="N5" s="73">
        <f t="shared" ca="1" si="6"/>
        <v>0</v>
      </c>
      <c r="O5" s="73">
        <f t="shared" ca="1" si="6"/>
        <v>0</v>
      </c>
      <c r="P5" s="73">
        <f t="shared" ca="1" si="6"/>
        <v>0</v>
      </c>
      <c r="Q5" s="73">
        <f t="shared" ca="1" si="6"/>
        <v>0</v>
      </c>
      <c r="R5" s="73">
        <f t="shared" ca="1" si="6"/>
        <v>0</v>
      </c>
      <c r="S5" s="73">
        <f t="shared" ca="1" si="6"/>
        <v>0</v>
      </c>
      <c r="T5" s="73">
        <f t="shared" ca="1" si="6"/>
        <v>0</v>
      </c>
      <c r="U5" s="73">
        <f t="shared" ca="1" si="6"/>
        <v>0</v>
      </c>
      <c r="V5" s="73">
        <f t="shared" ca="1" si="6"/>
        <v>0</v>
      </c>
      <c r="W5" s="73">
        <f t="shared" ca="1" si="6"/>
        <v>0</v>
      </c>
      <c r="X5" s="73">
        <f t="shared" ca="1" si="6"/>
        <v>0</v>
      </c>
      <c r="Y5" s="73">
        <f t="shared" ca="1" si="6"/>
        <v>0</v>
      </c>
      <c r="Z5" s="73">
        <f t="shared" ca="1" si="6"/>
        <v>0</v>
      </c>
      <c r="AA5" s="73">
        <f t="shared" ca="1" si="6"/>
        <v>0</v>
      </c>
      <c r="AB5" s="73">
        <f t="shared" ca="1" si="6"/>
        <v>0</v>
      </c>
      <c r="AC5" s="73">
        <f t="shared" ca="1" si="6"/>
        <v>0</v>
      </c>
      <c r="AD5" s="73">
        <f t="shared" ca="1" si="6"/>
        <v>0</v>
      </c>
      <c r="AE5" s="73">
        <f t="shared" ca="1" si="6"/>
        <v>0</v>
      </c>
      <c r="AF5" s="73">
        <f t="shared" ca="1" si="6"/>
        <v>0</v>
      </c>
      <c r="AG5" s="73">
        <f t="shared" ca="1" si="6"/>
        <v>0</v>
      </c>
      <c r="AH5" s="73">
        <f t="shared" ca="1" si="6"/>
        <v>0</v>
      </c>
      <c r="AI5" s="73">
        <f t="shared" ca="1" si="6"/>
        <v>0</v>
      </c>
      <c r="AJ5" s="73">
        <f t="shared" ca="1" si="6"/>
        <v>0</v>
      </c>
      <c r="AK5" s="73">
        <f t="shared" ca="1" si="6"/>
        <v>0</v>
      </c>
      <c r="AL5" s="73">
        <f t="shared" ca="1" si="6"/>
        <v>0</v>
      </c>
      <c r="AM5" s="73">
        <f t="shared" ca="1" si="6"/>
        <v>0</v>
      </c>
      <c r="AN5" s="73">
        <f t="shared" ca="1" si="6"/>
        <v>0</v>
      </c>
      <c r="AO5" s="73">
        <f t="shared" ca="1" si="6"/>
        <v>0</v>
      </c>
      <c r="AP5" s="73">
        <f t="shared" ca="1" si="6"/>
        <v>0</v>
      </c>
      <c r="AQ5" s="73">
        <f t="shared" ca="1" si="6"/>
        <v>0</v>
      </c>
      <c r="AR5" s="73">
        <f t="shared" ca="1" si="6"/>
        <v>0</v>
      </c>
      <c r="AS5" s="73">
        <f t="shared" ca="1" si="6"/>
        <v>0</v>
      </c>
      <c r="AT5" s="73">
        <f t="shared" ca="1" si="6"/>
        <v>0</v>
      </c>
      <c r="AU5" s="73">
        <f t="shared" ca="1" si="6"/>
        <v>0</v>
      </c>
      <c r="AV5" s="73">
        <f t="shared" ca="1" si="6"/>
        <v>0</v>
      </c>
      <c r="AW5" s="73">
        <f t="shared" ca="1" si="6"/>
        <v>0</v>
      </c>
      <c r="AX5" s="73">
        <f t="shared" ca="1" si="6"/>
        <v>0</v>
      </c>
      <c r="AY5" s="73">
        <f t="shared" ca="1" si="6"/>
        <v>0</v>
      </c>
      <c r="AZ5" s="73">
        <f t="shared" ca="1" si="6"/>
        <v>0</v>
      </c>
      <c r="BA5" s="73">
        <f t="shared" ca="1" si="6"/>
        <v>0</v>
      </c>
      <c r="BB5" s="73">
        <f t="shared" ca="1" si="6"/>
        <v>0</v>
      </c>
      <c r="BC5" s="73">
        <f t="shared" ca="1" si="6"/>
        <v>0</v>
      </c>
      <c r="BD5" s="73">
        <f t="shared" ca="1" si="6"/>
        <v>0</v>
      </c>
      <c r="BE5" s="73">
        <f t="shared" ca="1" si="6"/>
        <v>0</v>
      </c>
      <c r="BF5" s="73">
        <f t="shared" ca="1" si="6"/>
        <v>0</v>
      </c>
      <c r="BG5" s="73">
        <f t="shared" ca="1" si="6"/>
        <v>0</v>
      </c>
      <c r="BH5" s="73">
        <f t="shared" ca="1" si="6"/>
        <v>0</v>
      </c>
      <c r="BI5" s="73">
        <f t="shared" ca="1" si="6"/>
        <v>0</v>
      </c>
      <c r="BJ5" s="73">
        <f t="shared" ca="1" si="6"/>
        <v>0</v>
      </c>
      <c r="BK5" s="73">
        <f t="shared" ca="1" si="6"/>
        <v>0</v>
      </c>
      <c r="BL5" s="73">
        <f t="shared" ca="1" si="6"/>
        <v>0</v>
      </c>
      <c r="BM5" s="73">
        <f t="shared" ca="1" si="6"/>
        <v>0</v>
      </c>
      <c r="BN5" s="73">
        <f t="shared" ref="BN5:DY5" ca="1" si="7">IF(BN15&lt;0,ABS(BN15),0)</f>
        <v>0</v>
      </c>
      <c r="BO5" s="73">
        <f t="shared" ca="1" si="7"/>
        <v>0</v>
      </c>
      <c r="BP5" s="73">
        <f t="shared" ca="1" si="7"/>
        <v>0</v>
      </c>
      <c r="BQ5" s="73">
        <f t="shared" ca="1" si="7"/>
        <v>0</v>
      </c>
      <c r="BR5" s="73">
        <f t="shared" ca="1" si="7"/>
        <v>0</v>
      </c>
      <c r="BS5" s="73">
        <f t="shared" ca="1" si="7"/>
        <v>0</v>
      </c>
      <c r="BT5" s="73">
        <f t="shared" ca="1" si="7"/>
        <v>0</v>
      </c>
      <c r="BU5" s="73">
        <f t="shared" ca="1" si="7"/>
        <v>0</v>
      </c>
      <c r="BV5" s="73">
        <f t="shared" ca="1" si="7"/>
        <v>0</v>
      </c>
      <c r="BW5" s="73">
        <f t="shared" ca="1" si="7"/>
        <v>0</v>
      </c>
      <c r="BX5" s="73">
        <f t="shared" ca="1" si="7"/>
        <v>0</v>
      </c>
      <c r="BY5" s="73">
        <f t="shared" ca="1" si="7"/>
        <v>0</v>
      </c>
      <c r="BZ5" s="73">
        <f t="shared" ca="1" si="7"/>
        <v>0</v>
      </c>
      <c r="CA5" s="73">
        <f t="shared" ca="1" si="7"/>
        <v>0</v>
      </c>
      <c r="CB5" s="73">
        <f t="shared" ca="1" si="7"/>
        <v>0</v>
      </c>
      <c r="CC5" s="73">
        <f t="shared" ca="1" si="7"/>
        <v>0</v>
      </c>
      <c r="CD5" s="73">
        <f t="shared" ca="1" si="7"/>
        <v>0</v>
      </c>
      <c r="CE5" s="73">
        <f t="shared" ca="1" si="7"/>
        <v>0</v>
      </c>
      <c r="CF5" s="73">
        <f t="shared" ca="1" si="7"/>
        <v>0</v>
      </c>
      <c r="CG5" s="73">
        <f t="shared" ca="1" si="7"/>
        <v>0</v>
      </c>
      <c r="CH5" s="73">
        <f t="shared" ca="1" si="7"/>
        <v>0</v>
      </c>
      <c r="CI5" s="73">
        <f t="shared" ca="1" si="7"/>
        <v>0</v>
      </c>
      <c r="CJ5" s="73">
        <f t="shared" ca="1" si="7"/>
        <v>0</v>
      </c>
      <c r="CK5" s="73">
        <f t="shared" ca="1" si="7"/>
        <v>0</v>
      </c>
      <c r="CL5" s="73">
        <f t="shared" ca="1" si="7"/>
        <v>0</v>
      </c>
      <c r="CM5" s="73">
        <f t="shared" ca="1" si="7"/>
        <v>0</v>
      </c>
      <c r="CN5" s="73">
        <f t="shared" ca="1" si="7"/>
        <v>0</v>
      </c>
      <c r="CO5" s="73">
        <f t="shared" ca="1" si="7"/>
        <v>0</v>
      </c>
      <c r="CP5" s="73">
        <f t="shared" ca="1" si="7"/>
        <v>0</v>
      </c>
      <c r="CQ5" s="73">
        <f t="shared" ca="1" si="7"/>
        <v>0</v>
      </c>
      <c r="CR5" s="73">
        <f t="shared" ca="1" si="7"/>
        <v>0</v>
      </c>
      <c r="CS5" s="73">
        <f t="shared" ca="1" si="7"/>
        <v>0</v>
      </c>
      <c r="CT5" s="73">
        <f t="shared" ca="1" si="7"/>
        <v>0</v>
      </c>
      <c r="CU5" s="73">
        <f t="shared" ca="1" si="7"/>
        <v>0</v>
      </c>
      <c r="CV5" s="73">
        <f t="shared" ca="1" si="7"/>
        <v>0</v>
      </c>
      <c r="CW5" s="73">
        <f t="shared" ca="1" si="7"/>
        <v>0</v>
      </c>
      <c r="CX5" s="73">
        <f t="shared" ca="1" si="7"/>
        <v>0</v>
      </c>
      <c r="CY5" s="73">
        <f t="shared" ca="1" si="7"/>
        <v>0</v>
      </c>
      <c r="CZ5" s="73">
        <f t="shared" ca="1" si="7"/>
        <v>0</v>
      </c>
      <c r="DA5" s="73">
        <f t="shared" ca="1" si="7"/>
        <v>0</v>
      </c>
      <c r="DB5" s="73">
        <f t="shared" ca="1" si="7"/>
        <v>0</v>
      </c>
      <c r="DC5" s="73">
        <f t="shared" ca="1" si="7"/>
        <v>0</v>
      </c>
      <c r="DD5" s="73">
        <f t="shared" ca="1" si="7"/>
        <v>0</v>
      </c>
      <c r="DE5" s="73">
        <f t="shared" ca="1" si="7"/>
        <v>0</v>
      </c>
      <c r="DF5" s="73">
        <f t="shared" ca="1" si="7"/>
        <v>0</v>
      </c>
      <c r="DG5" s="73">
        <f t="shared" ca="1" si="7"/>
        <v>0</v>
      </c>
      <c r="DH5" s="73">
        <f t="shared" ca="1" si="7"/>
        <v>0</v>
      </c>
      <c r="DI5" s="73">
        <f t="shared" ca="1" si="7"/>
        <v>0</v>
      </c>
      <c r="DJ5" s="73">
        <f t="shared" ca="1" si="7"/>
        <v>0</v>
      </c>
      <c r="DK5" s="73">
        <f t="shared" ca="1" si="7"/>
        <v>0</v>
      </c>
      <c r="DL5" s="73">
        <f t="shared" ca="1" si="7"/>
        <v>0</v>
      </c>
      <c r="DM5" s="73">
        <f t="shared" ca="1" si="7"/>
        <v>0</v>
      </c>
      <c r="DN5" s="73">
        <f t="shared" ca="1" si="7"/>
        <v>0</v>
      </c>
      <c r="DO5" s="73">
        <f t="shared" ca="1" si="7"/>
        <v>0</v>
      </c>
      <c r="DP5" s="73">
        <f t="shared" ca="1" si="7"/>
        <v>0</v>
      </c>
      <c r="DQ5" s="73">
        <f t="shared" ca="1" si="7"/>
        <v>0</v>
      </c>
      <c r="DR5" s="73">
        <f t="shared" ca="1" si="7"/>
        <v>0</v>
      </c>
      <c r="DS5" s="73">
        <f t="shared" ca="1" si="7"/>
        <v>0</v>
      </c>
      <c r="DT5" s="73">
        <f t="shared" ca="1" si="7"/>
        <v>0</v>
      </c>
      <c r="DU5" s="73">
        <f t="shared" ca="1" si="7"/>
        <v>0</v>
      </c>
      <c r="DV5" s="73">
        <f t="shared" ca="1" si="7"/>
        <v>0</v>
      </c>
      <c r="DW5" s="73">
        <f t="shared" ca="1" si="7"/>
        <v>0</v>
      </c>
      <c r="DX5" s="73">
        <f t="shared" ca="1" si="7"/>
        <v>0</v>
      </c>
      <c r="DY5" s="73">
        <f t="shared" ca="1" si="7"/>
        <v>0</v>
      </c>
    </row>
    <row r="6" spans="1:256" x14ac:dyDescent="0.3">
      <c r="B6" s="73">
        <f t="shared" ref="B6:BM6" ca="1" si="8">IF(B29=0,IF((SUMIF(B7:B17,"&gt;0"))&gt;0,SUMIF(B7:B17,"&gt;0"),0),0)</f>
        <v>0</v>
      </c>
      <c r="C6" s="73">
        <f t="shared" ca="1" si="8"/>
        <v>0</v>
      </c>
      <c r="D6" s="73">
        <f t="shared" ca="1" si="8"/>
        <v>0</v>
      </c>
      <c r="E6" s="73">
        <f t="shared" si="8"/>
        <v>0</v>
      </c>
      <c r="F6" s="73">
        <f t="shared" si="8"/>
        <v>0</v>
      </c>
      <c r="G6" s="73">
        <f t="shared" ca="1" si="8"/>
        <v>0</v>
      </c>
      <c r="H6" s="73">
        <f t="shared" ca="1" si="8"/>
        <v>0</v>
      </c>
      <c r="I6" s="73">
        <f t="shared" ca="1" si="8"/>
        <v>0</v>
      </c>
      <c r="J6" s="73">
        <f t="shared" ca="1" si="8"/>
        <v>0</v>
      </c>
      <c r="K6" s="73">
        <f t="shared" ca="1" si="8"/>
        <v>0</v>
      </c>
      <c r="L6" s="73">
        <f t="shared" si="8"/>
        <v>0</v>
      </c>
      <c r="M6" s="73">
        <f t="shared" si="8"/>
        <v>0</v>
      </c>
      <c r="N6" s="73">
        <f t="shared" si="8"/>
        <v>0</v>
      </c>
      <c r="O6" s="73">
        <f t="shared" si="8"/>
        <v>0</v>
      </c>
      <c r="P6" s="73">
        <f t="shared" si="8"/>
        <v>0</v>
      </c>
      <c r="Q6" s="73">
        <f t="shared" ca="1" si="8"/>
        <v>0</v>
      </c>
      <c r="R6" s="73">
        <f t="shared" ca="1" si="8"/>
        <v>0</v>
      </c>
      <c r="S6" s="73">
        <f t="shared" ca="1" si="8"/>
        <v>0</v>
      </c>
      <c r="T6" s="73">
        <f t="shared" ca="1" si="8"/>
        <v>0</v>
      </c>
      <c r="U6" s="73">
        <f t="shared" ca="1" si="8"/>
        <v>0</v>
      </c>
      <c r="V6" s="73">
        <f t="shared" ca="1" si="8"/>
        <v>0</v>
      </c>
      <c r="W6" s="73">
        <f t="shared" ca="1" si="8"/>
        <v>0</v>
      </c>
      <c r="X6" s="73">
        <f t="shared" si="8"/>
        <v>0</v>
      </c>
      <c r="Y6" s="73">
        <f t="shared" si="8"/>
        <v>0</v>
      </c>
      <c r="Z6" s="73">
        <f t="shared" ca="1" si="8"/>
        <v>0</v>
      </c>
      <c r="AA6" s="73">
        <f t="shared" ca="1" si="8"/>
        <v>0</v>
      </c>
      <c r="AB6" s="73">
        <f t="shared" ca="1" si="8"/>
        <v>0</v>
      </c>
      <c r="AC6" s="73">
        <f t="shared" si="8"/>
        <v>0</v>
      </c>
      <c r="AD6" s="73">
        <f t="shared" si="8"/>
        <v>0</v>
      </c>
      <c r="AE6" s="73">
        <f t="shared" si="8"/>
        <v>0</v>
      </c>
      <c r="AF6" s="73">
        <f t="shared" si="8"/>
        <v>0</v>
      </c>
      <c r="AG6" s="73">
        <f t="shared" si="8"/>
        <v>0</v>
      </c>
      <c r="AH6" s="73">
        <f t="shared" ca="1" si="8"/>
        <v>0</v>
      </c>
      <c r="AI6" s="73">
        <f t="shared" ca="1" si="8"/>
        <v>0</v>
      </c>
      <c r="AJ6" s="73">
        <f t="shared" ca="1" si="8"/>
        <v>0</v>
      </c>
      <c r="AK6" s="73">
        <f t="shared" ca="1" si="8"/>
        <v>0</v>
      </c>
      <c r="AL6" s="73">
        <f t="shared" ca="1" si="8"/>
        <v>0</v>
      </c>
      <c r="AM6" s="73">
        <f t="shared" ca="1" si="8"/>
        <v>0</v>
      </c>
      <c r="AN6" s="73">
        <f t="shared" si="8"/>
        <v>0</v>
      </c>
      <c r="AO6" s="73">
        <f t="shared" si="8"/>
        <v>0</v>
      </c>
      <c r="AP6" s="73">
        <f t="shared" ca="1" si="8"/>
        <v>0</v>
      </c>
      <c r="AQ6" s="73">
        <f t="shared" ca="1" si="8"/>
        <v>0</v>
      </c>
      <c r="AR6" s="73">
        <f t="shared" ca="1" si="8"/>
        <v>0</v>
      </c>
      <c r="AS6" s="73">
        <f t="shared" si="8"/>
        <v>0</v>
      </c>
      <c r="AT6" s="73">
        <f t="shared" si="8"/>
        <v>0</v>
      </c>
      <c r="AU6" s="73">
        <f t="shared" si="8"/>
        <v>0</v>
      </c>
      <c r="AV6" s="73">
        <f t="shared" si="8"/>
        <v>0</v>
      </c>
      <c r="AW6" s="73">
        <f t="shared" si="8"/>
        <v>0</v>
      </c>
      <c r="AX6" s="73">
        <f t="shared" si="8"/>
        <v>0</v>
      </c>
      <c r="AY6" s="73">
        <f t="shared" ca="1" si="8"/>
        <v>0</v>
      </c>
      <c r="AZ6" s="73">
        <f t="shared" ca="1" si="8"/>
        <v>0</v>
      </c>
      <c r="BA6" s="73">
        <f t="shared" ca="1" si="8"/>
        <v>0</v>
      </c>
      <c r="BB6" s="73">
        <f t="shared" si="8"/>
        <v>0</v>
      </c>
      <c r="BC6" s="73">
        <f t="shared" si="8"/>
        <v>0</v>
      </c>
      <c r="BD6" s="73">
        <f t="shared" ca="1" si="8"/>
        <v>0</v>
      </c>
      <c r="BE6" s="73">
        <f t="shared" ca="1" si="8"/>
        <v>0</v>
      </c>
      <c r="BF6" s="73">
        <f t="shared" ca="1" si="8"/>
        <v>0</v>
      </c>
      <c r="BG6" s="73">
        <f t="shared" ca="1" si="8"/>
        <v>0</v>
      </c>
      <c r="BH6" s="73">
        <f t="shared" si="8"/>
        <v>0</v>
      </c>
      <c r="BI6" s="73">
        <f t="shared" si="8"/>
        <v>0</v>
      </c>
      <c r="BJ6" s="73">
        <f t="shared" si="8"/>
        <v>0</v>
      </c>
      <c r="BK6" s="73">
        <f t="shared" ca="1" si="8"/>
        <v>0</v>
      </c>
      <c r="BL6" s="73">
        <f t="shared" ca="1" si="8"/>
        <v>0</v>
      </c>
      <c r="BM6" s="73">
        <f t="shared" ca="1" si="8"/>
        <v>0</v>
      </c>
      <c r="BN6" s="73">
        <f t="shared" ref="BN6:DY6" ca="1" si="9">IF(BN29=0,IF((SUMIF(BN7:BN17,"&gt;0"))&gt;0,SUMIF(BN7:BN17,"&gt;0"),0),0)</f>
        <v>0</v>
      </c>
      <c r="BO6" s="73">
        <f t="shared" ca="1" si="9"/>
        <v>0</v>
      </c>
      <c r="BP6" s="73">
        <f t="shared" si="9"/>
        <v>0</v>
      </c>
      <c r="BQ6" s="73">
        <f t="shared" si="9"/>
        <v>0</v>
      </c>
      <c r="BR6" s="73">
        <f t="shared" ca="1" si="9"/>
        <v>0</v>
      </c>
      <c r="BS6" s="73">
        <f t="shared" ca="1" si="9"/>
        <v>0</v>
      </c>
      <c r="BT6" s="73">
        <f t="shared" ca="1" si="9"/>
        <v>0</v>
      </c>
      <c r="BU6" s="73">
        <f t="shared" si="9"/>
        <v>0</v>
      </c>
      <c r="BV6" s="73">
        <f t="shared" si="9"/>
        <v>0</v>
      </c>
      <c r="BW6" s="73">
        <f t="shared" si="9"/>
        <v>0</v>
      </c>
      <c r="BX6" s="73">
        <f t="shared" si="9"/>
        <v>0</v>
      </c>
      <c r="BY6" s="73">
        <f t="shared" si="9"/>
        <v>0</v>
      </c>
      <c r="BZ6" s="73">
        <f t="shared" ca="1" si="9"/>
        <v>0</v>
      </c>
      <c r="CA6" s="73">
        <f t="shared" ca="1" si="9"/>
        <v>0</v>
      </c>
      <c r="CB6" s="73">
        <f t="shared" ca="1" si="9"/>
        <v>0</v>
      </c>
      <c r="CC6" s="73">
        <f t="shared" ca="1" si="9"/>
        <v>0</v>
      </c>
      <c r="CD6" s="73">
        <f t="shared" ca="1" si="9"/>
        <v>0</v>
      </c>
      <c r="CE6" s="73">
        <f t="shared" si="9"/>
        <v>0</v>
      </c>
      <c r="CF6" s="73">
        <f t="shared" si="9"/>
        <v>0</v>
      </c>
      <c r="CG6" s="73">
        <f t="shared" ca="1" si="9"/>
        <v>0</v>
      </c>
      <c r="CH6" s="73">
        <f t="shared" ca="1" si="9"/>
        <v>0</v>
      </c>
      <c r="CI6" s="73">
        <f t="shared" si="9"/>
        <v>0</v>
      </c>
      <c r="CJ6" s="73">
        <f t="shared" si="9"/>
        <v>0</v>
      </c>
      <c r="CK6" s="73">
        <f t="shared" si="9"/>
        <v>0</v>
      </c>
      <c r="CL6" s="73">
        <f t="shared" si="9"/>
        <v>0</v>
      </c>
      <c r="CM6" s="73">
        <f t="shared" si="9"/>
        <v>0</v>
      </c>
      <c r="CN6" s="73">
        <f t="shared" si="9"/>
        <v>0</v>
      </c>
      <c r="CO6" s="73">
        <f t="shared" ca="1" si="9"/>
        <v>0</v>
      </c>
      <c r="CP6" s="73">
        <f t="shared" ca="1" si="9"/>
        <v>0</v>
      </c>
      <c r="CQ6" s="73">
        <f t="shared" ca="1" si="9"/>
        <v>0</v>
      </c>
      <c r="CR6" s="73">
        <f t="shared" ca="1" si="9"/>
        <v>0</v>
      </c>
      <c r="CS6" s="73">
        <f t="shared" ca="1" si="9"/>
        <v>0</v>
      </c>
      <c r="CT6" s="73">
        <f t="shared" si="9"/>
        <v>0</v>
      </c>
      <c r="CU6" s="73">
        <f t="shared" si="9"/>
        <v>0</v>
      </c>
      <c r="CV6" s="73">
        <f t="shared" ca="1" si="9"/>
        <v>0</v>
      </c>
      <c r="CW6" s="73">
        <f t="shared" ca="1" si="9"/>
        <v>0</v>
      </c>
      <c r="CX6" s="73">
        <f t="shared" ca="1" si="9"/>
        <v>0</v>
      </c>
      <c r="CY6" s="73">
        <f t="shared" si="9"/>
        <v>0</v>
      </c>
      <c r="CZ6" s="73">
        <f t="shared" si="9"/>
        <v>0</v>
      </c>
      <c r="DA6" s="73">
        <f t="shared" si="9"/>
        <v>0</v>
      </c>
      <c r="DB6" s="73">
        <f t="shared" si="9"/>
        <v>0</v>
      </c>
      <c r="DC6" s="73">
        <f t="shared" si="9"/>
        <v>0</v>
      </c>
      <c r="DD6" s="73">
        <f t="shared" ca="1" si="9"/>
        <v>0</v>
      </c>
      <c r="DE6" s="73">
        <f t="shared" ca="1" si="9"/>
        <v>0</v>
      </c>
      <c r="DF6" s="73">
        <f t="shared" si="9"/>
        <v>0</v>
      </c>
      <c r="DG6" s="73">
        <f t="shared" si="9"/>
        <v>0</v>
      </c>
      <c r="DH6" s="73">
        <f t="shared" si="9"/>
        <v>0</v>
      </c>
      <c r="DI6" s="73">
        <f t="shared" ca="1" si="9"/>
        <v>0</v>
      </c>
      <c r="DJ6" s="73">
        <f t="shared" ca="1" si="9"/>
        <v>0</v>
      </c>
      <c r="DK6" s="73">
        <f t="shared" ca="1" si="9"/>
        <v>0</v>
      </c>
      <c r="DL6" s="73">
        <f t="shared" ca="1" si="9"/>
        <v>0</v>
      </c>
      <c r="DM6" s="73">
        <f t="shared" si="9"/>
        <v>0</v>
      </c>
      <c r="DN6" s="73">
        <f t="shared" si="9"/>
        <v>0</v>
      </c>
      <c r="DO6" s="73">
        <f t="shared" ca="1" si="9"/>
        <v>0</v>
      </c>
      <c r="DP6" s="73">
        <f t="shared" ca="1" si="9"/>
        <v>0</v>
      </c>
      <c r="DQ6" s="73">
        <f t="shared" si="9"/>
        <v>0</v>
      </c>
      <c r="DR6" s="73">
        <f t="shared" ca="1" si="9"/>
        <v>0</v>
      </c>
      <c r="DS6" s="73">
        <f t="shared" si="9"/>
        <v>0</v>
      </c>
      <c r="DT6" s="73">
        <f t="shared" si="9"/>
        <v>0</v>
      </c>
      <c r="DU6" s="73">
        <f t="shared" ca="1" si="9"/>
        <v>0</v>
      </c>
      <c r="DV6" s="73">
        <f t="shared" si="9"/>
        <v>0</v>
      </c>
      <c r="DW6" s="73">
        <f t="shared" si="9"/>
        <v>0</v>
      </c>
      <c r="DX6" s="73">
        <f t="shared" si="9"/>
        <v>0</v>
      </c>
      <c r="DY6" s="73">
        <f t="shared" ca="1" si="9"/>
        <v>0</v>
      </c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7" spans="1:256" x14ac:dyDescent="0.3">
      <c r="A7" t="s">
        <v>1481</v>
      </c>
      <c r="B7" s="73">
        <f>VLOOKUP(B30,조합!$D$7:$G$534,4,FALSE)</f>
        <v>0</v>
      </c>
      <c r="C7" s="73">
        <f>VLOOKUP(C30,조합!$D$7:$G$534,4,FALSE)</f>
        <v>0</v>
      </c>
      <c r="D7" s="73">
        <f>VLOOKUP(D30,조합!$D$7:$G$534,4,FALSE)</f>
        <v>0</v>
      </c>
      <c r="E7" s="73">
        <f>VLOOKUP(E30,조합!$D$7:$G$534,4,FALSE)</f>
        <v>0</v>
      </c>
      <c r="F7" s="73">
        <f>VLOOKUP(F30,조합!$D$7:$G$534,4,FALSE)</f>
        <v>0</v>
      </c>
      <c r="G7" s="73">
        <f>VLOOKUP(G30,조합!$D$7:$G$534,4,FALSE)</f>
        <v>0</v>
      </c>
      <c r="H7" s="73">
        <f>VLOOKUP(H30,조합!$D$7:$G$534,4,FALSE)</f>
        <v>0</v>
      </c>
      <c r="I7" s="73">
        <f>VLOOKUP(I30,조합!$D$7:$G$534,4,FALSE)</f>
        <v>0</v>
      </c>
      <c r="J7" s="73">
        <f>VLOOKUP(J30,조합!$D$7:$G$534,4,FALSE)</f>
        <v>0</v>
      </c>
      <c r="K7" s="73">
        <f>VLOOKUP(K30,조합!$D$7:$G$534,4,FALSE)</f>
        <v>0</v>
      </c>
      <c r="L7" s="73">
        <f>VLOOKUP(L30,조합!$D$7:$G$534,4,FALSE)</f>
        <v>0</v>
      </c>
      <c r="M7" s="73">
        <f>VLOOKUP(M30,조합!$D$7:$G$534,4,FALSE)</f>
        <v>0</v>
      </c>
      <c r="N7" s="73">
        <f>VLOOKUP(N30,조합!$D$7:$G$534,4,FALSE)</f>
        <v>0</v>
      </c>
      <c r="O7" s="73">
        <f>VLOOKUP(O30,조합!$D$7:$G$534,4,FALSE)</f>
        <v>0</v>
      </c>
      <c r="P7" s="73">
        <f>VLOOKUP(P30,조합!$D$7:$G$534,4,FALSE)</f>
        <v>0</v>
      </c>
      <c r="Q7" s="73">
        <f>VLOOKUP(Q30,조합!$D$7:$G$534,4,FALSE)</f>
        <v>0</v>
      </c>
      <c r="R7" s="73">
        <f>VLOOKUP(R30,조합!$D$7:$G$534,4,FALSE)</f>
        <v>0</v>
      </c>
      <c r="S7" s="73">
        <f>VLOOKUP(S30,조합!$D$7:$G$534,4,FALSE)</f>
        <v>0</v>
      </c>
      <c r="T7" s="73">
        <f>VLOOKUP(T30,조합!$D$7:$G$534,4,FALSE)</f>
        <v>0</v>
      </c>
      <c r="U7" s="73">
        <f>VLOOKUP(U30,조합!$D$7:$G$534,4,FALSE)</f>
        <v>0</v>
      </c>
      <c r="V7" s="73">
        <f>VLOOKUP(V30,조합!$D$7:$G$534,4,FALSE)</f>
        <v>0</v>
      </c>
      <c r="W7" s="73">
        <f>VLOOKUP(W30,조합!$D$7:$G$534,4,FALSE)</f>
        <v>0</v>
      </c>
      <c r="X7" s="73">
        <f>VLOOKUP(X30,조합!$D$7:$G$534,4,FALSE)</f>
        <v>0</v>
      </c>
      <c r="Y7" s="73">
        <f>VLOOKUP(Y30,조합!$D$7:$G$534,4,FALSE)</f>
        <v>0</v>
      </c>
      <c r="Z7" s="73">
        <f>VLOOKUP(Z30,조합!$D$7:$G$534,4,FALSE)</f>
        <v>0</v>
      </c>
      <c r="AA7" s="73">
        <f>VLOOKUP(AA30,조합!$D$7:$G$534,4,FALSE)</f>
        <v>0</v>
      </c>
      <c r="AB7" s="73">
        <f>VLOOKUP(AB30,조합!$D$7:$G$534,4,FALSE)</f>
        <v>0</v>
      </c>
      <c r="AC7" s="73">
        <f>VLOOKUP(AC30,조합!$D$7:$G$534,4,FALSE)</f>
        <v>0</v>
      </c>
      <c r="AD7" s="73">
        <f>VLOOKUP(AD30,조합!$D$7:$G$534,4,FALSE)</f>
        <v>0</v>
      </c>
      <c r="AE7" s="73">
        <f>VLOOKUP(AE30,조합!$D$7:$G$534,4,FALSE)</f>
        <v>0</v>
      </c>
      <c r="AF7" s="73">
        <f>VLOOKUP(AF30,조합!$D$7:$G$534,4,FALSE)</f>
        <v>0</v>
      </c>
      <c r="AG7" s="73">
        <f>VLOOKUP(AG30,조합!$D$7:$G$534,4,FALSE)</f>
        <v>0</v>
      </c>
      <c r="AH7" s="73">
        <f>VLOOKUP(AH30,조합!$D$7:$G$534,4,FALSE)</f>
        <v>0</v>
      </c>
      <c r="AI7" s="73">
        <f>VLOOKUP(AI30,조합!$D$7:$G$534,4,FALSE)</f>
        <v>0</v>
      </c>
      <c r="AJ7" s="73">
        <f>VLOOKUP(AJ30,조합!$D$7:$G$534,4,FALSE)</f>
        <v>0</v>
      </c>
      <c r="AK7" s="73">
        <f>VLOOKUP(AK30,조합!$D$7:$G$534,4,FALSE)</f>
        <v>0</v>
      </c>
      <c r="AL7" s="73">
        <f>VLOOKUP(AL30,조합!$D$7:$G$534,4,FALSE)</f>
        <v>0</v>
      </c>
      <c r="AM7" s="73">
        <f>VLOOKUP(AM30,조합!$D$7:$G$534,4,FALSE)</f>
        <v>0</v>
      </c>
      <c r="AN7" s="73">
        <f>VLOOKUP(AN30,조합!$D$7:$G$534,4,FALSE)</f>
        <v>0</v>
      </c>
      <c r="AO7" s="73">
        <f>VLOOKUP(AO30,조합!$D$7:$G$534,4,FALSE)</f>
        <v>0</v>
      </c>
      <c r="AP7" s="73">
        <f>VLOOKUP(AP30,조합!$D$7:$G$534,4,FALSE)</f>
        <v>0</v>
      </c>
      <c r="AQ7" s="73">
        <f>VLOOKUP(AQ30,조합!$D$7:$G$534,4,FALSE)</f>
        <v>0</v>
      </c>
      <c r="AR7" s="73">
        <f>VLOOKUP(AR30,조합!$D$7:$G$534,4,FALSE)</f>
        <v>0</v>
      </c>
      <c r="AS7" s="73">
        <f>VLOOKUP(AS30,조합!$D$7:$G$534,4,FALSE)</f>
        <v>0</v>
      </c>
      <c r="AT7" s="73">
        <f>VLOOKUP(AT30,조합!$D$7:$G$534,4,FALSE)</f>
        <v>0</v>
      </c>
      <c r="AU7" s="73">
        <f>VLOOKUP(AU30,조합!$D$7:$G$534,4,FALSE)</f>
        <v>0</v>
      </c>
      <c r="AV7" s="73">
        <f>VLOOKUP(AV30,조합!$D$7:$G$534,4,FALSE)</f>
        <v>0</v>
      </c>
      <c r="AW7" s="73">
        <f>VLOOKUP(AW30,조합!$D$7:$G$534,4,FALSE)</f>
        <v>0</v>
      </c>
      <c r="AX7" s="73">
        <f>VLOOKUP(AX30,조합!$D$7:$G$534,4,FALSE)</f>
        <v>0</v>
      </c>
      <c r="AY7" s="73">
        <f>VLOOKUP(AY30,조합!$D$7:$G$534,4,FALSE)</f>
        <v>0</v>
      </c>
      <c r="AZ7" s="73">
        <f>VLOOKUP(AZ30,조합!$D$7:$G$534,4,FALSE)</f>
        <v>0</v>
      </c>
      <c r="BA7" s="73">
        <f>VLOOKUP(BA30,조합!$D$7:$G$534,4,FALSE)</f>
        <v>0</v>
      </c>
      <c r="BB7" s="73">
        <f>VLOOKUP(BB30,조합!$D$7:$G$534,4,FALSE)</f>
        <v>0</v>
      </c>
      <c r="BC7" s="73">
        <f>VLOOKUP(BC30,조합!$D$7:$G$534,4,FALSE)</f>
        <v>0</v>
      </c>
      <c r="BD7" s="73">
        <f>VLOOKUP(BD30,조합!$D$7:$G$534,4,FALSE)</f>
        <v>0</v>
      </c>
      <c r="BE7" s="73">
        <f>VLOOKUP(BE30,조합!$D$7:$G$534,4,FALSE)</f>
        <v>0</v>
      </c>
      <c r="BF7" s="73">
        <f>VLOOKUP(BF30,조합!$D$7:$G$534,4,FALSE)</f>
        <v>0</v>
      </c>
      <c r="BG7" s="73">
        <f>VLOOKUP(BG30,조합!$D$7:$G$534,4,FALSE)</f>
        <v>0</v>
      </c>
      <c r="BH7" s="73">
        <f>VLOOKUP(BH30,조합!$D$7:$G$534,4,FALSE)</f>
        <v>0</v>
      </c>
      <c r="BI7" s="73">
        <f>VLOOKUP(BI30,조합!$D$7:$G$534,4,FALSE)</f>
        <v>0</v>
      </c>
      <c r="BJ7" s="73">
        <f>VLOOKUP(BJ30,조합!$D$7:$G$534,4,FALSE)</f>
        <v>0</v>
      </c>
      <c r="BK7" s="73">
        <f>VLOOKUP(BK30,조합!$D$7:$G$534,4,FALSE)</f>
        <v>0</v>
      </c>
      <c r="BL7" s="73">
        <f>VLOOKUP(BL30,조합!$D$7:$G$534,4,FALSE)</f>
        <v>0</v>
      </c>
      <c r="BM7" s="73">
        <f>VLOOKUP(BM30,조합!$D$7:$G$534,4,FALSE)</f>
        <v>0</v>
      </c>
      <c r="BN7" s="73">
        <f>VLOOKUP(BN30,조합!$D$7:$G$534,4,FALSE)</f>
        <v>0</v>
      </c>
      <c r="BO7" s="73">
        <f>VLOOKUP(BO30,조합!$D$7:$G$534,4,FALSE)</f>
        <v>0</v>
      </c>
      <c r="BP7" s="73">
        <f>VLOOKUP(BP30,조합!$D$7:$G$534,4,FALSE)</f>
        <v>0</v>
      </c>
      <c r="BQ7" s="73">
        <f>VLOOKUP(BQ30,조합!$D$7:$G$534,4,FALSE)</f>
        <v>0</v>
      </c>
      <c r="BR7" s="73">
        <f>VLOOKUP(BR30,조합!$D$7:$G$534,4,FALSE)</f>
        <v>0</v>
      </c>
      <c r="BS7" s="73">
        <f>VLOOKUP(BS30,조합!$D$7:$G$534,4,FALSE)</f>
        <v>0</v>
      </c>
      <c r="BT7" s="73">
        <f>VLOOKUP(BT30,조합!$D$7:$G$534,4,FALSE)</f>
        <v>0</v>
      </c>
      <c r="BU7" s="73">
        <f>VLOOKUP(BU30,조합!$D$7:$G$534,4,FALSE)</f>
        <v>0</v>
      </c>
      <c r="BV7" s="73">
        <f>VLOOKUP(BV30,조합!$D$7:$G$534,4,FALSE)</f>
        <v>0</v>
      </c>
      <c r="BW7" s="73">
        <f>VLOOKUP(BW30,조합!$D$7:$G$534,4,FALSE)</f>
        <v>0</v>
      </c>
      <c r="BX7" s="73">
        <f>VLOOKUP(BX30,조합!$D$7:$G$534,4,FALSE)</f>
        <v>0</v>
      </c>
      <c r="BY7" s="73">
        <f>VLOOKUP(BY30,조합!$D$7:$G$534,4,FALSE)</f>
        <v>0</v>
      </c>
      <c r="BZ7" s="73">
        <f>VLOOKUP(BZ30,조합!$D$7:$G$534,4,FALSE)</f>
        <v>0</v>
      </c>
      <c r="CA7" s="73">
        <f>VLOOKUP(CA30,조합!$D$7:$G$534,4,FALSE)</f>
        <v>0</v>
      </c>
      <c r="CB7" s="73">
        <f>VLOOKUP(CB30,조합!$D$7:$G$534,4,FALSE)</f>
        <v>0</v>
      </c>
      <c r="CC7" s="73">
        <f>VLOOKUP(CC30,조합!$D$7:$G$534,4,FALSE)</f>
        <v>0</v>
      </c>
      <c r="CD7" s="73">
        <f>VLOOKUP(CD30,조합!$D$7:$G$534,4,FALSE)</f>
        <v>0</v>
      </c>
      <c r="CE7" s="73">
        <f>VLOOKUP(CE30,조합!$D$7:$G$534,4,FALSE)</f>
        <v>0</v>
      </c>
      <c r="CF7" s="73">
        <f>VLOOKUP(CF30,조합!$D$7:$G$534,4,FALSE)</f>
        <v>0</v>
      </c>
      <c r="CG7" s="73">
        <f>VLOOKUP(CG30,조합!$D$7:$G$534,4,FALSE)</f>
        <v>0</v>
      </c>
      <c r="CH7" s="73">
        <f>VLOOKUP(CH30,조합!$D$7:$G$534,4,FALSE)</f>
        <v>0</v>
      </c>
      <c r="CI7" s="73">
        <f>VLOOKUP(CI30,조합!$D$7:$G$534,4,FALSE)</f>
        <v>0</v>
      </c>
      <c r="CJ7" s="73">
        <f>VLOOKUP(CJ30,조합!$D$7:$G$534,4,FALSE)</f>
        <v>0</v>
      </c>
      <c r="CK7" s="73">
        <f>VLOOKUP(CK30,조합!$D$7:$G$534,4,FALSE)</f>
        <v>0</v>
      </c>
      <c r="CL7" s="73">
        <f>VLOOKUP(CL30,조합!$D$7:$G$534,4,FALSE)</f>
        <v>0</v>
      </c>
      <c r="CM7" s="73">
        <f>VLOOKUP(CM30,조합!$D$7:$G$534,4,FALSE)</f>
        <v>0</v>
      </c>
      <c r="CN7" s="73">
        <f>VLOOKUP(CN30,조합!$D$7:$G$534,4,FALSE)</f>
        <v>0</v>
      </c>
      <c r="CO7" s="73">
        <f>VLOOKUP(CO30,조합!$D$7:$G$534,4,FALSE)</f>
        <v>0</v>
      </c>
      <c r="CP7" s="73">
        <f>VLOOKUP(CP30,조합!$D$7:$G$534,4,FALSE)</f>
        <v>0</v>
      </c>
      <c r="CQ7" s="73">
        <f>VLOOKUP(CQ30,조합!$D$7:$G$534,4,FALSE)</f>
        <v>0</v>
      </c>
      <c r="CR7" s="73">
        <f>VLOOKUP(CR30,조합!$D$7:$G$534,4,FALSE)</f>
        <v>0</v>
      </c>
      <c r="CS7" s="73">
        <f>VLOOKUP(CS30,조합!$D$7:$G$534,4,FALSE)</f>
        <v>0</v>
      </c>
      <c r="CT7" s="73">
        <f>VLOOKUP(CT30,조합!$D$7:$G$534,4,FALSE)</f>
        <v>0</v>
      </c>
      <c r="CU7" s="73">
        <f>VLOOKUP(CU30,조합!$D$7:$G$534,4,FALSE)</f>
        <v>0</v>
      </c>
      <c r="CV7" s="73">
        <f>VLOOKUP(CV30,조합!$D$7:$G$534,4,FALSE)</f>
        <v>0</v>
      </c>
      <c r="CW7" s="73">
        <f>VLOOKUP(CW30,조합!$D$7:$G$534,4,FALSE)</f>
        <v>0</v>
      </c>
      <c r="CX7" s="73">
        <f>VLOOKUP(CX30,조합!$D$7:$G$534,4,FALSE)</f>
        <v>0</v>
      </c>
      <c r="CY7" s="73">
        <f>VLOOKUP(CY30,조합!$D$7:$G$534,4,FALSE)</f>
        <v>0</v>
      </c>
      <c r="CZ7" s="73">
        <f>VLOOKUP(CZ30,조합!$D$7:$G$534,4,FALSE)</f>
        <v>0</v>
      </c>
      <c r="DA7" s="73">
        <f>VLOOKUP(DA30,조합!$D$7:$G$534,4,FALSE)</f>
        <v>0</v>
      </c>
      <c r="DB7" s="73">
        <f>VLOOKUP(DB30,조합!$D$7:$G$534,4,FALSE)</f>
        <v>0</v>
      </c>
      <c r="DC7" s="73">
        <f>VLOOKUP(DC30,조합!$D$7:$G$534,4,FALSE)</f>
        <v>0</v>
      </c>
      <c r="DD7" s="73">
        <f>VLOOKUP(DD30,조합!$D$7:$G$534,4,FALSE)</f>
        <v>0</v>
      </c>
      <c r="DE7" s="73">
        <f>VLOOKUP(DE30,조합!$D$7:$G$534,4,FALSE)</f>
        <v>0</v>
      </c>
      <c r="DF7" s="73">
        <f>VLOOKUP(DF30,조합!$D$7:$G$534,4,FALSE)</f>
        <v>0</v>
      </c>
      <c r="DG7" s="73">
        <f>VLOOKUP(DG30,조합!$D$7:$G$534,4,FALSE)</f>
        <v>0</v>
      </c>
      <c r="DH7" s="73">
        <f>VLOOKUP(DH30,조합!$D$7:$G$534,4,FALSE)</f>
        <v>0</v>
      </c>
      <c r="DI7" s="73">
        <f>VLOOKUP(DI30,조합!$D$7:$G$534,4,FALSE)</f>
        <v>0</v>
      </c>
      <c r="DJ7" s="73">
        <f>VLOOKUP(DJ30,조합!$D$7:$G$534,4,FALSE)</f>
        <v>0</v>
      </c>
      <c r="DK7" s="73">
        <f>VLOOKUP(DK30,조합!$D$7:$G$534,4,FALSE)</f>
        <v>0</v>
      </c>
      <c r="DL7" s="73">
        <f>VLOOKUP(DL30,조합!$D$7:$G$534,4,FALSE)</f>
        <v>0</v>
      </c>
      <c r="DM7" s="73">
        <f>VLOOKUP(DM30,조합!$D$7:$G$534,4,FALSE)</f>
        <v>0</v>
      </c>
      <c r="DN7" s="73">
        <f>VLOOKUP(DN30,조합!$D$7:$G$534,4,FALSE)</f>
        <v>0</v>
      </c>
      <c r="DO7" s="73">
        <f>VLOOKUP(DO30,조합!$D$7:$G$534,4,FALSE)</f>
        <v>0</v>
      </c>
      <c r="DP7" s="73">
        <f>VLOOKUP(DP30,조합!$D$7:$G$534,4,FALSE)</f>
        <v>0</v>
      </c>
      <c r="DQ7" s="73">
        <f>VLOOKUP(DQ30,조합!$D$7:$G$534,4,FALSE)</f>
        <v>0</v>
      </c>
      <c r="DR7" s="73">
        <f>VLOOKUP(DR30,조합!$D$7:$G$534,4,FALSE)</f>
        <v>0</v>
      </c>
      <c r="DS7" s="73">
        <f>VLOOKUP(DS30,조합!$D$7:$G$534,4,FALSE)</f>
        <v>0</v>
      </c>
      <c r="DT7" s="73">
        <f>VLOOKUP(DT30,조합!$D$7:$G$534,4,FALSE)</f>
        <v>0</v>
      </c>
      <c r="DU7" s="73">
        <f>VLOOKUP(DU30,조합!$D$7:$G$534,4,FALSE)</f>
        <v>0</v>
      </c>
      <c r="DV7" s="73">
        <f>VLOOKUP(DV30,조합!$D$7:$G$534,4,FALSE)</f>
        <v>0</v>
      </c>
      <c r="DW7" s="73">
        <f>VLOOKUP(DW30,조합!$D$7:$G$534,4,FALSE)</f>
        <v>0</v>
      </c>
      <c r="DX7" s="73">
        <f>VLOOKUP(DX30,조합!$D$7:$G$534,4,FALSE)</f>
        <v>0</v>
      </c>
      <c r="DY7" s="73">
        <f>VLOOKUP(DY30,조합!$D$7:$G$534,4,FALSE)</f>
        <v>0</v>
      </c>
    </row>
    <row r="8" spans="1:256" x14ac:dyDescent="0.3">
      <c r="B8" s="73">
        <f>IF(AND(B29&gt;0,B7&gt;0),B7,0)</f>
        <v>0</v>
      </c>
      <c r="C8" s="73">
        <f t="shared" ref="C8:BN8" si="10">IF(AND(C29&gt;0,C7&gt;0),C7,0)</f>
        <v>0</v>
      </c>
      <c r="D8" s="73">
        <f t="shared" si="10"/>
        <v>0</v>
      </c>
      <c r="E8" s="73">
        <f t="shared" si="10"/>
        <v>0</v>
      </c>
      <c r="F8" s="73">
        <f t="shared" si="10"/>
        <v>0</v>
      </c>
      <c r="G8" s="73">
        <f t="shared" si="10"/>
        <v>0</v>
      </c>
      <c r="H8" s="73">
        <f t="shared" si="10"/>
        <v>0</v>
      </c>
      <c r="I8" s="73">
        <f t="shared" si="10"/>
        <v>0</v>
      </c>
      <c r="J8" s="73">
        <f t="shared" si="10"/>
        <v>0</v>
      </c>
      <c r="K8" s="73">
        <f t="shared" si="10"/>
        <v>0</v>
      </c>
      <c r="L8" s="73">
        <f t="shared" si="10"/>
        <v>0</v>
      </c>
      <c r="M8" s="73">
        <f t="shared" si="10"/>
        <v>0</v>
      </c>
      <c r="N8" s="73">
        <f t="shared" si="10"/>
        <v>0</v>
      </c>
      <c r="O8" s="73">
        <f t="shared" si="10"/>
        <v>0</v>
      </c>
      <c r="P8" s="73">
        <f t="shared" si="10"/>
        <v>0</v>
      </c>
      <c r="Q8" s="73">
        <f t="shared" si="10"/>
        <v>0</v>
      </c>
      <c r="R8" s="73">
        <f t="shared" si="10"/>
        <v>0</v>
      </c>
      <c r="S8" s="73">
        <f t="shared" si="10"/>
        <v>0</v>
      </c>
      <c r="T8" s="73">
        <f t="shared" si="10"/>
        <v>0</v>
      </c>
      <c r="U8" s="73">
        <f t="shared" si="10"/>
        <v>0</v>
      </c>
      <c r="V8" s="73">
        <f t="shared" si="10"/>
        <v>0</v>
      </c>
      <c r="W8" s="73">
        <f t="shared" si="10"/>
        <v>0</v>
      </c>
      <c r="X8" s="73">
        <f t="shared" si="10"/>
        <v>0</v>
      </c>
      <c r="Y8" s="73">
        <f t="shared" si="10"/>
        <v>0</v>
      </c>
      <c r="Z8" s="73">
        <f t="shared" si="10"/>
        <v>0</v>
      </c>
      <c r="AA8" s="73">
        <f t="shared" si="10"/>
        <v>0</v>
      </c>
      <c r="AB8" s="73">
        <f t="shared" si="10"/>
        <v>0</v>
      </c>
      <c r="AC8" s="73">
        <f t="shared" si="10"/>
        <v>0</v>
      </c>
      <c r="AD8" s="73">
        <f t="shared" si="10"/>
        <v>0</v>
      </c>
      <c r="AE8" s="73">
        <f t="shared" si="10"/>
        <v>0</v>
      </c>
      <c r="AF8" s="73">
        <f t="shared" si="10"/>
        <v>0</v>
      </c>
      <c r="AG8" s="73">
        <f t="shared" si="10"/>
        <v>0</v>
      </c>
      <c r="AH8" s="73">
        <f t="shared" si="10"/>
        <v>0</v>
      </c>
      <c r="AI8" s="73">
        <f t="shared" si="10"/>
        <v>0</v>
      </c>
      <c r="AJ8" s="73">
        <f t="shared" si="10"/>
        <v>0</v>
      </c>
      <c r="AK8" s="73">
        <f t="shared" si="10"/>
        <v>0</v>
      </c>
      <c r="AL8" s="73">
        <f t="shared" si="10"/>
        <v>0</v>
      </c>
      <c r="AM8" s="73">
        <f t="shared" si="10"/>
        <v>0</v>
      </c>
      <c r="AN8" s="73">
        <f t="shared" si="10"/>
        <v>0</v>
      </c>
      <c r="AO8" s="73">
        <f t="shared" si="10"/>
        <v>0</v>
      </c>
      <c r="AP8" s="73">
        <f t="shared" si="10"/>
        <v>0</v>
      </c>
      <c r="AQ8" s="73">
        <f t="shared" si="10"/>
        <v>0</v>
      </c>
      <c r="AR8" s="73">
        <f t="shared" si="10"/>
        <v>0</v>
      </c>
      <c r="AS8" s="73">
        <f t="shared" si="10"/>
        <v>0</v>
      </c>
      <c r="AT8" s="73">
        <f t="shared" si="10"/>
        <v>0</v>
      </c>
      <c r="AU8" s="73">
        <f t="shared" si="10"/>
        <v>0</v>
      </c>
      <c r="AV8" s="73">
        <f t="shared" si="10"/>
        <v>0</v>
      </c>
      <c r="AW8" s="73">
        <f t="shared" si="10"/>
        <v>0</v>
      </c>
      <c r="AX8" s="73">
        <f t="shared" si="10"/>
        <v>0</v>
      </c>
      <c r="AY8" s="73">
        <f t="shared" si="10"/>
        <v>0</v>
      </c>
      <c r="AZ8" s="73">
        <f t="shared" si="10"/>
        <v>0</v>
      </c>
      <c r="BA8" s="73">
        <f t="shared" si="10"/>
        <v>0</v>
      </c>
      <c r="BB8" s="73">
        <f t="shared" si="10"/>
        <v>0</v>
      </c>
      <c r="BC8" s="73">
        <f t="shared" si="10"/>
        <v>0</v>
      </c>
      <c r="BD8" s="73">
        <f t="shared" si="10"/>
        <v>0</v>
      </c>
      <c r="BE8" s="73">
        <f t="shared" si="10"/>
        <v>0</v>
      </c>
      <c r="BF8" s="73">
        <f t="shared" si="10"/>
        <v>0</v>
      </c>
      <c r="BG8" s="73">
        <f t="shared" si="10"/>
        <v>0</v>
      </c>
      <c r="BH8" s="73">
        <f t="shared" si="10"/>
        <v>0</v>
      </c>
      <c r="BI8" s="73">
        <f t="shared" si="10"/>
        <v>0</v>
      </c>
      <c r="BJ8" s="73">
        <f t="shared" si="10"/>
        <v>0</v>
      </c>
      <c r="BK8" s="73">
        <f t="shared" si="10"/>
        <v>0</v>
      </c>
      <c r="BL8" s="73">
        <f t="shared" si="10"/>
        <v>0</v>
      </c>
      <c r="BM8" s="73">
        <f t="shared" si="10"/>
        <v>0</v>
      </c>
      <c r="BN8" s="73">
        <f t="shared" si="10"/>
        <v>0</v>
      </c>
      <c r="BO8" s="73">
        <f t="shared" ref="BO8:DY8" si="11">IF(AND(BO29&gt;0,BO7&gt;0),BO7,0)</f>
        <v>0</v>
      </c>
      <c r="BP8" s="73">
        <f t="shared" si="11"/>
        <v>0</v>
      </c>
      <c r="BQ8" s="73">
        <f t="shared" si="11"/>
        <v>0</v>
      </c>
      <c r="BR8" s="73">
        <f t="shared" si="11"/>
        <v>0</v>
      </c>
      <c r="BS8" s="73">
        <f t="shared" si="11"/>
        <v>0</v>
      </c>
      <c r="BT8" s="73">
        <f t="shared" si="11"/>
        <v>0</v>
      </c>
      <c r="BU8" s="73">
        <f t="shared" si="11"/>
        <v>0</v>
      </c>
      <c r="BV8" s="73">
        <f t="shared" si="11"/>
        <v>0</v>
      </c>
      <c r="BW8" s="73">
        <f t="shared" si="11"/>
        <v>0</v>
      </c>
      <c r="BX8" s="73">
        <f t="shared" si="11"/>
        <v>0</v>
      </c>
      <c r="BY8" s="73">
        <f t="shared" si="11"/>
        <v>0</v>
      </c>
      <c r="BZ8" s="73">
        <f t="shared" si="11"/>
        <v>0</v>
      </c>
      <c r="CA8" s="73">
        <f t="shared" si="11"/>
        <v>0</v>
      </c>
      <c r="CB8" s="73">
        <f t="shared" si="11"/>
        <v>0</v>
      </c>
      <c r="CC8" s="73">
        <f t="shared" si="11"/>
        <v>0</v>
      </c>
      <c r="CD8" s="73">
        <f t="shared" si="11"/>
        <v>0</v>
      </c>
      <c r="CE8" s="73">
        <f t="shared" si="11"/>
        <v>0</v>
      </c>
      <c r="CF8" s="73">
        <f t="shared" si="11"/>
        <v>0</v>
      </c>
      <c r="CG8" s="73">
        <f t="shared" si="11"/>
        <v>0</v>
      </c>
      <c r="CH8" s="73">
        <f t="shared" si="11"/>
        <v>0</v>
      </c>
      <c r="CI8" s="73">
        <f t="shared" si="11"/>
        <v>0</v>
      </c>
      <c r="CJ8" s="73">
        <f t="shared" si="11"/>
        <v>0</v>
      </c>
      <c r="CK8" s="73">
        <f t="shared" si="11"/>
        <v>0</v>
      </c>
      <c r="CL8" s="73">
        <f t="shared" si="11"/>
        <v>0</v>
      </c>
      <c r="CM8" s="73">
        <f t="shared" si="11"/>
        <v>0</v>
      </c>
      <c r="CN8" s="73">
        <f t="shared" si="11"/>
        <v>0</v>
      </c>
      <c r="CO8" s="73">
        <f t="shared" si="11"/>
        <v>0</v>
      </c>
      <c r="CP8" s="73">
        <f t="shared" si="11"/>
        <v>0</v>
      </c>
      <c r="CQ8" s="73">
        <f t="shared" si="11"/>
        <v>0</v>
      </c>
      <c r="CR8" s="73">
        <f t="shared" si="11"/>
        <v>0</v>
      </c>
      <c r="CS8" s="73">
        <f t="shared" si="11"/>
        <v>0</v>
      </c>
      <c r="CT8" s="73">
        <f t="shared" si="11"/>
        <v>0</v>
      </c>
      <c r="CU8" s="73">
        <f t="shared" si="11"/>
        <v>0</v>
      </c>
      <c r="CV8" s="73">
        <f t="shared" si="11"/>
        <v>0</v>
      </c>
      <c r="CW8" s="73">
        <f t="shared" si="11"/>
        <v>0</v>
      </c>
      <c r="CX8" s="73">
        <f t="shared" si="11"/>
        <v>0</v>
      </c>
      <c r="CY8" s="73">
        <f t="shared" si="11"/>
        <v>0</v>
      </c>
      <c r="CZ8" s="73">
        <f t="shared" si="11"/>
        <v>0</v>
      </c>
      <c r="DA8" s="73">
        <f t="shared" si="11"/>
        <v>0</v>
      </c>
      <c r="DB8" s="73">
        <f t="shared" si="11"/>
        <v>0</v>
      </c>
      <c r="DC8" s="73">
        <f t="shared" si="11"/>
        <v>0</v>
      </c>
      <c r="DD8" s="73">
        <f t="shared" si="11"/>
        <v>0</v>
      </c>
      <c r="DE8" s="73">
        <f t="shared" si="11"/>
        <v>0</v>
      </c>
      <c r="DF8" s="73">
        <f t="shared" si="11"/>
        <v>0</v>
      </c>
      <c r="DG8" s="73">
        <f t="shared" si="11"/>
        <v>0</v>
      </c>
      <c r="DH8" s="73">
        <f t="shared" si="11"/>
        <v>0</v>
      </c>
      <c r="DI8" s="73">
        <f t="shared" si="11"/>
        <v>0</v>
      </c>
      <c r="DJ8" s="73">
        <f t="shared" si="11"/>
        <v>0</v>
      </c>
      <c r="DK8" s="73">
        <f t="shared" si="11"/>
        <v>0</v>
      </c>
      <c r="DL8" s="73">
        <f t="shared" si="11"/>
        <v>0</v>
      </c>
      <c r="DM8" s="73">
        <f t="shared" si="11"/>
        <v>0</v>
      </c>
      <c r="DN8" s="73">
        <f t="shared" si="11"/>
        <v>0</v>
      </c>
      <c r="DO8" s="73">
        <f t="shared" si="11"/>
        <v>0</v>
      </c>
      <c r="DP8" s="73">
        <f t="shared" si="11"/>
        <v>0</v>
      </c>
      <c r="DQ8" s="73">
        <f t="shared" si="11"/>
        <v>0</v>
      </c>
      <c r="DR8" s="73">
        <f t="shared" si="11"/>
        <v>0</v>
      </c>
      <c r="DS8" s="73">
        <f t="shared" si="11"/>
        <v>0</v>
      </c>
      <c r="DT8" s="73">
        <f t="shared" si="11"/>
        <v>0</v>
      </c>
      <c r="DU8" s="73">
        <f t="shared" si="11"/>
        <v>0</v>
      </c>
      <c r="DV8" s="73">
        <f t="shared" si="11"/>
        <v>0</v>
      </c>
      <c r="DW8" s="73">
        <f t="shared" si="11"/>
        <v>0</v>
      </c>
      <c r="DX8" s="73">
        <f t="shared" si="11"/>
        <v>0</v>
      </c>
      <c r="DY8" s="73">
        <f t="shared" si="11"/>
        <v>0</v>
      </c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</row>
    <row r="9" spans="1:256" s="74" customFormat="1" x14ac:dyDescent="0.3">
      <c r="B9" s="75">
        <f ca="1">SUMPRODUCT($B8:$IV8,INDIRECT(B$27):INDIRECT(B$28))-B1</f>
        <v>0</v>
      </c>
      <c r="C9" s="75">
        <f ca="1">SUMPRODUCT($B8:$IV8,INDIRECT(C$27):INDIRECT(C$28))-C1</f>
        <v>0</v>
      </c>
      <c r="D9" s="75">
        <f ca="1">SUMPRODUCT($B8:$IV8,INDIRECT(D$27):INDIRECT(D$28))-D1</f>
        <v>0</v>
      </c>
      <c r="E9" s="75">
        <f ca="1">SUMPRODUCT($B8:$IV8,INDIRECT(E$27):INDIRECT(E$28))-E1</f>
        <v>0</v>
      </c>
      <c r="F9" s="75">
        <f ca="1">SUMPRODUCT($B8:$IV8,INDIRECT(F$27):INDIRECT(F$28))-F1</f>
        <v>0</v>
      </c>
      <c r="G9" s="75">
        <f ca="1">SUMPRODUCT($B8:$IV8,INDIRECT(G$27):INDIRECT(G$28))-G1</f>
        <v>0</v>
      </c>
      <c r="H9" s="75">
        <f ca="1">SUMPRODUCT($B8:$IV8,INDIRECT(H$27):INDIRECT(H$28))-H1</f>
        <v>0</v>
      </c>
      <c r="I9" s="75">
        <f ca="1">SUMPRODUCT($B8:$IV8,INDIRECT(I$27):INDIRECT(I$28))-I1</f>
        <v>0</v>
      </c>
      <c r="J9" s="75">
        <f ca="1">SUMPRODUCT($B8:$IV8,INDIRECT(J$27):INDIRECT(J$28))-J1</f>
        <v>0</v>
      </c>
      <c r="K9" s="75">
        <f ca="1">SUMPRODUCT($B8:$IV8,INDIRECT(K$27):INDIRECT(K$28))-K1</f>
        <v>0</v>
      </c>
      <c r="L9" s="75">
        <f ca="1">SUMPRODUCT($B8:$IV8,INDIRECT(L$27):INDIRECT(L$28))-L1</f>
        <v>0</v>
      </c>
      <c r="M9" s="75">
        <f ca="1">SUMPRODUCT($B8:$IV8,INDIRECT(M$27):INDIRECT(M$28))-M1</f>
        <v>0</v>
      </c>
      <c r="N9" s="75">
        <f ca="1">SUMPRODUCT($B8:$IV8,INDIRECT(N$27):INDIRECT(N$28))-N1</f>
        <v>0</v>
      </c>
      <c r="O9" s="75">
        <f ca="1">SUMPRODUCT($B8:$IV8,INDIRECT(O$27):INDIRECT(O$28))-O1</f>
        <v>0</v>
      </c>
      <c r="P9" s="75">
        <f ca="1">SUMPRODUCT($B8:$IV8,INDIRECT(P$27):INDIRECT(P$28))-P1</f>
        <v>0</v>
      </c>
      <c r="Q9" s="75">
        <f ca="1">SUMPRODUCT($B8:$IV8,INDIRECT(Q$27):INDIRECT(Q$28))-Q1</f>
        <v>0</v>
      </c>
      <c r="R9" s="75">
        <f ca="1">SUMPRODUCT($B8:$IV8,INDIRECT(R$27):INDIRECT(R$28))-R1</f>
        <v>0</v>
      </c>
      <c r="S9" s="75">
        <f ca="1">SUMPRODUCT($B8:$IV8,INDIRECT(S$27):INDIRECT(S$28))-S1</f>
        <v>0</v>
      </c>
      <c r="T9" s="75">
        <f ca="1">SUMPRODUCT($B8:$IV8,INDIRECT(T$27):INDIRECT(T$28))-T1</f>
        <v>0</v>
      </c>
      <c r="U9" s="75">
        <f ca="1">SUMPRODUCT($B8:$IV8,INDIRECT(U$27):INDIRECT(U$28))-U1</f>
        <v>0</v>
      </c>
      <c r="V9" s="75">
        <f ca="1">SUMPRODUCT($B8:$IV8,INDIRECT(V$27):INDIRECT(V$28))-V1</f>
        <v>0</v>
      </c>
      <c r="W9" s="75">
        <f ca="1">SUMPRODUCT($B8:$IV8,INDIRECT(W$27):INDIRECT(W$28))-W1</f>
        <v>0</v>
      </c>
      <c r="X9" s="75">
        <f ca="1">SUMPRODUCT($B8:$IV8,INDIRECT(X$27):INDIRECT(X$28))-X1</f>
        <v>0</v>
      </c>
      <c r="Y9" s="75">
        <f ca="1">SUMPRODUCT($B8:$IV8,INDIRECT(Y$27):INDIRECT(Y$28))-Y1</f>
        <v>0</v>
      </c>
      <c r="Z9" s="75">
        <f ca="1">SUMPRODUCT($B8:$IV8,INDIRECT(Z$27):INDIRECT(Z$28))-Z1</f>
        <v>0</v>
      </c>
      <c r="AA9" s="75">
        <f ca="1">SUMPRODUCT($B8:$IV8,INDIRECT(AA$27):INDIRECT(AA$28))-AA1</f>
        <v>0</v>
      </c>
      <c r="AB9" s="75">
        <f ca="1">SUMPRODUCT($B8:$IV8,INDIRECT(AB$27):INDIRECT(AB$28))-AB1</f>
        <v>0</v>
      </c>
      <c r="AC9" s="75">
        <f ca="1">SUMPRODUCT($B8:$IV8,INDIRECT(AC$27):INDIRECT(AC$28))-AC1</f>
        <v>0</v>
      </c>
      <c r="AD9" s="75">
        <f ca="1">SUMPRODUCT($B8:$IV8,INDIRECT(AD$27):INDIRECT(AD$28))-AD1</f>
        <v>0</v>
      </c>
      <c r="AE9" s="75">
        <f ca="1">SUMPRODUCT($B8:$IV8,INDIRECT(AE$27):INDIRECT(AE$28))-AE1</f>
        <v>0</v>
      </c>
      <c r="AF9" s="75">
        <f ca="1">SUMPRODUCT($B8:$IV8,INDIRECT(AF$27):INDIRECT(AF$28))-AF1</f>
        <v>0</v>
      </c>
      <c r="AG9" s="75">
        <f ca="1">SUMPRODUCT($B8:$IV8,INDIRECT(AG$27):INDIRECT(AG$28))-AG1</f>
        <v>0</v>
      </c>
      <c r="AH9" s="75">
        <f ca="1">SUMPRODUCT($B8:$IV8,INDIRECT(AH$27):INDIRECT(AH$28))-AH1</f>
        <v>0</v>
      </c>
      <c r="AI9" s="75">
        <f ca="1">SUMPRODUCT($B8:$IV8,INDIRECT(AI$27):INDIRECT(AI$28))-AI1</f>
        <v>0</v>
      </c>
      <c r="AJ9" s="75">
        <f ca="1">SUMPRODUCT($B8:$IV8,INDIRECT(AJ$27):INDIRECT(AJ$28))-AJ1</f>
        <v>0</v>
      </c>
      <c r="AK9" s="75">
        <f ca="1">SUMPRODUCT($B8:$IV8,INDIRECT(AK$27):INDIRECT(AK$28))-AK1</f>
        <v>0</v>
      </c>
      <c r="AL9" s="75">
        <f ca="1">SUMPRODUCT($B8:$IV8,INDIRECT(AL$27):INDIRECT(AL$28))-AL1</f>
        <v>0</v>
      </c>
      <c r="AM9" s="75">
        <f ca="1">SUMPRODUCT($B8:$IV8,INDIRECT(AM$27):INDIRECT(AM$28))-AM1</f>
        <v>0</v>
      </c>
      <c r="AN9" s="75">
        <f ca="1">SUMPRODUCT($B8:$IV8,INDIRECT(AN$27):INDIRECT(AN$28))-AN1</f>
        <v>0</v>
      </c>
      <c r="AO9" s="75">
        <f ca="1">SUMPRODUCT($B8:$IV8,INDIRECT(AO$27):INDIRECT(AO$28))-AO1</f>
        <v>0</v>
      </c>
      <c r="AP9" s="75">
        <f ca="1">SUMPRODUCT($B8:$IV8,INDIRECT(AP$27):INDIRECT(AP$28))-AP1</f>
        <v>0</v>
      </c>
      <c r="AQ9" s="75">
        <f ca="1">SUMPRODUCT($B8:$IV8,INDIRECT(AQ$27):INDIRECT(AQ$28))-AQ1</f>
        <v>0</v>
      </c>
      <c r="AR9" s="75">
        <f ca="1">SUMPRODUCT($B8:$IV8,INDIRECT(AR$27):INDIRECT(AR$28))-AR1</f>
        <v>0</v>
      </c>
      <c r="AS9" s="75">
        <f ca="1">SUMPRODUCT($B8:$IV8,INDIRECT(AS$27):INDIRECT(AS$28))-AS1</f>
        <v>0</v>
      </c>
      <c r="AT9" s="75">
        <f ca="1">SUMPRODUCT($B8:$IV8,INDIRECT(AT$27):INDIRECT(AT$28))-AT1</f>
        <v>0</v>
      </c>
      <c r="AU9" s="75">
        <f ca="1">SUMPRODUCT($B8:$IV8,INDIRECT(AU$27):INDIRECT(AU$28))-AU1</f>
        <v>0</v>
      </c>
      <c r="AV9" s="75">
        <f ca="1">SUMPRODUCT($B8:$IV8,INDIRECT(AV$27):INDIRECT(AV$28))-AV1</f>
        <v>0</v>
      </c>
      <c r="AW9" s="75">
        <f ca="1">SUMPRODUCT($B8:$IV8,INDIRECT(AW$27):INDIRECT(AW$28))-AW1</f>
        <v>0</v>
      </c>
      <c r="AX9" s="75">
        <f ca="1">SUMPRODUCT($B8:$IV8,INDIRECT(AX$27):INDIRECT(AX$28))-AX1</f>
        <v>0</v>
      </c>
      <c r="AY9" s="75">
        <f ca="1">SUMPRODUCT($B8:$IV8,INDIRECT(AY$27):INDIRECT(AY$28))-AY1</f>
        <v>0</v>
      </c>
      <c r="AZ9" s="75">
        <f ca="1">SUMPRODUCT($B8:$IV8,INDIRECT(AZ$27):INDIRECT(AZ$28))-AZ1</f>
        <v>0</v>
      </c>
      <c r="BA9" s="75">
        <f ca="1">SUMPRODUCT($B8:$IV8,INDIRECT(BA$27):INDIRECT(BA$28))-BA1</f>
        <v>0</v>
      </c>
      <c r="BB9" s="75">
        <f ca="1">SUMPRODUCT($B8:$IV8,INDIRECT(BB$27):INDIRECT(BB$28))-BB1</f>
        <v>0</v>
      </c>
      <c r="BC9" s="75">
        <f ca="1">SUMPRODUCT($B8:$IV8,INDIRECT(BC$27):INDIRECT(BC$28))-BC1</f>
        <v>0</v>
      </c>
      <c r="BD9" s="75">
        <f ca="1">SUMPRODUCT($B8:$IV8,INDIRECT(BD$27):INDIRECT(BD$28))-BD1</f>
        <v>0</v>
      </c>
      <c r="BE9" s="75">
        <f ca="1">SUMPRODUCT($B8:$IV8,INDIRECT(BE$27):INDIRECT(BE$28))-BE1</f>
        <v>0</v>
      </c>
      <c r="BF9" s="75">
        <f ca="1">SUMPRODUCT($B8:$IV8,INDIRECT(BF$27):INDIRECT(BF$28))-BF1</f>
        <v>0</v>
      </c>
      <c r="BG9" s="75">
        <f ca="1">SUMPRODUCT($B8:$IV8,INDIRECT(BG$27):INDIRECT(BG$28))-BG1</f>
        <v>0</v>
      </c>
      <c r="BH9" s="75">
        <f ca="1">SUMPRODUCT($B8:$IV8,INDIRECT(BH$27):INDIRECT(BH$28))-BH1</f>
        <v>0</v>
      </c>
      <c r="BI9" s="75">
        <f ca="1">SUMPRODUCT($B8:$IV8,INDIRECT(BI$27):INDIRECT(BI$28))-BI1</f>
        <v>0</v>
      </c>
      <c r="BJ9" s="75">
        <f ca="1">SUMPRODUCT($B8:$IV8,INDIRECT(BJ$27):INDIRECT(BJ$28))-BJ1</f>
        <v>0</v>
      </c>
      <c r="BK9" s="75">
        <f ca="1">SUMPRODUCT($B8:$IV8,INDIRECT(BK$27):INDIRECT(BK$28))-BK1</f>
        <v>0</v>
      </c>
      <c r="BL9" s="75">
        <f ca="1">SUMPRODUCT($B8:$IV8,INDIRECT(BL$27):INDIRECT(BL$28))-BL1</f>
        <v>0</v>
      </c>
      <c r="BM9" s="75">
        <f ca="1">SUMPRODUCT($B8:$IV8,INDIRECT(BM$27):INDIRECT(BM$28))-BM1</f>
        <v>0</v>
      </c>
      <c r="BN9" s="75">
        <f ca="1">SUMPRODUCT($B8:$IV8,INDIRECT(BN$27):INDIRECT(BN$28))-BN1</f>
        <v>0</v>
      </c>
      <c r="BO9" s="75">
        <f ca="1">SUMPRODUCT($B8:$IV8,INDIRECT(BO$27):INDIRECT(BO$28))-BO1</f>
        <v>0</v>
      </c>
      <c r="BP9" s="75">
        <f ca="1">SUMPRODUCT($B8:$IV8,INDIRECT(BP$27):INDIRECT(BP$28))-BP1</f>
        <v>0</v>
      </c>
      <c r="BQ9" s="75">
        <f ca="1">SUMPRODUCT($B8:$IV8,INDIRECT(BQ$27):INDIRECT(BQ$28))-BQ1</f>
        <v>0</v>
      </c>
      <c r="BR9" s="75">
        <f ca="1">SUMPRODUCT($B8:$IV8,INDIRECT(BR$27):INDIRECT(BR$28))-BR1</f>
        <v>0</v>
      </c>
      <c r="BS9" s="75">
        <f ca="1">SUMPRODUCT($B8:$IV8,INDIRECT(BS$27):INDIRECT(BS$28))-BS1</f>
        <v>0</v>
      </c>
      <c r="BT9" s="75">
        <f ca="1">SUMPRODUCT($B8:$IV8,INDIRECT(BT$27):INDIRECT(BT$28))-BT1</f>
        <v>0</v>
      </c>
      <c r="BU9" s="75">
        <f ca="1">SUMPRODUCT($B8:$IV8,INDIRECT(BU$27):INDIRECT(BU$28))-BU1</f>
        <v>0</v>
      </c>
      <c r="BV9" s="75">
        <f ca="1">SUMPRODUCT($B8:$IV8,INDIRECT(BV$27):INDIRECT(BV$28))-BV1</f>
        <v>0</v>
      </c>
      <c r="BW9" s="75">
        <f ca="1">SUMPRODUCT($B8:$IV8,INDIRECT(BW$27):INDIRECT(BW$28))-BW1</f>
        <v>0</v>
      </c>
      <c r="BX9" s="75">
        <f ca="1">SUMPRODUCT($B8:$IV8,INDIRECT(BX$27):INDIRECT(BX$28))-BX1</f>
        <v>0</v>
      </c>
      <c r="BY9" s="75">
        <f ca="1">SUMPRODUCT($B8:$IV8,INDIRECT(BY$27):INDIRECT(BY$28))-BY1</f>
        <v>0</v>
      </c>
      <c r="BZ9" s="75">
        <f ca="1">SUMPRODUCT($B8:$IV8,INDIRECT(BZ$27):INDIRECT(BZ$28))-BZ1</f>
        <v>0</v>
      </c>
      <c r="CA9" s="75">
        <f ca="1">SUMPRODUCT($B8:$IV8,INDIRECT(CA$27):INDIRECT(CA$28))-CA1</f>
        <v>0</v>
      </c>
      <c r="CB9" s="75">
        <f ca="1">SUMPRODUCT($B8:$IV8,INDIRECT(CB$27):INDIRECT(CB$28))-CB1</f>
        <v>0</v>
      </c>
      <c r="CC9" s="75">
        <f ca="1">SUMPRODUCT($B8:$IV8,INDIRECT(CC$27):INDIRECT(CC$28))-CC1</f>
        <v>0</v>
      </c>
      <c r="CD9" s="75">
        <f ca="1">SUMPRODUCT($B8:$IV8,INDIRECT(CD$27):INDIRECT(CD$28))-CD1</f>
        <v>0</v>
      </c>
      <c r="CE9" s="75">
        <f ca="1">SUMPRODUCT($B8:$IV8,INDIRECT(CE$27):INDIRECT(CE$28))-CE1</f>
        <v>0</v>
      </c>
      <c r="CF9" s="75">
        <f ca="1">SUMPRODUCT($B8:$IV8,INDIRECT(CF$27):INDIRECT(CF$28))-CF1</f>
        <v>0</v>
      </c>
      <c r="CG9" s="75">
        <f ca="1">SUMPRODUCT($B8:$IV8,INDIRECT(CG$27):INDIRECT(CG$28))-CG1</f>
        <v>0</v>
      </c>
      <c r="CH9" s="75">
        <f ca="1">SUMPRODUCT($B8:$IV8,INDIRECT(CH$27):INDIRECT(CH$28))-CH1</f>
        <v>0</v>
      </c>
      <c r="CI9" s="75">
        <f ca="1">SUMPRODUCT($B8:$IV8,INDIRECT(CI$27):INDIRECT(CI$28))-CI1</f>
        <v>0</v>
      </c>
      <c r="CJ9" s="75">
        <f ca="1">SUMPRODUCT($B8:$IV8,INDIRECT(CJ$27):INDIRECT(CJ$28))-CJ1</f>
        <v>0</v>
      </c>
      <c r="CK9" s="75">
        <f ca="1">SUMPRODUCT($B8:$IV8,INDIRECT(CK$27):INDIRECT(CK$28))-CK1</f>
        <v>0</v>
      </c>
      <c r="CL9" s="75">
        <f ca="1">SUMPRODUCT($B8:$IV8,INDIRECT(CL$27):INDIRECT(CL$28))-CL1</f>
        <v>0</v>
      </c>
      <c r="CM9" s="75">
        <f ca="1">SUMPRODUCT($B8:$IV8,INDIRECT(CM$27):INDIRECT(CM$28))-CM1</f>
        <v>0</v>
      </c>
      <c r="CN9" s="75">
        <f ca="1">SUMPRODUCT($B8:$IV8,INDIRECT(CN$27):INDIRECT(CN$28))-CN1</f>
        <v>0</v>
      </c>
      <c r="CO9" s="75">
        <f ca="1">SUMPRODUCT($B8:$IV8,INDIRECT(CO$27):INDIRECT(CO$28))-CO1</f>
        <v>0</v>
      </c>
      <c r="CP9" s="75">
        <f ca="1">SUMPRODUCT($B8:$IV8,INDIRECT(CP$27):INDIRECT(CP$28))-CP1</f>
        <v>0</v>
      </c>
      <c r="CQ9" s="75">
        <f ca="1">SUMPRODUCT($B8:$IV8,INDIRECT(CQ$27):INDIRECT(CQ$28))-CQ1</f>
        <v>0</v>
      </c>
      <c r="CR9" s="75">
        <f ca="1">SUMPRODUCT($B8:$IV8,INDIRECT(CR$27):INDIRECT(CR$28))-CR1</f>
        <v>0</v>
      </c>
      <c r="CS9" s="75">
        <f ca="1">SUMPRODUCT($B8:$IV8,INDIRECT(CS$27):INDIRECT(CS$28))-CS1</f>
        <v>0</v>
      </c>
      <c r="CT9" s="75">
        <f ca="1">SUMPRODUCT($B8:$IV8,INDIRECT(CT$27):INDIRECT(CT$28))-CT1</f>
        <v>0</v>
      </c>
      <c r="CU9" s="75">
        <f ca="1">SUMPRODUCT($B8:$IV8,INDIRECT(CU$27):INDIRECT(CU$28))-CU1</f>
        <v>0</v>
      </c>
      <c r="CV9" s="75">
        <f ca="1">SUMPRODUCT($B8:$IV8,INDIRECT(CV$27):INDIRECT(CV$28))-CV1</f>
        <v>0</v>
      </c>
      <c r="CW9" s="75">
        <f ca="1">SUMPRODUCT($B8:$IV8,INDIRECT(CW$27):INDIRECT(CW$28))-CW1</f>
        <v>0</v>
      </c>
      <c r="CX9" s="75">
        <f ca="1">SUMPRODUCT($B8:$IV8,INDIRECT(CX$27):INDIRECT(CX$28))-CX1</f>
        <v>0</v>
      </c>
      <c r="CY9" s="75">
        <f ca="1">SUMPRODUCT($B8:$IV8,INDIRECT(CY$27):INDIRECT(CY$28))-CY1</f>
        <v>0</v>
      </c>
      <c r="CZ9" s="75">
        <f ca="1">SUMPRODUCT($B8:$IV8,INDIRECT(CZ$27):INDIRECT(CZ$28))-CZ1</f>
        <v>0</v>
      </c>
      <c r="DA9" s="75">
        <f ca="1">SUMPRODUCT($B8:$IV8,INDIRECT(DA$27):INDIRECT(DA$28))-DA1</f>
        <v>0</v>
      </c>
      <c r="DB9" s="75">
        <f ca="1">SUMPRODUCT($B8:$IV8,INDIRECT(DB$27):INDIRECT(DB$28))-DB1</f>
        <v>0</v>
      </c>
      <c r="DC9" s="75">
        <f ca="1">SUMPRODUCT($B8:$IV8,INDIRECT(DC$27):INDIRECT(DC$28))-DC1</f>
        <v>0</v>
      </c>
      <c r="DD9" s="75">
        <f ca="1">SUMPRODUCT($B8:$IV8,INDIRECT(DD$27):INDIRECT(DD$28))-DD1</f>
        <v>0</v>
      </c>
      <c r="DE9" s="75">
        <f ca="1">SUMPRODUCT($B8:$IV8,INDIRECT(DE$27):INDIRECT(DE$28))-DE1</f>
        <v>0</v>
      </c>
      <c r="DF9" s="75">
        <f ca="1">SUMPRODUCT($B8:$IV8,INDIRECT(DF$27):INDIRECT(DF$28))-DF1</f>
        <v>0</v>
      </c>
      <c r="DG9" s="75">
        <f ca="1">SUMPRODUCT($B8:$IV8,INDIRECT(DG$27):INDIRECT(DG$28))-DG1</f>
        <v>0</v>
      </c>
      <c r="DH9" s="75">
        <f ca="1">SUMPRODUCT($B8:$IV8,INDIRECT(DH$27):INDIRECT(DH$28))-DH1</f>
        <v>0</v>
      </c>
      <c r="DI9" s="75">
        <f ca="1">SUMPRODUCT($B8:$IV8,INDIRECT(DI$27):INDIRECT(DI$28))-DI1</f>
        <v>0</v>
      </c>
      <c r="DJ9" s="75">
        <f ca="1">SUMPRODUCT($B8:$IV8,INDIRECT(DJ$27):INDIRECT(DJ$28))-DJ1</f>
        <v>0</v>
      </c>
      <c r="DK9" s="75">
        <f ca="1">SUMPRODUCT($B8:$IV8,INDIRECT(DK$27):INDIRECT(DK$28))-DK1</f>
        <v>0</v>
      </c>
      <c r="DL9" s="75">
        <f ca="1">SUMPRODUCT($B8:$IV8,INDIRECT(DL$27):INDIRECT(DL$28))-DL1</f>
        <v>0</v>
      </c>
      <c r="DM9" s="75">
        <f ca="1">SUMPRODUCT($B8:$IV8,INDIRECT(DM$27):INDIRECT(DM$28))-DM1</f>
        <v>0</v>
      </c>
      <c r="DN9" s="75">
        <f ca="1">SUMPRODUCT($B8:$IV8,INDIRECT(DN$27):INDIRECT(DN$28))-DN1</f>
        <v>0</v>
      </c>
      <c r="DO9" s="75">
        <f ca="1">SUMPRODUCT($B8:$IV8,INDIRECT(DO$27):INDIRECT(DO$28))-DO1</f>
        <v>0</v>
      </c>
      <c r="DP9" s="75">
        <f ca="1">SUMPRODUCT($B8:$IV8,INDIRECT(DP$27):INDIRECT(DP$28))-DP1</f>
        <v>0</v>
      </c>
      <c r="DQ9" s="75">
        <f ca="1">SUMPRODUCT($B8:$IV8,INDIRECT(DQ$27):INDIRECT(DQ$28))-DQ1</f>
        <v>0</v>
      </c>
      <c r="DR9" s="75">
        <f ca="1">SUMPRODUCT($B8:$IV8,INDIRECT(DR$27):INDIRECT(DR$28))-DR1</f>
        <v>0</v>
      </c>
      <c r="DS9" s="75">
        <f ca="1">SUMPRODUCT($B8:$IV8,INDIRECT(DS$27):INDIRECT(DS$28))-DS1</f>
        <v>0</v>
      </c>
      <c r="DT9" s="75">
        <f ca="1">SUMPRODUCT($B8:$IV8,INDIRECT(DT$27):INDIRECT(DT$28))-DT1</f>
        <v>0</v>
      </c>
      <c r="DU9" s="75">
        <f ca="1">SUMPRODUCT($B8:$IV8,INDIRECT(DU$27):INDIRECT(DU$28))-DU1</f>
        <v>0</v>
      </c>
      <c r="DV9" s="75">
        <f ca="1">SUMPRODUCT($B8:$IV8,INDIRECT(DV$27):INDIRECT(DV$28))-DV1</f>
        <v>0</v>
      </c>
      <c r="DW9" s="75">
        <f ca="1">SUMPRODUCT($B8:$IV8,INDIRECT(DW$27):INDIRECT(DW$28))-DW1</f>
        <v>0</v>
      </c>
      <c r="DX9" s="75">
        <f ca="1">SUMPRODUCT($B8:$IV8,INDIRECT(DX$27):INDIRECT(DX$28))-DX1</f>
        <v>0</v>
      </c>
      <c r="DY9" s="75">
        <f ca="1">SUMPRODUCT($B8:$IV8,INDIRECT(DY$27):INDIRECT(DY$28))-DY1</f>
        <v>0</v>
      </c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x14ac:dyDescent="0.3">
      <c r="B10" s="73">
        <f ca="1">IF(AND(B$29=1,B9&gt;0),B9,0)</f>
        <v>0</v>
      </c>
      <c r="C10" s="73">
        <f t="shared" ref="C10:BN10" ca="1" si="12">IF(AND(C$29=1,C9&gt;0),C9,0)</f>
        <v>0</v>
      </c>
      <c r="D10" s="73">
        <f t="shared" ca="1" si="12"/>
        <v>0</v>
      </c>
      <c r="E10" s="73">
        <f t="shared" ca="1" si="12"/>
        <v>0</v>
      </c>
      <c r="F10" s="73">
        <f t="shared" ca="1" si="12"/>
        <v>0</v>
      </c>
      <c r="G10" s="73">
        <f t="shared" ca="1" si="12"/>
        <v>0</v>
      </c>
      <c r="H10" s="73">
        <f t="shared" ca="1" si="12"/>
        <v>0</v>
      </c>
      <c r="I10" s="73">
        <f t="shared" ca="1" si="12"/>
        <v>0</v>
      </c>
      <c r="J10" s="73">
        <f t="shared" ca="1" si="12"/>
        <v>0</v>
      </c>
      <c r="K10" s="73">
        <f t="shared" ca="1" si="12"/>
        <v>0</v>
      </c>
      <c r="L10" s="73">
        <f t="shared" ca="1" si="12"/>
        <v>0</v>
      </c>
      <c r="M10" s="73">
        <f t="shared" ca="1" si="12"/>
        <v>0</v>
      </c>
      <c r="N10" s="73">
        <f t="shared" ca="1" si="12"/>
        <v>0</v>
      </c>
      <c r="O10" s="73">
        <f t="shared" ca="1" si="12"/>
        <v>0</v>
      </c>
      <c r="P10" s="73">
        <f t="shared" ca="1" si="12"/>
        <v>0</v>
      </c>
      <c r="Q10" s="73">
        <f t="shared" ca="1" si="12"/>
        <v>0</v>
      </c>
      <c r="R10" s="73">
        <f t="shared" ca="1" si="12"/>
        <v>0</v>
      </c>
      <c r="S10" s="73">
        <f t="shared" ca="1" si="12"/>
        <v>0</v>
      </c>
      <c r="T10" s="73">
        <f t="shared" ca="1" si="12"/>
        <v>0</v>
      </c>
      <c r="U10" s="73">
        <f t="shared" ca="1" si="12"/>
        <v>0</v>
      </c>
      <c r="V10" s="73">
        <f t="shared" ca="1" si="12"/>
        <v>0</v>
      </c>
      <c r="W10" s="73">
        <f t="shared" ca="1" si="12"/>
        <v>0</v>
      </c>
      <c r="X10" s="73">
        <f t="shared" ca="1" si="12"/>
        <v>0</v>
      </c>
      <c r="Y10" s="73">
        <f t="shared" ca="1" si="12"/>
        <v>0</v>
      </c>
      <c r="Z10" s="73">
        <f t="shared" ca="1" si="12"/>
        <v>0</v>
      </c>
      <c r="AA10" s="73">
        <f t="shared" ca="1" si="12"/>
        <v>0</v>
      </c>
      <c r="AB10" s="73">
        <f t="shared" ca="1" si="12"/>
        <v>0</v>
      </c>
      <c r="AC10" s="73">
        <f t="shared" ca="1" si="12"/>
        <v>0</v>
      </c>
      <c r="AD10" s="73">
        <f t="shared" ca="1" si="12"/>
        <v>0</v>
      </c>
      <c r="AE10" s="73">
        <f t="shared" ca="1" si="12"/>
        <v>0</v>
      </c>
      <c r="AF10" s="73">
        <f t="shared" ca="1" si="12"/>
        <v>0</v>
      </c>
      <c r="AG10" s="73">
        <f t="shared" ca="1" si="12"/>
        <v>0</v>
      </c>
      <c r="AH10" s="73">
        <f t="shared" ca="1" si="12"/>
        <v>0</v>
      </c>
      <c r="AI10" s="73">
        <f t="shared" ca="1" si="12"/>
        <v>0</v>
      </c>
      <c r="AJ10" s="73">
        <f t="shared" ca="1" si="12"/>
        <v>0</v>
      </c>
      <c r="AK10" s="73">
        <f t="shared" ca="1" si="12"/>
        <v>0</v>
      </c>
      <c r="AL10" s="73">
        <f t="shared" ca="1" si="12"/>
        <v>0</v>
      </c>
      <c r="AM10" s="73">
        <f t="shared" ca="1" si="12"/>
        <v>0</v>
      </c>
      <c r="AN10" s="73">
        <f t="shared" ca="1" si="12"/>
        <v>0</v>
      </c>
      <c r="AO10" s="73">
        <f t="shared" ca="1" si="12"/>
        <v>0</v>
      </c>
      <c r="AP10" s="73">
        <f t="shared" ca="1" si="12"/>
        <v>0</v>
      </c>
      <c r="AQ10" s="73">
        <f t="shared" ca="1" si="12"/>
        <v>0</v>
      </c>
      <c r="AR10" s="73">
        <f t="shared" ca="1" si="12"/>
        <v>0</v>
      </c>
      <c r="AS10" s="73">
        <f t="shared" ca="1" si="12"/>
        <v>0</v>
      </c>
      <c r="AT10" s="73">
        <f t="shared" ca="1" si="12"/>
        <v>0</v>
      </c>
      <c r="AU10" s="73">
        <f t="shared" ca="1" si="12"/>
        <v>0</v>
      </c>
      <c r="AV10" s="73">
        <f t="shared" ca="1" si="12"/>
        <v>0</v>
      </c>
      <c r="AW10" s="73">
        <f t="shared" ca="1" si="12"/>
        <v>0</v>
      </c>
      <c r="AX10" s="73">
        <f t="shared" ca="1" si="12"/>
        <v>0</v>
      </c>
      <c r="AY10" s="73">
        <f t="shared" ca="1" si="12"/>
        <v>0</v>
      </c>
      <c r="AZ10" s="73">
        <f t="shared" ca="1" si="12"/>
        <v>0</v>
      </c>
      <c r="BA10" s="73">
        <f t="shared" ca="1" si="12"/>
        <v>0</v>
      </c>
      <c r="BB10" s="73">
        <f t="shared" ca="1" si="12"/>
        <v>0</v>
      </c>
      <c r="BC10" s="73">
        <f t="shared" ca="1" si="12"/>
        <v>0</v>
      </c>
      <c r="BD10" s="73">
        <f t="shared" ca="1" si="12"/>
        <v>0</v>
      </c>
      <c r="BE10" s="73">
        <f t="shared" ca="1" si="12"/>
        <v>0</v>
      </c>
      <c r="BF10" s="73">
        <f t="shared" ca="1" si="12"/>
        <v>0</v>
      </c>
      <c r="BG10" s="73">
        <f t="shared" ca="1" si="12"/>
        <v>0</v>
      </c>
      <c r="BH10" s="73">
        <f t="shared" ca="1" si="12"/>
        <v>0</v>
      </c>
      <c r="BI10" s="73">
        <f t="shared" ca="1" si="12"/>
        <v>0</v>
      </c>
      <c r="BJ10" s="73">
        <f t="shared" ca="1" si="12"/>
        <v>0</v>
      </c>
      <c r="BK10" s="73">
        <f t="shared" ca="1" si="12"/>
        <v>0</v>
      </c>
      <c r="BL10" s="73">
        <f t="shared" ca="1" si="12"/>
        <v>0</v>
      </c>
      <c r="BM10" s="73">
        <f t="shared" ca="1" si="12"/>
        <v>0</v>
      </c>
      <c r="BN10" s="73">
        <f t="shared" ca="1" si="12"/>
        <v>0</v>
      </c>
      <c r="BO10" s="73">
        <f t="shared" ref="BO10:DY10" ca="1" si="13">IF(AND(BO$29=1,BO9&gt;0),BO9,0)</f>
        <v>0</v>
      </c>
      <c r="BP10" s="73">
        <f t="shared" ca="1" si="13"/>
        <v>0</v>
      </c>
      <c r="BQ10" s="73">
        <f t="shared" ca="1" si="13"/>
        <v>0</v>
      </c>
      <c r="BR10" s="73">
        <f t="shared" ca="1" si="13"/>
        <v>0</v>
      </c>
      <c r="BS10" s="73">
        <f t="shared" ca="1" si="13"/>
        <v>0</v>
      </c>
      <c r="BT10" s="73">
        <f t="shared" ca="1" si="13"/>
        <v>0</v>
      </c>
      <c r="BU10" s="73">
        <f t="shared" ca="1" si="13"/>
        <v>0</v>
      </c>
      <c r="BV10" s="73">
        <f t="shared" ca="1" si="13"/>
        <v>0</v>
      </c>
      <c r="BW10" s="73">
        <f t="shared" ca="1" si="13"/>
        <v>0</v>
      </c>
      <c r="BX10" s="73">
        <f t="shared" ca="1" si="13"/>
        <v>0</v>
      </c>
      <c r="BY10" s="73">
        <f t="shared" ca="1" si="13"/>
        <v>0</v>
      </c>
      <c r="BZ10" s="73">
        <f t="shared" ca="1" si="13"/>
        <v>0</v>
      </c>
      <c r="CA10" s="73">
        <f t="shared" ca="1" si="13"/>
        <v>0</v>
      </c>
      <c r="CB10" s="73">
        <f t="shared" ca="1" si="13"/>
        <v>0</v>
      </c>
      <c r="CC10" s="73">
        <f t="shared" ca="1" si="13"/>
        <v>0</v>
      </c>
      <c r="CD10" s="73">
        <f t="shared" ca="1" si="13"/>
        <v>0</v>
      </c>
      <c r="CE10" s="73">
        <f t="shared" ca="1" si="13"/>
        <v>0</v>
      </c>
      <c r="CF10" s="73">
        <f t="shared" ca="1" si="13"/>
        <v>0</v>
      </c>
      <c r="CG10" s="73">
        <f t="shared" ca="1" si="13"/>
        <v>0</v>
      </c>
      <c r="CH10" s="73">
        <f t="shared" ca="1" si="13"/>
        <v>0</v>
      </c>
      <c r="CI10" s="73">
        <f t="shared" ca="1" si="13"/>
        <v>0</v>
      </c>
      <c r="CJ10" s="73">
        <f t="shared" ca="1" si="13"/>
        <v>0</v>
      </c>
      <c r="CK10" s="73">
        <f t="shared" ca="1" si="13"/>
        <v>0</v>
      </c>
      <c r="CL10" s="73">
        <f t="shared" ca="1" si="13"/>
        <v>0</v>
      </c>
      <c r="CM10" s="73">
        <f t="shared" ca="1" si="13"/>
        <v>0</v>
      </c>
      <c r="CN10" s="73">
        <f t="shared" ca="1" si="13"/>
        <v>0</v>
      </c>
      <c r="CO10" s="73">
        <f t="shared" ca="1" si="13"/>
        <v>0</v>
      </c>
      <c r="CP10" s="73">
        <f t="shared" ca="1" si="13"/>
        <v>0</v>
      </c>
      <c r="CQ10" s="73">
        <f t="shared" ca="1" si="13"/>
        <v>0</v>
      </c>
      <c r="CR10" s="73">
        <f t="shared" ca="1" si="13"/>
        <v>0</v>
      </c>
      <c r="CS10" s="73">
        <f t="shared" ca="1" si="13"/>
        <v>0</v>
      </c>
      <c r="CT10" s="73">
        <f t="shared" ca="1" si="13"/>
        <v>0</v>
      </c>
      <c r="CU10" s="73">
        <f t="shared" ca="1" si="13"/>
        <v>0</v>
      </c>
      <c r="CV10" s="73">
        <f t="shared" ca="1" si="13"/>
        <v>0</v>
      </c>
      <c r="CW10" s="73">
        <f t="shared" ca="1" si="13"/>
        <v>0</v>
      </c>
      <c r="CX10" s="73">
        <f t="shared" ca="1" si="13"/>
        <v>0</v>
      </c>
      <c r="CY10" s="73">
        <f t="shared" ca="1" si="13"/>
        <v>0</v>
      </c>
      <c r="CZ10" s="73">
        <f t="shared" ca="1" si="13"/>
        <v>0</v>
      </c>
      <c r="DA10" s="73">
        <f t="shared" ca="1" si="13"/>
        <v>0</v>
      </c>
      <c r="DB10" s="73">
        <f t="shared" ca="1" si="13"/>
        <v>0</v>
      </c>
      <c r="DC10" s="73">
        <f t="shared" ca="1" si="13"/>
        <v>0</v>
      </c>
      <c r="DD10" s="73">
        <f t="shared" ca="1" si="13"/>
        <v>0</v>
      </c>
      <c r="DE10" s="73">
        <f t="shared" ca="1" si="13"/>
        <v>0</v>
      </c>
      <c r="DF10" s="73">
        <f t="shared" ca="1" si="13"/>
        <v>0</v>
      </c>
      <c r="DG10" s="73">
        <f t="shared" ca="1" si="13"/>
        <v>0</v>
      </c>
      <c r="DH10" s="73">
        <f t="shared" ca="1" si="13"/>
        <v>0</v>
      </c>
      <c r="DI10" s="73">
        <f t="shared" ca="1" si="13"/>
        <v>0</v>
      </c>
      <c r="DJ10" s="73">
        <f t="shared" ca="1" si="13"/>
        <v>0</v>
      </c>
      <c r="DK10" s="73">
        <f t="shared" ca="1" si="13"/>
        <v>0</v>
      </c>
      <c r="DL10" s="73">
        <f t="shared" ca="1" si="13"/>
        <v>0</v>
      </c>
      <c r="DM10" s="73">
        <f t="shared" ca="1" si="13"/>
        <v>0</v>
      </c>
      <c r="DN10" s="73">
        <f t="shared" ca="1" si="13"/>
        <v>0</v>
      </c>
      <c r="DO10" s="73">
        <f t="shared" ca="1" si="13"/>
        <v>0</v>
      </c>
      <c r="DP10" s="73">
        <f t="shared" ca="1" si="13"/>
        <v>0</v>
      </c>
      <c r="DQ10" s="73">
        <f t="shared" ca="1" si="13"/>
        <v>0</v>
      </c>
      <c r="DR10" s="73">
        <f t="shared" ca="1" si="13"/>
        <v>0</v>
      </c>
      <c r="DS10" s="73">
        <f t="shared" ca="1" si="13"/>
        <v>0</v>
      </c>
      <c r="DT10" s="73">
        <f t="shared" ca="1" si="13"/>
        <v>0</v>
      </c>
      <c r="DU10" s="73">
        <f t="shared" ca="1" si="13"/>
        <v>0</v>
      </c>
      <c r="DV10" s="73">
        <f t="shared" ca="1" si="13"/>
        <v>0</v>
      </c>
      <c r="DW10" s="73">
        <f t="shared" ca="1" si="13"/>
        <v>0</v>
      </c>
      <c r="DX10" s="73">
        <f t="shared" ca="1" si="13"/>
        <v>0</v>
      </c>
      <c r="DY10" s="73">
        <f t="shared" ca="1" si="13"/>
        <v>0</v>
      </c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</row>
    <row r="11" spans="1:256" s="74" customFormat="1" x14ac:dyDescent="0.3">
      <c r="B11" s="75">
        <f ca="1">SUMPRODUCT($B10:$IV10,INDIRECT(B$27):INDIRECT(B$28))-B2</f>
        <v>0</v>
      </c>
      <c r="C11" s="75">
        <f ca="1">SUMPRODUCT($B10:$IV10,INDIRECT(C$27):INDIRECT(C$28))-C2</f>
        <v>0</v>
      </c>
      <c r="D11" s="75">
        <f ca="1">SUMPRODUCT($B10:$IV10,INDIRECT(D$27):INDIRECT(D$28))-D2</f>
        <v>0</v>
      </c>
      <c r="E11" s="75">
        <f ca="1">SUMPRODUCT($B10:$IV10,INDIRECT(E$27):INDIRECT(E$28))-E2</f>
        <v>0</v>
      </c>
      <c r="F11" s="75">
        <f ca="1">SUMPRODUCT($B10:$IV10,INDIRECT(F$27):INDIRECT(F$28))-F2</f>
        <v>0</v>
      </c>
      <c r="G11" s="75">
        <f ca="1">SUMPRODUCT($B10:$IV10,INDIRECT(G$27):INDIRECT(G$28))-G2</f>
        <v>0</v>
      </c>
      <c r="H11" s="75">
        <f ca="1">SUMPRODUCT($B10:$IV10,INDIRECT(H$27):INDIRECT(H$28))-H2</f>
        <v>0</v>
      </c>
      <c r="I11" s="75">
        <f ca="1">SUMPRODUCT($B10:$IV10,INDIRECT(I$27):INDIRECT(I$28))-I2</f>
        <v>0</v>
      </c>
      <c r="J11" s="75">
        <f ca="1">SUMPRODUCT($B10:$IV10,INDIRECT(J$27):INDIRECT(J$28))-J2</f>
        <v>0</v>
      </c>
      <c r="K11" s="75">
        <f ca="1">SUMPRODUCT($B10:$IV10,INDIRECT(K$27):INDIRECT(K$28))-K2</f>
        <v>0</v>
      </c>
      <c r="L11" s="75">
        <f ca="1">SUMPRODUCT($B10:$IV10,INDIRECT(L$27):INDIRECT(L$28))-L2</f>
        <v>0</v>
      </c>
      <c r="M11" s="75">
        <f ca="1">SUMPRODUCT($B10:$IV10,INDIRECT(M$27):INDIRECT(M$28))-M2</f>
        <v>0</v>
      </c>
      <c r="N11" s="75">
        <f ca="1">SUMPRODUCT($B10:$IV10,INDIRECT(N$27):INDIRECT(N$28))-N2</f>
        <v>0</v>
      </c>
      <c r="O11" s="75">
        <f ca="1">SUMPRODUCT($B10:$IV10,INDIRECT(O$27):INDIRECT(O$28))-O2</f>
        <v>0</v>
      </c>
      <c r="P11" s="75">
        <f ca="1">SUMPRODUCT($B10:$IV10,INDIRECT(P$27):INDIRECT(P$28))-P2</f>
        <v>0</v>
      </c>
      <c r="Q11" s="75">
        <f ca="1">SUMPRODUCT($B10:$IV10,INDIRECT(Q$27):INDIRECT(Q$28))-Q2</f>
        <v>0</v>
      </c>
      <c r="R11" s="75">
        <f ca="1">SUMPRODUCT($B10:$IV10,INDIRECT(R$27):INDIRECT(R$28))-R2</f>
        <v>0</v>
      </c>
      <c r="S11" s="75">
        <f ca="1">SUMPRODUCT($B10:$IV10,INDIRECT(S$27):INDIRECT(S$28))-S2</f>
        <v>0</v>
      </c>
      <c r="T11" s="75">
        <f ca="1">SUMPRODUCT($B10:$IV10,INDIRECT(T$27):INDIRECT(T$28))-T2</f>
        <v>0</v>
      </c>
      <c r="U11" s="75">
        <f ca="1">SUMPRODUCT($B10:$IV10,INDIRECT(U$27):INDIRECT(U$28))-U2</f>
        <v>0</v>
      </c>
      <c r="V11" s="75">
        <f ca="1">SUMPRODUCT($B10:$IV10,INDIRECT(V$27):INDIRECT(V$28))-V2</f>
        <v>0</v>
      </c>
      <c r="W11" s="75">
        <f ca="1">SUMPRODUCT($B10:$IV10,INDIRECT(W$27):INDIRECT(W$28))-W2</f>
        <v>0</v>
      </c>
      <c r="X11" s="75">
        <f ca="1">SUMPRODUCT($B10:$IV10,INDIRECT(X$27):INDIRECT(X$28))-X2</f>
        <v>0</v>
      </c>
      <c r="Y11" s="75">
        <f ca="1">SUMPRODUCT($B10:$IV10,INDIRECT(Y$27):INDIRECT(Y$28))-Y2</f>
        <v>0</v>
      </c>
      <c r="Z11" s="75">
        <f ca="1">SUMPRODUCT($B10:$IV10,INDIRECT(Z$27):INDIRECT(Z$28))-Z2</f>
        <v>0</v>
      </c>
      <c r="AA11" s="75">
        <f ca="1">SUMPRODUCT($B10:$IV10,INDIRECT(AA$27):INDIRECT(AA$28))-AA2</f>
        <v>0</v>
      </c>
      <c r="AB11" s="75">
        <f ca="1">SUMPRODUCT($B10:$IV10,INDIRECT(AB$27):INDIRECT(AB$28))-AB2</f>
        <v>0</v>
      </c>
      <c r="AC11" s="75">
        <f ca="1">SUMPRODUCT($B10:$IV10,INDIRECT(AC$27):INDIRECT(AC$28))-AC2</f>
        <v>0</v>
      </c>
      <c r="AD11" s="75">
        <f ca="1">SUMPRODUCT($B10:$IV10,INDIRECT(AD$27):INDIRECT(AD$28))-AD2</f>
        <v>0</v>
      </c>
      <c r="AE11" s="75">
        <f ca="1">SUMPRODUCT($B10:$IV10,INDIRECT(AE$27):INDIRECT(AE$28))-AE2</f>
        <v>0</v>
      </c>
      <c r="AF11" s="75">
        <f ca="1">SUMPRODUCT($B10:$IV10,INDIRECT(AF$27):INDIRECT(AF$28))-AF2</f>
        <v>0</v>
      </c>
      <c r="AG11" s="75">
        <f ca="1">SUMPRODUCT($B10:$IV10,INDIRECT(AG$27):INDIRECT(AG$28))-AG2</f>
        <v>0</v>
      </c>
      <c r="AH11" s="75">
        <f ca="1">SUMPRODUCT($B10:$IV10,INDIRECT(AH$27):INDIRECT(AH$28))-AH2</f>
        <v>0</v>
      </c>
      <c r="AI11" s="75">
        <f ca="1">SUMPRODUCT($B10:$IV10,INDIRECT(AI$27):INDIRECT(AI$28))-AI2</f>
        <v>0</v>
      </c>
      <c r="AJ11" s="75">
        <f ca="1">SUMPRODUCT($B10:$IV10,INDIRECT(AJ$27):INDIRECT(AJ$28))-AJ2</f>
        <v>0</v>
      </c>
      <c r="AK11" s="75">
        <f ca="1">SUMPRODUCT($B10:$IV10,INDIRECT(AK$27):INDIRECT(AK$28))-AK2</f>
        <v>0</v>
      </c>
      <c r="AL11" s="75">
        <f ca="1">SUMPRODUCT($B10:$IV10,INDIRECT(AL$27):INDIRECT(AL$28))-AL2</f>
        <v>0</v>
      </c>
      <c r="AM11" s="75">
        <f ca="1">SUMPRODUCT($B10:$IV10,INDIRECT(AM$27):INDIRECT(AM$28))-AM2</f>
        <v>0</v>
      </c>
      <c r="AN11" s="75">
        <f ca="1">SUMPRODUCT($B10:$IV10,INDIRECT(AN$27):INDIRECT(AN$28))-AN2</f>
        <v>0</v>
      </c>
      <c r="AO11" s="75">
        <f ca="1">SUMPRODUCT($B10:$IV10,INDIRECT(AO$27):INDIRECT(AO$28))-AO2</f>
        <v>0</v>
      </c>
      <c r="AP11" s="75">
        <f ca="1">SUMPRODUCT($B10:$IV10,INDIRECT(AP$27):INDIRECT(AP$28))-AP2</f>
        <v>0</v>
      </c>
      <c r="AQ11" s="75">
        <f ca="1">SUMPRODUCT($B10:$IV10,INDIRECT(AQ$27):INDIRECT(AQ$28))-AQ2</f>
        <v>0</v>
      </c>
      <c r="AR11" s="75">
        <f ca="1">SUMPRODUCT($B10:$IV10,INDIRECT(AR$27):INDIRECT(AR$28))-AR2</f>
        <v>0</v>
      </c>
      <c r="AS11" s="75">
        <f ca="1">SUMPRODUCT($B10:$IV10,INDIRECT(AS$27):INDIRECT(AS$28))-AS2</f>
        <v>0</v>
      </c>
      <c r="AT11" s="75">
        <f ca="1">SUMPRODUCT($B10:$IV10,INDIRECT(AT$27):INDIRECT(AT$28))-AT2</f>
        <v>0</v>
      </c>
      <c r="AU11" s="75">
        <f ca="1">SUMPRODUCT($B10:$IV10,INDIRECT(AU$27):INDIRECT(AU$28))-AU2</f>
        <v>0</v>
      </c>
      <c r="AV11" s="75">
        <f ca="1">SUMPRODUCT($B10:$IV10,INDIRECT(AV$27):INDIRECT(AV$28))-AV2</f>
        <v>0</v>
      </c>
      <c r="AW11" s="75">
        <f ca="1">SUMPRODUCT($B10:$IV10,INDIRECT(AW$27):INDIRECT(AW$28))-AW2</f>
        <v>0</v>
      </c>
      <c r="AX11" s="75">
        <f ca="1">SUMPRODUCT($B10:$IV10,INDIRECT(AX$27):INDIRECT(AX$28))-AX2</f>
        <v>0</v>
      </c>
      <c r="AY11" s="75">
        <f ca="1">SUMPRODUCT($B10:$IV10,INDIRECT(AY$27):INDIRECT(AY$28))-AY2</f>
        <v>0</v>
      </c>
      <c r="AZ11" s="75">
        <f ca="1">SUMPRODUCT($B10:$IV10,INDIRECT(AZ$27):INDIRECT(AZ$28))-AZ2</f>
        <v>0</v>
      </c>
      <c r="BA11" s="75">
        <f ca="1">SUMPRODUCT($B10:$IV10,INDIRECT(BA$27):INDIRECT(BA$28))-BA2</f>
        <v>0</v>
      </c>
      <c r="BB11" s="75">
        <f ca="1">SUMPRODUCT($B10:$IV10,INDIRECT(BB$27):INDIRECT(BB$28))-BB2</f>
        <v>0</v>
      </c>
      <c r="BC11" s="75">
        <f ca="1">SUMPRODUCT($B10:$IV10,INDIRECT(BC$27):INDIRECT(BC$28))-BC2</f>
        <v>0</v>
      </c>
      <c r="BD11" s="75">
        <f ca="1">SUMPRODUCT($B10:$IV10,INDIRECT(BD$27):INDIRECT(BD$28))-BD2</f>
        <v>0</v>
      </c>
      <c r="BE11" s="75">
        <f ca="1">SUMPRODUCT($B10:$IV10,INDIRECT(BE$27):INDIRECT(BE$28))-BE2</f>
        <v>0</v>
      </c>
      <c r="BF11" s="75">
        <f ca="1">SUMPRODUCT($B10:$IV10,INDIRECT(BF$27):INDIRECT(BF$28))-BF2</f>
        <v>0</v>
      </c>
      <c r="BG11" s="75">
        <f ca="1">SUMPRODUCT($B10:$IV10,INDIRECT(BG$27):INDIRECT(BG$28))-BG2</f>
        <v>0</v>
      </c>
      <c r="BH11" s="75">
        <f ca="1">SUMPRODUCT($B10:$IV10,INDIRECT(BH$27):INDIRECT(BH$28))-BH2</f>
        <v>0</v>
      </c>
      <c r="BI11" s="75">
        <f ca="1">SUMPRODUCT($B10:$IV10,INDIRECT(BI$27):INDIRECT(BI$28))-BI2</f>
        <v>0</v>
      </c>
      <c r="BJ11" s="75">
        <f ca="1">SUMPRODUCT($B10:$IV10,INDIRECT(BJ$27):INDIRECT(BJ$28))-BJ2</f>
        <v>0</v>
      </c>
      <c r="BK11" s="75">
        <f ca="1">SUMPRODUCT($B10:$IV10,INDIRECT(BK$27):INDIRECT(BK$28))-BK2</f>
        <v>0</v>
      </c>
      <c r="BL11" s="75">
        <f ca="1">SUMPRODUCT($B10:$IV10,INDIRECT(BL$27):INDIRECT(BL$28))-BL2</f>
        <v>0</v>
      </c>
      <c r="BM11" s="75">
        <f ca="1">SUMPRODUCT($B10:$IV10,INDIRECT(BM$27):INDIRECT(BM$28))-BM2</f>
        <v>0</v>
      </c>
      <c r="BN11" s="75">
        <f ca="1">SUMPRODUCT($B10:$IV10,INDIRECT(BN$27):INDIRECT(BN$28))-BN2</f>
        <v>0</v>
      </c>
      <c r="BO11" s="75">
        <f ca="1">SUMPRODUCT($B10:$IV10,INDIRECT(BO$27):INDIRECT(BO$28))-BO2</f>
        <v>0</v>
      </c>
      <c r="BP11" s="75">
        <f ca="1">SUMPRODUCT($B10:$IV10,INDIRECT(BP$27):INDIRECT(BP$28))-BP2</f>
        <v>0</v>
      </c>
      <c r="BQ11" s="75">
        <f ca="1">SUMPRODUCT($B10:$IV10,INDIRECT(BQ$27):INDIRECT(BQ$28))-BQ2</f>
        <v>0</v>
      </c>
      <c r="BR11" s="75">
        <f ca="1">SUMPRODUCT($B10:$IV10,INDIRECT(BR$27):INDIRECT(BR$28))-BR2</f>
        <v>0</v>
      </c>
      <c r="BS11" s="75">
        <f ca="1">SUMPRODUCT($B10:$IV10,INDIRECT(BS$27):INDIRECT(BS$28))-BS2</f>
        <v>0</v>
      </c>
      <c r="BT11" s="75">
        <f ca="1">SUMPRODUCT($B10:$IV10,INDIRECT(BT$27):INDIRECT(BT$28))-BT2</f>
        <v>0</v>
      </c>
      <c r="BU11" s="75">
        <f ca="1">SUMPRODUCT($B10:$IV10,INDIRECT(BU$27):INDIRECT(BU$28))-BU2</f>
        <v>0</v>
      </c>
      <c r="BV11" s="75">
        <f ca="1">SUMPRODUCT($B10:$IV10,INDIRECT(BV$27):INDIRECT(BV$28))-BV2</f>
        <v>0</v>
      </c>
      <c r="BW11" s="75">
        <f ca="1">SUMPRODUCT($B10:$IV10,INDIRECT(BW$27):INDIRECT(BW$28))-BW2</f>
        <v>0</v>
      </c>
      <c r="BX11" s="75">
        <f ca="1">SUMPRODUCT($B10:$IV10,INDIRECT(BX$27):INDIRECT(BX$28))-BX2</f>
        <v>0</v>
      </c>
      <c r="BY11" s="75">
        <f ca="1">SUMPRODUCT($B10:$IV10,INDIRECT(BY$27):INDIRECT(BY$28))-BY2</f>
        <v>0</v>
      </c>
      <c r="BZ11" s="75">
        <f ca="1">SUMPRODUCT($B10:$IV10,INDIRECT(BZ$27):INDIRECT(BZ$28))-BZ2</f>
        <v>0</v>
      </c>
      <c r="CA11" s="75">
        <f ca="1">SUMPRODUCT($B10:$IV10,INDIRECT(CA$27):INDIRECT(CA$28))-CA2</f>
        <v>0</v>
      </c>
      <c r="CB11" s="75">
        <f ca="1">SUMPRODUCT($B10:$IV10,INDIRECT(CB$27):INDIRECT(CB$28))-CB2</f>
        <v>0</v>
      </c>
      <c r="CC11" s="75">
        <f ca="1">SUMPRODUCT($B10:$IV10,INDIRECT(CC$27):INDIRECT(CC$28))-CC2</f>
        <v>0</v>
      </c>
      <c r="CD11" s="75">
        <f ca="1">SUMPRODUCT($B10:$IV10,INDIRECT(CD$27):INDIRECT(CD$28))-CD2</f>
        <v>0</v>
      </c>
      <c r="CE11" s="75">
        <f ca="1">SUMPRODUCT($B10:$IV10,INDIRECT(CE$27):INDIRECT(CE$28))-CE2</f>
        <v>0</v>
      </c>
      <c r="CF11" s="75">
        <f ca="1">SUMPRODUCT($B10:$IV10,INDIRECT(CF$27):INDIRECT(CF$28))-CF2</f>
        <v>0</v>
      </c>
      <c r="CG11" s="75">
        <f ca="1">SUMPRODUCT($B10:$IV10,INDIRECT(CG$27):INDIRECT(CG$28))-CG2</f>
        <v>0</v>
      </c>
      <c r="CH11" s="75">
        <f ca="1">SUMPRODUCT($B10:$IV10,INDIRECT(CH$27):INDIRECT(CH$28))-CH2</f>
        <v>0</v>
      </c>
      <c r="CI11" s="75">
        <f ca="1">SUMPRODUCT($B10:$IV10,INDIRECT(CI$27):INDIRECT(CI$28))-CI2</f>
        <v>0</v>
      </c>
      <c r="CJ11" s="75">
        <f ca="1">SUMPRODUCT($B10:$IV10,INDIRECT(CJ$27):INDIRECT(CJ$28))-CJ2</f>
        <v>0</v>
      </c>
      <c r="CK11" s="75">
        <f ca="1">SUMPRODUCT($B10:$IV10,INDIRECT(CK$27):INDIRECT(CK$28))-CK2</f>
        <v>0</v>
      </c>
      <c r="CL11" s="75">
        <f ca="1">SUMPRODUCT($B10:$IV10,INDIRECT(CL$27):INDIRECT(CL$28))-CL2</f>
        <v>0</v>
      </c>
      <c r="CM11" s="75">
        <f ca="1">SUMPRODUCT($B10:$IV10,INDIRECT(CM$27):INDIRECT(CM$28))-CM2</f>
        <v>0</v>
      </c>
      <c r="CN11" s="75">
        <f ca="1">SUMPRODUCT($B10:$IV10,INDIRECT(CN$27):INDIRECT(CN$28))-CN2</f>
        <v>0</v>
      </c>
      <c r="CO11" s="75">
        <f ca="1">SUMPRODUCT($B10:$IV10,INDIRECT(CO$27):INDIRECT(CO$28))-CO2</f>
        <v>0</v>
      </c>
      <c r="CP11" s="75">
        <f ca="1">SUMPRODUCT($B10:$IV10,INDIRECT(CP$27):INDIRECT(CP$28))-CP2</f>
        <v>0</v>
      </c>
      <c r="CQ11" s="75">
        <f ca="1">SUMPRODUCT($B10:$IV10,INDIRECT(CQ$27):INDIRECT(CQ$28))-CQ2</f>
        <v>0</v>
      </c>
      <c r="CR11" s="75">
        <f ca="1">SUMPRODUCT($B10:$IV10,INDIRECT(CR$27):INDIRECT(CR$28))-CR2</f>
        <v>0</v>
      </c>
      <c r="CS11" s="75">
        <f ca="1">SUMPRODUCT($B10:$IV10,INDIRECT(CS$27):INDIRECT(CS$28))-CS2</f>
        <v>0</v>
      </c>
      <c r="CT11" s="75">
        <f ca="1">SUMPRODUCT($B10:$IV10,INDIRECT(CT$27):INDIRECT(CT$28))-CT2</f>
        <v>0</v>
      </c>
      <c r="CU11" s="75">
        <f ca="1">SUMPRODUCT($B10:$IV10,INDIRECT(CU$27):INDIRECT(CU$28))-CU2</f>
        <v>0</v>
      </c>
      <c r="CV11" s="75">
        <f ca="1">SUMPRODUCT($B10:$IV10,INDIRECT(CV$27):INDIRECT(CV$28))-CV2</f>
        <v>0</v>
      </c>
      <c r="CW11" s="75">
        <f ca="1">SUMPRODUCT($B10:$IV10,INDIRECT(CW$27):INDIRECT(CW$28))-CW2</f>
        <v>0</v>
      </c>
      <c r="CX11" s="75">
        <f ca="1">SUMPRODUCT($B10:$IV10,INDIRECT(CX$27):INDIRECT(CX$28))-CX2</f>
        <v>0</v>
      </c>
      <c r="CY11" s="75">
        <f ca="1">SUMPRODUCT($B10:$IV10,INDIRECT(CY$27):INDIRECT(CY$28))-CY2</f>
        <v>0</v>
      </c>
      <c r="CZ11" s="75">
        <f ca="1">SUMPRODUCT($B10:$IV10,INDIRECT(CZ$27):INDIRECT(CZ$28))-CZ2</f>
        <v>0</v>
      </c>
      <c r="DA11" s="75">
        <f ca="1">SUMPRODUCT($B10:$IV10,INDIRECT(DA$27):INDIRECT(DA$28))-DA2</f>
        <v>0</v>
      </c>
      <c r="DB11" s="75">
        <f ca="1">SUMPRODUCT($B10:$IV10,INDIRECT(DB$27):INDIRECT(DB$28))-DB2</f>
        <v>0</v>
      </c>
      <c r="DC11" s="75">
        <f ca="1">SUMPRODUCT($B10:$IV10,INDIRECT(DC$27):INDIRECT(DC$28))-DC2</f>
        <v>0</v>
      </c>
      <c r="DD11" s="75">
        <f ca="1">SUMPRODUCT($B10:$IV10,INDIRECT(DD$27):INDIRECT(DD$28))-DD2</f>
        <v>0</v>
      </c>
      <c r="DE11" s="75">
        <f ca="1">SUMPRODUCT($B10:$IV10,INDIRECT(DE$27):INDIRECT(DE$28))-DE2</f>
        <v>0</v>
      </c>
      <c r="DF11" s="75">
        <f ca="1">SUMPRODUCT($B10:$IV10,INDIRECT(DF$27):INDIRECT(DF$28))-DF2</f>
        <v>0</v>
      </c>
      <c r="DG11" s="75">
        <f ca="1">SUMPRODUCT($B10:$IV10,INDIRECT(DG$27):INDIRECT(DG$28))-DG2</f>
        <v>0</v>
      </c>
      <c r="DH11" s="75">
        <f ca="1">SUMPRODUCT($B10:$IV10,INDIRECT(DH$27):INDIRECT(DH$28))-DH2</f>
        <v>0</v>
      </c>
      <c r="DI11" s="75">
        <f ca="1">SUMPRODUCT($B10:$IV10,INDIRECT(DI$27):INDIRECT(DI$28))-DI2</f>
        <v>0</v>
      </c>
      <c r="DJ11" s="75">
        <f ca="1">SUMPRODUCT($B10:$IV10,INDIRECT(DJ$27):INDIRECT(DJ$28))-DJ2</f>
        <v>0</v>
      </c>
      <c r="DK11" s="75">
        <f ca="1">SUMPRODUCT($B10:$IV10,INDIRECT(DK$27):INDIRECT(DK$28))-DK2</f>
        <v>0</v>
      </c>
      <c r="DL11" s="75">
        <f ca="1">SUMPRODUCT($B10:$IV10,INDIRECT(DL$27):INDIRECT(DL$28))-DL2</f>
        <v>0</v>
      </c>
      <c r="DM11" s="75">
        <f ca="1">SUMPRODUCT($B10:$IV10,INDIRECT(DM$27):INDIRECT(DM$28))-DM2</f>
        <v>0</v>
      </c>
      <c r="DN11" s="75">
        <f ca="1">SUMPRODUCT($B10:$IV10,INDIRECT(DN$27):INDIRECT(DN$28))-DN2</f>
        <v>0</v>
      </c>
      <c r="DO11" s="75">
        <f ca="1">SUMPRODUCT($B10:$IV10,INDIRECT(DO$27):INDIRECT(DO$28))-DO2</f>
        <v>0</v>
      </c>
      <c r="DP11" s="75">
        <f ca="1">SUMPRODUCT($B10:$IV10,INDIRECT(DP$27):INDIRECT(DP$28))-DP2</f>
        <v>0</v>
      </c>
      <c r="DQ11" s="75">
        <f ca="1">SUMPRODUCT($B10:$IV10,INDIRECT(DQ$27):INDIRECT(DQ$28))-DQ2</f>
        <v>0</v>
      </c>
      <c r="DR11" s="75">
        <f ca="1">SUMPRODUCT($B10:$IV10,INDIRECT(DR$27):INDIRECT(DR$28))-DR2</f>
        <v>0</v>
      </c>
      <c r="DS11" s="75">
        <f ca="1">SUMPRODUCT($B10:$IV10,INDIRECT(DS$27):INDIRECT(DS$28))-DS2</f>
        <v>0</v>
      </c>
      <c r="DT11" s="75">
        <f ca="1">SUMPRODUCT($B10:$IV10,INDIRECT(DT$27):INDIRECT(DT$28))-DT2</f>
        <v>0</v>
      </c>
      <c r="DU11" s="75">
        <f ca="1">SUMPRODUCT($B10:$IV10,INDIRECT(DU$27):INDIRECT(DU$28))-DU2</f>
        <v>0</v>
      </c>
      <c r="DV11" s="75">
        <f ca="1">SUMPRODUCT($B10:$IV10,INDIRECT(DV$27):INDIRECT(DV$28))-DV2</f>
        <v>0</v>
      </c>
      <c r="DW11" s="75">
        <f ca="1">SUMPRODUCT($B10:$IV10,INDIRECT(DW$27):INDIRECT(DW$28))-DW2</f>
        <v>0</v>
      </c>
      <c r="DX11" s="75">
        <f ca="1">SUMPRODUCT($B10:$IV10,INDIRECT(DX$27):INDIRECT(DX$28))-DX2</f>
        <v>0</v>
      </c>
      <c r="DY11" s="75">
        <f ca="1">SUMPRODUCT($B10:$IV10,INDIRECT(DY$27):INDIRECT(DY$28))-DY2</f>
        <v>0</v>
      </c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spans="1:256" x14ac:dyDescent="0.3">
      <c r="B12" s="73">
        <f ca="1">IF(AND(B$29=1,B11&gt;0),B11,0)</f>
        <v>0</v>
      </c>
      <c r="C12" s="73">
        <f t="shared" ref="C12:BN12" ca="1" si="14">IF(AND(C$29=1,C11&gt;0),C11,0)</f>
        <v>0</v>
      </c>
      <c r="D12" s="73">
        <f t="shared" ca="1" si="14"/>
        <v>0</v>
      </c>
      <c r="E12" s="73">
        <f t="shared" ca="1" si="14"/>
        <v>0</v>
      </c>
      <c r="F12" s="73">
        <f t="shared" ca="1" si="14"/>
        <v>0</v>
      </c>
      <c r="G12" s="73">
        <f t="shared" ca="1" si="14"/>
        <v>0</v>
      </c>
      <c r="H12" s="73">
        <f t="shared" ca="1" si="14"/>
        <v>0</v>
      </c>
      <c r="I12" s="73">
        <f t="shared" ca="1" si="14"/>
        <v>0</v>
      </c>
      <c r="J12" s="73">
        <f t="shared" ca="1" si="14"/>
        <v>0</v>
      </c>
      <c r="K12" s="73">
        <f t="shared" ca="1" si="14"/>
        <v>0</v>
      </c>
      <c r="L12" s="73">
        <f t="shared" ca="1" si="14"/>
        <v>0</v>
      </c>
      <c r="M12" s="73">
        <f t="shared" ca="1" si="14"/>
        <v>0</v>
      </c>
      <c r="N12" s="73">
        <f t="shared" ca="1" si="14"/>
        <v>0</v>
      </c>
      <c r="O12" s="73">
        <f t="shared" ca="1" si="14"/>
        <v>0</v>
      </c>
      <c r="P12" s="73">
        <f t="shared" ca="1" si="14"/>
        <v>0</v>
      </c>
      <c r="Q12" s="73">
        <f t="shared" ca="1" si="14"/>
        <v>0</v>
      </c>
      <c r="R12" s="73">
        <f t="shared" ca="1" si="14"/>
        <v>0</v>
      </c>
      <c r="S12" s="73">
        <f t="shared" ca="1" si="14"/>
        <v>0</v>
      </c>
      <c r="T12" s="73">
        <f t="shared" ca="1" si="14"/>
        <v>0</v>
      </c>
      <c r="U12" s="73">
        <f t="shared" ca="1" si="14"/>
        <v>0</v>
      </c>
      <c r="V12" s="73">
        <f t="shared" ca="1" si="14"/>
        <v>0</v>
      </c>
      <c r="W12" s="73">
        <f t="shared" ca="1" si="14"/>
        <v>0</v>
      </c>
      <c r="X12" s="73">
        <f t="shared" ca="1" si="14"/>
        <v>0</v>
      </c>
      <c r="Y12" s="73">
        <f t="shared" ca="1" si="14"/>
        <v>0</v>
      </c>
      <c r="Z12" s="73">
        <f t="shared" ca="1" si="14"/>
        <v>0</v>
      </c>
      <c r="AA12" s="73">
        <f t="shared" ca="1" si="14"/>
        <v>0</v>
      </c>
      <c r="AB12" s="73">
        <f t="shared" ca="1" si="14"/>
        <v>0</v>
      </c>
      <c r="AC12" s="73">
        <f t="shared" ca="1" si="14"/>
        <v>0</v>
      </c>
      <c r="AD12" s="73">
        <f t="shared" ca="1" si="14"/>
        <v>0</v>
      </c>
      <c r="AE12" s="73">
        <f t="shared" ca="1" si="14"/>
        <v>0</v>
      </c>
      <c r="AF12" s="73">
        <f t="shared" ca="1" si="14"/>
        <v>0</v>
      </c>
      <c r="AG12" s="73">
        <f t="shared" ca="1" si="14"/>
        <v>0</v>
      </c>
      <c r="AH12" s="73">
        <f t="shared" ca="1" si="14"/>
        <v>0</v>
      </c>
      <c r="AI12" s="73">
        <f t="shared" ca="1" si="14"/>
        <v>0</v>
      </c>
      <c r="AJ12" s="73">
        <f t="shared" ca="1" si="14"/>
        <v>0</v>
      </c>
      <c r="AK12" s="73">
        <f t="shared" ca="1" si="14"/>
        <v>0</v>
      </c>
      <c r="AL12" s="73">
        <f t="shared" ca="1" si="14"/>
        <v>0</v>
      </c>
      <c r="AM12" s="73">
        <f t="shared" ca="1" si="14"/>
        <v>0</v>
      </c>
      <c r="AN12" s="73">
        <f t="shared" ca="1" si="14"/>
        <v>0</v>
      </c>
      <c r="AO12" s="73">
        <f t="shared" ca="1" si="14"/>
        <v>0</v>
      </c>
      <c r="AP12" s="73">
        <f t="shared" ca="1" si="14"/>
        <v>0</v>
      </c>
      <c r="AQ12" s="73">
        <f t="shared" ca="1" si="14"/>
        <v>0</v>
      </c>
      <c r="AR12" s="73">
        <f t="shared" ca="1" si="14"/>
        <v>0</v>
      </c>
      <c r="AS12" s="73">
        <f t="shared" ca="1" si="14"/>
        <v>0</v>
      </c>
      <c r="AT12" s="73">
        <f t="shared" ca="1" si="14"/>
        <v>0</v>
      </c>
      <c r="AU12" s="73">
        <f t="shared" ca="1" si="14"/>
        <v>0</v>
      </c>
      <c r="AV12" s="73">
        <f t="shared" ca="1" si="14"/>
        <v>0</v>
      </c>
      <c r="AW12" s="73">
        <f t="shared" ca="1" si="14"/>
        <v>0</v>
      </c>
      <c r="AX12" s="73">
        <f t="shared" ca="1" si="14"/>
        <v>0</v>
      </c>
      <c r="AY12" s="73">
        <f t="shared" ca="1" si="14"/>
        <v>0</v>
      </c>
      <c r="AZ12" s="73">
        <f t="shared" ca="1" si="14"/>
        <v>0</v>
      </c>
      <c r="BA12" s="73">
        <f t="shared" ca="1" si="14"/>
        <v>0</v>
      </c>
      <c r="BB12" s="73">
        <f t="shared" ca="1" si="14"/>
        <v>0</v>
      </c>
      <c r="BC12" s="73">
        <f t="shared" ca="1" si="14"/>
        <v>0</v>
      </c>
      <c r="BD12" s="73">
        <f t="shared" ca="1" si="14"/>
        <v>0</v>
      </c>
      <c r="BE12" s="73">
        <f t="shared" ca="1" si="14"/>
        <v>0</v>
      </c>
      <c r="BF12" s="73">
        <f t="shared" ca="1" si="14"/>
        <v>0</v>
      </c>
      <c r="BG12" s="73">
        <f t="shared" ca="1" si="14"/>
        <v>0</v>
      </c>
      <c r="BH12" s="73">
        <f t="shared" ca="1" si="14"/>
        <v>0</v>
      </c>
      <c r="BI12" s="73">
        <f t="shared" ca="1" si="14"/>
        <v>0</v>
      </c>
      <c r="BJ12" s="73">
        <f t="shared" ca="1" si="14"/>
        <v>0</v>
      </c>
      <c r="BK12" s="73">
        <f t="shared" ca="1" si="14"/>
        <v>0</v>
      </c>
      <c r="BL12" s="73">
        <f t="shared" ca="1" si="14"/>
        <v>0</v>
      </c>
      <c r="BM12" s="73">
        <f t="shared" ca="1" si="14"/>
        <v>0</v>
      </c>
      <c r="BN12" s="73">
        <f t="shared" ca="1" si="14"/>
        <v>0</v>
      </c>
      <c r="BO12" s="73">
        <f t="shared" ref="BO12:DY12" ca="1" si="15">IF(AND(BO$29=1,BO11&gt;0),BO11,0)</f>
        <v>0</v>
      </c>
      <c r="BP12" s="73">
        <f t="shared" ca="1" si="15"/>
        <v>0</v>
      </c>
      <c r="BQ12" s="73">
        <f t="shared" ca="1" si="15"/>
        <v>0</v>
      </c>
      <c r="BR12" s="73">
        <f t="shared" ca="1" si="15"/>
        <v>0</v>
      </c>
      <c r="BS12" s="73">
        <f t="shared" ca="1" si="15"/>
        <v>0</v>
      </c>
      <c r="BT12" s="73">
        <f t="shared" ca="1" si="15"/>
        <v>0</v>
      </c>
      <c r="BU12" s="73">
        <f t="shared" ca="1" si="15"/>
        <v>0</v>
      </c>
      <c r="BV12" s="73">
        <f t="shared" ca="1" si="15"/>
        <v>0</v>
      </c>
      <c r="BW12" s="73">
        <f t="shared" ca="1" si="15"/>
        <v>0</v>
      </c>
      <c r="BX12" s="73">
        <f t="shared" ca="1" si="15"/>
        <v>0</v>
      </c>
      <c r="BY12" s="73">
        <f t="shared" ca="1" si="15"/>
        <v>0</v>
      </c>
      <c r="BZ12" s="73">
        <f t="shared" ca="1" si="15"/>
        <v>0</v>
      </c>
      <c r="CA12" s="73">
        <f t="shared" ca="1" si="15"/>
        <v>0</v>
      </c>
      <c r="CB12" s="73">
        <f t="shared" ca="1" si="15"/>
        <v>0</v>
      </c>
      <c r="CC12" s="73">
        <f t="shared" ca="1" si="15"/>
        <v>0</v>
      </c>
      <c r="CD12" s="73">
        <f t="shared" ca="1" si="15"/>
        <v>0</v>
      </c>
      <c r="CE12" s="73">
        <f t="shared" ca="1" si="15"/>
        <v>0</v>
      </c>
      <c r="CF12" s="73">
        <f t="shared" ca="1" si="15"/>
        <v>0</v>
      </c>
      <c r="CG12" s="73">
        <f t="shared" ca="1" si="15"/>
        <v>0</v>
      </c>
      <c r="CH12" s="73">
        <f t="shared" ca="1" si="15"/>
        <v>0</v>
      </c>
      <c r="CI12" s="73">
        <f t="shared" ca="1" si="15"/>
        <v>0</v>
      </c>
      <c r="CJ12" s="73">
        <f t="shared" ca="1" si="15"/>
        <v>0</v>
      </c>
      <c r="CK12" s="73">
        <f t="shared" ca="1" si="15"/>
        <v>0</v>
      </c>
      <c r="CL12" s="73">
        <f t="shared" ca="1" si="15"/>
        <v>0</v>
      </c>
      <c r="CM12" s="73">
        <f t="shared" ca="1" si="15"/>
        <v>0</v>
      </c>
      <c r="CN12" s="73">
        <f t="shared" ca="1" si="15"/>
        <v>0</v>
      </c>
      <c r="CO12" s="73">
        <f t="shared" ca="1" si="15"/>
        <v>0</v>
      </c>
      <c r="CP12" s="73">
        <f t="shared" ca="1" si="15"/>
        <v>0</v>
      </c>
      <c r="CQ12" s="73">
        <f t="shared" ca="1" si="15"/>
        <v>0</v>
      </c>
      <c r="CR12" s="73">
        <f t="shared" ca="1" si="15"/>
        <v>0</v>
      </c>
      <c r="CS12" s="73">
        <f t="shared" ca="1" si="15"/>
        <v>0</v>
      </c>
      <c r="CT12" s="73">
        <f t="shared" ca="1" si="15"/>
        <v>0</v>
      </c>
      <c r="CU12" s="73">
        <f t="shared" ca="1" si="15"/>
        <v>0</v>
      </c>
      <c r="CV12" s="73">
        <f t="shared" ca="1" si="15"/>
        <v>0</v>
      </c>
      <c r="CW12" s="73">
        <f t="shared" ca="1" si="15"/>
        <v>0</v>
      </c>
      <c r="CX12" s="73">
        <f t="shared" ca="1" si="15"/>
        <v>0</v>
      </c>
      <c r="CY12" s="73">
        <f t="shared" ca="1" si="15"/>
        <v>0</v>
      </c>
      <c r="CZ12" s="73">
        <f t="shared" ca="1" si="15"/>
        <v>0</v>
      </c>
      <c r="DA12" s="73">
        <f t="shared" ca="1" si="15"/>
        <v>0</v>
      </c>
      <c r="DB12" s="73">
        <f t="shared" ca="1" si="15"/>
        <v>0</v>
      </c>
      <c r="DC12" s="73">
        <f t="shared" ca="1" si="15"/>
        <v>0</v>
      </c>
      <c r="DD12" s="73">
        <f t="shared" ca="1" si="15"/>
        <v>0</v>
      </c>
      <c r="DE12" s="73">
        <f t="shared" ca="1" si="15"/>
        <v>0</v>
      </c>
      <c r="DF12" s="73">
        <f t="shared" ca="1" si="15"/>
        <v>0</v>
      </c>
      <c r="DG12" s="73">
        <f t="shared" ca="1" si="15"/>
        <v>0</v>
      </c>
      <c r="DH12" s="73">
        <f t="shared" ca="1" si="15"/>
        <v>0</v>
      </c>
      <c r="DI12" s="73">
        <f t="shared" ca="1" si="15"/>
        <v>0</v>
      </c>
      <c r="DJ12" s="73">
        <f t="shared" ca="1" si="15"/>
        <v>0</v>
      </c>
      <c r="DK12" s="73">
        <f t="shared" ca="1" si="15"/>
        <v>0</v>
      </c>
      <c r="DL12" s="73">
        <f t="shared" ca="1" si="15"/>
        <v>0</v>
      </c>
      <c r="DM12" s="73">
        <f t="shared" ca="1" si="15"/>
        <v>0</v>
      </c>
      <c r="DN12" s="73">
        <f t="shared" ca="1" si="15"/>
        <v>0</v>
      </c>
      <c r="DO12" s="73">
        <f t="shared" ca="1" si="15"/>
        <v>0</v>
      </c>
      <c r="DP12" s="73">
        <f t="shared" ca="1" si="15"/>
        <v>0</v>
      </c>
      <c r="DQ12" s="73">
        <f t="shared" ca="1" si="15"/>
        <v>0</v>
      </c>
      <c r="DR12" s="73">
        <f t="shared" ca="1" si="15"/>
        <v>0</v>
      </c>
      <c r="DS12" s="73">
        <f t="shared" ca="1" si="15"/>
        <v>0</v>
      </c>
      <c r="DT12" s="73">
        <f t="shared" ca="1" si="15"/>
        <v>0</v>
      </c>
      <c r="DU12" s="73">
        <f t="shared" ca="1" si="15"/>
        <v>0</v>
      </c>
      <c r="DV12" s="73">
        <f t="shared" ca="1" si="15"/>
        <v>0</v>
      </c>
      <c r="DW12" s="73">
        <f t="shared" ca="1" si="15"/>
        <v>0</v>
      </c>
      <c r="DX12" s="73">
        <f t="shared" ca="1" si="15"/>
        <v>0</v>
      </c>
      <c r="DY12" s="73">
        <f t="shared" ca="1" si="15"/>
        <v>0</v>
      </c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</row>
    <row r="13" spans="1:256" s="74" customFormat="1" x14ac:dyDescent="0.3">
      <c r="B13" s="75">
        <f ca="1">SUMPRODUCT($B12:$IV12,INDIRECT(B$27):INDIRECT(B$28))-B3</f>
        <v>0</v>
      </c>
      <c r="C13" s="75">
        <f ca="1">SUMPRODUCT($B12:$IV12,INDIRECT(C$27):INDIRECT(C$28))-C3</f>
        <v>0</v>
      </c>
      <c r="D13" s="75">
        <f ca="1">SUMPRODUCT($B12:$IV12,INDIRECT(D$27):INDIRECT(D$28))-D3</f>
        <v>0</v>
      </c>
      <c r="E13" s="75">
        <f ca="1">SUMPRODUCT($B12:$IV12,INDIRECT(E$27):INDIRECT(E$28))-E3</f>
        <v>0</v>
      </c>
      <c r="F13" s="75">
        <f ca="1">SUMPRODUCT($B12:$IV12,INDIRECT(F$27):INDIRECT(F$28))-F3</f>
        <v>0</v>
      </c>
      <c r="G13" s="75">
        <f ca="1">SUMPRODUCT($B12:$IV12,INDIRECT(G$27):INDIRECT(G$28))-G3</f>
        <v>0</v>
      </c>
      <c r="H13" s="75">
        <f ca="1">SUMPRODUCT($B12:$IV12,INDIRECT(H$27):INDIRECT(H$28))-H3</f>
        <v>0</v>
      </c>
      <c r="I13" s="75">
        <f ca="1">SUMPRODUCT($B12:$IV12,INDIRECT(I$27):INDIRECT(I$28))-I3</f>
        <v>0</v>
      </c>
      <c r="J13" s="75">
        <f ca="1">SUMPRODUCT($B12:$IV12,INDIRECT(J$27):INDIRECT(J$28))-J3</f>
        <v>0</v>
      </c>
      <c r="K13" s="75">
        <f ca="1">SUMPRODUCT($B12:$IV12,INDIRECT(K$27):INDIRECT(K$28))-K3</f>
        <v>0</v>
      </c>
      <c r="L13" s="75">
        <f ca="1">SUMPRODUCT($B12:$IV12,INDIRECT(L$27):INDIRECT(L$28))-L3</f>
        <v>0</v>
      </c>
      <c r="M13" s="75">
        <f ca="1">SUMPRODUCT($B12:$IV12,INDIRECT(M$27):INDIRECT(M$28))-M3</f>
        <v>0</v>
      </c>
      <c r="N13" s="75">
        <f ca="1">SUMPRODUCT($B12:$IV12,INDIRECT(N$27):INDIRECT(N$28))-N3</f>
        <v>0</v>
      </c>
      <c r="O13" s="75">
        <f ca="1">SUMPRODUCT($B12:$IV12,INDIRECT(O$27):INDIRECT(O$28))-O3</f>
        <v>0</v>
      </c>
      <c r="P13" s="75">
        <f ca="1">SUMPRODUCT($B12:$IV12,INDIRECT(P$27):INDIRECT(P$28))-P3</f>
        <v>0</v>
      </c>
      <c r="Q13" s="75">
        <f ca="1">SUMPRODUCT($B12:$IV12,INDIRECT(Q$27):INDIRECT(Q$28))-Q3</f>
        <v>0</v>
      </c>
      <c r="R13" s="75">
        <f ca="1">SUMPRODUCT($B12:$IV12,INDIRECT(R$27):INDIRECT(R$28))-R3</f>
        <v>0</v>
      </c>
      <c r="S13" s="75">
        <f ca="1">SUMPRODUCT($B12:$IV12,INDIRECT(S$27):INDIRECT(S$28))-S3</f>
        <v>0</v>
      </c>
      <c r="T13" s="75">
        <f ca="1">SUMPRODUCT($B12:$IV12,INDIRECT(T$27):INDIRECT(T$28))-T3</f>
        <v>0</v>
      </c>
      <c r="U13" s="75">
        <f ca="1">SUMPRODUCT($B12:$IV12,INDIRECT(U$27):INDIRECT(U$28))-U3</f>
        <v>0</v>
      </c>
      <c r="V13" s="75">
        <f ca="1">SUMPRODUCT($B12:$IV12,INDIRECT(V$27):INDIRECT(V$28))-V3</f>
        <v>0</v>
      </c>
      <c r="W13" s="75">
        <f ca="1">SUMPRODUCT($B12:$IV12,INDIRECT(W$27):INDIRECT(W$28))-W3</f>
        <v>0</v>
      </c>
      <c r="X13" s="75">
        <f ca="1">SUMPRODUCT($B12:$IV12,INDIRECT(X$27):INDIRECT(X$28))-X3</f>
        <v>0</v>
      </c>
      <c r="Y13" s="75">
        <f ca="1">SUMPRODUCT($B12:$IV12,INDIRECT(Y$27):INDIRECT(Y$28))-Y3</f>
        <v>0</v>
      </c>
      <c r="Z13" s="75">
        <f ca="1">SUMPRODUCT($B12:$IV12,INDIRECT(Z$27):INDIRECT(Z$28))-Z3</f>
        <v>0</v>
      </c>
      <c r="AA13" s="75">
        <f ca="1">SUMPRODUCT($B12:$IV12,INDIRECT(AA$27):INDIRECT(AA$28))-AA3</f>
        <v>0</v>
      </c>
      <c r="AB13" s="75">
        <f ca="1">SUMPRODUCT($B12:$IV12,INDIRECT(AB$27):INDIRECT(AB$28))-AB3</f>
        <v>0</v>
      </c>
      <c r="AC13" s="75">
        <f ca="1">SUMPRODUCT($B12:$IV12,INDIRECT(AC$27):INDIRECT(AC$28))-AC3</f>
        <v>0</v>
      </c>
      <c r="AD13" s="75">
        <f ca="1">SUMPRODUCT($B12:$IV12,INDIRECT(AD$27):INDIRECT(AD$28))-AD3</f>
        <v>0</v>
      </c>
      <c r="AE13" s="75">
        <f ca="1">SUMPRODUCT($B12:$IV12,INDIRECT(AE$27):INDIRECT(AE$28))-AE3</f>
        <v>0</v>
      </c>
      <c r="AF13" s="75">
        <f ca="1">SUMPRODUCT($B12:$IV12,INDIRECT(AF$27):INDIRECT(AF$28))-AF3</f>
        <v>0</v>
      </c>
      <c r="AG13" s="75">
        <f ca="1">SUMPRODUCT($B12:$IV12,INDIRECT(AG$27):INDIRECT(AG$28))-AG3</f>
        <v>0</v>
      </c>
      <c r="AH13" s="75">
        <f ca="1">SUMPRODUCT($B12:$IV12,INDIRECT(AH$27):INDIRECT(AH$28))-AH3</f>
        <v>0</v>
      </c>
      <c r="AI13" s="75">
        <f ca="1">SUMPRODUCT($B12:$IV12,INDIRECT(AI$27):INDIRECT(AI$28))-AI3</f>
        <v>0</v>
      </c>
      <c r="AJ13" s="75">
        <f ca="1">SUMPRODUCT($B12:$IV12,INDIRECT(AJ$27):INDIRECT(AJ$28))-AJ3</f>
        <v>0</v>
      </c>
      <c r="AK13" s="75">
        <f ca="1">SUMPRODUCT($B12:$IV12,INDIRECT(AK$27):INDIRECT(AK$28))-AK3</f>
        <v>0</v>
      </c>
      <c r="AL13" s="75">
        <f ca="1">SUMPRODUCT($B12:$IV12,INDIRECT(AL$27):INDIRECT(AL$28))-AL3</f>
        <v>0</v>
      </c>
      <c r="AM13" s="75">
        <f ca="1">SUMPRODUCT($B12:$IV12,INDIRECT(AM$27):INDIRECT(AM$28))-AM3</f>
        <v>0</v>
      </c>
      <c r="AN13" s="75">
        <f ca="1">SUMPRODUCT($B12:$IV12,INDIRECT(AN$27):INDIRECT(AN$28))-AN3</f>
        <v>0</v>
      </c>
      <c r="AO13" s="75">
        <f ca="1">SUMPRODUCT($B12:$IV12,INDIRECT(AO$27):INDIRECT(AO$28))-AO3</f>
        <v>0</v>
      </c>
      <c r="AP13" s="75">
        <f ca="1">SUMPRODUCT($B12:$IV12,INDIRECT(AP$27):INDIRECT(AP$28))-AP3</f>
        <v>0</v>
      </c>
      <c r="AQ13" s="75">
        <f ca="1">SUMPRODUCT($B12:$IV12,INDIRECT(AQ$27):INDIRECT(AQ$28))-AQ3</f>
        <v>0</v>
      </c>
      <c r="AR13" s="75">
        <f ca="1">SUMPRODUCT($B12:$IV12,INDIRECT(AR$27):INDIRECT(AR$28))-AR3</f>
        <v>0</v>
      </c>
      <c r="AS13" s="75">
        <f ca="1">SUMPRODUCT($B12:$IV12,INDIRECT(AS$27):INDIRECT(AS$28))-AS3</f>
        <v>0</v>
      </c>
      <c r="AT13" s="75">
        <f ca="1">SUMPRODUCT($B12:$IV12,INDIRECT(AT$27):INDIRECT(AT$28))-AT3</f>
        <v>0</v>
      </c>
      <c r="AU13" s="75">
        <f ca="1">SUMPRODUCT($B12:$IV12,INDIRECT(AU$27):INDIRECT(AU$28))-AU3</f>
        <v>0</v>
      </c>
      <c r="AV13" s="75">
        <f ca="1">SUMPRODUCT($B12:$IV12,INDIRECT(AV$27):INDIRECT(AV$28))-AV3</f>
        <v>0</v>
      </c>
      <c r="AW13" s="75">
        <f ca="1">SUMPRODUCT($B12:$IV12,INDIRECT(AW$27):INDIRECT(AW$28))-AW3</f>
        <v>0</v>
      </c>
      <c r="AX13" s="75">
        <f ca="1">SUMPRODUCT($B12:$IV12,INDIRECT(AX$27):INDIRECT(AX$28))-AX3</f>
        <v>0</v>
      </c>
      <c r="AY13" s="75">
        <f ca="1">SUMPRODUCT($B12:$IV12,INDIRECT(AY$27):INDIRECT(AY$28))-AY3</f>
        <v>0</v>
      </c>
      <c r="AZ13" s="75">
        <f ca="1">SUMPRODUCT($B12:$IV12,INDIRECT(AZ$27):INDIRECT(AZ$28))-AZ3</f>
        <v>0</v>
      </c>
      <c r="BA13" s="75">
        <f ca="1">SUMPRODUCT($B12:$IV12,INDIRECT(BA$27):INDIRECT(BA$28))-BA3</f>
        <v>0</v>
      </c>
      <c r="BB13" s="75">
        <f ca="1">SUMPRODUCT($B12:$IV12,INDIRECT(BB$27):INDIRECT(BB$28))-BB3</f>
        <v>0</v>
      </c>
      <c r="BC13" s="75">
        <f ca="1">SUMPRODUCT($B12:$IV12,INDIRECT(BC$27):INDIRECT(BC$28))-BC3</f>
        <v>0</v>
      </c>
      <c r="BD13" s="75">
        <f ca="1">SUMPRODUCT($B12:$IV12,INDIRECT(BD$27):INDIRECT(BD$28))-BD3</f>
        <v>0</v>
      </c>
      <c r="BE13" s="75">
        <f ca="1">SUMPRODUCT($B12:$IV12,INDIRECT(BE$27):INDIRECT(BE$28))-BE3</f>
        <v>0</v>
      </c>
      <c r="BF13" s="75">
        <f ca="1">SUMPRODUCT($B12:$IV12,INDIRECT(BF$27):INDIRECT(BF$28))-BF3</f>
        <v>0</v>
      </c>
      <c r="BG13" s="75">
        <f ca="1">SUMPRODUCT($B12:$IV12,INDIRECT(BG$27):INDIRECT(BG$28))-BG3</f>
        <v>0</v>
      </c>
      <c r="BH13" s="75">
        <f ca="1">SUMPRODUCT($B12:$IV12,INDIRECT(BH$27):INDIRECT(BH$28))-BH3</f>
        <v>0</v>
      </c>
      <c r="BI13" s="75">
        <f ca="1">SUMPRODUCT($B12:$IV12,INDIRECT(BI$27):INDIRECT(BI$28))-BI3</f>
        <v>0</v>
      </c>
      <c r="BJ13" s="75">
        <f ca="1">SUMPRODUCT($B12:$IV12,INDIRECT(BJ$27):INDIRECT(BJ$28))-BJ3</f>
        <v>0</v>
      </c>
      <c r="BK13" s="75">
        <f ca="1">SUMPRODUCT($B12:$IV12,INDIRECT(BK$27):INDIRECT(BK$28))-BK3</f>
        <v>0</v>
      </c>
      <c r="BL13" s="75">
        <f ca="1">SUMPRODUCT($B12:$IV12,INDIRECT(BL$27):INDIRECT(BL$28))-BL3</f>
        <v>0</v>
      </c>
      <c r="BM13" s="75">
        <f ca="1">SUMPRODUCT($B12:$IV12,INDIRECT(BM$27):INDIRECT(BM$28))-BM3</f>
        <v>0</v>
      </c>
      <c r="BN13" s="75">
        <f ca="1">SUMPRODUCT($B12:$IV12,INDIRECT(BN$27):INDIRECT(BN$28))-BN3</f>
        <v>0</v>
      </c>
      <c r="BO13" s="75">
        <f ca="1">SUMPRODUCT($B12:$IV12,INDIRECT(BO$27):INDIRECT(BO$28))-BO3</f>
        <v>0</v>
      </c>
      <c r="BP13" s="75">
        <f ca="1">SUMPRODUCT($B12:$IV12,INDIRECT(BP$27):INDIRECT(BP$28))-BP3</f>
        <v>0</v>
      </c>
      <c r="BQ13" s="75">
        <f ca="1">SUMPRODUCT($B12:$IV12,INDIRECT(BQ$27):INDIRECT(BQ$28))-BQ3</f>
        <v>0</v>
      </c>
      <c r="BR13" s="75">
        <f ca="1">SUMPRODUCT($B12:$IV12,INDIRECT(BR$27):INDIRECT(BR$28))-BR3</f>
        <v>0</v>
      </c>
      <c r="BS13" s="75">
        <f ca="1">SUMPRODUCT($B12:$IV12,INDIRECT(BS$27):INDIRECT(BS$28))-BS3</f>
        <v>0</v>
      </c>
      <c r="BT13" s="75">
        <f ca="1">SUMPRODUCT($B12:$IV12,INDIRECT(BT$27):INDIRECT(BT$28))-BT3</f>
        <v>0</v>
      </c>
      <c r="BU13" s="75">
        <f ca="1">SUMPRODUCT($B12:$IV12,INDIRECT(BU$27):INDIRECT(BU$28))-BU3</f>
        <v>0</v>
      </c>
      <c r="BV13" s="75">
        <f ca="1">SUMPRODUCT($B12:$IV12,INDIRECT(BV$27):INDIRECT(BV$28))-BV3</f>
        <v>0</v>
      </c>
      <c r="BW13" s="75">
        <f ca="1">SUMPRODUCT($B12:$IV12,INDIRECT(BW$27):INDIRECT(BW$28))-BW3</f>
        <v>0</v>
      </c>
      <c r="BX13" s="75">
        <f ca="1">SUMPRODUCT($B12:$IV12,INDIRECT(BX$27):INDIRECT(BX$28))-BX3</f>
        <v>0</v>
      </c>
      <c r="BY13" s="75">
        <f ca="1">SUMPRODUCT($B12:$IV12,INDIRECT(BY$27):INDIRECT(BY$28))-BY3</f>
        <v>0</v>
      </c>
      <c r="BZ13" s="75">
        <f ca="1">SUMPRODUCT($B12:$IV12,INDIRECT(BZ$27):INDIRECT(BZ$28))-BZ3</f>
        <v>0</v>
      </c>
      <c r="CA13" s="75">
        <f ca="1">SUMPRODUCT($B12:$IV12,INDIRECT(CA$27):INDIRECT(CA$28))-CA3</f>
        <v>0</v>
      </c>
      <c r="CB13" s="75">
        <f ca="1">SUMPRODUCT($B12:$IV12,INDIRECT(CB$27):INDIRECT(CB$28))-CB3</f>
        <v>0</v>
      </c>
      <c r="CC13" s="75">
        <f ca="1">SUMPRODUCT($B12:$IV12,INDIRECT(CC$27):INDIRECT(CC$28))-CC3</f>
        <v>0</v>
      </c>
      <c r="CD13" s="75">
        <f ca="1">SUMPRODUCT($B12:$IV12,INDIRECT(CD$27):INDIRECT(CD$28))-CD3</f>
        <v>0</v>
      </c>
      <c r="CE13" s="75">
        <f ca="1">SUMPRODUCT($B12:$IV12,INDIRECT(CE$27):INDIRECT(CE$28))-CE3</f>
        <v>0</v>
      </c>
      <c r="CF13" s="75">
        <f ca="1">SUMPRODUCT($B12:$IV12,INDIRECT(CF$27):INDIRECT(CF$28))-CF3</f>
        <v>0</v>
      </c>
      <c r="CG13" s="75">
        <f ca="1">SUMPRODUCT($B12:$IV12,INDIRECT(CG$27):INDIRECT(CG$28))-CG3</f>
        <v>0</v>
      </c>
      <c r="CH13" s="75">
        <f ca="1">SUMPRODUCT($B12:$IV12,INDIRECT(CH$27):INDIRECT(CH$28))-CH3</f>
        <v>0</v>
      </c>
      <c r="CI13" s="75">
        <f ca="1">SUMPRODUCT($B12:$IV12,INDIRECT(CI$27):INDIRECT(CI$28))-CI3</f>
        <v>0</v>
      </c>
      <c r="CJ13" s="75">
        <f ca="1">SUMPRODUCT($B12:$IV12,INDIRECT(CJ$27):INDIRECT(CJ$28))-CJ3</f>
        <v>0</v>
      </c>
      <c r="CK13" s="75">
        <f ca="1">SUMPRODUCT($B12:$IV12,INDIRECT(CK$27):INDIRECT(CK$28))-CK3</f>
        <v>0</v>
      </c>
      <c r="CL13" s="75">
        <f ca="1">SUMPRODUCT($B12:$IV12,INDIRECT(CL$27):INDIRECT(CL$28))-CL3</f>
        <v>0</v>
      </c>
      <c r="CM13" s="75">
        <f ca="1">SUMPRODUCT($B12:$IV12,INDIRECT(CM$27):INDIRECT(CM$28))-CM3</f>
        <v>0</v>
      </c>
      <c r="CN13" s="75">
        <f ca="1">SUMPRODUCT($B12:$IV12,INDIRECT(CN$27):INDIRECT(CN$28))-CN3</f>
        <v>0</v>
      </c>
      <c r="CO13" s="75">
        <f ca="1">SUMPRODUCT($B12:$IV12,INDIRECT(CO$27):INDIRECT(CO$28))-CO3</f>
        <v>0</v>
      </c>
      <c r="CP13" s="75">
        <f ca="1">SUMPRODUCT($B12:$IV12,INDIRECT(CP$27):INDIRECT(CP$28))-CP3</f>
        <v>0</v>
      </c>
      <c r="CQ13" s="75">
        <f ca="1">SUMPRODUCT($B12:$IV12,INDIRECT(CQ$27):INDIRECT(CQ$28))-CQ3</f>
        <v>0</v>
      </c>
      <c r="CR13" s="75">
        <f ca="1">SUMPRODUCT($B12:$IV12,INDIRECT(CR$27):INDIRECT(CR$28))-CR3</f>
        <v>0</v>
      </c>
      <c r="CS13" s="75">
        <f ca="1">SUMPRODUCT($B12:$IV12,INDIRECT(CS$27):INDIRECT(CS$28))-CS3</f>
        <v>0</v>
      </c>
      <c r="CT13" s="75">
        <f ca="1">SUMPRODUCT($B12:$IV12,INDIRECT(CT$27):INDIRECT(CT$28))-CT3</f>
        <v>0</v>
      </c>
      <c r="CU13" s="75">
        <f ca="1">SUMPRODUCT($B12:$IV12,INDIRECT(CU$27):INDIRECT(CU$28))-CU3</f>
        <v>0</v>
      </c>
      <c r="CV13" s="75">
        <f ca="1">SUMPRODUCT($B12:$IV12,INDIRECT(CV$27):INDIRECT(CV$28))-CV3</f>
        <v>0</v>
      </c>
      <c r="CW13" s="75">
        <f ca="1">SUMPRODUCT($B12:$IV12,INDIRECT(CW$27):INDIRECT(CW$28))-CW3</f>
        <v>0</v>
      </c>
      <c r="CX13" s="75">
        <f ca="1">SUMPRODUCT($B12:$IV12,INDIRECT(CX$27):INDIRECT(CX$28))-CX3</f>
        <v>0</v>
      </c>
      <c r="CY13" s="75">
        <f ca="1">SUMPRODUCT($B12:$IV12,INDIRECT(CY$27):INDIRECT(CY$28))-CY3</f>
        <v>0</v>
      </c>
      <c r="CZ13" s="75">
        <f ca="1">SUMPRODUCT($B12:$IV12,INDIRECT(CZ$27):INDIRECT(CZ$28))-CZ3</f>
        <v>0</v>
      </c>
      <c r="DA13" s="75">
        <f ca="1">SUMPRODUCT($B12:$IV12,INDIRECT(DA$27):INDIRECT(DA$28))-DA3</f>
        <v>0</v>
      </c>
      <c r="DB13" s="75">
        <f ca="1">SUMPRODUCT($B12:$IV12,INDIRECT(DB$27):INDIRECT(DB$28))-DB3</f>
        <v>0</v>
      </c>
      <c r="DC13" s="75">
        <f ca="1">SUMPRODUCT($B12:$IV12,INDIRECT(DC$27):INDIRECT(DC$28))-DC3</f>
        <v>0</v>
      </c>
      <c r="DD13" s="75">
        <f ca="1">SUMPRODUCT($B12:$IV12,INDIRECT(DD$27):INDIRECT(DD$28))-DD3</f>
        <v>0</v>
      </c>
      <c r="DE13" s="75">
        <f ca="1">SUMPRODUCT($B12:$IV12,INDIRECT(DE$27):INDIRECT(DE$28))-DE3</f>
        <v>0</v>
      </c>
      <c r="DF13" s="75">
        <f ca="1">SUMPRODUCT($B12:$IV12,INDIRECT(DF$27):INDIRECT(DF$28))-DF3</f>
        <v>0</v>
      </c>
      <c r="DG13" s="75">
        <f ca="1">SUMPRODUCT($B12:$IV12,INDIRECT(DG$27):INDIRECT(DG$28))-DG3</f>
        <v>0</v>
      </c>
      <c r="DH13" s="75">
        <f ca="1">SUMPRODUCT($B12:$IV12,INDIRECT(DH$27):INDIRECT(DH$28))-DH3</f>
        <v>0</v>
      </c>
      <c r="DI13" s="75">
        <f ca="1">SUMPRODUCT($B12:$IV12,INDIRECT(DI$27):INDIRECT(DI$28))-DI3</f>
        <v>0</v>
      </c>
      <c r="DJ13" s="75">
        <f ca="1">SUMPRODUCT($B12:$IV12,INDIRECT(DJ$27):INDIRECT(DJ$28))-DJ3</f>
        <v>0</v>
      </c>
      <c r="DK13" s="75">
        <f ca="1">SUMPRODUCT($B12:$IV12,INDIRECT(DK$27):INDIRECT(DK$28))-DK3</f>
        <v>0</v>
      </c>
      <c r="DL13" s="75">
        <f ca="1">SUMPRODUCT($B12:$IV12,INDIRECT(DL$27):INDIRECT(DL$28))-DL3</f>
        <v>0</v>
      </c>
      <c r="DM13" s="75">
        <f ca="1">SUMPRODUCT($B12:$IV12,INDIRECT(DM$27):INDIRECT(DM$28))-DM3</f>
        <v>0</v>
      </c>
      <c r="DN13" s="75">
        <f ca="1">SUMPRODUCT($B12:$IV12,INDIRECT(DN$27):INDIRECT(DN$28))-DN3</f>
        <v>0</v>
      </c>
      <c r="DO13" s="75">
        <f ca="1">SUMPRODUCT($B12:$IV12,INDIRECT(DO$27):INDIRECT(DO$28))-DO3</f>
        <v>0</v>
      </c>
      <c r="DP13" s="75">
        <f ca="1">SUMPRODUCT($B12:$IV12,INDIRECT(DP$27):INDIRECT(DP$28))-DP3</f>
        <v>0</v>
      </c>
      <c r="DQ13" s="75">
        <f ca="1">SUMPRODUCT($B12:$IV12,INDIRECT(DQ$27):INDIRECT(DQ$28))-DQ3</f>
        <v>0</v>
      </c>
      <c r="DR13" s="75">
        <f ca="1">SUMPRODUCT($B12:$IV12,INDIRECT(DR$27):INDIRECT(DR$28))-DR3</f>
        <v>0</v>
      </c>
      <c r="DS13" s="75">
        <f ca="1">SUMPRODUCT($B12:$IV12,INDIRECT(DS$27):INDIRECT(DS$28))-DS3</f>
        <v>0</v>
      </c>
      <c r="DT13" s="75">
        <f ca="1">SUMPRODUCT($B12:$IV12,INDIRECT(DT$27):INDIRECT(DT$28))-DT3</f>
        <v>0</v>
      </c>
      <c r="DU13" s="75">
        <f ca="1">SUMPRODUCT($B12:$IV12,INDIRECT(DU$27):INDIRECT(DU$28))-DU3</f>
        <v>0</v>
      </c>
      <c r="DV13" s="75">
        <f ca="1">SUMPRODUCT($B12:$IV12,INDIRECT(DV$27):INDIRECT(DV$28))-DV3</f>
        <v>0</v>
      </c>
      <c r="DW13" s="75">
        <f ca="1">SUMPRODUCT($B12:$IV12,INDIRECT(DW$27):INDIRECT(DW$28))-DW3</f>
        <v>0</v>
      </c>
      <c r="DX13" s="75">
        <f ca="1">SUMPRODUCT($B12:$IV12,INDIRECT(DX$27):INDIRECT(DX$28))-DX3</f>
        <v>0</v>
      </c>
      <c r="DY13" s="75">
        <f ca="1">SUMPRODUCT($B12:$IV12,INDIRECT(DY$27):INDIRECT(DY$28))-DY3</f>
        <v>0</v>
      </c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spans="1:256" x14ac:dyDescent="0.3">
      <c r="B14" s="73">
        <f ca="1">IF(AND(B$29=1,B13&gt;0),B13,0)</f>
        <v>0</v>
      </c>
      <c r="C14" s="73">
        <f t="shared" ref="C14:BN14" ca="1" si="16">IF(AND(C$29=1,C13&gt;0),C13,0)</f>
        <v>0</v>
      </c>
      <c r="D14" s="73">
        <f t="shared" ca="1" si="16"/>
        <v>0</v>
      </c>
      <c r="E14" s="73">
        <f t="shared" ca="1" si="16"/>
        <v>0</v>
      </c>
      <c r="F14" s="73">
        <f t="shared" ca="1" si="16"/>
        <v>0</v>
      </c>
      <c r="G14" s="73">
        <f t="shared" ca="1" si="16"/>
        <v>0</v>
      </c>
      <c r="H14" s="73">
        <f t="shared" ca="1" si="16"/>
        <v>0</v>
      </c>
      <c r="I14" s="73">
        <f t="shared" ca="1" si="16"/>
        <v>0</v>
      </c>
      <c r="J14" s="73">
        <f t="shared" ca="1" si="16"/>
        <v>0</v>
      </c>
      <c r="K14" s="73">
        <f t="shared" ca="1" si="16"/>
        <v>0</v>
      </c>
      <c r="L14" s="73">
        <f t="shared" ca="1" si="16"/>
        <v>0</v>
      </c>
      <c r="M14" s="73">
        <f t="shared" ca="1" si="16"/>
        <v>0</v>
      </c>
      <c r="N14" s="73">
        <f t="shared" ca="1" si="16"/>
        <v>0</v>
      </c>
      <c r="O14" s="73">
        <f t="shared" ca="1" si="16"/>
        <v>0</v>
      </c>
      <c r="P14" s="73">
        <f t="shared" ca="1" si="16"/>
        <v>0</v>
      </c>
      <c r="Q14" s="73">
        <f t="shared" ca="1" si="16"/>
        <v>0</v>
      </c>
      <c r="R14" s="73">
        <f t="shared" ca="1" si="16"/>
        <v>0</v>
      </c>
      <c r="S14" s="73">
        <f t="shared" ca="1" si="16"/>
        <v>0</v>
      </c>
      <c r="T14" s="73">
        <f t="shared" ca="1" si="16"/>
        <v>0</v>
      </c>
      <c r="U14" s="73">
        <f t="shared" ca="1" si="16"/>
        <v>0</v>
      </c>
      <c r="V14" s="73">
        <f t="shared" ca="1" si="16"/>
        <v>0</v>
      </c>
      <c r="W14" s="73">
        <f t="shared" ca="1" si="16"/>
        <v>0</v>
      </c>
      <c r="X14" s="73">
        <f t="shared" ca="1" si="16"/>
        <v>0</v>
      </c>
      <c r="Y14" s="73">
        <f t="shared" ca="1" si="16"/>
        <v>0</v>
      </c>
      <c r="Z14" s="73">
        <f t="shared" ca="1" si="16"/>
        <v>0</v>
      </c>
      <c r="AA14" s="73">
        <f t="shared" ca="1" si="16"/>
        <v>0</v>
      </c>
      <c r="AB14" s="73">
        <f t="shared" ca="1" si="16"/>
        <v>0</v>
      </c>
      <c r="AC14" s="73">
        <f t="shared" ca="1" si="16"/>
        <v>0</v>
      </c>
      <c r="AD14" s="73">
        <f t="shared" ca="1" si="16"/>
        <v>0</v>
      </c>
      <c r="AE14" s="73">
        <f t="shared" ca="1" si="16"/>
        <v>0</v>
      </c>
      <c r="AF14" s="73">
        <f t="shared" ca="1" si="16"/>
        <v>0</v>
      </c>
      <c r="AG14" s="73">
        <f t="shared" ca="1" si="16"/>
        <v>0</v>
      </c>
      <c r="AH14" s="73">
        <f t="shared" ca="1" si="16"/>
        <v>0</v>
      </c>
      <c r="AI14" s="73">
        <f t="shared" ca="1" si="16"/>
        <v>0</v>
      </c>
      <c r="AJ14" s="73">
        <f t="shared" ca="1" si="16"/>
        <v>0</v>
      </c>
      <c r="AK14" s="73">
        <f t="shared" ca="1" si="16"/>
        <v>0</v>
      </c>
      <c r="AL14" s="73">
        <f t="shared" ca="1" si="16"/>
        <v>0</v>
      </c>
      <c r="AM14" s="73">
        <f t="shared" ca="1" si="16"/>
        <v>0</v>
      </c>
      <c r="AN14" s="73">
        <f t="shared" ca="1" si="16"/>
        <v>0</v>
      </c>
      <c r="AO14" s="73">
        <f t="shared" ca="1" si="16"/>
        <v>0</v>
      </c>
      <c r="AP14" s="73">
        <f t="shared" ca="1" si="16"/>
        <v>0</v>
      </c>
      <c r="AQ14" s="73">
        <f t="shared" ca="1" si="16"/>
        <v>0</v>
      </c>
      <c r="AR14" s="73">
        <f t="shared" ca="1" si="16"/>
        <v>0</v>
      </c>
      <c r="AS14" s="73">
        <f t="shared" ca="1" si="16"/>
        <v>0</v>
      </c>
      <c r="AT14" s="73">
        <f t="shared" ca="1" si="16"/>
        <v>0</v>
      </c>
      <c r="AU14" s="73">
        <f t="shared" ca="1" si="16"/>
        <v>0</v>
      </c>
      <c r="AV14" s="73">
        <f t="shared" ca="1" si="16"/>
        <v>0</v>
      </c>
      <c r="AW14" s="73">
        <f t="shared" ca="1" si="16"/>
        <v>0</v>
      </c>
      <c r="AX14" s="73">
        <f t="shared" ca="1" si="16"/>
        <v>0</v>
      </c>
      <c r="AY14" s="73">
        <f t="shared" ca="1" si="16"/>
        <v>0</v>
      </c>
      <c r="AZ14" s="73">
        <f t="shared" ca="1" si="16"/>
        <v>0</v>
      </c>
      <c r="BA14" s="73">
        <f t="shared" ca="1" si="16"/>
        <v>0</v>
      </c>
      <c r="BB14" s="73">
        <f t="shared" ca="1" si="16"/>
        <v>0</v>
      </c>
      <c r="BC14" s="73">
        <f t="shared" ca="1" si="16"/>
        <v>0</v>
      </c>
      <c r="BD14" s="73">
        <f t="shared" ca="1" si="16"/>
        <v>0</v>
      </c>
      <c r="BE14" s="73">
        <f t="shared" ca="1" si="16"/>
        <v>0</v>
      </c>
      <c r="BF14" s="73">
        <f t="shared" ca="1" si="16"/>
        <v>0</v>
      </c>
      <c r="BG14" s="73">
        <f t="shared" ca="1" si="16"/>
        <v>0</v>
      </c>
      <c r="BH14" s="73">
        <f t="shared" ca="1" si="16"/>
        <v>0</v>
      </c>
      <c r="BI14" s="73">
        <f t="shared" ca="1" si="16"/>
        <v>0</v>
      </c>
      <c r="BJ14" s="73">
        <f t="shared" ca="1" si="16"/>
        <v>0</v>
      </c>
      <c r="BK14" s="73">
        <f t="shared" ca="1" si="16"/>
        <v>0</v>
      </c>
      <c r="BL14" s="73">
        <f t="shared" ca="1" si="16"/>
        <v>0</v>
      </c>
      <c r="BM14" s="73">
        <f t="shared" ca="1" si="16"/>
        <v>0</v>
      </c>
      <c r="BN14" s="73">
        <f t="shared" ca="1" si="16"/>
        <v>0</v>
      </c>
      <c r="BO14" s="73">
        <f t="shared" ref="BO14:DY14" ca="1" si="17">IF(AND(BO$29=1,BO13&gt;0),BO13,0)</f>
        <v>0</v>
      </c>
      <c r="BP14" s="73">
        <f t="shared" ca="1" si="17"/>
        <v>0</v>
      </c>
      <c r="BQ14" s="73">
        <f t="shared" ca="1" si="17"/>
        <v>0</v>
      </c>
      <c r="BR14" s="73">
        <f t="shared" ca="1" si="17"/>
        <v>0</v>
      </c>
      <c r="BS14" s="73">
        <f t="shared" ca="1" si="17"/>
        <v>0</v>
      </c>
      <c r="BT14" s="73">
        <f t="shared" ca="1" si="17"/>
        <v>0</v>
      </c>
      <c r="BU14" s="73">
        <f t="shared" ca="1" si="17"/>
        <v>0</v>
      </c>
      <c r="BV14" s="73">
        <f t="shared" ca="1" si="17"/>
        <v>0</v>
      </c>
      <c r="BW14" s="73">
        <f t="shared" ca="1" si="17"/>
        <v>0</v>
      </c>
      <c r="BX14" s="73">
        <f t="shared" ca="1" si="17"/>
        <v>0</v>
      </c>
      <c r="BY14" s="73">
        <f t="shared" ca="1" si="17"/>
        <v>0</v>
      </c>
      <c r="BZ14" s="73">
        <f t="shared" ca="1" si="17"/>
        <v>0</v>
      </c>
      <c r="CA14" s="73">
        <f t="shared" ca="1" si="17"/>
        <v>0</v>
      </c>
      <c r="CB14" s="73">
        <f t="shared" ca="1" si="17"/>
        <v>0</v>
      </c>
      <c r="CC14" s="73">
        <f t="shared" ca="1" si="17"/>
        <v>0</v>
      </c>
      <c r="CD14" s="73">
        <f t="shared" ca="1" si="17"/>
        <v>0</v>
      </c>
      <c r="CE14" s="73">
        <f t="shared" ca="1" si="17"/>
        <v>0</v>
      </c>
      <c r="CF14" s="73">
        <f t="shared" ca="1" si="17"/>
        <v>0</v>
      </c>
      <c r="CG14" s="73">
        <f t="shared" ca="1" si="17"/>
        <v>0</v>
      </c>
      <c r="CH14" s="73">
        <f t="shared" ca="1" si="17"/>
        <v>0</v>
      </c>
      <c r="CI14" s="73">
        <f t="shared" ca="1" si="17"/>
        <v>0</v>
      </c>
      <c r="CJ14" s="73">
        <f t="shared" ca="1" si="17"/>
        <v>0</v>
      </c>
      <c r="CK14" s="73">
        <f t="shared" ca="1" si="17"/>
        <v>0</v>
      </c>
      <c r="CL14" s="73">
        <f t="shared" ca="1" si="17"/>
        <v>0</v>
      </c>
      <c r="CM14" s="73">
        <f t="shared" ca="1" si="17"/>
        <v>0</v>
      </c>
      <c r="CN14" s="73">
        <f t="shared" ca="1" si="17"/>
        <v>0</v>
      </c>
      <c r="CO14" s="73">
        <f t="shared" ca="1" si="17"/>
        <v>0</v>
      </c>
      <c r="CP14" s="73">
        <f t="shared" ca="1" si="17"/>
        <v>0</v>
      </c>
      <c r="CQ14" s="73">
        <f t="shared" ca="1" si="17"/>
        <v>0</v>
      </c>
      <c r="CR14" s="73">
        <f t="shared" ca="1" si="17"/>
        <v>0</v>
      </c>
      <c r="CS14" s="73">
        <f t="shared" ca="1" si="17"/>
        <v>0</v>
      </c>
      <c r="CT14" s="73">
        <f t="shared" ca="1" si="17"/>
        <v>0</v>
      </c>
      <c r="CU14" s="73">
        <f t="shared" ca="1" si="17"/>
        <v>0</v>
      </c>
      <c r="CV14" s="73">
        <f t="shared" ca="1" si="17"/>
        <v>0</v>
      </c>
      <c r="CW14" s="73">
        <f t="shared" ca="1" si="17"/>
        <v>0</v>
      </c>
      <c r="CX14" s="73">
        <f t="shared" ca="1" si="17"/>
        <v>0</v>
      </c>
      <c r="CY14" s="73">
        <f t="shared" ca="1" si="17"/>
        <v>0</v>
      </c>
      <c r="CZ14" s="73">
        <f t="shared" ca="1" si="17"/>
        <v>0</v>
      </c>
      <c r="DA14" s="73">
        <f t="shared" ca="1" si="17"/>
        <v>0</v>
      </c>
      <c r="DB14" s="73">
        <f t="shared" ca="1" si="17"/>
        <v>0</v>
      </c>
      <c r="DC14" s="73">
        <f t="shared" ca="1" si="17"/>
        <v>0</v>
      </c>
      <c r="DD14" s="73">
        <f t="shared" ca="1" si="17"/>
        <v>0</v>
      </c>
      <c r="DE14" s="73">
        <f t="shared" ca="1" si="17"/>
        <v>0</v>
      </c>
      <c r="DF14" s="73">
        <f t="shared" ca="1" si="17"/>
        <v>0</v>
      </c>
      <c r="DG14" s="73">
        <f t="shared" ca="1" si="17"/>
        <v>0</v>
      </c>
      <c r="DH14" s="73">
        <f t="shared" ca="1" si="17"/>
        <v>0</v>
      </c>
      <c r="DI14" s="73">
        <f t="shared" ca="1" si="17"/>
        <v>0</v>
      </c>
      <c r="DJ14" s="73">
        <f t="shared" ca="1" si="17"/>
        <v>0</v>
      </c>
      <c r="DK14" s="73">
        <f t="shared" ca="1" si="17"/>
        <v>0</v>
      </c>
      <c r="DL14" s="73">
        <f t="shared" ca="1" si="17"/>
        <v>0</v>
      </c>
      <c r="DM14" s="73">
        <f t="shared" ca="1" si="17"/>
        <v>0</v>
      </c>
      <c r="DN14" s="73">
        <f t="shared" ca="1" si="17"/>
        <v>0</v>
      </c>
      <c r="DO14" s="73">
        <f t="shared" ca="1" si="17"/>
        <v>0</v>
      </c>
      <c r="DP14" s="73">
        <f t="shared" ca="1" si="17"/>
        <v>0</v>
      </c>
      <c r="DQ14" s="73">
        <f t="shared" ca="1" si="17"/>
        <v>0</v>
      </c>
      <c r="DR14" s="73">
        <f t="shared" ca="1" si="17"/>
        <v>0</v>
      </c>
      <c r="DS14" s="73">
        <f t="shared" ca="1" si="17"/>
        <v>0</v>
      </c>
      <c r="DT14" s="73">
        <f t="shared" ca="1" si="17"/>
        <v>0</v>
      </c>
      <c r="DU14" s="73">
        <f t="shared" ca="1" si="17"/>
        <v>0</v>
      </c>
      <c r="DV14" s="73">
        <f t="shared" ca="1" si="17"/>
        <v>0</v>
      </c>
      <c r="DW14" s="73">
        <f t="shared" ca="1" si="17"/>
        <v>0</v>
      </c>
      <c r="DX14" s="73">
        <f t="shared" ca="1" si="17"/>
        <v>0</v>
      </c>
      <c r="DY14" s="73">
        <f t="shared" ca="1" si="17"/>
        <v>0</v>
      </c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</row>
    <row r="15" spans="1:256" s="74" customFormat="1" x14ac:dyDescent="0.3">
      <c r="B15" s="75">
        <f ca="1">SUMPRODUCT($B14:$IV14,INDIRECT(B$27):INDIRECT(B$28))-B4</f>
        <v>0</v>
      </c>
      <c r="C15" s="75">
        <f ca="1">SUMPRODUCT($B14:$IV14,INDIRECT(C$27):INDIRECT(C$28))-C4</f>
        <v>0</v>
      </c>
      <c r="D15" s="75">
        <f ca="1">SUMPRODUCT($B14:$IV14,INDIRECT(D$27):INDIRECT(D$28))-D4</f>
        <v>0</v>
      </c>
      <c r="E15" s="75">
        <f ca="1">SUMPRODUCT($B14:$IV14,INDIRECT(E$27):INDIRECT(E$28))-E4</f>
        <v>0</v>
      </c>
      <c r="F15" s="75">
        <f ca="1">SUMPRODUCT($B14:$IV14,INDIRECT(F$27):INDIRECT(F$28))-F4</f>
        <v>0</v>
      </c>
      <c r="G15" s="75">
        <f ca="1">SUMPRODUCT($B14:$IV14,INDIRECT(G$27):INDIRECT(G$28))-G4</f>
        <v>0</v>
      </c>
      <c r="H15" s="75">
        <f ca="1">SUMPRODUCT($B14:$IV14,INDIRECT(H$27):INDIRECT(H$28))-H4</f>
        <v>0</v>
      </c>
      <c r="I15" s="75">
        <f ca="1">SUMPRODUCT($B14:$IV14,INDIRECT(I$27):INDIRECT(I$28))-I4</f>
        <v>0</v>
      </c>
      <c r="J15" s="75">
        <f ca="1">SUMPRODUCT($B14:$IV14,INDIRECT(J$27):INDIRECT(J$28))-J4</f>
        <v>0</v>
      </c>
      <c r="K15" s="75">
        <f ca="1">SUMPRODUCT($B14:$IV14,INDIRECT(K$27):INDIRECT(K$28))-K4</f>
        <v>0</v>
      </c>
      <c r="L15" s="75">
        <f ca="1">SUMPRODUCT($B14:$IV14,INDIRECT(L$27):INDIRECT(L$28))-L4</f>
        <v>0</v>
      </c>
      <c r="M15" s="75">
        <f ca="1">SUMPRODUCT($B14:$IV14,INDIRECT(M$27):INDIRECT(M$28))-M4</f>
        <v>0</v>
      </c>
      <c r="N15" s="75">
        <f ca="1">SUMPRODUCT($B14:$IV14,INDIRECT(N$27):INDIRECT(N$28))-N4</f>
        <v>0</v>
      </c>
      <c r="O15" s="75">
        <f ca="1">SUMPRODUCT($B14:$IV14,INDIRECT(O$27):INDIRECT(O$28))-O4</f>
        <v>0</v>
      </c>
      <c r="P15" s="75">
        <f ca="1">SUMPRODUCT($B14:$IV14,INDIRECT(P$27):INDIRECT(P$28))-P4</f>
        <v>0</v>
      </c>
      <c r="Q15" s="75">
        <f ca="1">SUMPRODUCT($B14:$IV14,INDIRECT(Q$27):INDIRECT(Q$28))-Q4</f>
        <v>0</v>
      </c>
      <c r="R15" s="75">
        <f ca="1">SUMPRODUCT($B14:$IV14,INDIRECT(R$27):INDIRECT(R$28))-R4</f>
        <v>0</v>
      </c>
      <c r="S15" s="75">
        <f ca="1">SUMPRODUCT($B14:$IV14,INDIRECT(S$27):INDIRECT(S$28))-S4</f>
        <v>0</v>
      </c>
      <c r="T15" s="75">
        <f ca="1">SUMPRODUCT($B14:$IV14,INDIRECT(T$27):INDIRECT(T$28))-T4</f>
        <v>0</v>
      </c>
      <c r="U15" s="75">
        <f ca="1">SUMPRODUCT($B14:$IV14,INDIRECT(U$27):INDIRECT(U$28))-U4</f>
        <v>0</v>
      </c>
      <c r="V15" s="75">
        <f ca="1">SUMPRODUCT($B14:$IV14,INDIRECT(V$27):INDIRECT(V$28))-V4</f>
        <v>0</v>
      </c>
      <c r="W15" s="75">
        <f ca="1">SUMPRODUCT($B14:$IV14,INDIRECT(W$27):INDIRECT(W$28))-W4</f>
        <v>0</v>
      </c>
      <c r="X15" s="75">
        <f ca="1">SUMPRODUCT($B14:$IV14,INDIRECT(X$27):INDIRECT(X$28))-X4</f>
        <v>0</v>
      </c>
      <c r="Y15" s="75">
        <f ca="1">SUMPRODUCT($B14:$IV14,INDIRECT(Y$27):INDIRECT(Y$28))-Y4</f>
        <v>0</v>
      </c>
      <c r="Z15" s="75">
        <f ca="1">SUMPRODUCT($B14:$IV14,INDIRECT(Z$27):INDIRECT(Z$28))-Z4</f>
        <v>0</v>
      </c>
      <c r="AA15" s="75">
        <f ca="1">SUMPRODUCT($B14:$IV14,INDIRECT(AA$27):INDIRECT(AA$28))-AA4</f>
        <v>0</v>
      </c>
      <c r="AB15" s="75">
        <f ca="1">SUMPRODUCT($B14:$IV14,INDIRECT(AB$27):INDIRECT(AB$28))-AB4</f>
        <v>0</v>
      </c>
      <c r="AC15" s="75">
        <f ca="1">SUMPRODUCT($B14:$IV14,INDIRECT(AC$27):INDIRECT(AC$28))-AC4</f>
        <v>0</v>
      </c>
      <c r="AD15" s="75">
        <f ca="1">SUMPRODUCT($B14:$IV14,INDIRECT(AD$27):INDIRECT(AD$28))-AD4</f>
        <v>0</v>
      </c>
      <c r="AE15" s="75">
        <f ca="1">SUMPRODUCT($B14:$IV14,INDIRECT(AE$27):INDIRECT(AE$28))-AE4</f>
        <v>0</v>
      </c>
      <c r="AF15" s="75">
        <f ca="1">SUMPRODUCT($B14:$IV14,INDIRECT(AF$27):INDIRECT(AF$28))-AF4</f>
        <v>0</v>
      </c>
      <c r="AG15" s="75">
        <f ca="1">SUMPRODUCT($B14:$IV14,INDIRECT(AG$27):INDIRECT(AG$28))-AG4</f>
        <v>0</v>
      </c>
      <c r="AH15" s="75">
        <f ca="1">SUMPRODUCT($B14:$IV14,INDIRECT(AH$27):INDIRECT(AH$28))-AH4</f>
        <v>0</v>
      </c>
      <c r="AI15" s="75">
        <f ca="1">SUMPRODUCT($B14:$IV14,INDIRECT(AI$27):INDIRECT(AI$28))-AI4</f>
        <v>0</v>
      </c>
      <c r="AJ15" s="75">
        <f ca="1">SUMPRODUCT($B14:$IV14,INDIRECT(AJ$27):INDIRECT(AJ$28))-AJ4</f>
        <v>0</v>
      </c>
      <c r="AK15" s="75">
        <f ca="1">SUMPRODUCT($B14:$IV14,INDIRECT(AK$27):INDIRECT(AK$28))-AK4</f>
        <v>0</v>
      </c>
      <c r="AL15" s="75">
        <f ca="1">SUMPRODUCT($B14:$IV14,INDIRECT(AL$27):INDIRECT(AL$28))-AL4</f>
        <v>0</v>
      </c>
      <c r="AM15" s="75">
        <f ca="1">SUMPRODUCT($B14:$IV14,INDIRECT(AM$27):INDIRECT(AM$28))-AM4</f>
        <v>0</v>
      </c>
      <c r="AN15" s="75">
        <f ca="1">SUMPRODUCT($B14:$IV14,INDIRECT(AN$27):INDIRECT(AN$28))-AN4</f>
        <v>0</v>
      </c>
      <c r="AO15" s="75">
        <f ca="1">SUMPRODUCT($B14:$IV14,INDIRECT(AO$27):INDIRECT(AO$28))-AO4</f>
        <v>0</v>
      </c>
      <c r="AP15" s="75">
        <f ca="1">SUMPRODUCT($B14:$IV14,INDIRECT(AP$27):INDIRECT(AP$28))-AP4</f>
        <v>0</v>
      </c>
      <c r="AQ15" s="75">
        <f ca="1">SUMPRODUCT($B14:$IV14,INDIRECT(AQ$27):INDIRECT(AQ$28))-AQ4</f>
        <v>0</v>
      </c>
      <c r="AR15" s="75">
        <f ca="1">SUMPRODUCT($B14:$IV14,INDIRECT(AR$27):INDIRECT(AR$28))-AR4</f>
        <v>0</v>
      </c>
      <c r="AS15" s="75">
        <f ca="1">SUMPRODUCT($B14:$IV14,INDIRECT(AS$27):INDIRECT(AS$28))-AS4</f>
        <v>0</v>
      </c>
      <c r="AT15" s="75">
        <f ca="1">SUMPRODUCT($B14:$IV14,INDIRECT(AT$27):INDIRECT(AT$28))-AT4</f>
        <v>0</v>
      </c>
      <c r="AU15" s="75">
        <f ca="1">SUMPRODUCT($B14:$IV14,INDIRECT(AU$27):INDIRECT(AU$28))-AU4</f>
        <v>0</v>
      </c>
      <c r="AV15" s="75">
        <f ca="1">SUMPRODUCT($B14:$IV14,INDIRECT(AV$27):INDIRECT(AV$28))-AV4</f>
        <v>0</v>
      </c>
      <c r="AW15" s="75">
        <f ca="1">SUMPRODUCT($B14:$IV14,INDIRECT(AW$27):INDIRECT(AW$28))-AW4</f>
        <v>0</v>
      </c>
      <c r="AX15" s="75">
        <f ca="1">SUMPRODUCT($B14:$IV14,INDIRECT(AX$27):INDIRECT(AX$28))-AX4</f>
        <v>0</v>
      </c>
      <c r="AY15" s="75">
        <f ca="1">SUMPRODUCT($B14:$IV14,INDIRECT(AY$27):INDIRECT(AY$28))-AY4</f>
        <v>0</v>
      </c>
      <c r="AZ15" s="75">
        <f ca="1">SUMPRODUCT($B14:$IV14,INDIRECT(AZ$27):INDIRECT(AZ$28))-AZ4</f>
        <v>0</v>
      </c>
      <c r="BA15" s="75">
        <f ca="1">SUMPRODUCT($B14:$IV14,INDIRECT(BA$27):INDIRECT(BA$28))-BA4</f>
        <v>0</v>
      </c>
      <c r="BB15" s="75">
        <f ca="1">SUMPRODUCT($B14:$IV14,INDIRECT(BB$27):INDIRECT(BB$28))-BB4</f>
        <v>0</v>
      </c>
      <c r="BC15" s="75">
        <f ca="1">SUMPRODUCT($B14:$IV14,INDIRECT(BC$27):INDIRECT(BC$28))-BC4</f>
        <v>0</v>
      </c>
      <c r="BD15" s="75">
        <f ca="1">SUMPRODUCT($B14:$IV14,INDIRECT(BD$27):INDIRECT(BD$28))-BD4</f>
        <v>0</v>
      </c>
      <c r="BE15" s="75">
        <f ca="1">SUMPRODUCT($B14:$IV14,INDIRECT(BE$27):INDIRECT(BE$28))-BE4</f>
        <v>0</v>
      </c>
      <c r="BF15" s="75">
        <f ca="1">SUMPRODUCT($B14:$IV14,INDIRECT(BF$27):INDIRECT(BF$28))-BF4</f>
        <v>0</v>
      </c>
      <c r="BG15" s="75">
        <f ca="1">SUMPRODUCT($B14:$IV14,INDIRECT(BG$27):INDIRECT(BG$28))-BG4</f>
        <v>0</v>
      </c>
      <c r="BH15" s="75">
        <f ca="1">SUMPRODUCT($B14:$IV14,INDIRECT(BH$27):INDIRECT(BH$28))-BH4</f>
        <v>0</v>
      </c>
      <c r="BI15" s="75">
        <f ca="1">SUMPRODUCT($B14:$IV14,INDIRECT(BI$27):INDIRECT(BI$28))-BI4</f>
        <v>0</v>
      </c>
      <c r="BJ15" s="75">
        <f ca="1">SUMPRODUCT($B14:$IV14,INDIRECT(BJ$27):INDIRECT(BJ$28))-BJ4</f>
        <v>0</v>
      </c>
      <c r="BK15" s="75">
        <f ca="1">SUMPRODUCT($B14:$IV14,INDIRECT(BK$27):INDIRECT(BK$28))-BK4</f>
        <v>0</v>
      </c>
      <c r="BL15" s="75">
        <f ca="1">SUMPRODUCT($B14:$IV14,INDIRECT(BL$27):INDIRECT(BL$28))-BL4</f>
        <v>0</v>
      </c>
      <c r="BM15" s="75">
        <f ca="1">SUMPRODUCT($B14:$IV14,INDIRECT(BM$27):INDIRECT(BM$28))-BM4</f>
        <v>0</v>
      </c>
      <c r="BN15" s="75">
        <f ca="1">SUMPRODUCT($B14:$IV14,INDIRECT(BN$27):INDIRECT(BN$28))-BN4</f>
        <v>0</v>
      </c>
      <c r="BO15" s="75">
        <f ca="1">SUMPRODUCT($B14:$IV14,INDIRECT(BO$27):INDIRECT(BO$28))-BO4</f>
        <v>0</v>
      </c>
      <c r="BP15" s="75">
        <f ca="1">SUMPRODUCT($B14:$IV14,INDIRECT(BP$27):INDIRECT(BP$28))-BP4</f>
        <v>0</v>
      </c>
      <c r="BQ15" s="75">
        <f ca="1">SUMPRODUCT($B14:$IV14,INDIRECT(BQ$27):INDIRECT(BQ$28))-BQ4</f>
        <v>0</v>
      </c>
      <c r="BR15" s="75">
        <f ca="1">SUMPRODUCT($B14:$IV14,INDIRECT(BR$27):INDIRECT(BR$28))-BR4</f>
        <v>0</v>
      </c>
      <c r="BS15" s="75">
        <f ca="1">SUMPRODUCT($B14:$IV14,INDIRECT(BS$27):INDIRECT(BS$28))-BS4</f>
        <v>0</v>
      </c>
      <c r="BT15" s="75">
        <f ca="1">SUMPRODUCT($B14:$IV14,INDIRECT(BT$27):INDIRECT(BT$28))-BT4</f>
        <v>0</v>
      </c>
      <c r="BU15" s="75">
        <f ca="1">SUMPRODUCT($B14:$IV14,INDIRECT(BU$27):INDIRECT(BU$28))-BU4</f>
        <v>0</v>
      </c>
      <c r="BV15" s="75">
        <f ca="1">SUMPRODUCT($B14:$IV14,INDIRECT(BV$27):INDIRECT(BV$28))-BV4</f>
        <v>0</v>
      </c>
      <c r="BW15" s="75">
        <f ca="1">SUMPRODUCT($B14:$IV14,INDIRECT(BW$27):INDIRECT(BW$28))-BW4</f>
        <v>0</v>
      </c>
      <c r="BX15" s="75">
        <f ca="1">SUMPRODUCT($B14:$IV14,INDIRECT(BX$27):INDIRECT(BX$28))-BX4</f>
        <v>0</v>
      </c>
      <c r="BY15" s="75">
        <f ca="1">SUMPRODUCT($B14:$IV14,INDIRECT(BY$27):INDIRECT(BY$28))-BY4</f>
        <v>0</v>
      </c>
      <c r="BZ15" s="75">
        <f ca="1">SUMPRODUCT($B14:$IV14,INDIRECT(BZ$27):INDIRECT(BZ$28))-BZ4</f>
        <v>0</v>
      </c>
      <c r="CA15" s="75">
        <f ca="1">SUMPRODUCT($B14:$IV14,INDIRECT(CA$27):INDIRECT(CA$28))-CA4</f>
        <v>0</v>
      </c>
      <c r="CB15" s="75">
        <f ca="1">SUMPRODUCT($B14:$IV14,INDIRECT(CB$27):INDIRECT(CB$28))-CB4</f>
        <v>0</v>
      </c>
      <c r="CC15" s="75">
        <f ca="1">SUMPRODUCT($B14:$IV14,INDIRECT(CC$27):INDIRECT(CC$28))-CC4</f>
        <v>0</v>
      </c>
      <c r="CD15" s="75">
        <f ca="1">SUMPRODUCT($B14:$IV14,INDIRECT(CD$27):INDIRECT(CD$28))-CD4</f>
        <v>0</v>
      </c>
      <c r="CE15" s="75">
        <f ca="1">SUMPRODUCT($B14:$IV14,INDIRECT(CE$27):INDIRECT(CE$28))-CE4</f>
        <v>0</v>
      </c>
      <c r="CF15" s="75">
        <f ca="1">SUMPRODUCT($B14:$IV14,INDIRECT(CF$27):INDIRECT(CF$28))-CF4</f>
        <v>0</v>
      </c>
      <c r="CG15" s="75">
        <f ca="1">SUMPRODUCT($B14:$IV14,INDIRECT(CG$27):INDIRECT(CG$28))-CG4</f>
        <v>0</v>
      </c>
      <c r="CH15" s="75">
        <f ca="1">SUMPRODUCT($B14:$IV14,INDIRECT(CH$27):INDIRECT(CH$28))-CH4</f>
        <v>0</v>
      </c>
      <c r="CI15" s="75">
        <f ca="1">SUMPRODUCT($B14:$IV14,INDIRECT(CI$27):INDIRECT(CI$28))-CI4</f>
        <v>0</v>
      </c>
      <c r="CJ15" s="75">
        <f ca="1">SUMPRODUCT($B14:$IV14,INDIRECT(CJ$27):INDIRECT(CJ$28))-CJ4</f>
        <v>0</v>
      </c>
      <c r="CK15" s="75">
        <f ca="1">SUMPRODUCT($B14:$IV14,INDIRECT(CK$27):INDIRECT(CK$28))-CK4</f>
        <v>0</v>
      </c>
      <c r="CL15" s="75">
        <f ca="1">SUMPRODUCT($B14:$IV14,INDIRECT(CL$27):INDIRECT(CL$28))-CL4</f>
        <v>0</v>
      </c>
      <c r="CM15" s="75">
        <f ca="1">SUMPRODUCT($B14:$IV14,INDIRECT(CM$27):INDIRECT(CM$28))-CM4</f>
        <v>0</v>
      </c>
      <c r="CN15" s="75">
        <f ca="1">SUMPRODUCT($B14:$IV14,INDIRECT(CN$27):INDIRECT(CN$28))-CN4</f>
        <v>0</v>
      </c>
      <c r="CO15" s="75">
        <f ca="1">SUMPRODUCT($B14:$IV14,INDIRECT(CO$27):INDIRECT(CO$28))-CO4</f>
        <v>0</v>
      </c>
      <c r="CP15" s="75">
        <f ca="1">SUMPRODUCT($B14:$IV14,INDIRECT(CP$27):INDIRECT(CP$28))-CP4</f>
        <v>0</v>
      </c>
      <c r="CQ15" s="75">
        <f ca="1">SUMPRODUCT($B14:$IV14,INDIRECT(CQ$27):INDIRECT(CQ$28))-CQ4</f>
        <v>0</v>
      </c>
      <c r="CR15" s="75">
        <f ca="1">SUMPRODUCT($B14:$IV14,INDIRECT(CR$27):INDIRECT(CR$28))-CR4</f>
        <v>0</v>
      </c>
      <c r="CS15" s="75">
        <f ca="1">SUMPRODUCT($B14:$IV14,INDIRECT(CS$27):INDIRECT(CS$28))-CS4</f>
        <v>0</v>
      </c>
      <c r="CT15" s="75">
        <f ca="1">SUMPRODUCT($B14:$IV14,INDIRECT(CT$27):INDIRECT(CT$28))-CT4</f>
        <v>0</v>
      </c>
      <c r="CU15" s="75">
        <f ca="1">SUMPRODUCT($B14:$IV14,INDIRECT(CU$27):INDIRECT(CU$28))-CU4</f>
        <v>0</v>
      </c>
      <c r="CV15" s="75">
        <f ca="1">SUMPRODUCT($B14:$IV14,INDIRECT(CV$27):INDIRECT(CV$28))-CV4</f>
        <v>0</v>
      </c>
      <c r="CW15" s="75">
        <f ca="1">SUMPRODUCT($B14:$IV14,INDIRECT(CW$27):INDIRECT(CW$28))-CW4</f>
        <v>0</v>
      </c>
      <c r="CX15" s="75">
        <f ca="1">SUMPRODUCT($B14:$IV14,INDIRECT(CX$27):INDIRECT(CX$28))-CX4</f>
        <v>0</v>
      </c>
      <c r="CY15" s="75">
        <f ca="1">SUMPRODUCT($B14:$IV14,INDIRECT(CY$27):INDIRECT(CY$28))-CY4</f>
        <v>0</v>
      </c>
      <c r="CZ15" s="75">
        <f ca="1">SUMPRODUCT($B14:$IV14,INDIRECT(CZ$27):INDIRECT(CZ$28))-CZ4</f>
        <v>0</v>
      </c>
      <c r="DA15" s="75">
        <f ca="1">SUMPRODUCT($B14:$IV14,INDIRECT(DA$27):INDIRECT(DA$28))-DA4</f>
        <v>0</v>
      </c>
      <c r="DB15" s="75">
        <f ca="1">SUMPRODUCT($B14:$IV14,INDIRECT(DB$27):INDIRECT(DB$28))-DB4</f>
        <v>0</v>
      </c>
      <c r="DC15" s="75">
        <f ca="1">SUMPRODUCT($B14:$IV14,INDIRECT(DC$27):INDIRECT(DC$28))-DC4</f>
        <v>0</v>
      </c>
      <c r="DD15" s="75">
        <f ca="1">SUMPRODUCT($B14:$IV14,INDIRECT(DD$27):INDIRECT(DD$28))-DD4</f>
        <v>0</v>
      </c>
      <c r="DE15" s="75">
        <f ca="1">SUMPRODUCT($B14:$IV14,INDIRECT(DE$27):INDIRECT(DE$28))-DE4</f>
        <v>0</v>
      </c>
      <c r="DF15" s="75">
        <f ca="1">SUMPRODUCT($B14:$IV14,INDIRECT(DF$27):INDIRECT(DF$28))-DF4</f>
        <v>0</v>
      </c>
      <c r="DG15" s="75">
        <f ca="1">SUMPRODUCT($B14:$IV14,INDIRECT(DG$27):INDIRECT(DG$28))-DG4</f>
        <v>0</v>
      </c>
      <c r="DH15" s="75">
        <f ca="1">SUMPRODUCT($B14:$IV14,INDIRECT(DH$27):INDIRECT(DH$28))-DH4</f>
        <v>0</v>
      </c>
      <c r="DI15" s="75">
        <f ca="1">SUMPRODUCT($B14:$IV14,INDIRECT(DI$27):INDIRECT(DI$28))-DI4</f>
        <v>0</v>
      </c>
      <c r="DJ15" s="75">
        <f ca="1">SUMPRODUCT($B14:$IV14,INDIRECT(DJ$27):INDIRECT(DJ$28))-DJ4</f>
        <v>0</v>
      </c>
      <c r="DK15" s="75">
        <f ca="1">SUMPRODUCT($B14:$IV14,INDIRECT(DK$27):INDIRECT(DK$28))-DK4</f>
        <v>0</v>
      </c>
      <c r="DL15" s="75">
        <f ca="1">SUMPRODUCT($B14:$IV14,INDIRECT(DL$27):INDIRECT(DL$28))-DL4</f>
        <v>0</v>
      </c>
      <c r="DM15" s="75">
        <f ca="1">SUMPRODUCT($B14:$IV14,INDIRECT(DM$27):INDIRECT(DM$28))-DM4</f>
        <v>0</v>
      </c>
      <c r="DN15" s="75">
        <f ca="1">SUMPRODUCT($B14:$IV14,INDIRECT(DN$27):INDIRECT(DN$28))-DN4</f>
        <v>0</v>
      </c>
      <c r="DO15" s="75">
        <f ca="1">SUMPRODUCT($B14:$IV14,INDIRECT(DO$27):INDIRECT(DO$28))-DO4</f>
        <v>0</v>
      </c>
      <c r="DP15" s="75">
        <f ca="1">SUMPRODUCT($B14:$IV14,INDIRECT(DP$27):INDIRECT(DP$28))-DP4</f>
        <v>0</v>
      </c>
      <c r="DQ15" s="75">
        <f ca="1">SUMPRODUCT($B14:$IV14,INDIRECT(DQ$27):INDIRECT(DQ$28))-DQ4</f>
        <v>0</v>
      </c>
      <c r="DR15" s="75">
        <f ca="1">SUMPRODUCT($B14:$IV14,INDIRECT(DR$27):INDIRECT(DR$28))-DR4</f>
        <v>0</v>
      </c>
      <c r="DS15" s="75">
        <f ca="1">SUMPRODUCT($B14:$IV14,INDIRECT(DS$27):INDIRECT(DS$28))-DS4</f>
        <v>0</v>
      </c>
      <c r="DT15" s="75">
        <f ca="1">SUMPRODUCT($B14:$IV14,INDIRECT(DT$27):INDIRECT(DT$28))-DT4</f>
        <v>0</v>
      </c>
      <c r="DU15" s="75">
        <f ca="1">SUMPRODUCT($B14:$IV14,INDIRECT(DU$27):INDIRECT(DU$28))-DU4</f>
        <v>0</v>
      </c>
      <c r="DV15" s="75">
        <f ca="1">SUMPRODUCT($B14:$IV14,INDIRECT(DV$27):INDIRECT(DV$28))-DV4</f>
        <v>0</v>
      </c>
      <c r="DW15" s="75">
        <f ca="1">SUMPRODUCT($B14:$IV14,INDIRECT(DW$27):INDIRECT(DW$28))-DW4</f>
        <v>0</v>
      </c>
      <c r="DX15" s="75">
        <f ca="1">SUMPRODUCT($B14:$IV14,INDIRECT(DX$27):INDIRECT(DX$28))-DX4</f>
        <v>0</v>
      </c>
      <c r="DY15" s="75">
        <f ca="1">SUMPRODUCT($B14:$IV14,INDIRECT(DY$27):INDIRECT(DY$28))-DY4</f>
        <v>0</v>
      </c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x14ac:dyDescent="0.3">
      <c r="B16" s="73">
        <f ca="1">IF(AND(B$29=1,B15&gt;0),B15,0)</f>
        <v>0</v>
      </c>
      <c r="C16" s="73">
        <f t="shared" ref="C16:BN16" ca="1" si="18">IF(AND(C$29=1,C15&gt;0),C15,0)</f>
        <v>0</v>
      </c>
      <c r="D16" s="73">
        <f t="shared" ca="1" si="18"/>
        <v>0</v>
      </c>
      <c r="E16" s="73">
        <f t="shared" ca="1" si="18"/>
        <v>0</v>
      </c>
      <c r="F16" s="73">
        <f t="shared" ca="1" si="18"/>
        <v>0</v>
      </c>
      <c r="G16" s="73">
        <f t="shared" ca="1" si="18"/>
        <v>0</v>
      </c>
      <c r="H16" s="73">
        <f t="shared" ca="1" si="18"/>
        <v>0</v>
      </c>
      <c r="I16" s="73">
        <f t="shared" ca="1" si="18"/>
        <v>0</v>
      </c>
      <c r="J16" s="73">
        <f t="shared" ca="1" si="18"/>
        <v>0</v>
      </c>
      <c r="K16" s="73">
        <f t="shared" ca="1" si="18"/>
        <v>0</v>
      </c>
      <c r="L16" s="73">
        <f t="shared" ca="1" si="18"/>
        <v>0</v>
      </c>
      <c r="M16" s="73">
        <f t="shared" ca="1" si="18"/>
        <v>0</v>
      </c>
      <c r="N16" s="73">
        <f t="shared" ca="1" si="18"/>
        <v>0</v>
      </c>
      <c r="O16" s="73">
        <f t="shared" ca="1" si="18"/>
        <v>0</v>
      </c>
      <c r="P16" s="73">
        <f t="shared" ca="1" si="18"/>
        <v>0</v>
      </c>
      <c r="Q16" s="73">
        <f t="shared" ca="1" si="18"/>
        <v>0</v>
      </c>
      <c r="R16" s="73">
        <f t="shared" ca="1" si="18"/>
        <v>0</v>
      </c>
      <c r="S16" s="73">
        <f t="shared" ca="1" si="18"/>
        <v>0</v>
      </c>
      <c r="T16" s="73">
        <f t="shared" ca="1" si="18"/>
        <v>0</v>
      </c>
      <c r="U16" s="73">
        <f t="shared" ca="1" si="18"/>
        <v>0</v>
      </c>
      <c r="V16" s="73">
        <f t="shared" ca="1" si="18"/>
        <v>0</v>
      </c>
      <c r="W16" s="73">
        <f t="shared" ca="1" si="18"/>
        <v>0</v>
      </c>
      <c r="X16" s="73">
        <f t="shared" ca="1" si="18"/>
        <v>0</v>
      </c>
      <c r="Y16" s="73">
        <f t="shared" ca="1" si="18"/>
        <v>0</v>
      </c>
      <c r="Z16" s="73">
        <f t="shared" ca="1" si="18"/>
        <v>0</v>
      </c>
      <c r="AA16" s="73">
        <f t="shared" ca="1" si="18"/>
        <v>0</v>
      </c>
      <c r="AB16" s="73">
        <f t="shared" ca="1" si="18"/>
        <v>0</v>
      </c>
      <c r="AC16" s="73">
        <f t="shared" ca="1" si="18"/>
        <v>0</v>
      </c>
      <c r="AD16" s="73">
        <f t="shared" ca="1" si="18"/>
        <v>0</v>
      </c>
      <c r="AE16" s="73">
        <f t="shared" ca="1" si="18"/>
        <v>0</v>
      </c>
      <c r="AF16" s="73">
        <f t="shared" ca="1" si="18"/>
        <v>0</v>
      </c>
      <c r="AG16" s="73">
        <f t="shared" ca="1" si="18"/>
        <v>0</v>
      </c>
      <c r="AH16" s="73">
        <f t="shared" ca="1" si="18"/>
        <v>0</v>
      </c>
      <c r="AI16" s="73">
        <f t="shared" ca="1" si="18"/>
        <v>0</v>
      </c>
      <c r="AJ16" s="73">
        <f t="shared" ca="1" si="18"/>
        <v>0</v>
      </c>
      <c r="AK16" s="73">
        <f t="shared" ca="1" si="18"/>
        <v>0</v>
      </c>
      <c r="AL16" s="73">
        <f t="shared" ca="1" si="18"/>
        <v>0</v>
      </c>
      <c r="AM16" s="73">
        <f t="shared" ca="1" si="18"/>
        <v>0</v>
      </c>
      <c r="AN16" s="73">
        <f t="shared" ca="1" si="18"/>
        <v>0</v>
      </c>
      <c r="AO16" s="73">
        <f t="shared" ca="1" si="18"/>
        <v>0</v>
      </c>
      <c r="AP16" s="73">
        <f t="shared" ca="1" si="18"/>
        <v>0</v>
      </c>
      <c r="AQ16" s="73">
        <f t="shared" ca="1" si="18"/>
        <v>0</v>
      </c>
      <c r="AR16" s="73">
        <f t="shared" ca="1" si="18"/>
        <v>0</v>
      </c>
      <c r="AS16" s="73">
        <f t="shared" ca="1" si="18"/>
        <v>0</v>
      </c>
      <c r="AT16" s="73">
        <f t="shared" ca="1" si="18"/>
        <v>0</v>
      </c>
      <c r="AU16" s="73">
        <f t="shared" ca="1" si="18"/>
        <v>0</v>
      </c>
      <c r="AV16" s="73">
        <f t="shared" ca="1" si="18"/>
        <v>0</v>
      </c>
      <c r="AW16" s="73">
        <f t="shared" ca="1" si="18"/>
        <v>0</v>
      </c>
      <c r="AX16" s="73">
        <f t="shared" ca="1" si="18"/>
        <v>0</v>
      </c>
      <c r="AY16" s="73">
        <f t="shared" ca="1" si="18"/>
        <v>0</v>
      </c>
      <c r="AZ16" s="73">
        <f t="shared" ca="1" si="18"/>
        <v>0</v>
      </c>
      <c r="BA16" s="73">
        <f t="shared" ca="1" si="18"/>
        <v>0</v>
      </c>
      <c r="BB16" s="73">
        <f t="shared" ca="1" si="18"/>
        <v>0</v>
      </c>
      <c r="BC16" s="73">
        <f t="shared" ca="1" si="18"/>
        <v>0</v>
      </c>
      <c r="BD16" s="73">
        <f t="shared" ca="1" si="18"/>
        <v>0</v>
      </c>
      <c r="BE16" s="73">
        <f t="shared" ca="1" si="18"/>
        <v>0</v>
      </c>
      <c r="BF16" s="73">
        <f t="shared" ca="1" si="18"/>
        <v>0</v>
      </c>
      <c r="BG16" s="73">
        <f t="shared" ca="1" si="18"/>
        <v>0</v>
      </c>
      <c r="BH16" s="73">
        <f t="shared" ca="1" si="18"/>
        <v>0</v>
      </c>
      <c r="BI16" s="73">
        <f t="shared" ca="1" si="18"/>
        <v>0</v>
      </c>
      <c r="BJ16" s="73">
        <f t="shared" ca="1" si="18"/>
        <v>0</v>
      </c>
      <c r="BK16" s="73">
        <f t="shared" ca="1" si="18"/>
        <v>0</v>
      </c>
      <c r="BL16" s="73">
        <f t="shared" ca="1" si="18"/>
        <v>0</v>
      </c>
      <c r="BM16" s="73">
        <f t="shared" ca="1" si="18"/>
        <v>0</v>
      </c>
      <c r="BN16" s="73">
        <f t="shared" ca="1" si="18"/>
        <v>0</v>
      </c>
      <c r="BO16" s="73">
        <f t="shared" ref="BO16:DY16" ca="1" si="19">IF(AND(BO$29=1,BO15&gt;0),BO15,0)</f>
        <v>0</v>
      </c>
      <c r="BP16" s="73">
        <f t="shared" ca="1" si="19"/>
        <v>0</v>
      </c>
      <c r="BQ16" s="73">
        <f t="shared" ca="1" si="19"/>
        <v>0</v>
      </c>
      <c r="BR16" s="73">
        <f t="shared" ca="1" si="19"/>
        <v>0</v>
      </c>
      <c r="BS16" s="73">
        <f t="shared" ca="1" si="19"/>
        <v>0</v>
      </c>
      <c r="BT16" s="73">
        <f t="shared" ca="1" si="19"/>
        <v>0</v>
      </c>
      <c r="BU16" s="73">
        <f t="shared" ca="1" si="19"/>
        <v>0</v>
      </c>
      <c r="BV16" s="73">
        <f t="shared" ca="1" si="19"/>
        <v>0</v>
      </c>
      <c r="BW16" s="73">
        <f t="shared" ca="1" si="19"/>
        <v>0</v>
      </c>
      <c r="BX16" s="73">
        <f t="shared" ca="1" si="19"/>
        <v>0</v>
      </c>
      <c r="BY16" s="73">
        <f t="shared" ca="1" si="19"/>
        <v>0</v>
      </c>
      <c r="BZ16" s="73">
        <f t="shared" ca="1" si="19"/>
        <v>0</v>
      </c>
      <c r="CA16" s="73">
        <f t="shared" ca="1" si="19"/>
        <v>0</v>
      </c>
      <c r="CB16" s="73">
        <f t="shared" ca="1" si="19"/>
        <v>0</v>
      </c>
      <c r="CC16" s="73">
        <f t="shared" ca="1" si="19"/>
        <v>0</v>
      </c>
      <c r="CD16" s="73">
        <f t="shared" ca="1" si="19"/>
        <v>0</v>
      </c>
      <c r="CE16" s="73">
        <f t="shared" ca="1" si="19"/>
        <v>0</v>
      </c>
      <c r="CF16" s="73">
        <f t="shared" ca="1" si="19"/>
        <v>0</v>
      </c>
      <c r="CG16" s="73">
        <f t="shared" ca="1" si="19"/>
        <v>0</v>
      </c>
      <c r="CH16" s="73">
        <f t="shared" ca="1" si="19"/>
        <v>0</v>
      </c>
      <c r="CI16" s="73">
        <f t="shared" ca="1" si="19"/>
        <v>0</v>
      </c>
      <c r="CJ16" s="73">
        <f t="shared" ca="1" si="19"/>
        <v>0</v>
      </c>
      <c r="CK16" s="73">
        <f t="shared" ca="1" si="19"/>
        <v>0</v>
      </c>
      <c r="CL16" s="73">
        <f t="shared" ca="1" si="19"/>
        <v>0</v>
      </c>
      <c r="CM16" s="73">
        <f t="shared" ca="1" si="19"/>
        <v>0</v>
      </c>
      <c r="CN16" s="73">
        <f t="shared" ca="1" si="19"/>
        <v>0</v>
      </c>
      <c r="CO16" s="73">
        <f t="shared" ca="1" si="19"/>
        <v>0</v>
      </c>
      <c r="CP16" s="73">
        <f t="shared" ca="1" si="19"/>
        <v>0</v>
      </c>
      <c r="CQ16" s="73">
        <f t="shared" ca="1" si="19"/>
        <v>0</v>
      </c>
      <c r="CR16" s="73">
        <f t="shared" ca="1" si="19"/>
        <v>0</v>
      </c>
      <c r="CS16" s="73">
        <f t="shared" ca="1" si="19"/>
        <v>0</v>
      </c>
      <c r="CT16" s="73">
        <f t="shared" ca="1" si="19"/>
        <v>0</v>
      </c>
      <c r="CU16" s="73">
        <f t="shared" ca="1" si="19"/>
        <v>0</v>
      </c>
      <c r="CV16" s="73">
        <f t="shared" ca="1" si="19"/>
        <v>0</v>
      </c>
      <c r="CW16" s="73">
        <f t="shared" ca="1" si="19"/>
        <v>0</v>
      </c>
      <c r="CX16" s="73">
        <f t="shared" ca="1" si="19"/>
        <v>0</v>
      </c>
      <c r="CY16" s="73">
        <f t="shared" ca="1" si="19"/>
        <v>0</v>
      </c>
      <c r="CZ16" s="73">
        <f t="shared" ca="1" si="19"/>
        <v>0</v>
      </c>
      <c r="DA16" s="73">
        <f t="shared" ca="1" si="19"/>
        <v>0</v>
      </c>
      <c r="DB16" s="73">
        <f t="shared" ca="1" si="19"/>
        <v>0</v>
      </c>
      <c r="DC16" s="73">
        <f t="shared" ca="1" si="19"/>
        <v>0</v>
      </c>
      <c r="DD16" s="73">
        <f t="shared" ca="1" si="19"/>
        <v>0</v>
      </c>
      <c r="DE16" s="73">
        <f t="shared" ca="1" si="19"/>
        <v>0</v>
      </c>
      <c r="DF16" s="73">
        <f t="shared" ca="1" si="19"/>
        <v>0</v>
      </c>
      <c r="DG16" s="73">
        <f t="shared" ca="1" si="19"/>
        <v>0</v>
      </c>
      <c r="DH16" s="73">
        <f t="shared" ca="1" si="19"/>
        <v>0</v>
      </c>
      <c r="DI16" s="73">
        <f t="shared" ca="1" si="19"/>
        <v>0</v>
      </c>
      <c r="DJ16" s="73">
        <f t="shared" ca="1" si="19"/>
        <v>0</v>
      </c>
      <c r="DK16" s="73">
        <f t="shared" ca="1" si="19"/>
        <v>0</v>
      </c>
      <c r="DL16" s="73">
        <f t="shared" ca="1" si="19"/>
        <v>0</v>
      </c>
      <c r="DM16" s="73">
        <f t="shared" ca="1" si="19"/>
        <v>0</v>
      </c>
      <c r="DN16" s="73">
        <f t="shared" ca="1" si="19"/>
        <v>0</v>
      </c>
      <c r="DO16" s="73">
        <f t="shared" ca="1" si="19"/>
        <v>0</v>
      </c>
      <c r="DP16" s="73">
        <f t="shared" ca="1" si="19"/>
        <v>0</v>
      </c>
      <c r="DQ16" s="73">
        <f t="shared" ca="1" si="19"/>
        <v>0</v>
      </c>
      <c r="DR16" s="73">
        <f t="shared" ca="1" si="19"/>
        <v>0</v>
      </c>
      <c r="DS16" s="73">
        <f t="shared" ca="1" si="19"/>
        <v>0</v>
      </c>
      <c r="DT16" s="73">
        <f t="shared" ca="1" si="19"/>
        <v>0</v>
      </c>
      <c r="DU16" s="73">
        <f t="shared" ca="1" si="19"/>
        <v>0</v>
      </c>
      <c r="DV16" s="73">
        <f t="shared" ca="1" si="19"/>
        <v>0</v>
      </c>
      <c r="DW16" s="73">
        <f t="shared" ca="1" si="19"/>
        <v>0</v>
      </c>
      <c r="DX16" s="73">
        <f t="shared" ca="1" si="19"/>
        <v>0</v>
      </c>
      <c r="DY16" s="73">
        <f t="shared" ca="1" si="19"/>
        <v>0</v>
      </c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</row>
    <row r="17" spans="1:256" s="74" customFormat="1" x14ac:dyDescent="0.3">
      <c r="B17" s="75">
        <f ca="1">SUMPRODUCT($B16:$IV16,INDIRECT(B$27):INDIRECT(B$28))-B5</f>
        <v>0</v>
      </c>
      <c r="C17" s="75">
        <f ca="1">SUMPRODUCT($B16:$IV16,INDIRECT(C$27):INDIRECT(C$28))-C5</f>
        <v>0</v>
      </c>
      <c r="D17" s="75">
        <f ca="1">SUMPRODUCT($B16:$IV16,INDIRECT(D$27):INDIRECT(D$28))-D5</f>
        <v>0</v>
      </c>
      <c r="E17" s="75">
        <f ca="1">SUMPRODUCT($B16:$IV16,INDIRECT(E$27):INDIRECT(E$28))-E5</f>
        <v>0</v>
      </c>
      <c r="F17" s="75">
        <f ca="1">SUMPRODUCT($B16:$IV16,INDIRECT(F$27):INDIRECT(F$28))-F5</f>
        <v>0</v>
      </c>
      <c r="G17" s="75">
        <f ca="1">SUMPRODUCT($B16:$IV16,INDIRECT(G$27):INDIRECT(G$28))-G5</f>
        <v>0</v>
      </c>
      <c r="H17" s="75">
        <f ca="1">SUMPRODUCT($B16:$IV16,INDIRECT(H$27):INDIRECT(H$28))-H5</f>
        <v>0</v>
      </c>
      <c r="I17" s="75">
        <f ca="1">SUMPRODUCT($B16:$IV16,INDIRECT(I$27):INDIRECT(I$28))-I5</f>
        <v>0</v>
      </c>
      <c r="J17" s="75">
        <f ca="1">SUMPRODUCT($B16:$IV16,INDIRECT(J$27):INDIRECT(J$28))-J5</f>
        <v>0</v>
      </c>
      <c r="K17" s="75">
        <f ca="1">SUMPRODUCT($B16:$IV16,INDIRECT(K$27):INDIRECT(K$28))-K5</f>
        <v>0</v>
      </c>
      <c r="L17" s="75">
        <f ca="1">SUMPRODUCT($B16:$IV16,INDIRECT(L$27):INDIRECT(L$28))-L5</f>
        <v>0</v>
      </c>
      <c r="M17" s="75">
        <f ca="1">SUMPRODUCT($B16:$IV16,INDIRECT(M$27):INDIRECT(M$28))-M5</f>
        <v>0</v>
      </c>
      <c r="N17" s="75">
        <f ca="1">SUMPRODUCT($B16:$IV16,INDIRECT(N$27):INDIRECT(N$28))-N5</f>
        <v>0</v>
      </c>
      <c r="O17" s="75">
        <f ca="1">SUMPRODUCT($B16:$IV16,INDIRECT(O$27):INDIRECT(O$28))-O5</f>
        <v>0</v>
      </c>
      <c r="P17" s="75">
        <f ca="1">SUMPRODUCT($B16:$IV16,INDIRECT(P$27):INDIRECT(P$28))-P5</f>
        <v>0</v>
      </c>
      <c r="Q17" s="75">
        <f ca="1">SUMPRODUCT($B16:$IV16,INDIRECT(Q$27):INDIRECT(Q$28))-Q5</f>
        <v>0</v>
      </c>
      <c r="R17" s="75">
        <f ca="1">SUMPRODUCT($B16:$IV16,INDIRECT(R$27):INDIRECT(R$28))-R5</f>
        <v>0</v>
      </c>
      <c r="S17" s="75">
        <f ca="1">SUMPRODUCT($B16:$IV16,INDIRECT(S$27):INDIRECT(S$28))-S5</f>
        <v>0</v>
      </c>
      <c r="T17" s="75">
        <f ca="1">SUMPRODUCT($B16:$IV16,INDIRECT(T$27):INDIRECT(T$28))-T5</f>
        <v>0</v>
      </c>
      <c r="U17" s="75">
        <f ca="1">SUMPRODUCT($B16:$IV16,INDIRECT(U$27):INDIRECT(U$28))-U5</f>
        <v>0</v>
      </c>
      <c r="V17" s="75">
        <f ca="1">SUMPRODUCT($B16:$IV16,INDIRECT(V$27):INDIRECT(V$28))-V5</f>
        <v>0</v>
      </c>
      <c r="W17" s="75">
        <f ca="1">SUMPRODUCT($B16:$IV16,INDIRECT(W$27):INDIRECT(W$28))-W5</f>
        <v>0</v>
      </c>
      <c r="X17" s="75">
        <f ca="1">SUMPRODUCT($B16:$IV16,INDIRECT(X$27):INDIRECT(X$28))-X5</f>
        <v>0</v>
      </c>
      <c r="Y17" s="75">
        <f ca="1">SUMPRODUCT($B16:$IV16,INDIRECT(Y$27):INDIRECT(Y$28))-Y5</f>
        <v>0</v>
      </c>
      <c r="Z17" s="75">
        <f ca="1">SUMPRODUCT($B16:$IV16,INDIRECT(Z$27):INDIRECT(Z$28))-Z5</f>
        <v>0</v>
      </c>
      <c r="AA17" s="75">
        <f ca="1">SUMPRODUCT($B16:$IV16,INDIRECT(AA$27):INDIRECT(AA$28))-AA5</f>
        <v>0</v>
      </c>
      <c r="AB17" s="75">
        <f ca="1">SUMPRODUCT($B16:$IV16,INDIRECT(AB$27):INDIRECT(AB$28))-AB5</f>
        <v>0</v>
      </c>
      <c r="AC17" s="75">
        <f ca="1">SUMPRODUCT($B16:$IV16,INDIRECT(AC$27):INDIRECT(AC$28))-AC5</f>
        <v>0</v>
      </c>
      <c r="AD17" s="75">
        <f ca="1">SUMPRODUCT($B16:$IV16,INDIRECT(AD$27):INDIRECT(AD$28))-AD5</f>
        <v>0</v>
      </c>
      <c r="AE17" s="75">
        <f ca="1">SUMPRODUCT($B16:$IV16,INDIRECT(AE$27):INDIRECT(AE$28))-AE5</f>
        <v>0</v>
      </c>
      <c r="AF17" s="75">
        <f ca="1">SUMPRODUCT($B16:$IV16,INDIRECT(AF$27):INDIRECT(AF$28))-AF5</f>
        <v>0</v>
      </c>
      <c r="AG17" s="75">
        <f ca="1">SUMPRODUCT($B16:$IV16,INDIRECT(AG$27):INDIRECT(AG$28))-AG5</f>
        <v>0</v>
      </c>
      <c r="AH17" s="75">
        <f ca="1">SUMPRODUCT($B16:$IV16,INDIRECT(AH$27):INDIRECT(AH$28))-AH5</f>
        <v>0</v>
      </c>
      <c r="AI17" s="75">
        <f ca="1">SUMPRODUCT($B16:$IV16,INDIRECT(AI$27):INDIRECT(AI$28))-AI5</f>
        <v>0</v>
      </c>
      <c r="AJ17" s="75">
        <f ca="1">SUMPRODUCT($B16:$IV16,INDIRECT(AJ$27):INDIRECT(AJ$28))-AJ5</f>
        <v>0</v>
      </c>
      <c r="AK17" s="75">
        <f ca="1">SUMPRODUCT($B16:$IV16,INDIRECT(AK$27):INDIRECT(AK$28))-AK5</f>
        <v>0</v>
      </c>
      <c r="AL17" s="75">
        <f ca="1">SUMPRODUCT($B16:$IV16,INDIRECT(AL$27):INDIRECT(AL$28))-AL5</f>
        <v>0</v>
      </c>
      <c r="AM17" s="75">
        <f ca="1">SUMPRODUCT($B16:$IV16,INDIRECT(AM$27):INDIRECT(AM$28))-AM5</f>
        <v>0</v>
      </c>
      <c r="AN17" s="75">
        <f ca="1">SUMPRODUCT($B16:$IV16,INDIRECT(AN$27):INDIRECT(AN$28))-AN5</f>
        <v>0</v>
      </c>
      <c r="AO17" s="75">
        <f ca="1">SUMPRODUCT($B16:$IV16,INDIRECT(AO$27):INDIRECT(AO$28))-AO5</f>
        <v>0</v>
      </c>
      <c r="AP17" s="75">
        <f ca="1">SUMPRODUCT($B16:$IV16,INDIRECT(AP$27):INDIRECT(AP$28))-AP5</f>
        <v>0</v>
      </c>
      <c r="AQ17" s="75">
        <f ca="1">SUMPRODUCT($B16:$IV16,INDIRECT(AQ$27):INDIRECT(AQ$28))-AQ5</f>
        <v>0</v>
      </c>
      <c r="AR17" s="75">
        <f ca="1">SUMPRODUCT($B16:$IV16,INDIRECT(AR$27):INDIRECT(AR$28))-AR5</f>
        <v>0</v>
      </c>
      <c r="AS17" s="75">
        <f ca="1">SUMPRODUCT($B16:$IV16,INDIRECT(AS$27):INDIRECT(AS$28))-AS5</f>
        <v>0</v>
      </c>
      <c r="AT17" s="75">
        <f ca="1">SUMPRODUCT($B16:$IV16,INDIRECT(AT$27):INDIRECT(AT$28))-AT5</f>
        <v>0</v>
      </c>
      <c r="AU17" s="75">
        <f ca="1">SUMPRODUCT($B16:$IV16,INDIRECT(AU$27):INDIRECT(AU$28))-AU5</f>
        <v>0</v>
      </c>
      <c r="AV17" s="75">
        <f ca="1">SUMPRODUCT($B16:$IV16,INDIRECT(AV$27):INDIRECT(AV$28))-AV5</f>
        <v>0</v>
      </c>
      <c r="AW17" s="75">
        <f ca="1">SUMPRODUCT($B16:$IV16,INDIRECT(AW$27):INDIRECT(AW$28))-AW5</f>
        <v>0</v>
      </c>
      <c r="AX17" s="75">
        <f ca="1">SUMPRODUCT($B16:$IV16,INDIRECT(AX$27):INDIRECT(AX$28))-AX5</f>
        <v>0</v>
      </c>
      <c r="AY17" s="75">
        <f ca="1">SUMPRODUCT($B16:$IV16,INDIRECT(AY$27):INDIRECT(AY$28))-AY5</f>
        <v>0</v>
      </c>
      <c r="AZ17" s="75">
        <f ca="1">SUMPRODUCT($B16:$IV16,INDIRECT(AZ$27):INDIRECT(AZ$28))-AZ5</f>
        <v>0</v>
      </c>
      <c r="BA17" s="75">
        <f ca="1">SUMPRODUCT($B16:$IV16,INDIRECT(BA$27):INDIRECT(BA$28))-BA5</f>
        <v>0</v>
      </c>
      <c r="BB17" s="75">
        <f ca="1">SUMPRODUCT($B16:$IV16,INDIRECT(BB$27):INDIRECT(BB$28))-BB5</f>
        <v>0</v>
      </c>
      <c r="BC17" s="75">
        <f ca="1">SUMPRODUCT($B16:$IV16,INDIRECT(BC$27):INDIRECT(BC$28))-BC5</f>
        <v>0</v>
      </c>
      <c r="BD17" s="75">
        <f ca="1">SUMPRODUCT($B16:$IV16,INDIRECT(BD$27):INDIRECT(BD$28))-BD5</f>
        <v>0</v>
      </c>
      <c r="BE17" s="75">
        <f ca="1">SUMPRODUCT($B16:$IV16,INDIRECT(BE$27):INDIRECT(BE$28))-BE5</f>
        <v>0</v>
      </c>
      <c r="BF17" s="75">
        <f ca="1">SUMPRODUCT($B16:$IV16,INDIRECT(BF$27):INDIRECT(BF$28))-BF5</f>
        <v>0</v>
      </c>
      <c r="BG17" s="75">
        <f ca="1">SUMPRODUCT($B16:$IV16,INDIRECT(BG$27):INDIRECT(BG$28))-BG5</f>
        <v>0</v>
      </c>
      <c r="BH17" s="75">
        <f ca="1">SUMPRODUCT($B16:$IV16,INDIRECT(BH$27):INDIRECT(BH$28))-BH5</f>
        <v>0</v>
      </c>
      <c r="BI17" s="75">
        <f ca="1">SUMPRODUCT($B16:$IV16,INDIRECT(BI$27):INDIRECT(BI$28))-BI5</f>
        <v>0</v>
      </c>
      <c r="BJ17" s="75">
        <f ca="1">SUMPRODUCT($B16:$IV16,INDIRECT(BJ$27):INDIRECT(BJ$28))-BJ5</f>
        <v>0</v>
      </c>
      <c r="BK17" s="75">
        <f ca="1">SUMPRODUCT($B16:$IV16,INDIRECT(BK$27):INDIRECT(BK$28))-BK5</f>
        <v>0</v>
      </c>
      <c r="BL17" s="75">
        <f ca="1">SUMPRODUCT($B16:$IV16,INDIRECT(BL$27):INDIRECT(BL$28))-BL5</f>
        <v>0</v>
      </c>
      <c r="BM17" s="75">
        <f ca="1">SUMPRODUCT($B16:$IV16,INDIRECT(BM$27):INDIRECT(BM$28))-BM5</f>
        <v>0</v>
      </c>
      <c r="BN17" s="75">
        <f ca="1">SUMPRODUCT($B16:$IV16,INDIRECT(BN$27):INDIRECT(BN$28))-BN5</f>
        <v>0</v>
      </c>
      <c r="BO17" s="75">
        <f ca="1">SUMPRODUCT($B16:$IV16,INDIRECT(BO$27):INDIRECT(BO$28))-BO5</f>
        <v>0</v>
      </c>
      <c r="BP17" s="75">
        <f ca="1">SUMPRODUCT($B16:$IV16,INDIRECT(BP$27):INDIRECT(BP$28))-BP5</f>
        <v>0</v>
      </c>
      <c r="BQ17" s="75">
        <f ca="1">SUMPRODUCT($B16:$IV16,INDIRECT(BQ$27):INDIRECT(BQ$28))-BQ5</f>
        <v>0</v>
      </c>
      <c r="BR17" s="75">
        <f ca="1">SUMPRODUCT($B16:$IV16,INDIRECT(BR$27):INDIRECT(BR$28))-BR5</f>
        <v>0</v>
      </c>
      <c r="BS17" s="75">
        <f ca="1">SUMPRODUCT($B16:$IV16,INDIRECT(BS$27):INDIRECT(BS$28))-BS5</f>
        <v>0</v>
      </c>
      <c r="BT17" s="75">
        <f ca="1">SUMPRODUCT($B16:$IV16,INDIRECT(BT$27):INDIRECT(BT$28))-BT5</f>
        <v>0</v>
      </c>
      <c r="BU17" s="75">
        <f ca="1">SUMPRODUCT($B16:$IV16,INDIRECT(BU$27):INDIRECT(BU$28))-BU5</f>
        <v>0</v>
      </c>
      <c r="BV17" s="75">
        <f ca="1">SUMPRODUCT($B16:$IV16,INDIRECT(BV$27):INDIRECT(BV$28))-BV5</f>
        <v>0</v>
      </c>
      <c r="BW17" s="75">
        <f ca="1">SUMPRODUCT($B16:$IV16,INDIRECT(BW$27):INDIRECT(BW$28))-BW5</f>
        <v>0</v>
      </c>
      <c r="BX17" s="75">
        <f ca="1">SUMPRODUCT($B16:$IV16,INDIRECT(BX$27):INDIRECT(BX$28))-BX5</f>
        <v>0</v>
      </c>
      <c r="BY17" s="75">
        <f ca="1">SUMPRODUCT($B16:$IV16,INDIRECT(BY$27):INDIRECT(BY$28))-BY5</f>
        <v>0</v>
      </c>
      <c r="BZ17" s="75">
        <f ca="1">SUMPRODUCT($B16:$IV16,INDIRECT(BZ$27):INDIRECT(BZ$28))-BZ5</f>
        <v>0</v>
      </c>
      <c r="CA17" s="75">
        <f ca="1">SUMPRODUCT($B16:$IV16,INDIRECT(CA$27):INDIRECT(CA$28))-CA5</f>
        <v>0</v>
      </c>
      <c r="CB17" s="75">
        <f ca="1">SUMPRODUCT($B16:$IV16,INDIRECT(CB$27):INDIRECT(CB$28))-CB5</f>
        <v>0</v>
      </c>
      <c r="CC17" s="75">
        <f ca="1">SUMPRODUCT($B16:$IV16,INDIRECT(CC$27):INDIRECT(CC$28))-CC5</f>
        <v>0</v>
      </c>
      <c r="CD17" s="75">
        <f ca="1">SUMPRODUCT($B16:$IV16,INDIRECT(CD$27):INDIRECT(CD$28))-CD5</f>
        <v>0</v>
      </c>
      <c r="CE17" s="75">
        <f ca="1">SUMPRODUCT($B16:$IV16,INDIRECT(CE$27):INDIRECT(CE$28))-CE5</f>
        <v>0</v>
      </c>
      <c r="CF17" s="75">
        <f ca="1">SUMPRODUCT($B16:$IV16,INDIRECT(CF$27):INDIRECT(CF$28))-CF5</f>
        <v>0</v>
      </c>
      <c r="CG17" s="75">
        <f ca="1">SUMPRODUCT($B16:$IV16,INDIRECT(CG$27):INDIRECT(CG$28))-CG5</f>
        <v>0</v>
      </c>
      <c r="CH17" s="75">
        <f ca="1">SUMPRODUCT($B16:$IV16,INDIRECT(CH$27):INDIRECT(CH$28))-CH5</f>
        <v>0</v>
      </c>
      <c r="CI17" s="75">
        <f ca="1">SUMPRODUCT($B16:$IV16,INDIRECT(CI$27):INDIRECT(CI$28))-CI5</f>
        <v>0</v>
      </c>
      <c r="CJ17" s="75">
        <f ca="1">SUMPRODUCT($B16:$IV16,INDIRECT(CJ$27):INDIRECT(CJ$28))-CJ5</f>
        <v>0</v>
      </c>
      <c r="CK17" s="75">
        <f ca="1">SUMPRODUCT($B16:$IV16,INDIRECT(CK$27):INDIRECT(CK$28))-CK5</f>
        <v>0</v>
      </c>
      <c r="CL17" s="75">
        <f ca="1">SUMPRODUCT($B16:$IV16,INDIRECT(CL$27):INDIRECT(CL$28))-CL5</f>
        <v>0</v>
      </c>
      <c r="CM17" s="75">
        <f ca="1">SUMPRODUCT($B16:$IV16,INDIRECT(CM$27):INDIRECT(CM$28))-CM5</f>
        <v>0</v>
      </c>
      <c r="CN17" s="75">
        <f ca="1">SUMPRODUCT($B16:$IV16,INDIRECT(CN$27):INDIRECT(CN$28))-CN5</f>
        <v>0</v>
      </c>
      <c r="CO17" s="75">
        <f ca="1">SUMPRODUCT($B16:$IV16,INDIRECT(CO$27):INDIRECT(CO$28))-CO5</f>
        <v>0</v>
      </c>
      <c r="CP17" s="75">
        <f ca="1">SUMPRODUCT($B16:$IV16,INDIRECT(CP$27):INDIRECT(CP$28))-CP5</f>
        <v>0</v>
      </c>
      <c r="CQ17" s="75">
        <f ca="1">SUMPRODUCT($B16:$IV16,INDIRECT(CQ$27):INDIRECT(CQ$28))-CQ5</f>
        <v>0</v>
      </c>
      <c r="CR17" s="75">
        <f ca="1">SUMPRODUCT($B16:$IV16,INDIRECT(CR$27):INDIRECT(CR$28))-CR5</f>
        <v>0</v>
      </c>
      <c r="CS17" s="75">
        <f ca="1">SUMPRODUCT($B16:$IV16,INDIRECT(CS$27):INDIRECT(CS$28))-CS5</f>
        <v>0</v>
      </c>
      <c r="CT17" s="75">
        <f ca="1">SUMPRODUCT($B16:$IV16,INDIRECT(CT$27):INDIRECT(CT$28))-CT5</f>
        <v>0</v>
      </c>
      <c r="CU17" s="75">
        <f ca="1">SUMPRODUCT($B16:$IV16,INDIRECT(CU$27):INDIRECT(CU$28))-CU5</f>
        <v>0</v>
      </c>
      <c r="CV17" s="75">
        <f ca="1">SUMPRODUCT($B16:$IV16,INDIRECT(CV$27):INDIRECT(CV$28))-CV5</f>
        <v>0</v>
      </c>
      <c r="CW17" s="75">
        <f ca="1">SUMPRODUCT($B16:$IV16,INDIRECT(CW$27):INDIRECT(CW$28))-CW5</f>
        <v>0</v>
      </c>
      <c r="CX17" s="75">
        <f ca="1">SUMPRODUCT($B16:$IV16,INDIRECT(CX$27):INDIRECT(CX$28))-CX5</f>
        <v>0</v>
      </c>
      <c r="CY17" s="75">
        <f ca="1">SUMPRODUCT($B16:$IV16,INDIRECT(CY$27):INDIRECT(CY$28))-CY5</f>
        <v>0</v>
      </c>
      <c r="CZ17" s="75">
        <f ca="1">SUMPRODUCT($B16:$IV16,INDIRECT(CZ$27):INDIRECT(CZ$28))-CZ5</f>
        <v>0</v>
      </c>
      <c r="DA17" s="75">
        <f ca="1">SUMPRODUCT($B16:$IV16,INDIRECT(DA$27):INDIRECT(DA$28))-DA5</f>
        <v>0</v>
      </c>
      <c r="DB17" s="75">
        <f ca="1">SUMPRODUCT($B16:$IV16,INDIRECT(DB$27):INDIRECT(DB$28))-DB5</f>
        <v>0</v>
      </c>
      <c r="DC17" s="75">
        <f ca="1">SUMPRODUCT($B16:$IV16,INDIRECT(DC$27):INDIRECT(DC$28))-DC5</f>
        <v>0</v>
      </c>
      <c r="DD17" s="75">
        <f ca="1">SUMPRODUCT($B16:$IV16,INDIRECT(DD$27):INDIRECT(DD$28))-DD5</f>
        <v>0</v>
      </c>
      <c r="DE17" s="75">
        <f ca="1">SUMPRODUCT($B16:$IV16,INDIRECT(DE$27):INDIRECT(DE$28))-DE5</f>
        <v>0</v>
      </c>
      <c r="DF17" s="75">
        <f ca="1">SUMPRODUCT($B16:$IV16,INDIRECT(DF$27):INDIRECT(DF$28))-DF5</f>
        <v>0</v>
      </c>
      <c r="DG17" s="75">
        <f ca="1">SUMPRODUCT($B16:$IV16,INDIRECT(DG$27):INDIRECT(DG$28))-DG5</f>
        <v>0</v>
      </c>
      <c r="DH17" s="75">
        <f ca="1">SUMPRODUCT($B16:$IV16,INDIRECT(DH$27):INDIRECT(DH$28))-DH5</f>
        <v>0</v>
      </c>
      <c r="DI17" s="75">
        <f ca="1">SUMPRODUCT($B16:$IV16,INDIRECT(DI$27):INDIRECT(DI$28))-DI5</f>
        <v>0</v>
      </c>
      <c r="DJ17" s="75">
        <f ca="1">SUMPRODUCT($B16:$IV16,INDIRECT(DJ$27):INDIRECT(DJ$28))-DJ5</f>
        <v>0</v>
      </c>
      <c r="DK17" s="75">
        <f ca="1">SUMPRODUCT($B16:$IV16,INDIRECT(DK$27):INDIRECT(DK$28))-DK5</f>
        <v>0</v>
      </c>
      <c r="DL17" s="75">
        <f ca="1">SUMPRODUCT($B16:$IV16,INDIRECT(DL$27):INDIRECT(DL$28))-DL5</f>
        <v>0</v>
      </c>
      <c r="DM17" s="75">
        <f ca="1">SUMPRODUCT($B16:$IV16,INDIRECT(DM$27):INDIRECT(DM$28))-DM5</f>
        <v>0</v>
      </c>
      <c r="DN17" s="75">
        <f ca="1">SUMPRODUCT($B16:$IV16,INDIRECT(DN$27):INDIRECT(DN$28))-DN5</f>
        <v>0</v>
      </c>
      <c r="DO17" s="75">
        <f ca="1">SUMPRODUCT($B16:$IV16,INDIRECT(DO$27):INDIRECT(DO$28))-DO5</f>
        <v>0</v>
      </c>
      <c r="DP17" s="75">
        <f ca="1">SUMPRODUCT($B16:$IV16,INDIRECT(DP$27):INDIRECT(DP$28))-DP5</f>
        <v>0</v>
      </c>
      <c r="DQ17" s="75">
        <f ca="1">SUMPRODUCT($B16:$IV16,INDIRECT(DQ$27):INDIRECT(DQ$28))-DQ5</f>
        <v>0</v>
      </c>
      <c r="DR17" s="75">
        <f ca="1">SUMPRODUCT($B16:$IV16,INDIRECT(DR$27):INDIRECT(DR$28))-DR5</f>
        <v>0</v>
      </c>
      <c r="DS17" s="75">
        <f ca="1">SUMPRODUCT($B16:$IV16,INDIRECT(DS$27):INDIRECT(DS$28))-DS5</f>
        <v>0</v>
      </c>
      <c r="DT17" s="75">
        <f ca="1">SUMPRODUCT($B16:$IV16,INDIRECT(DT$27):INDIRECT(DT$28))-DT5</f>
        <v>0</v>
      </c>
      <c r="DU17" s="75">
        <f ca="1">SUMPRODUCT($B16:$IV16,INDIRECT(DU$27):INDIRECT(DU$28))-DU5</f>
        <v>0</v>
      </c>
      <c r="DV17" s="75">
        <f ca="1">SUMPRODUCT($B16:$IV16,INDIRECT(DV$27):INDIRECT(DV$28))-DV5</f>
        <v>0</v>
      </c>
      <c r="DW17" s="75">
        <f ca="1">SUMPRODUCT($B16:$IV16,INDIRECT(DW$27):INDIRECT(DW$28))-DW5</f>
        <v>0</v>
      </c>
      <c r="DX17" s="75">
        <f ca="1">SUMPRODUCT($B16:$IV16,INDIRECT(DX$27):INDIRECT(DX$28))-DX5</f>
        <v>0</v>
      </c>
      <c r="DY17" s="75">
        <f ca="1">SUMPRODUCT($B16:$IV16,INDIRECT(DY$27):INDIRECT(DY$28))-DY5</f>
        <v>0</v>
      </c>
    </row>
    <row r="18" spans="1:256" x14ac:dyDescent="0.3">
      <c r="A18" s="147" t="s">
        <v>1064</v>
      </c>
      <c r="B18" s="76">
        <f ca="1">IF(INDEX(data!$D:$E,MATCH(B$30,data!$D:$D,0),2)=0,VLOOKUP(B$30,data!$D:$O,4,FALSE),0)*B6</f>
        <v>0</v>
      </c>
      <c r="C18" s="76">
        <f ca="1">IF(INDEX(data!$D:$E,MATCH(C$30,data!$D:$D,0),2)=0,VLOOKUP(C$30,data!$D:$O,4,FALSE),0)*C6</f>
        <v>0</v>
      </c>
      <c r="D18" s="76">
        <f ca="1">IF(INDEX(data!$D:$E,MATCH(D$30,data!$D:$D,0),2)=0,VLOOKUP(D$30,data!$D:$O,4,FALSE),0)*D6</f>
        <v>0</v>
      </c>
      <c r="E18" s="76">
        <f>IF(INDEX(data!$D:$E,MATCH(E$30,data!$D:$D,0),2)=0,VLOOKUP(E$30,data!$D:$O,4,FALSE),0)*E6</f>
        <v>0</v>
      </c>
      <c r="F18" s="76">
        <f>IF(INDEX(data!$D:$E,MATCH(F$30,data!$D:$D,0),2)=0,VLOOKUP(F$30,data!$D:$O,4,FALSE),0)*F6</f>
        <v>0</v>
      </c>
      <c r="G18" s="76">
        <f ca="1">IF(INDEX(data!$D:$E,MATCH(G$30,data!$D:$D,0),2)=0,VLOOKUP(G$30,data!$D:$O,4,FALSE),0)*G6</f>
        <v>0</v>
      </c>
      <c r="H18" s="76">
        <f ca="1">IF(INDEX(data!$D:$E,MATCH(H$30,data!$D:$D,0),2)=0,VLOOKUP(H$30,data!$D:$O,4,FALSE),0)*H6</f>
        <v>0</v>
      </c>
      <c r="I18" s="76">
        <f ca="1">IF(INDEX(data!$D:$E,MATCH(I$30,data!$D:$D,0),2)=0,VLOOKUP(I$30,data!$D:$O,4,FALSE),0)*I6</f>
        <v>0</v>
      </c>
      <c r="J18" s="76">
        <f ca="1">IF(INDEX(data!$D:$E,MATCH(J$30,data!$D:$D,0),2)=0,VLOOKUP(J$30,data!$D:$O,4,FALSE),0)*J6</f>
        <v>0</v>
      </c>
      <c r="K18" s="76">
        <f ca="1">IF(INDEX(data!$D:$E,MATCH(K$30,data!$D:$D,0),2)=0,VLOOKUP(K$30,data!$D:$O,4,FALSE),0)*K6</f>
        <v>0</v>
      </c>
      <c r="L18" s="76">
        <f>IF(INDEX(data!$D:$E,MATCH(L$30,data!$D:$D,0),2)=0,VLOOKUP(L$30,data!$D:$O,4,FALSE),0)*L6</f>
        <v>0</v>
      </c>
      <c r="M18" s="76">
        <f>IF(INDEX(data!$D:$E,MATCH(M$30,data!$D:$D,0),2)=0,VLOOKUP(M$30,data!$D:$O,4,FALSE),0)*M6</f>
        <v>0</v>
      </c>
      <c r="N18" s="76">
        <f>IF(INDEX(data!$D:$E,MATCH(N$30,data!$D:$D,0),2)=0,VLOOKUP(N$30,data!$D:$O,4,FALSE),0)*N6</f>
        <v>0</v>
      </c>
      <c r="O18" s="76">
        <f>IF(INDEX(data!$D:$E,MATCH(O$30,data!$D:$D,0),2)=0,VLOOKUP(O$30,data!$D:$O,4,FALSE),0)*O6</f>
        <v>0</v>
      </c>
      <c r="P18" s="76">
        <f>IF(INDEX(data!$D:$E,MATCH(P$30,data!$D:$D,0),2)=0,VLOOKUP(P$30,data!$D:$O,4,FALSE),0)*P6</f>
        <v>0</v>
      </c>
      <c r="Q18" s="76">
        <f ca="1">IF(INDEX(data!$D:$E,MATCH(Q$30,data!$D:$D,0),2)=0,VLOOKUP(Q$30,data!$D:$O,4,FALSE),0)*Q6</f>
        <v>0</v>
      </c>
      <c r="R18" s="76">
        <f ca="1">IF(INDEX(data!$D:$E,MATCH(R$30,data!$D:$D,0),2)=0,VLOOKUP(R$30,data!$D:$O,4,FALSE),0)*R6</f>
        <v>0</v>
      </c>
      <c r="S18" s="76">
        <f ca="1">IF(INDEX(data!$D:$E,MATCH(S$30,data!$D:$D,0),2)=0,VLOOKUP(S$30,data!$D:$O,4,FALSE),0)*S6</f>
        <v>0</v>
      </c>
      <c r="T18" s="76">
        <f ca="1">IF(INDEX(data!$D:$E,MATCH(T$30,data!$D:$D,0),2)=0,VLOOKUP(T$30,data!$D:$O,4,FALSE),0)*T6</f>
        <v>0</v>
      </c>
      <c r="U18" s="76">
        <f ca="1">IF(INDEX(data!$D:$E,MATCH(U$30,data!$D:$D,0),2)=0,VLOOKUP(U$30,data!$D:$O,4,FALSE),0)*U6</f>
        <v>0</v>
      </c>
      <c r="V18" s="76">
        <f ca="1">IF(INDEX(data!$D:$E,MATCH(V$30,data!$D:$D,0),2)=0,VLOOKUP(V$30,data!$D:$O,4,FALSE),0)*V6</f>
        <v>0</v>
      </c>
      <c r="W18" s="76">
        <f ca="1">IF(INDEX(data!$D:$E,MATCH(W$30,data!$D:$D,0),2)=0,VLOOKUP(W$30,data!$D:$O,4,FALSE),0)*W6</f>
        <v>0</v>
      </c>
      <c r="X18" s="76">
        <f>IF(INDEX(data!$D:$E,MATCH(X$30,data!$D:$D,0),2)=0,VLOOKUP(X$30,data!$D:$O,4,FALSE),0)*X6</f>
        <v>0</v>
      </c>
      <c r="Y18" s="76">
        <f>IF(INDEX(data!$D:$E,MATCH(Y$30,data!$D:$D,0),2)=0,VLOOKUP(Y$30,data!$D:$O,4,FALSE),0)*Y6</f>
        <v>0</v>
      </c>
      <c r="Z18" s="76">
        <f ca="1">IF(INDEX(data!$D:$E,MATCH(Z$30,data!$D:$D,0),2)=0,VLOOKUP(Z$30,data!$D:$O,4,FALSE),0)*Z6</f>
        <v>0</v>
      </c>
      <c r="AA18" s="76">
        <f ca="1">IF(INDEX(data!$D:$E,MATCH(AA$30,data!$D:$D,0),2)=0,VLOOKUP(AA$30,data!$D:$O,4,FALSE),0)*AA6</f>
        <v>0</v>
      </c>
      <c r="AB18" s="76">
        <f ca="1">IF(INDEX(data!$D:$E,MATCH(AB$30,data!$D:$D,0),2)=0,VLOOKUP(AB$30,data!$D:$O,4,FALSE),0)*AB6</f>
        <v>0</v>
      </c>
      <c r="AC18" s="76">
        <f>IF(INDEX(data!$D:$E,MATCH(AC$30,data!$D:$D,0),2)=0,VLOOKUP(AC$30,data!$D:$O,4,FALSE),0)*AC6</f>
        <v>0</v>
      </c>
      <c r="AD18" s="76">
        <f>IF(INDEX(data!$D:$E,MATCH(AD$30,data!$D:$D,0),2)=0,VLOOKUP(AD$30,data!$D:$O,4,FALSE),0)*AD6</f>
        <v>0</v>
      </c>
      <c r="AE18" s="76">
        <f>IF(INDEX(data!$D:$E,MATCH(AE$30,data!$D:$D,0),2)=0,VLOOKUP(AE$30,data!$D:$O,4,FALSE),0)*AE6</f>
        <v>0</v>
      </c>
      <c r="AF18" s="76">
        <f>IF(INDEX(data!$D:$E,MATCH(AF$30,data!$D:$D,0),2)=0,VLOOKUP(AF$30,data!$D:$O,4,FALSE),0)*AF6</f>
        <v>0</v>
      </c>
      <c r="AG18" s="76">
        <f>IF(INDEX(data!$D:$E,MATCH(AG$30,data!$D:$D,0),2)=0,VLOOKUP(AG$30,data!$D:$O,4,FALSE),0)*AG6</f>
        <v>0</v>
      </c>
      <c r="AH18" s="76">
        <f ca="1">IF(INDEX(data!$D:$E,MATCH(AH$30,data!$D:$D,0),2)=0,VLOOKUP(AH$30,data!$D:$O,4,FALSE),0)*AH6</f>
        <v>0</v>
      </c>
      <c r="AI18" s="76">
        <f ca="1">IF(INDEX(data!$D:$E,MATCH(AI$30,data!$D:$D,0),2)=0,VLOOKUP(AI$30,data!$D:$O,4,FALSE),0)*AI6</f>
        <v>0</v>
      </c>
      <c r="AJ18" s="76">
        <f ca="1">IF(INDEX(data!$D:$E,MATCH(AJ$30,data!$D:$D,0),2)=0,VLOOKUP(AJ$30,data!$D:$O,4,FALSE),0)*AJ6</f>
        <v>0</v>
      </c>
      <c r="AK18" s="76">
        <f ca="1">IF(INDEX(data!$D:$E,MATCH(AK$30,data!$D:$D,0),2)=0,VLOOKUP(AK$30,data!$D:$O,4,FALSE),0)*AK6</f>
        <v>0</v>
      </c>
      <c r="AL18" s="76">
        <f ca="1">IF(INDEX(data!$D:$E,MATCH(AL$30,data!$D:$D,0),2)=0,VLOOKUP(AL$30,data!$D:$O,4,FALSE),0)*AL6</f>
        <v>0</v>
      </c>
      <c r="AM18" s="76">
        <f ca="1">IF(INDEX(data!$D:$E,MATCH(AM$30,data!$D:$D,0),2)=0,VLOOKUP(AM$30,data!$D:$O,4,FALSE),0)*AM6</f>
        <v>0</v>
      </c>
      <c r="AN18" s="76">
        <f>IF(INDEX(data!$D:$E,MATCH(AN$30,data!$D:$D,0),2)=0,VLOOKUP(AN$30,data!$D:$O,4,FALSE),0)*AN6</f>
        <v>0</v>
      </c>
      <c r="AO18" s="76">
        <f>IF(INDEX(data!$D:$E,MATCH(AO$30,data!$D:$D,0),2)=0,VLOOKUP(AO$30,data!$D:$O,4,FALSE),0)*AO6</f>
        <v>0</v>
      </c>
      <c r="AP18" s="76">
        <f ca="1">IF(INDEX(data!$D:$E,MATCH(AP$30,data!$D:$D,0),2)=0,VLOOKUP(AP$30,data!$D:$O,4,FALSE),0)*AP6</f>
        <v>0</v>
      </c>
      <c r="AQ18" s="76">
        <f ca="1">IF(INDEX(data!$D:$E,MATCH(AQ$30,data!$D:$D,0),2)=0,VLOOKUP(AQ$30,data!$D:$O,4,FALSE),0)*AQ6</f>
        <v>0</v>
      </c>
      <c r="AR18" s="76">
        <f ca="1">IF(INDEX(data!$D:$E,MATCH(AR$30,data!$D:$D,0),2)=0,VLOOKUP(AR$30,data!$D:$O,4,FALSE),0)*AR6</f>
        <v>0</v>
      </c>
      <c r="AS18" s="76">
        <f>IF(INDEX(data!$D:$E,MATCH(AS$30,data!$D:$D,0),2)=0,VLOOKUP(AS$30,data!$D:$O,4,FALSE),0)*AS6</f>
        <v>0</v>
      </c>
      <c r="AT18" s="76">
        <f>IF(INDEX(data!$D:$E,MATCH(AT$30,data!$D:$D,0),2)=0,VLOOKUP(AT$30,data!$D:$O,4,FALSE),0)*AT6</f>
        <v>0</v>
      </c>
      <c r="AU18" s="76">
        <f>IF(INDEX(data!$D:$E,MATCH(AU$30,data!$D:$D,0),2)=0,VLOOKUP(AU$30,data!$D:$O,4,FALSE),0)*AU6</f>
        <v>0</v>
      </c>
      <c r="AV18" s="76">
        <f>IF(INDEX(data!$D:$E,MATCH(AV$30,data!$D:$D,0),2)=0,VLOOKUP(AV$30,data!$D:$O,4,FALSE),0)*AV6</f>
        <v>0</v>
      </c>
      <c r="AW18" s="76">
        <f>IF(INDEX(data!$D:$E,MATCH(AW$30,data!$D:$D,0),2)=0,VLOOKUP(AW$30,data!$D:$O,4,FALSE),0)*AW6</f>
        <v>0</v>
      </c>
      <c r="AX18" s="76">
        <f>IF(INDEX(data!$D:$E,MATCH(AX$30,data!$D:$D,0),2)=0,VLOOKUP(AX$30,data!$D:$O,4,FALSE),0)*AX6</f>
        <v>0</v>
      </c>
      <c r="AY18" s="76">
        <f ca="1">IF(INDEX(data!$D:$E,MATCH(AY$30,data!$D:$D,0),2)=0,VLOOKUP(AY$30,data!$D:$O,4,FALSE),0)*AY6</f>
        <v>0</v>
      </c>
      <c r="AZ18" s="76">
        <f ca="1">IF(INDEX(data!$D:$E,MATCH(AZ$30,data!$D:$D,0),2)=0,VLOOKUP(AZ$30,data!$D:$O,4,FALSE),0)*AZ6</f>
        <v>0</v>
      </c>
      <c r="BA18" s="76">
        <f ca="1">IF(INDEX(data!$D:$E,MATCH(BA$30,data!$D:$D,0),2)=0,VLOOKUP(BA$30,data!$D:$O,4,FALSE),0)*BA6</f>
        <v>0</v>
      </c>
      <c r="BB18" s="76">
        <f>IF(INDEX(data!$D:$E,MATCH(BB$30,data!$D:$D,0),2)=0,VLOOKUP(BB$30,data!$D:$O,4,FALSE),0)*BB6</f>
        <v>0</v>
      </c>
      <c r="BC18" s="76">
        <f>IF(INDEX(data!$D:$E,MATCH(BC$30,data!$D:$D,0),2)=0,VLOOKUP(BC$30,data!$D:$O,4,FALSE),0)*BC6</f>
        <v>0</v>
      </c>
      <c r="BD18" s="76">
        <f ca="1">IF(INDEX(data!$D:$E,MATCH(BD$30,data!$D:$D,0),2)=0,VLOOKUP(BD$30,data!$D:$O,4,FALSE),0)*BD6</f>
        <v>0</v>
      </c>
      <c r="BE18" s="76">
        <f ca="1">IF(INDEX(data!$D:$E,MATCH(BE$30,data!$D:$D,0),2)=0,VLOOKUP(BE$30,data!$D:$O,4,FALSE),0)*BE6</f>
        <v>0</v>
      </c>
      <c r="BF18" s="76">
        <f ca="1">IF(INDEX(data!$D:$E,MATCH(BF$30,data!$D:$D,0),2)=0,VLOOKUP(BF$30,data!$D:$O,4,FALSE),0)*BF6</f>
        <v>0</v>
      </c>
      <c r="BG18" s="76">
        <f ca="1">IF(INDEX(data!$D:$E,MATCH(BG$30,data!$D:$D,0),2)=0,VLOOKUP(BG$30,data!$D:$O,4,FALSE),0)*BG6</f>
        <v>0</v>
      </c>
      <c r="BH18" s="76">
        <f>IF(INDEX(data!$D:$E,MATCH(BH$30,data!$D:$D,0),2)=0,VLOOKUP(BH$30,data!$D:$O,4,FALSE),0)*BH6</f>
        <v>0</v>
      </c>
      <c r="BI18" s="76">
        <f>IF(INDEX(data!$D:$E,MATCH(BI$30,data!$D:$D,0),2)=0,VLOOKUP(BI$30,data!$D:$O,4,FALSE),0)*BI6</f>
        <v>0</v>
      </c>
      <c r="BJ18" s="76">
        <f>IF(INDEX(data!$D:$E,MATCH(BJ$30,data!$D:$D,0),2)=0,VLOOKUP(BJ$30,data!$D:$O,4,FALSE),0)*BJ6</f>
        <v>0</v>
      </c>
      <c r="BK18" s="76">
        <f ca="1">IF(INDEX(data!$D:$E,MATCH(BK$30,data!$D:$D,0),2)=0,VLOOKUP(BK$30,data!$D:$O,4,FALSE),0)*BK6</f>
        <v>0</v>
      </c>
      <c r="BL18" s="76">
        <f ca="1">IF(INDEX(data!$D:$E,MATCH(BL$30,data!$D:$D,0),2)=0,VLOOKUP(BL$30,data!$D:$O,4,FALSE),0)*BL6</f>
        <v>0</v>
      </c>
      <c r="BM18" s="76">
        <f ca="1">IF(INDEX(data!$D:$E,MATCH(BM$30,data!$D:$D,0),2)=0,VLOOKUP(BM$30,data!$D:$O,4,FALSE),0)*BM6</f>
        <v>0</v>
      </c>
      <c r="BN18" s="76">
        <f ca="1">IF(INDEX(data!$D:$E,MATCH(BN$30,data!$D:$D,0),2)=0,VLOOKUP(BN$30,data!$D:$O,4,FALSE),0)*BN6</f>
        <v>0</v>
      </c>
      <c r="BO18" s="76">
        <f ca="1">IF(INDEX(data!$D:$E,MATCH(BO$30,data!$D:$D,0),2)=0,VLOOKUP(BO$30,data!$D:$O,4,FALSE),0)*BO6</f>
        <v>0</v>
      </c>
      <c r="BP18" s="76">
        <f>IF(INDEX(data!$D:$E,MATCH(BP$30,data!$D:$D,0),2)=0,VLOOKUP(BP$30,data!$D:$O,4,FALSE),0)*BP6</f>
        <v>0</v>
      </c>
      <c r="BQ18" s="76">
        <f>IF(INDEX(data!$D:$E,MATCH(BQ$30,data!$D:$D,0),2)=0,VLOOKUP(BQ$30,data!$D:$O,4,FALSE),0)*BQ6</f>
        <v>0</v>
      </c>
      <c r="BR18" s="76">
        <f ca="1">IF(INDEX(data!$D:$E,MATCH(BR$30,data!$D:$D,0),2)=0,VLOOKUP(BR$30,data!$D:$O,4,FALSE),0)*BR6</f>
        <v>0</v>
      </c>
      <c r="BS18" s="76">
        <f ca="1">IF(INDEX(data!$D:$E,MATCH(BS$30,data!$D:$D,0),2)=0,VLOOKUP(BS$30,data!$D:$O,4,FALSE),0)*BS6</f>
        <v>0</v>
      </c>
      <c r="BT18" s="76">
        <f ca="1">IF(INDEX(data!$D:$E,MATCH(BT$30,data!$D:$D,0),2)=0,VLOOKUP(BT$30,data!$D:$O,4,FALSE),0)*BT6</f>
        <v>0</v>
      </c>
      <c r="BU18" s="76">
        <f>IF(INDEX(data!$D:$E,MATCH(BU$30,data!$D:$D,0),2)=0,VLOOKUP(BU$30,data!$D:$O,4,FALSE),0)*BU6</f>
        <v>0</v>
      </c>
      <c r="BV18" s="76">
        <f>IF(INDEX(data!$D:$E,MATCH(BV$30,data!$D:$D,0),2)=0,VLOOKUP(BV$30,data!$D:$O,4,FALSE),0)*BV6</f>
        <v>0</v>
      </c>
      <c r="BW18" s="76">
        <f>IF(INDEX(data!$D:$E,MATCH(BW$30,data!$D:$D,0),2)=0,VLOOKUP(BW$30,data!$D:$O,4,FALSE),0)*BW6</f>
        <v>0</v>
      </c>
      <c r="BX18" s="76">
        <f>IF(INDEX(data!$D:$E,MATCH(BX$30,data!$D:$D,0),2)=0,VLOOKUP(BX$30,data!$D:$O,4,FALSE),0)*BX6</f>
        <v>0</v>
      </c>
      <c r="BY18" s="76">
        <f>IF(INDEX(data!$D:$E,MATCH(BY$30,data!$D:$D,0),2)=0,VLOOKUP(BY$30,data!$D:$O,4,FALSE),0)*BY6</f>
        <v>0</v>
      </c>
      <c r="BZ18" s="76">
        <f ca="1">IF(INDEX(data!$D:$E,MATCH(BZ$30,data!$D:$D,0),2)=0,VLOOKUP(BZ$30,data!$D:$O,4,FALSE),0)*BZ6</f>
        <v>0</v>
      </c>
      <c r="CA18" s="76">
        <f ca="1">IF(INDEX(data!$D:$E,MATCH(CA$30,data!$D:$D,0),2)=0,VLOOKUP(CA$30,data!$D:$O,4,FALSE),0)*CA6</f>
        <v>0</v>
      </c>
      <c r="CB18" s="76">
        <f ca="1">IF(INDEX(data!$D:$E,MATCH(CB$30,data!$D:$D,0),2)=0,VLOOKUP(CB$30,data!$D:$O,4,FALSE),0)*CB6</f>
        <v>0</v>
      </c>
      <c r="CC18" s="76">
        <f ca="1">IF(INDEX(data!$D:$E,MATCH(CC$30,data!$D:$D,0),2)=0,VLOOKUP(CC$30,data!$D:$O,4,FALSE),0)*CC6</f>
        <v>0</v>
      </c>
      <c r="CD18" s="76">
        <f ca="1">IF(INDEX(data!$D:$E,MATCH(CD$30,data!$D:$D,0),2)=0,VLOOKUP(CD$30,data!$D:$O,4,FALSE),0)*CD6</f>
        <v>0</v>
      </c>
      <c r="CE18" s="76">
        <f>IF(INDEX(data!$D:$E,MATCH(CE$30,data!$D:$D,0),2)=0,VLOOKUP(CE$30,data!$D:$O,4,FALSE),0)*CE6</f>
        <v>0</v>
      </c>
      <c r="CF18" s="76">
        <f>IF(INDEX(data!$D:$E,MATCH(CF$30,data!$D:$D,0),2)=0,VLOOKUP(CF$30,data!$D:$O,4,FALSE),0)*CF6</f>
        <v>0</v>
      </c>
      <c r="CG18" s="76">
        <f ca="1">IF(INDEX(data!$D:$E,MATCH(CG$30,data!$D:$D,0),2)=0,VLOOKUP(CG$30,data!$D:$O,4,FALSE),0)*CG6</f>
        <v>0</v>
      </c>
      <c r="CH18" s="76">
        <f ca="1">IF(INDEX(data!$D:$E,MATCH(CH$30,data!$D:$D,0),2)=0,VLOOKUP(CH$30,data!$D:$O,4,FALSE),0)*CH6</f>
        <v>0</v>
      </c>
      <c r="CI18" s="76">
        <f>IF(INDEX(data!$D:$E,MATCH(CI$30,data!$D:$D,0),2)=0,VLOOKUP(CI$30,data!$D:$O,4,FALSE),0)*CI6</f>
        <v>0</v>
      </c>
      <c r="CJ18" s="76">
        <f>IF(INDEX(data!$D:$E,MATCH(CJ$30,data!$D:$D,0),2)=0,VLOOKUP(CJ$30,data!$D:$O,4,FALSE),0)*CJ6</f>
        <v>0</v>
      </c>
      <c r="CK18" s="76">
        <f>IF(INDEX(data!$D:$E,MATCH(CK$30,data!$D:$D,0),2)=0,VLOOKUP(CK$30,data!$D:$O,4,FALSE),0)*CK6</f>
        <v>0</v>
      </c>
      <c r="CL18" s="76">
        <f>IF(INDEX(data!$D:$E,MATCH(CL$30,data!$D:$D,0),2)=0,VLOOKUP(CL$30,data!$D:$O,4,FALSE),0)*CL6</f>
        <v>0</v>
      </c>
      <c r="CM18" s="76">
        <f>IF(INDEX(data!$D:$E,MATCH(CM$30,data!$D:$D,0),2)=0,VLOOKUP(CM$30,data!$D:$O,4,FALSE),0)*CM6</f>
        <v>0</v>
      </c>
      <c r="CN18" s="76">
        <f>IF(INDEX(data!$D:$E,MATCH(CN$30,data!$D:$D,0),2)=0,VLOOKUP(CN$30,data!$D:$O,4,FALSE),0)*CN6</f>
        <v>0</v>
      </c>
      <c r="CO18" s="76">
        <f ca="1">IF(INDEX(data!$D:$E,MATCH(CO$30,data!$D:$D,0),2)=0,VLOOKUP(CO$30,data!$D:$O,4,FALSE),0)*CO6</f>
        <v>0</v>
      </c>
      <c r="CP18" s="76">
        <f ca="1">IF(INDEX(data!$D:$E,MATCH(CP$30,data!$D:$D,0),2)=0,VLOOKUP(CP$30,data!$D:$O,4,FALSE),0)*CP6</f>
        <v>0</v>
      </c>
      <c r="CQ18" s="76">
        <f ca="1">IF(INDEX(data!$D:$E,MATCH(CQ$30,data!$D:$D,0),2)=0,VLOOKUP(CQ$30,data!$D:$O,4,FALSE),0)*CQ6</f>
        <v>0</v>
      </c>
      <c r="CR18" s="76">
        <f ca="1">IF(INDEX(data!$D:$E,MATCH(CR$30,data!$D:$D,0),2)=0,VLOOKUP(CR$30,data!$D:$O,4,FALSE),0)*CR6</f>
        <v>0</v>
      </c>
      <c r="CS18" s="76">
        <f ca="1">IF(INDEX(data!$D:$E,MATCH(CS$30,data!$D:$D,0),2)=0,VLOOKUP(CS$30,data!$D:$O,4,FALSE),0)*CS6</f>
        <v>0</v>
      </c>
      <c r="CT18" s="76">
        <f>IF(INDEX(data!$D:$E,MATCH(CT$30,data!$D:$D,0),2)=0,VLOOKUP(CT$30,data!$D:$O,4,FALSE),0)*CT6</f>
        <v>0</v>
      </c>
      <c r="CU18" s="76">
        <f>IF(INDEX(data!$D:$E,MATCH(CU$30,data!$D:$D,0),2)=0,VLOOKUP(CU$30,data!$D:$O,4,FALSE),0)*CU6</f>
        <v>0</v>
      </c>
      <c r="CV18" s="76">
        <f ca="1">IF(INDEX(data!$D:$E,MATCH(CV$30,data!$D:$D,0),2)=0,VLOOKUP(CV$30,data!$D:$O,4,FALSE),0)*CV6</f>
        <v>0</v>
      </c>
      <c r="CW18" s="76">
        <f ca="1">IF(INDEX(data!$D:$E,MATCH(CW$30,data!$D:$D,0),2)=0,VLOOKUP(CW$30,data!$D:$O,4,FALSE),0)*CW6</f>
        <v>0</v>
      </c>
      <c r="CX18" s="76">
        <f ca="1">IF(INDEX(data!$D:$E,MATCH(CX$30,data!$D:$D,0),2)=0,VLOOKUP(CX$30,data!$D:$O,4,FALSE),0)*CX6</f>
        <v>0</v>
      </c>
      <c r="CY18" s="76">
        <f>IF(INDEX(data!$D:$E,MATCH(CY$30,data!$D:$D,0),2)=0,VLOOKUP(CY$30,data!$D:$O,4,FALSE),0)*CY6</f>
        <v>0</v>
      </c>
      <c r="CZ18" s="76">
        <f>IF(INDEX(data!$D:$E,MATCH(CZ$30,data!$D:$D,0),2)=0,VLOOKUP(CZ$30,data!$D:$O,4,FALSE),0)*CZ6</f>
        <v>0</v>
      </c>
      <c r="DA18" s="76">
        <f>IF(INDEX(data!$D:$E,MATCH(DA$30,data!$D:$D,0),2)=0,VLOOKUP(DA$30,data!$D:$O,4,FALSE),0)*DA6</f>
        <v>0</v>
      </c>
      <c r="DB18" s="76">
        <f>IF(INDEX(data!$D:$E,MATCH(DB$30,data!$D:$D,0),2)=0,VLOOKUP(DB$30,data!$D:$O,4,FALSE),0)*DB6</f>
        <v>0</v>
      </c>
      <c r="DC18" s="76">
        <f>IF(INDEX(data!$D:$E,MATCH(DC$30,data!$D:$D,0),2)=0,VLOOKUP(DC$30,data!$D:$O,4,FALSE),0)*DC6</f>
        <v>0</v>
      </c>
      <c r="DD18" s="76">
        <f ca="1">IF(INDEX(data!$D:$E,MATCH(DD$30,data!$D:$D,0),2)=0,VLOOKUP(DD$30,data!$D:$O,4,FALSE),0)*DD6</f>
        <v>0</v>
      </c>
      <c r="DE18" s="76">
        <f ca="1">IF(INDEX(data!$D:$E,MATCH(DE$30,data!$D:$D,0),2)=0,VLOOKUP(DE$30,data!$D:$O,4,FALSE),0)*DE6</f>
        <v>0</v>
      </c>
      <c r="DF18" s="76">
        <f>IF(INDEX(data!$D:$E,MATCH(DF$30,data!$D:$D,0),2)=0,VLOOKUP(DF$30,data!$D:$O,4,FALSE),0)*DF6</f>
        <v>0</v>
      </c>
      <c r="DG18" s="76">
        <f>IF(INDEX(data!$D:$E,MATCH(DG$30,data!$D:$D,0),2)=0,VLOOKUP(DG$30,data!$D:$O,4,FALSE),0)*DG6</f>
        <v>0</v>
      </c>
      <c r="DH18" s="76">
        <f>IF(INDEX(data!$D:$E,MATCH(DH$30,data!$D:$D,0),2)=0,VLOOKUP(DH$30,data!$D:$O,4,FALSE),0)*DH6</f>
        <v>0</v>
      </c>
      <c r="DI18" s="76">
        <f ca="1">IF(INDEX(data!$D:$E,MATCH(DI$30,data!$D:$D,0),2)=0,VLOOKUP(DI$30,data!$D:$O,4,FALSE),0)*DI6</f>
        <v>0</v>
      </c>
      <c r="DJ18" s="76">
        <f ca="1">IF(INDEX(data!$D:$E,MATCH(DJ$30,data!$D:$D,0),2)=0,VLOOKUP(DJ$30,data!$D:$O,4,FALSE),0)*DJ6</f>
        <v>0</v>
      </c>
      <c r="DK18" s="76">
        <f ca="1">IF(INDEX(data!$D:$E,MATCH(DK$30,data!$D:$D,0),2)=0,VLOOKUP(DK$30,data!$D:$O,4,FALSE),0)*DK6</f>
        <v>0</v>
      </c>
      <c r="DL18" s="76">
        <f ca="1">IF(INDEX(data!$D:$E,MATCH(DL$30,data!$D:$D,0),2)=0,VLOOKUP(DL$30,data!$D:$O,4,FALSE),0)*DL6</f>
        <v>0</v>
      </c>
      <c r="DM18" s="76">
        <f>IF(INDEX(data!$D:$E,MATCH(DM$30,data!$D:$D,0),2)=0,VLOOKUP(DM$30,data!$D:$O,4,FALSE),0)*DM6</f>
        <v>0</v>
      </c>
      <c r="DN18" s="76">
        <f>IF(INDEX(data!$D:$E,MATCH(DN$30,data!$D:$D,0),2)=0,VLOOKUP(DN$30,data!$D:$O,4,FALSE),0)*DN6</f>
        <v>0</v>
      </c>
      <c r="DO18" s="76">
        <f ca="1">IF(INDEX(data!$D:$E,MATCH(DO$30,data!$D:$D,0),2)=0,VLOOKUP(DO$30,data!$D:$O,4,FALSE),0)*DO6</f>
        <v>0</v>
      </c>
      <c r="DP18" s="76">
        <f ca="1">IF(INDEX(data!$D:$E,MATCH(DP$30,data!$D:$D,0),2)=0,VLOOKUP(DP$30,data!$D:$O,4,FALSE),0)*DP6</f>
        <v>0</v>
      </c>
      <c r="DQ18" s="76">
        <f>IF(INDEX(data!$D:$E,MATCH(DQ$30,data!$D:$D,0),2)=0,VLOOKUP(DQ$30,data!$D:$O,4,FALSE),0)*DQ6</f>
        <v>0</v>
      </c>
      <c r="DR18" s="76">
        <f ca="1">IF(INDEX(data!$D:$E,MATCH(DR$30,data!$D:$D,0),2)=0,VLOOKUP(DR$30,data!$D:$O,4,FALSE),0)*DR6</f>
        <v>0</v>
      </c>
      <c r="DS18" s="76">
        <f>IF(INDEX(data!$D:$E,MATCH(DS$30,data!$D:$D,0),2)=0,VLOOKUP(DS$30,data!$D:$O,4,FALSE),0)*DS6</f>
        <v>0</v>
      </c>
      <c r="DT18" s="76">
        <f>IF(INDEX(data!$D:$E,MATCH(DT$30,data!$D:$D,0),2)=0,VLOOKUP(DT$30,data!$D:$O,4,FALSE),0)*DT6</f>
        <v>0</v>
      </c>
      <c r="DU18" s="76">
        <f ca="1">IF(INDEX(data!$D:$E,MATCH(DU$30,data!$D:$D,0),2)=0,VLOOKUP(DU$30,data!$D:$O,4,FALSE),0)*DU6</f>
        <v>0</v>
      </c>
      <c r="DV18" s="76">
        <f>IF(INDEX(data!$D:$E,MATCH(DV$30,data!$D:$D,0),2)=0,VLOOKUP(DV$30,data!$D:$O,4,FALSE),0)*DV6</f>
        <v>0</v>
      </c>
      <c r="DW18" s="76">
        <f>IF(INDEX(data!$D:$E,MATCH(DW$30,data!$D:$D,0),2)=0,VLOOKUP(DW$30,data!$D:$O,4,FALSE),0)*DW6</f>
        <v>0</v>
      </c>
      <c r="DX18" s="76">
        <f>IF(INDEX(data!$D:$E,MATCH(DX$30,data!$D:$D,0),2)=0,VLOOKUP(DX$30,data!$D:$O,4,FALSE),0)*DX6</f>
        <v>0</v>
      </c>
      <c r="DY18" s="76">
        <f ca="1">IF(INDEX(data!$D:$E,MATCH(DY$30,data!$D:$D,0),2)=0,VLOOKUP(DY$30,data!$D:$O,4,FALSE),0)*DY6</f>
        <v>0</v>
      </c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pans="1:256" x14ac:dyDescent="0.3">
      <c r="A19" s="77" t="s">
        <v>1065</v>
      </c>
      <c r="B19" s="76">
        <f ca="1">IF(INDEX(data!$D:$E,MATCH(B$30,data!$D:$D,0),2)=0,VLOOKUP(B$30,data!$D:$O,5,FALSE),0)*B6</f>
        <v>0</v>
      </c>
      <c r="C19" s="76">
        <f ca="1">IF(INDEX(data!$D:$E,MATCH(C$30,data!$D:$D,0),2)=0,VLOOKUP(C$30,data!$D:$O,5,FALSE),0)*C6</f>
        <v>0</v>
      </c>
      <c r="D19" s="76">
        <f ca="1">IF(INDEX(data!$D:$E,MATCH(D$30,data!$D:$D,0),2)=0,VLOOKUP(D$30,data!$D:$O,5,FALSE),0)*D6</f>
        <v>0</v>
      </c>
      <c r="E19" s="76">
        <f>IF(INDEX(data!$D:$E,MATCH(E$30,data!$D:$D,0),2)=0,VLOOKUP(E$30,data!$D:$O,5,FALSE),0)*E6</f>
        <v>0</v>
      </c>
      <c r="F19" s="76">
        <f>IF(INDEX(data!$D:$E,MATCH(F$30,data!$D:$D,0),2)=0,VLOOKUP(F$30,data!$D:$O,5,FALSE),0)*F6</f>
        <v>0</v>
      </c>
      <c r="G19" s="76">
        <f ca="1">IF(INDEX(data!$D:$E,MATCH(G$30,data!$D:$D,0),2)=0,VLOOKUP(G$30,data!$D:$O,5,FALSE),0)*G6</f>
        <v>0</v>
      </c>
      <c r="H19" s="76">
        <f ca="1">IF(INDEX(data!$D:$E,MATCH(H$30,data!$D:$D,0),2)=0,VLOOKUP(H$30,data!$D:$O,5,FALSE),0)*H6</f>
        <v>0</v>
      </c>
      <c r="I19" s="76">
        <f ca="1">IF(INDEX(data!$D:$E,MATCH(I$30,data!$D:$D,0),2)=0,VLOOKUP(I$30,data!$D:$O,5,FALSE),0)*I6</f>
        <v>0</v>
      </c>
      <c r="J19" s="76">
        <f ca="1">IF(INDEX(data!$D:$E,MATCH(J$30,data!$D:$D,0),2)=0,VLOOKUP(J$30,data!$D:$O,5,FALSE),0)*J6</f>
        <v>0</v>
      </c>
      <c r="K19" s="76">
        <f ca="1">IF(INDEX(data!$D:$E,MATCH(K$30,data!$D:$D,0),2)=0,VLOOKUP(K$30,data!$D:$O,5,FALSE),0)*K6</f>
        <v>0</v>
      </c>
      <c r="L19" s="76">
        <f>IF(INDEX(data!$D:$E,MATCH(L$30,data!$D:$D,0),2)=0,VLOOKUP(L$30,data!$D:$O,5,FALSE),0)*L6</f>
        <v>0</v>
      </c>
      <c r="M19" s="76">
        <f>IF(INDEX(data!$D:$E,MATCH(M$30,data!$D:$D,0),2)=0,VLOOKUP(M$30,data!$D:$O,5,FALSE),0)*M6</f>
        <v>0</v>
      </c>
      <c r="N19" s="76">
        <f>IF(INDEX(data!$D:$E,MATCH(N$30,data!$D:$D,0),2)=0,VLOOKUP(N$30,data!$D:$O,5,FALSE),0)*N6</f>
        <v>0</v>
      </c>
      <c r="O19" s="76">
        <f>IF(INDEX(data!$D:$E,MATCH(O$30,data!$D:$D,0),2)=0,VLOOKUP(O$30,data!$D:$O,5,FALSE),0)*O6</f>
        <v>0</v>
      </c>
      <c r="P19" s="76">
        <f>IF(INDEX(data!$D:$E,MATCH(P$30,data!$D:$D,0),2)=0,VLOOKUP(P$30,data!$D:$O,5,FALSE),0)*P6</f>
        <v>0</v>
      </c>
      <c r="Q19" s="76">
        <f ca="1">IF(INDEX(data!$D:$E,MATCH(Q$30,data!$D:$D,0),2)=0,VLOOKUP(Q$30,data!$D:$O,5,FALSE),0)*Q6</f>
        <v>0</v>
      </c>
      <c r="R19" s="76">
        <f ca="1">IF(INDEX(data!$D:$E,MATCH(R$30,data!$D:$D,0),2)=0,VLOOKUP(R$30,data!$D:$O,5,FALSE),0)*R6</f>
        <v>0</v>
      </c>
      <c r="S19" s="76">
        <f ca="1">IF(INDEX(data!$D:$E,MATCH(S$30,data!$D:$D,0),2)=0,VLOOKUP(S$30,data!$D:$O,5,FALSE),0)*S6</f>
        <v>0</v>
      </c>
      <c r="T19" s="76">
        <f ca="1">IF(INDEX(data!$D:$E,MATCH(T$30,data!$D:$D,0),2)=0,VLOOKUP(T$30,data!$D:$O,5,FALSE),0)*T6</f>
        <v>0</v>
      </c>
      <c r="U19" s="76">
        <f ca="1">IF(INDEX(data!$D:$E,MATCH(U$30,data!$D:$D,0),2)=0,VLOOKUP(U$30,data!$D:$O,5,FALSE),0)*U6</f>
        <v>0</v>
      </c>
      <c r="V19" s="76">
        <f ca="1">IF(INDEX(data!$D:$E,MATCH(V$30,data!$D:$D,0),2)=0,VLOOKUP(V$30,data!$D:$O,5,FALSE),0)*V6</f>
        <v>0</v>
      </c>
      <c r="W19" s="76">
        <f ca="1">IF(INDEX(data!$D:$E,MATCH(W$30,data!$D:$D,0),2)=0,VLOOKUP(W$30,data!$D:$O,5,FALSE),0)*W6</f>
        <v>0</v>
      </c>
      <c r="X19" s="76">
        <f>IF(INDEX(data!$D:$E,MATCH(X$30,data!$D:$D,0),2)=0,VLOOKUP(X$30,data!$D:$O,5,FALSE),0)*X6</f>
        <v>0</v>
      </c>
      <c r="Y19" s="76">
        <f>IF(INDEX(data!$D:$E,MATCH(Y$30,data!$D:$D,0),2)=0,VLOOKUP(Y$30,data!$D:$O,5,FALSE),0)*Y6</f>
        <v>0</v>
      </c>
      <c r="Z19" s="76">
        <f ca="1">IF(INDEX(data!$D:$E,MATCH(Z$30,data!$D:$D,0),2)=0,VLOOKUP(Z$30,data!$D:$O,5,FALSE),0)*Z6</f>
        <v>0</v>
      </c>
      <c r="AA19" s="76">
        <f ca="1">IF(INDEX(data!$D:$E,MATCH(AA$30,data!$D:$D,0),2)=0,VLOOKUP(AA$30,data!$D:$O,5,FALSE),0)*AA6</f>
        <v>0</v>
      </c>
      <c r="AB19" s="76">
        <f ca="1">IF(INDEX(data!$D:$E,MATCH(AB$30,data!$D:$D,0),2)=0,VLOOKUP(AB$30,data!$D:$O,5,FALSE),0)*AB6</f>
        <v>0</v>
      </c>
      <c r="AC19" s="76">
        <f>IF(INDEX(data!$D:$E,MATCH(AC$30,data!$D:$D,0),2)=0,VLOOKUP(AC$30,data!$D:$O,5,FALSE),0)*AC6</f>
        <v>0</v>
      </c>
      <c r="AD19" s="76">
        <f>IF(INDEX(data!$D:$E,MATCH(AD$30,data!$D:$D,0),2)=0,VLOOKUP(AD$30,data!$D:$O,5,FALSE),0)*AD6</f>
        <v>0</v>
      </c>
      <c r="AE19" s="76">
        <f>IF(INDEX(data!$D:$E,MATCH(AE$30,data!$D:$D,0),2)=0,VLOOKUP(AE$30,data!$D:$O,5,FALSE),0)*AE6</f>
        <v>0</v>
      </c>
      <c r="AF19" s="76">
        <f>IF(INDEX(data!$D:$E,MATCH(AF$30,data!$D:$D,0),2)=0,VLOOKUP(AF$30,data!$D:$O,5,FALSE),0)*AF6</f>
        <v>0</v>
      </c>
      <c r="AG19" s="76">
        <f>IF(INDEX(data!$D:$E,MATCH(AG$30,data!$D:$D,0),2)=0,VLOOKUP(AG$30,data!$D:$O,5,FALSE),0)*AG6</f>
        <v>0</v>
      </c>
      <c r="AH19" s="76">
        <f ca="1">IF(INDEX(data!$D:$E,MATCH(AH$30,data!$D:$D,0),2)=0,VLOOKUP(AH$30,data!$D:$O,5,FALSE),0)*AH6</f>
        <v>0</v>
      </c>
      <c r="AI19" s="76">
        <f ca="1">IF(INDEX(data!$D:$E,MATCH(AI$30,data!$D:$D,0),2)=0,VLOOKUP(AI$30,data!$D:$O,5,FALSE),0)*AI6</f>
        <v>0</v>
      </c>
      <c r="AJ19" s="76">
        <f ca="1">IF(INDEX(data!$D:$E,MATCH(AJ$30,data!$D:$D,0),2)=0,VLOOKUP(AJ$30,data!$D:$O,5,FALSE),0)*AJ6</f>
        <v>0</v>
      </c>
      <c r="AK19" s="76">
        <f ca="1">IF(INDEX(data!$D:$E,MATCH(AK$30,data!$D:$D,0),2)=0,VLOOKUP(AK$30,data!$D:$O,5,FALSE),0)*AK6</f>
        <v>0</v>
      </c>
      <c r="AL19" s="76">
        <f ca="1">IF(INDEX(data!$D:$E,MATCH(AL$30,data!$D:$D,0),2)=0,VLOOKUP(AL$30,data!$D:$O,5,FALSE),0)*AL6</f>
        <v>0</v>
      </c>
      <c r="AM19" s="76">
        <f ca="1">IF(INDEX(data!$D:$E,MATCH(AM$30,data!$D:$D,0),2)=0,VLOOKUP(AM$30,data!$D:$O,5,FALSE),0)*AM6</f>
        <v>0</v>
      </c>
      <c r="AN19" s="76">
        <f>IF(INDEX(data!$D:$E,MATCH(AN$30,data!$D:$D,0),2)=0,VLOOKUP(AN$30,data!$D:$O,5,FALSE),0)*AN6</f>
        <v>0</v>
      </c>
      <c r="AO19" s="76">
        <f>IF(INDEX(data!$D:$E,MATCH(AO$30,data!$D:$D,0),2)=0,VLOOKUP(AO$30,data!$D:$O,5,FALSE),0)*AO6</f>
        <v>0</v>
      </c>
      <c r="AP19" s="76">
        <f ca="1">IF(INDEX(data!$D:$E,MATCH(AP$30,data!$D:$D,0),2)=0,VLOOKUP(AP$30,data!$D:$O,5,FALSE),0)*AP6</f>
        <v>0</v>
      </c>
      <c r="AQ19" s="76">
        <f ca="1">IF(INDEX(data!$D:$E,MATCH(AQ$30,data!$D:$D,0),2)=0,VLOOKUP(AQ$30,data!$D:$O,5,FALSE),0)*AQ6</f>
        <v>0</v>
      </c>
      <c r="AR19" s="76">
        <f ca="1">IF(INDEX(data!$D:$E,MATCH(AR$30,data!$D:$D,0),2)=0,VLOOKUP(AR$30,data!$D:$O,5,FALSE),0)*AR6</f>
        <v>0</v>
      </c>
      <c r="AS19" s="76">
        <f>IF(INDEX(data!$D:$E,MATCH(AS$30,data!$D:$D,0),2)=0,VLOOKUP(AS$30,data!$D:$O,5,FALSE),0)*AS6</f>
        <v>0</v>
      </c>
      <c r="AT19" s="76">
        <f>IF(INDEX(data!$D:$E,MATCH(AT$30,data!$D:$D,0),2)=0,VLOOKUP(AT$30,data!$D:$O,5,FALSE),0)*AT6</f>
        <v>0</v>
      </c>
      <c r="AU19" s="76">
        <f>IF(INDEX(data!$D:$E,MATCH(AU$30,data!$D:$D,0),2)=0,VLOOKUP(AU$30,data!$D:$O,5,FALSE),0)*AU6</f>
        <v>0</v>
      </c>
      <c r="AV19" s="76">
        <f>IF(INDEX(data!$D:$E,MATCH(AV$30,data!$D:$D,0),2)=0,VLOOKUP(AV$30,data!$D:$O,5,FALSE),0)*AV6</f>
        <v>0</v>
      </c>
      <c r="AW19" s="76">
        <f>IF(INDEX(data!$D:$E,MATCH(AW$30,data!$D:$D,0),2)=0,VLOOKUP(AW$30,data!$D:$O,5,FALSE),0)*AW6</f>
        <v>0</v>
      </c>
      <c r="AX19" s="76">
        <f>IF(INDEX(data!$D:$E,MATCH(AX$30,data!$D:$D,0),2)=0,VLOOKUP(AX$30,data!$D:$O,5,FALSE),0)*AX6</f>
        <v>0</v>
      </c>
      <c r="AY19" s="76">
        <f ca="1">IF(INDEX(data!$D:$E,MATCH(AY$30,data!$D:$D,0),2)=0,VLOOKUP(AY$30,data!$D:$O,5,FALSE),0)*AY6</f>
        <v>0</v>
      </c>
      <c r="AZ19" s="76">
        <f ca="1">IF(INDEX(data!$D:$E,MATCH(AZ$30,data!$D:$D,0),2)=0,VLOOKUP(AZ$30,data!$D:$O,5,FALSE),0)*AZ6</f>
        <v>0</v>
      </c>
      <c r="BA19" s="76">
        <f ca="1">IF(INDEX(data!$D:$E,MATCH(BA$30,data!$D:$D,0),2)=0,VLOOKUP(BA$30,data!$D:$O,5,FALSE),0)*BA6</f>
        <v>0</v>
      </c>
      <c r="BB19" s="76">
        <f>IF(INDEX(data!$D:$E,MATCH(BB$30,data!$D:$D,0),2)=0,VLOOKUP(BB$30,data!$D:$O,5,FALSE),0)*BB6</f>
        <v>0</v>
      </c>
      <c r="BC19" s="76">
        <f>IF(INDEX(data!$D:$E,MATCH(BC$30,data!$D:$D,0),2)=0,VLOOKUP(BC$30,data!$D:$O,5,FALSE),0)*BC6</f>
        <v>0</v>
      </c>
      <c r="BD19" s="76">
        <f ca="1">IF(INDEX(data!$D:$E,MATCH(BD$30,data!$D:$D,0),2)=0,VLOOKUP(BD$30,data!$D:$O,5,FALSE),0)*BD6</f>
        <v>0</v>
      </c>
      <c r="BE19" s="76">
        <f ca="1">IF(INDEX(data!$D:$E,MATCH(BE$30,data!$D:$D,0),2)=0,VLOOKUP(BE$30,data!$D:$O,5,FALSE),0)*BE6</f>
        <v>0</v>
      </c>
      <c r="BF19" s="76">
        <f ca="1">IF(INDEX(data!$D:$E,MATCH(BF$30,data!$D:$D,0),2)=0,VLOOKUP(BF$30,data!$D:$O,5,FALSE),0)*BF6</f>
        <v>0</v>
      </c>
      <c r="BG19" s="76">
        <f ca="1">IF(INDEX(data!$D:$E,MATCH(BG$30,data!$D:$D,0),2)=0,VLOOKUP(BG$30,data!$D:$O,5,FALSE),0)*BG6</f>
        <v>0</v>
      </c>
      <c r="BH19" s="76">
        <f>IF(INDEX(data!$D:$E,MATCH(BH$30,data!$D:$D,0),2)=0,VLOOKUP(BH$30,data!$D:$O,5,FALSE),0)*BH6</f>
        <v>0</v>
      </c>
      <c r="BI19" s="76">
        <f>IF(INDEX(data!$D:$E,MATCH(BI$30,data!$D:$D,0),2)=0,VLOOKUP(BI$30,data!$D:$O,5,FALSE),0)*BI6</f>
        <v>0</v>
      </c>
      <c r="BJ19" s="76">
        <f>IF(INDEX(data!$D:$E,MATCH(BJ$30,data!$D:$D,0),2)=0,VLOOKUP(BJ$30,data!$D:$O,5,FALSE),0)*BJ6</f>
        <v>0</v>
      </c>
      <c r="BK19" s="76">
        <f ca="1">IF(INDEX(data!$D:$E,MATCH(BK$30,data!$D:$D,0),2)=0,VLOOKUP(BK$30,data!$D:$O,5,FALSE),0)*BK6</f>
        <v>0</v>
      </c>
      <c r="BL19" s="76">
        <f ca="1">IF(INDEX(data!$D:$E,MATCH(BL$30,data!$D:$D,0),2)=0,VLOOKUP(BL$30,data!$D:$O,5,FALSE),0)*BL6</f>
        <v>0</v>
      </c>
      <c r="BM19" s="76">
        <f ca="1">IF(INDEX(data!$D:$E,MATCH(BM$30,data!$D:$D,0),2)=0,VLOOKUP(BM$30,data!$D:$O,5,FALSE),0)*BM6</f>
        <v>0</v>
      </c>
      <c r="BN19" s="76">
        <f ca="1">IF(INDEX(data!$D:$E,MATCH(BN$30,data!$D:$D,0),2)=0,VLOOKUP(BN$30,data!$D:$O,5,FALSE),0)*BN6</f>
        <v>0</v>
      </c>
      <c r="BO19" s="76">
        <f ca="1">IF(INDEX(data!$D:$E,MATCH(BO$30,data!$D:$D,0),2)=0,VLOOKUP(BO$30,data!$D:$O,5,FALSE),0)*BO6</f>
        <v>0</v>
      </c>
      <c r="BP19" s="76">
        <f>IF(INDEX(data!$D:$E,MATCH(BP$30,data!$D:$D,0),2)=0,VLOOKUP(BP$30,data!$D:$O,5,FALSE),0)*BP6</f>
        <v>0</v>
      </c>
      <c r="BQ19" s="76">
        <f>IF(INDEX(data!$D:$E,MATCH(BQ$30,data!$D:$D,0),2)=0,VLOOKUP(BQ$30,data!$D:$O,5,FALSE),0)*BQ6</f>
        <v>0</v>
      </c>
      <c r="BR19" s="76">
        <f ca="1">IF(INDEX(data!$D:$E,MATCH(BR$30,data!$D:$D,0),2)=0,VLOOKUP(BR$30,data!$D:$O,5,FALSE),0)*BR6</f>
        <v>0</v>
      </c>
      <c r="BS19" s="76">
        <f ca="1">IF(INDEX(data!$D:$E,MATCH(BS$30,data!$D:$D,0),2)=0,VLOOKUP(BS$30,data!$D:$O,5,FALSE),0)*BS6</f>
        <v>0</v>
      </c>
      <c r="BT19" s="76">
        <f ca="1">IF(INDEX(data!$D:$E,MATCH(BT$30,data!$D:$D,0),2)=0,VLOOKUP(BT$30,data!$D:$O,5,FALSE),0)*BT6</f>
        <v>0</v>
      </c>
      <c r="BU19" s="76">
        <f>IF(INDEX(data!$D:$E,MATCH(BU$30,data!$D:$D,0),2)=0,VLOOKUP(BU$30,data!$D:$O,5,FALSE),0)*BU6</f>
        <v>0</v>
      </c>
      <c r="BV19" s="76">
        <f>IF(INDEX(data!$D:$E,MATCH(BV$30,data!$D:$D,0),2)=0,VLOOKUP(BV$30,data!$D:$O,5,FALSE),0)*BV6</f>
        <v>0</v>
      </c>
      <c r="BW19" s="76">
        <f>IF(INDEX(data!$D:$E,MATCH(BW$30,data!$D:$D,0),2)=0,VLOOKUP(BW$30,data!$D:$O,5,FALSE),0)*BW6</f>
        <v>0</v>
      </c>
      <c r="BX19" s="76">
        <f>IF(INDEX(data!$D:$E,MATCH(BX$30,data!$D:$D,0),2)=0,VLOOKUP(BX$30,data!$D:$O,5,FALSE),0)*BX6</f>
        <v>0</v>
      </c>
      <c r="BY19" s="76">
        <f>IF(INDEX(data!$D:$E,MATCH(BY$30,data!$D:$D,0),2)=0,VLOOKUP(BY$30,data!$D:$O,5,FALSE),0)*BY6</f>
        <v>0</v>
      </c>
      <c r="BZ19" s="76">
        <f ca="1">IF(INDEX(data!$D:$E,MATCH(BZ$30,data!$D:$D,0),2)=0,VLOOKUP(BZ$30,data!$D:$O,5,FALSE),0)*BZ6</f>
        <v>0</v>
      </c>
      <c r="CA19" s="76">
        <f ca="1">IF(INDEX(data!$D:$E,MATCH(CA$30,data!$D:$D,0),2)=0,VLOOKUP(CA$30,data!$D:$O,5,FALSE),0)*CA6</f>
        <v>0</v>
      </c>
      <c r="CB19" s="76">
        <f ca="1">IF(INDEX(data!$D:$E,MATCH(CB$30,data!$D:$D,0),2)=0,VLOOKUP(CB$30,data!$D:$O,5,FALSE),0)*CB6</f>
        <v>0</v>
      </c>
      <c r="CC19" s="76">
        <f ca="1">IF(INDEX(data!$D:$E,MATCH(CC$30,data!$D:$D,0),2)=0,VLOOKUP(CC$30,data!$D:$O,5,FALSE),0)*CC6</f>
        <v>0</v>
      </c>
      <c r="CD19" s="76">
        <f ca="1">IF(INDEX(data!$D:$E,MATCH(CD$30,data!$D:$D,0),2)=0,VLOOKUP(CD$30,data!$D:$O,5,FALSE),0)*CD6</f>
        <v>0</v>
      </c>
      <c r="CE19" s="76">
        <f>IF(INDEX(data!$D:$E,MATCH(CE$30,data!$D:$D,0),2)=0,VLOOKUP(CE$30,data!$D:$O,5,FALSE),0)*CE6</f>
        <v>0</v>
      </c>
      <c r="CF19" s="76">
        <f>IF(INDEX(data!$D:$E,MATCH(CF$30,data!$D:$D,0),2)=0,VLOOKUP(CF$30,data!$D:$O,5,FALSE),0)*CF6</f>
        <v>0</v>
      </c>
      <c r="CG19" s="76">
        <f ca="1">IF(INDEX(data!$D:$E,MATCH(CG$30,data!$D:$D,0),2)=0,VLOOKUP(CG$30,data!$D:$O,5,FALSE),0)*CG6</f>
        <v>0</v>
      </c>
      <c r="CH19" s="76">
        <f ca="1">IF(INDEX(data!$D:$E,MATCH(CH$30,data!$D:$D,0),2)=0,VLOOKUP(CH$30,data!$D:$O,5,FALSE),0)*CH6</f>
        <v>0</v>
      </c>
      <c r="CI19" s="76">
        <f>IF(INDEX(data!$D:$E,MATCH(CI$30,data!$D:$D,0),2)=0,VLOOKUP(CI$30,data!$D:$O,5,FALSE),0)*CI6</f>
        <v>0</v>
      </c>
      <c r="CJ19" s="76">
        <f>IF(INDEX(data!$D:$E,MATCH(CJ$30,data!$D:$D,0),2)=0,VLOOKUP(CJ$30,data!$D:$O,5,FALSE),0)*CJ6</f>
        <v>0</v>
      </c>
      <c r="CK19" s="76">
        <f>IF(INDEX(data!$D:$E,MATCH(CK$30,data!$D:$D,0),2)=0,VLOOKUP(CK$30,data!$D:$O,5,FALSE),0)*CK6</f>
        <v>0</v>
      </c>
      <c r="CL19" s="76">
        <f>IF(INDEX(data!$D:$E,MATCH(CL$30,data!$D:$D,0),2)=0,VLOOKUP(CL$30,data!$D:$O,5,FALSE),0)*CL6</f>
        <v>0</v>
      </c>
      <c r="CM19" s="76">
        <f>IF(INDEX(data!$D:$E,MATCH(CM$30,data!$D:$D,0),2)=0,VLOOKUP(CM$30,data!$D:$O,5,FALSE),0)*CM6</f>
        <v>0</v>
      </c>
      <c r="CN19" s="76">
        <f>IF(INDEX(data!$D:$E,MATCH(CN$30,data!$D:$D,0),2)=0,VLOOKUP(CN$30,data!$D:$O,5,FALSE),0)*CN6</f>
        <v>0</v>
      </c>
      <c r="CO19" s="76">
        <f ca="1">IF(INDEX(data!$D:$E,MATCH(CO$30,data!$D:$D,0),2)=0,VLOOKUP(CO$30,data!$D:$O,5,FALSE),0)*CO6</f>
        <v>0</v>
      </c>
      <c r="CP19" s="76">
        <f ca="1">IF(INDEX(data!$D:$E,MATCH(CP$30,data!$D:$D,0),2)=0,VLOOKUP(CP$30,data!$D:$O,5,FALSE),0)*CP6</f>
        <v>0</v>
      </c>
      <c r="CQ19" s="76">
        <f ca="1">IF(INDEX(data!$D:$E,MATCH(CQ$30,data!$D:$D,0),2)=0,VLOOKUP(CQ$30,data!$D:$O,5,FALSE),0)*CQ6</f>
        <v>0</v>
      </c>
      <c r="CR19" s="76">
        <f ca="1">IF(INDEX(data!$D:$E,MATCH(CR$30,data!$D:$D,0),2)=0,VLOOKUP(CR$30,data!$D:$O,5,FALSE),0)*CR6</f>
        <v>0</v>
      </c>
      <c r="CS19" s="76">
        <f ca="1">IF(INDEX(data!$D:$E,MATCH(CS$30,data!$D:$D,0),2)=0,VLOOKUP(CS$30,data!$D:$O,5,FALSE),0)*CS6</f>
        <v>0</v>
      </c>
      <c r="CT19" s="76">
        <f>IF(INDEX(data!$D:$E,MATCH(CT$30,data!$D:$D,0),2)=0,VLOOKUP(CT$30,data!$D:$O,5,FALSE),0)*CT6</f>
        <v>0</v>
      </c>
      <c r="CU19" s="76">
        <f>IF(INDEX(data!$D:$E,MATCH(CU$30,data!$D:$D,0),2)=0,VLOOKUP(CU$30,data!$D:$O,5,FALSE),0)*CU6</f>
        <v>0</v>
      </c>
      <c r="CV19" s="76">
        <f ca="1">IF(INDEX(data!$D:$E,MATCH(CV$30,data!$D:$D,0),2)=0,VLOOKUP(CV$30,data!$D:$O,5,FALSE),0)*CV6</f>
        <v>0</v>
      </c>
      <c r="CW19" s="76">
        <f ca="1">IF(INDEX(data!$D:$E,MATCH(CW$30,data!$D:$D,0),2)=0,VLOOKUP(CW$30,data!$D:$O,5,FALSE),0)*CW6</f>
        <v>0</v>
      </c>
      <c r="CX19" s="76">
        <f ca="1">IF(INDEX(data!$D:$E,MATCH(CX$30,data!$D:$D,0),2)=0,VLOOKUP(CX$30,data!$D:$O,5,FALSE),0)*CX6</f>
        <v>0</v>
      </c>
      <c r="CY19" s="76">
        <f>IF(INDEX(data!$D:$E,MATCH(CY$30,data!$D:$D,0),2)=0,VLOOKUP(CY$30,data!$D:$O,5,FALSE),0)*CY6</f>
        <v>0</v>
      </c>
      <c r="CZ19" s="76">
        <f>IF(INDEX(data!$D:$E,MATCH(CZ$30,data!$D:$D,0),2)=0,VLOOKUP(CZ$30,data!$D:$O,5,FALSE),0)*CZ6</f>
        <v>0</v>
      </c>
      <c r="DA19" s="76">
        <f>IF(INDEX(data!$D:$E,MATCH(DA$30,data!$D:$D,0),2)=0,VLOOKUP(DA$30,data!$D:$O,5,FALSE),0)*DA6</f>
        <v>0</v>
      </c>
      <c r="DB19" s="76">
        <f>IF(INDEX(data!$D:$E,MATCH(DB$30,data!$D:$D,0),2)=0,VLOOKUP(DB$30,data!$D:$O,5,FALSE),0)*DB6</f>
        <v>0</v>
      </c>
      <c r="DC19" s="76">
        <f>IF(INDEX(data!$D:$E,MATCH(DC$30,data!$D:$D,0),2)=0,VLOOKUP(DC$30,data!$D:$O,5,FALSE),0)*DC6</f>
        <v>0</v>
      </c>
      <c r="DD19" s="76">
        <f ca="1">IF(INDEX(data!$D:$E,MATCH(DD$30,data!$D:$D,0),2)=0,VLOOKUP(DD$30,data!$D:$O,5,FALSE),0)*DD6</f>
        <v>0</v>
      </c>
      <c r="DE19" s="76">
        <f ca="1">IF(INDEX(data!$D:$E,MATCH(DE$30,data!$D:$D,0),2)=0,VLOOKUP(DE$30,data!$D:$O,5,FALSE),0)*DE6</f>
        <v>0</v>
      </c>
      <c r="DF19" s="76">
        <f>IF(INDEX(data!$D:$E,MATCH(DF$30,data!$D:$D,0),2)=0,VLOOKUP(DF$30,data!$D:$O,5,FALSE),0)*DF6</f>
        <v>0</v>
      </c>
      <c r="DG19" s="76">
        <f>IF(INDEX(data!$D:$E,MATCH(DG$30,data!$D:$D,0),2)=0,VLOOKUP(DG$30,data!$D:$O,5,FALSE),0)*DG6</f>
        <v>0</v>
      </c>
      <c r="DH19" s="76">
        <f>IF(INDEX(data!$D:$E,MATCH(DH$30,data!$D:$D,0),2)=0,VLOOKUP(DH$30,data!$D:$O,5,FALSE),0)*DH6</f>
        <v>0</v>
      </c>
      <c r="DI19" s="76">
        <f ca="1">IF(INDEX(data!$D:$E,MATCH(DI$30,data!$D:$D,0),2)=0,VLOOKUP(DI$30,data!$D:$O,5,FALSE),0)*DI6</f>
        <v>0</v>
      </c>
      <c r="DJ19" s="76">
        <f ca="1">IF(INDEX(data!$D:$E,MATCH(DJ$30,data!$D:$D,0),2)=0,VLOOKUP(DJ$30,data!$D:$O,5,FALSE),0)*DJ6</f>
        <v>0</v>
      </c>
      <c r="DK19" s="76">
        <f ca="1">IF(INDEX(data!$D:$E,MATCH(DK$30,data!$D:$D,0),2)=0,VLOOKUP(DK$30,data!$D:$O,5,FALSE),0)*DK6</f>
        <v>0</v>
      </c>
      <c r="DL19" s="76">
        <f ca="1">IF(INDEX(data!$D:$E,MATCH(DL$30,data!$D:$D,0),2)=0,VLOOKUP(DL$30,data!$D:$O,5,FALSE),0)*DL6</f>
        <v>0</v>
      </c>
      <c r="DM19" s="76">
        <f>IF(INDEX(data!$D:$E,MATCH(DM$30,data!$D:$D,0),2)=0,VLOOKUP(DM$30,data!$D:$O,5,FALSE),0)*DM6</f>
        <v>0</v>
      </c>
      <c r="DN19" s="76">
        <f>IF(INDEX(data!$D:$E,MATCH(DN$30,data!$D:$D,0),2)=0,VLOOKUP(DN$30,data!$D:$O,5,FALSE),0)*DN6</f>
        <v>0</v>
      </c>
      <c r="DO19" s="76">
        <f ca="1">IF(INDEX(data!$D:$E,MATCH(DO$30,data!$D:$D,0),2)=0,VLOOKUP(DO$30,data!$D:$O,5,FALSE),0)*DO6</f>
        <v>0</v>
      </c>
      <c r="DP19" s="76">
        <f ca="1">IF(INDEX(data!$D:$E,MATCH(DP$30,data!$D:$D,0),2)=0,VLOOKUP(DP$30,data!$D:$O,5,FALSE),0)*DP6</f>
        <v>0</v>
      </c>
      <c r="DQ19" s="76">
        <f>IF(INDEX(data!$D:$E,MATCH(DQ$30,data!$D:$D,0),2)=0,VLOOKUP(DQ$30,data!$D:$O,5,FALSE),0)*DQ6</f>
        <v>0</v>
      </c>
      <c r="DR19" s="76">
        <f ca="1">IF(INDEX(data!$D:$E,MATCH(DR$30,data!$D:$D,0),2)=0,VLOOKUP(DR$30,data!$D:$O,5,FALSE),0)*DR6</f>
        <v>0</v>
      </c>
      <c r="DS19" s="76">
        <f>IF(INDEX(data!$D:$E,MATCH(DS$30,data!$D:$D,0),2)=0,VLOOKUP(DS$30,data!$D:$O,5,FALSE),0)*DS6</f>
        <v>0</v>
      </c>
      <c r="DT19" s="76">
        <f>IF(INDEX(data!$D:$E,MATCH(DT$30,data!$D:$D,0),2)=0,VLOOKUP(DT$30,data!$D:$O,5,FALSE),0)*DT6</f>
        <v>0</v>
      </c>
      <c r="DU19" s="76">
        <f ca="1">IF(INDEX(data!$D:$E,MATCH(DU$30,data!$D:$D,0),2)=0,VLOOKUP(DU$30,data!$D:$O,5,FALSE),0)*DU6</f>
        <v>0</v>
      </c>
      <c r="DV19" s="76">
        <f>IF(INDEX(data!$D:$E,MATCH(DV$30,data!$D:$D,0),2)=0,VLOOKUP(DV$30,data!$D:$O,5,FALSE),0)*DV6</f>
        <v>0</v>
      </c>
      <c r="DW19" s="76">
        <f>IF(INDEX(data!$D:$E,MATCH(DW$30,data!$D:$D,0),2)=0,VLOOKUP(DW$30,data!$D:$O,5,FALSE),0)*DW6</f>
        <v>0</v>
      </c>
      <c r="DX19" s="76">
        <f>IF(INDEX(data!$D:$E,MATCH(DX$30,data!$D:$D,0),2)=0,VLOOKUP(DX$30,data!$D:$O,5,FALSE),0)*DX6</f>
        <v>0</v>
      </c>
      <c r="DY19" s="76">
        <f ca="1">IF(INDEX(data!$D:$E,MATCH(DY$30,data!$D:$D,0),2)=0,VLOOKUP(DY$30,data!$D:$O,5,FALSE),0)*DY6</f>
        <v>0</v>
      </c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pans="1:256" x14ac:dyDescent="0.3">
      <c r="A20" s="77" t="s">
        <v>1066</v>
      </c>
      <c r="B20" s="76">
        <f ca="1">IF(INDEX(data!$D:$E,MATCH(B$30,data!$D:$D,0),2)=0,VLOOKUP(B$30,data!$D:$O,6,FALSE),0)*B6</f>
        <v>0</v>
      </c>
      <c r="C20" s="76">
        <f ca="1">IF(INDEX(data!$D:$E,MATCH(C$30,data!$D:$D,0),2)=0,VLOOKUP(C$30,data!$D:$O,6,FALSE),0)*C6</f>
        <v>0</v>
      </c>
      <c r="D20" s="76">
        <f ca="1">IF(INDEX(data!$D:$E,MATCH(D$30,data!$D:$D,0),2)=0,VLOOKUP(D$30,data!$D:$O,6,FALSE),0)*D6</f>
        <v>0</v>
      </c>
      <c r="E20" s="76">
        <f>IF(INDEX(data!$D:$E,MATCH(E$30,data!$D:$D,0),2)=0,VLOOKUP(E$30,data!$D:$O,6,FALSE),0)*E6</f>
        <v>0</v>
      </c>
      <c r="F20" s="76">
        <f>IF(INDEX(data!$D:$E,MATCH(F$30,data!$D:$D,0),2)=0,VLOOKUP(F$30,data!$D:$O,6,FALSE),0)*F6</f>
        <v>0</v>
      </c>
      <c r="G20" s="76">
        <f ca="1">IF(INDEX(data!$D:$E,MATCH(G$30,data!$D:$D,0),2)=0,VLOOKUP(G$30,data!$D:$O,6,FALSE),0)*G6</f>
        <v>0</v>
      </c>
      <c r="H20" s="76">
        <f ca="1">IF(INDEX(data!$D:$E,MATCH(H$30,data!$D:$D,0),2)=0,VLOOKUP(H$30,data!$D:$O,6,FALSE),0)*H6</f>
        <v>0</v>
      </c>
      <c r="I20" s="76">
        <f ca="1">IF(INDEX(data!$D:$E,MATCH(I$30,data!$D:$D,0),2)=0,VLOOKUP(I$30,data!$D:$O,6,FALSE),0)*I6</f>
        <v>0</v>
      </c>
      <c r="J20" s="76">
        <f ca="1">IF(INDEX(data!$D:$E,MATCH(J$30,data!$D:$D,0),2)=0,VLOOKUP(J$30,data!$D:$O,6,FALSE),0)*J6</f>
        <v>0</v>
      </c>
      <c r="K20" s="76">
        <f ca="1">IF(INDEX(data!$D:$E,MATCH(K$30,data!$D:$D,0),2)=0,VLOOKUP(K$30,data!$D:$O,6,FALSE),0)*K6</f>
        <v>0</v>
      </c>
      <c r="L20" s="76">
        <f>IF(INDEX(data!$D:$E,MATCH(L$30,data!$D:$D,0),2)=0,VLOOKUP(L$30,data!$D:$O,6,FALSE),0)*L6</f>
        <v>0</v>
      </c>
      <c r="M20" s="76">
        <f>IF(INDEX(data!$D:$E,MATCH(M$30,data!$D:$D,0),2)=0,VLOOKUP(M$30,data!$D:$O,6,FALSE),0)*M6</f>
        <v>0</v>
      </c>
      <c r="N20" s="76">
        <f>IF(INDEX(data!$D:$E,MATCH(N$30,data!$D:$D,0),2)=0,VLOOKUP(N$30,data!$D:$O,6,FALSE),0)*N6</f>
        <v>0</v>
      </c>
      <c r="O20" s="76">
        <f>IF(INDEX(data!$D:$E,MATCH(O$30,data!$D:$D,0),2)=0,VLOOKUP(O$30,data!$D:$O,6,FALSE),0)*O6</f>
        <v>0</v>
      </c>
      <c r="P20" s="76">
        <f>IF(INDEX(data!$D:$E,MATCH(P$30,data!$D:$D,0),2)=0,VLOOKUP(P$30,data!$D:$O,6,FALSE),0)*P6</f>
        <v>0</v>
      </c>
      <c r="Q20" s="76">
        <f ca="1">IF(INDEX(data!$D:$E,MATCH(Q$30,data!$D:$D,0),2)=0,VLOOKUP(Q$30,data!$D:$O,6,FALSE),0)*Q6</f>
        <v>0</v>
      </c>
      <c r="R20" s="76">
        <f ca="1">IF(INDEX(data!$D:$E,MATCH(R$30,data!$D:$D,0),2)=0,VLOOKUP(R$30,data!$D:$O,6,FALSE),0)*R6</f>
        <v>0</v>
      </c>
      <c r="S20" s="76">
        <f ca="1">IF(INDEX(data!$D:$E,MATCH(S$30,data!$D:$D,0),2)=0,VLOOKUP(S$30,data!$D:$O,6,FALSE),0)*S6</f>
        <v>0</v>
      </c>
      <c r="T20" s="76">
        <f ca="1">IF(INDEX(data!$D:$E,MATCH(T$30,data!$D:$D,0),2)=0,VLOOKUP(T$30,data!$D:$O,6,FALSE),0)*T6</f>
        <v>0</v>
      </c>
      <c r="U20" s="76">
        <f ca="1">IF(INDEX(data!$D:$E,MATCH(U$30,data!$D:$D,0),2)=0,VLOOKUP(U$30,data!$D:$O,6,FALSE),0)*U6</f>
        <v>0</v>
      </c>
      <c r="V20" s="76">
        <f ca="1">IF(INDEX(data!$D:$E,MATCH(V$30,data!$D:$D,0),2)=0,VLOOKUP(V$30,data!$D:$O,6,FALSE),0)*V6</f>
        <v>0</v>
      </c>
      <c r="W20" s="76">
        <f ca="1">IF(INDEX(data!$D:$E,MATCH(W$30,data!$D:$D,0),2)=0,VLOOKUP(W$30,data!$D:$O,6,FALSE),0)*W6</f>
        <v>0</v>
      </c>
      <c r="X20" s="76">
        <f>IF(INDEX(data!$D:$E,MATCH(X$30,data!$D:$D,0),2)=0,VLOOKUP(X$30,data!$D:$O,6,FALSE),0)*X6</f>
        <v>0</v>
      </c>
      <c r="Y20" s="76">
        <f>IF(INDEX(data!$D:$E,MATCH(Y$30,data!$D:$D,0),2)=0,VLOOKUP(Y$30,data!$D:$O,6,FALSE),0)*Y6</f>
        <v>0</v>
      </c>
      <c r="Z20" s="76">
        <f ca="1">IF(INDEX(data!$D:$E,MATCH(Z$30,data!$D:$D,0),2)=0,VLOOKUP(Z$30,data!$D:$O,6,FALSE),0)*Z6</f>
        <v>0</v>
      </c>
      <c r="AA20" s="76">
        <f ca="1">IF(INDEX(data!$D:$E,MATCH(AA$30,data!$D:$D,0),2)=0,VLOOKUP(AA$30,data!$D:$O,6,FALSE),0)*AA6</f>
        <v>0</v>
      </c>
      <c r="AB20" s="76">
        <f ca="1">IF(INDEX(data!$D:$E,MATCH(AB$30,data!$D:$D,0),2)=0,VLOOKUP(AB$30,data!$D:$O,6,FALSE),0)*AB6</f>
        <v>0</v>
      </c>
      <c r="AC20" s="76">
        <f>IF(INDEX(data!$D:$E,MATCH(AC$30,data!$D:$D,0),2)=0,VLOOKUP(AC$30,data!$D:$O,6,FALSE),0)*AC6</f>
        <v>0</v>
      </c>
      <c r="AD20" s="76">
        <f>IF(INDEX(data!$D:$E,MATCH(AD$30,data!$D:$D,0),2)=0,VLOOKUP(AD$30,data!$D:$O,6,FALSE),0)*AD6</f>
        <v>0</v>
      </c>
      <c r="AE20" s="76">
        <f>IF(INDEX(data!$D:$E,MATCH(AE$30,data!$D:$D,0),2)=0,VLOOKUP(AE$30,data!$D:$O,6,FALSE),0)*AE6</f>
        <v>0</v>
      </c>
      <c r="AF20" s="76">
        <f>IF(INDEX(data!$D:$E,MATCH(AF$30,data!$D:$D,0),2)=0,VLOOKUP(AF$30,data!$D:$O,6,FALSE),0)*AF6</f>
        <v>0</v>
      </c>
      <c r="AG20" s="76">
        <f>IF(INDEX(data!$D:$E,MATCH(AG$30,data!$D:$D,0),2)=0,VLOOKUP(AG$30,data!$D:$O,6,FALSE),0)*AG6</f>
        <v>0</v>
      </c>
      <c r="AH20" s="76">
        <f ca="1">IF(INDEX(data!$D:$E,MATCH(AH$30,data!$D:$D,0),2)=0,VLOOKUP(AH$30,data!$D:$O,6,FALSE),0)*AH6</f>
        <v>0</v>
      </c>
      <c r="AI20" s="76">
        <f ca="1">IF(INDEX(data!$D:$E,MATCH(AI$30,data!$D:$D,0),2)=0,VLOOKUP(AI$30,data!$D:$O,6,FALSE),0)*AI6</f>
        <v>0</v>
      </c>
      <c r="AJ20" s="76">
        <f ca="1">IF(INDEX(data!$D:$E,MATCH(AJ$30,data!$D:$D,0),2)=0,VLOOKUP(AJ$30,data!$D:$O,6,FALSE),0)*AJ6</f>
        <v>0</v>
      </c>
      <c r="AK20" s="76">
        <f ca="1">IF(INDEX(data!$D:$E,MATCH(AK$30,data!$D:$D,0),2)=0,VLOOKUP(AK$30,data!$D:$O,6,FALSE),0)*AK6</f>
        <v>0</v>
      </c>
      <c r="AL20" s="76">
        <f ca="1">IF(INDEX(data!$D:$E,MATCH(AL$30,data!$D:$D,0),2)=0,VLOOKUP(AL$30,data!$D:$O,6,FALSE),0)*AL6</f>
        <v>0</v>
      </c>
      <c r="AM20" s="76">
        <f ca="1">IF(INDEX(data!$D:$E,MATCH(AM$30,data!$D:$D,0),2)=0,VLOOKUP(AM$30,data!$D:$O,6,FALSE),0)*AM6</f>
        <v>0</v>
      </c>
      <c r="AN20" s="76">
        <f>IF(INDEX(data!$D:$E,MATCH(AN$30,data!$D:$D,0),2)=0,VLOOKUP(AN$30,data!$D:$O,6,FALSE),0)*AN6</f>
        <v>0</v>
      </c>
      <c r="AO20" s="76">
        <f>IF(INDEX(data!$D:$E,MATCH(AO$30,data!$D:$D,0),2)=0,VLOOKUP(AO$30,data!$D:$O,6,FALSE),0)*AO6</f>
        <v>0</v>
      </c>
      <c r="AP20" s="76">
        <f ca="1">IF(INDEX(data!$D:$E,MATCH(AP$30,data!$D:$D,0),2)=0,VLOOKUP(AP$30,data!$D:$O,6,FALSE),0)*AP6</f>
        <v>0</v>
      </c>
      <c r="AQ20" s="76">
        <f ca="1">IF(INDEX(data!$D:$E,MATCH(AQ$30,data!$D:$D,0),2)=0,VLOOKUP(AQ$30,data!$D:$O,6,FALSE),0)*AQ6</f>
        <v>0</v>
      </c>
      <c r="AR20" s="76">
        <f ca="1">IF(INDEX(data!$D:$E,MATCH(AR$30,data!$D:$D,0),2)=0,VLOOKUP(AR$30,data!$D:$O,6,FALSE),0)*AR6</f>
        <v>0</v>
      </c>
      <c r="AS20" s="76">
        <f>IF(INDEX(data!$D:$E,MATCH(AS$30,data!$D:$D,0),2)=0,VLOOKUP(AS$30,data!$D:$O,6,FALSE),0)*AS6</f>
        <v>0</v>
      </c>
      <c r="AT20" s="76">
        <f>IF(INDEX(data!$D:$E,MATCH(AT$30,data!$D:$D,0),2)=0,VLOOKUP(AT$30,data!$D:$O,6,FALSE),0)*AT6</f>
        <v>0</v>
      </c>
      <c r="AU20" s="76">
        <f>IF(INDEX(data!$D:$E,MATCH(AU$30,data!$D:$D,0),2)=0,VLOOKUP(AU$30,data!$D:$O,6,FALSE),0)*AU6</f>
        <v>0</v>
      </c>
      <c r="AV20" s="76">
        <f>IF(INDEX(data!$D:$E,MATCH(AV$30,data!$D:$D,0),2)=0,VLOOKUP(AV$30,data!$D:$O,6,FALSE),0)*AV6</f>
        <v>0</v>
      </c>
      <c r="AW20" s="76">
        <f>IF(INDEX(data!$D:$E,MATCH(AW$30,data!$D:$D,0),2)=0,VLOOKUP(AW$30,data!$D:$O,6,FALSE),0)*AW6</f>
        <v>0</v>
      </c>
      <c r="AX20" s="76">
        <f>IF(INDEX(data!$D:$E,MATCH(AX$30,data!$D:$D,0),2)=0,VLOOKUP(AX$30,data!$D:$O,6,FALSE),0)*AX6</f>
        <v>0</v>
      </c>
      <c r="AY20" s="76">
        <f ca="1">IF(INDEX(data!$D:$E,MATCH(AY$30,data!$D:$D,0),2)=0,VLOOKUP(AY$30,data!$D:$O,6,FALSE),0)*AY6</f>
        <v>0</v>
      </c>
      <c r="AZ20" s="76">
        <f ca="1">IF(INDEX(data!$D:$E,MATCH(AZ$30,data!$D:$D,0),2)=0,VLOOKUP(AZ$30,data!$D:$O,6,FALSE),0)*AZ6</f>
        <v>0</v>
      </c>
      <c r="BA20" s="76">
        <f ca="1">IF(INDEX(data!$D:$E,MATCH(BA$30,data!$D:$D,0),2)=0,VLOOKUP(BA$30,data!$D:$O,6,FALSE),0)*BA6</f>
        <v>0</v>
      </c>
      <c r="BB20" s="76">
        <f>IF(INDEX(data!$D:$E,MATCH(BB$30,data!$D:$D,0),2)=0,VLOOKUP(BB$30,data!$D:$O,6,FALSE),0)*BB6</f>
        <v>0</v>
      </c>
      <c r="BC20" s="76">
        <f>IF(INDEX(data!$D:$E,MATCH(BC$30,data!$D:$D,0),2)=0,VLOOKUP(BC$30,data!$D:$O,6,FALSE),0)*BC6</f>
        <v>0</v>
      </c>
      <c r="BD20" s="76">
        <f ca="1">IF(INDEX(data!$D:$E,MATCH(BD$30,data!$D:$D,0),2)=0,VLOOKUP(BD$30,data!$D:$O,6,FALSE),0)*BD6</f>
        <v>0</v>
      </c>
      <c r="BE20" s="76">
        <f ca="1">IF(INDEX(data!$D:$E,MATCH(BE$30,data!$D:$D,0),2)=0,VLOOKUP(BE$30,data!$D:$O,6,FALSE),0)*BE6</f>
        <v>0</v>
      </c>
      <c r="BF20" s="76">
        <f ca="1">IF(INDEX(data!$D:$E,MATCH(BF$30,data!$D:$D,0),2)=0,VLOOKUP(BF$30,data!$D:$O,6,FALSE),0)*BF6</f>
        <v>0</v>
      </c>
      <c r="BG20" s="76">
        <f ca="1">IF(INDEX(data!$D:$E,MATCH(BG$30,data!$D:$D,0),2)=0,VLOOKUP(BG$30,data!$D:$O,6,FALSE),0)*BG6</f>
        <v>0</v>
      </c>
      <c r="BH20" s="76">
        <f>IF(INDEX(data!$D:$E,MATCH(BH$30,data!$D:$D,0),2)=0,VLOOKUP(BH$30,data!$D:$O,6,FALSE),0)*BH6</f>
        <v>0</v>
      </c>
      <c r="BI20" s="76">
        <f>IF(INDEX(data!$D:$E,MATCH(BI$30,data!$D:$D,0),2)=0,VLOOKUP(BI$30,data!$D:$O,6,FALSE),0)*BI6</f>
        <v>0</v>
      </c>
      <c r="BJ20" s="76">
        <f>IF(INDEX(data!$D:$E,MATCH(BJ$30,data!$D:$D,0),2)=0,VLOOKUP(BJ$30,data!$D:$O,6,FALSE),0)*BJ6</f>
        <v>0</v>
      </c>
      <c r="BK20" s="76">
        <f ca="1">IF(INDEX(data!$D:$E,MATCH(BK$30,data!$D:$D,0),2)=0,VLOOKUP(BK$30,data!$D:$O,6,FALSE),0)*BK6</f>
        <v>0</v>
      </c>
      <c r="BL20" s="76">
        <f ca="1">IF(INDEX(data!$D:$E,MATCH(BL$30,data!$D:$D,0),2)=0,VLOOKUP(BL$30,data!$D:$O,6,FALSE),0)*BL6</f>
        <v>0</v>
      </c>
      <c r="BM20" s="76">
        <f ca="1">IF(INDEX(data!$D:$E,MATCH(BM$30,data!$D:$D,0),2)=0,VLOOKUP(BM$30,data!$D:$O,6,FALSE),0)*BM6</f>
        <v>0</v>
      </c>
      <c r="BN20" s="76">
        <f ca="1">IF(INDEX(data!$D:$E,MATCH(BN$30,data!$D:$D,0),2)=0,VLOOKUP(BN$30,data!$D:$O,6,FALSE),0)*BN6</f>
        <v>0</v>
      </c>
      <c r="BO20" s="76">
        <f ca="1">IF(INDEX(data!$D:$E,MATCH(BO$30,data!$D:$D,0),2)=0,VLOOKUP(BO$30,data!$D:$O,6,FALSE),0)*BO6</f>
        <v>0</v>
      </c>
      <c r="BP20" s="76">
        <f>IF(INDEX(data!$D:$E,MATCH(BP$30,data!$D:$D,0),2)=0,VLOOKUP(BP$30,data!$D:$O,6,FALSE),0)*BP6</f>
        <v>0</v>
      </c>
      <c r="BQ20" s="76">
        <f>IF(INDEX(data!$D:$E,MATCH(BQ$30,data!$D:$D,0),2)=0,VLOOKUP(BQ$30,data!$D:$O,6,FALSE),0)*BQ6</f>
        <v>0</v>
      </c>
      <c r="BR20" s="76">
        <f ca="1">IF(INDEX(data!$D:$E,MATCH(BR$30,data!$D:$D,0),2)=0,VLOOKUP(BR$30,data!$D:$O,6,FALSE),0)*BR6</f>
        <v>0</v>
      </c>
      <c r="BS20" s="76">
        <f ca="1">IF(INDEX(data!$D:$E,MATCH(BS$30,data!$D:$D,0),2)=0,VLOOKUP(BS$30,data!$D:$O,6,FALSE),0)*BS6</f>
        <v>0</v>
      </c>
      <c r="BT20" s="76">
        <f ca="1">IF(INDEX(data!$D:$E,MATCH(BT$30,data!$D:$D,0),2)=0,VLOOKUP(BT$30,data!$D:$O,6,FALSE),0)*BT6</f>
        <v>0</v>
      </c>
      <c r="BU20" s="76">
        <f>IF(INDEX(data!$D:$E,MATCH(BU$30,data!$D:$D,0),2)=0,VLOOKUP(BU$30,data!$D:$O,6,FALSE),0)*BU6</f>
        <v>0</v>
      </c>
      <c r="BV20" s="76">
        <f>IF(INDEX(data!$D:$E,MATCH(BV$30,data!$D:$D,0),2)=0,VLOOKUP(BV$30,data!$D:$O,6,FALSE),0)*BV6</f>
        <v>0</v>
      </c>
      <c r="BW20" s="76">
        <f>IF(INDEX(data!$D:$E,MATCH(BW$30,data!$D:$D,0),2)=0,VLOOKUP(BW$30,data!$D:$O,6,FALSE),0)*BW6</f>
        <v>0</v>
      </c>
      <c r="BX20" s="76">
        <f>IF(INDEX(data!$D:$E,MATCH(BX$30,data!$D:$D,0),2)=0,VLOOKUP(BX$30,data!$D:$O,6,FALSE),0)*BX6</f>
        <v>0</v>
      </c>
      <c r="BY20" s="76">
        <f>IF(INDEX(data!$D:$E,MATCH(BY$30,data!$D:$D,0),2)=0,VLOOKUP(BY$30,data!$D:$O,6,FALSE),0)*BY6</f>
        <v>0</v>
      </c>
      <c r="BZ20" s="76">
        <f ca="1">IF(INDEX(data!$D:$E,MATCH(BZ$30,data!$D:$D,0),2)=0,VLOOKUP(BZ$30,data!$D:$O,6,FALSE),0)*BZ6</f>
        <v>0</v>
      </c>
      <c r="CA20" s="76">
        <f ca="1">IF(INDEX(data!$D:$E,MATCH(CA$30,data!$D:$D,0),2)=0,VLOOKUP(CA$30,data!$D:$O,6,FALSE),0)*CA6</f>
        <v>0</v>
      </c>
      <c r="CB20" s="76">
        <f ca="1">IF(INDEX(data!$D:$E,MATCH(CB$30,data!$D:$D,0),2)=0,VLOOKUP(CB$30,data!$D:$O,6,FALSE),0)*CB6</f>
        <v>0</v>
      </c>
      <c r="CC20" s="76">
        <f ca="1">IF(INDEX(data!$D:$E,MATCH(CC$30,data!$D:$D,0),2)=0,VLOOKUP(CC$30,data!$D:$O,6,FALSE),0)*CC6</f>
        <v>0</v>
      </c>
      <c r="CD20" s="76">
        <f ca="1">IF(INDEX(data!$D:$E,MATCH(CD$30,data!$D:$D,0),2)=0,VLOOKUP(CD$30,data!$D:$O,6,FALSE),0)*CD6</f>
        <v>0</v>
      </c>
      <c r="CE20" s="76">
        <f>IF(INDEX(data!$D:$E,MATCH(CE$30,data!$D:$D,0),2)=0,VLOOKUP(CE$30,data!$D:$O,6,FALSE),0)*CE6</f>
        <v>0</v>
      </c>
      <c r="CF20" s="76">
        <f>IF(INDEX(data!$D:$E,MATCH(CF$30,data!$D:$D,0),2)=0,VLOOKUP(CF$30,data!$D:$O,6,FALSE),0)*CF6</f>
        <v>0</v>
      </c>
      <c r="CG20" s="76">
        <f ca="1">IF(INDEX(data!$D:$E,MATCH(CG$30,data!$D:$D,0),2)=0,VLOOKUP(CG$30,data!$D:$O,6,FALSE),0)*CG6</f>
        <v>0</v>
      </c>
      <c r="CH20" s="76">
        <f ca="1">IF(INDEX(data!$D:$E,MATCH(CH$30,data!$D:$D,0),2)=0,VLOOKUP(CH$30,data!$D:$O,6,FALSE),0)*CH6</f>
        <v>0</v>
      </c>
      <c r="CI20" s="76">
        <f>IF(INDEX(data!$D:$E,MATCH(CI$30,data!$D:$D,0),2)=0,VLOOKUP(CI$30,data!$D:$O,6,FALSE),0)*CI6</f>
        <v>0</v>
      </c>
      <c r="CJ20" s="76">
        <f>IF(INDEX(data!$D:$E,MATCH(CJ$30,data!$D:$D,0),2)=0,VLOOKUP(CJ$30,data!$D:$O,6,FALSE),0)*CJ6</f>
        <v>0</v>
      </c>
      <c r="CK20" s="76">
        <f>IF(INDEX(data!$D:$E,MATCH(CK$30,data!$D:$D,0),2)=0,VLOOKUP(CK$30,data!$D:$O,6,FALSE),0)*CK6</f>
        <v>0</v>
      </c>
      <c r="CL20" s="76">
        <f>IF(INDEX(data!$D:$E,MATCH(CL$30,data!$D:$D,0),2)=0,VLOOKUP(CL$30,data!$D:$O,6,FALSE),0)*CL6</f>
        <v>0</v>
      </c>
      <c r="CM20" s="76">
        <f>IF(INDEX(data!$D:$E,MATCH(CM$30,data!$D:$D,0),2)=0,VLOOKUP(CM$30,data!$D:$O,6,FALSE),0)*CM6</f>
        <v>0</v>
      </c>
      <c r="CN20" s="76">
        <f>IF(INDEX(data!$D:$E,MATCH(CN$30,data!$D:$D,0),2)=0,VLOOKUP(CN$30,data!$D:$O,6,FALSE),0)*CN6</f>
        <v>0</v>
      </c>
      <c r="CO20" s="76">
        <f ca="1">IF(INDEX(data!$D:$E,MATCH(CO$30,data!$D:$D,0),2)=0,VLOOKUP(CO$30,data!$D:$O,6,FALSE),0)*CO6</f>
        <v>0</v>
      </c>
      <c r="CP20" s="76">
        <f ca="1">IF(INDEX(data!$D:$E,MATCH(CP$30,data!$D:$D,0),2)=0,VLOOKUP(CP$30,data!$D:$O,6,FALSE),0)*CP6</f>
        <v>0</v>
      </c>
      <c r="CQ20" s="76">
        <f ca="1">IF(INDEX(data!$D:$E,MATCH(CQ$30,data!$D:$D,0),2)=0,VLOOKUP(CQ$30,data!$D:$O,6,FALSE),0)*CQ6</f>
        <v>0</v>
      </c>
      <c r="CR20" s="76">
        <f ca="1">IF(INDEX(data!$D:$E,MATCH(CR$30,data!$D:$D,0),2)=0,VLOOKUP(CR$30,data!$D:$O,6,FALSE),0)*CR6</f>
        <v>0</v>
      </c>
      <c r="CS20" s="76">
        <f ca="1">IF(INDEX(data!$D:$E,MATCH(CS$30,data!$D:$D,0),2)=0,VLOOKUP(CS$30,data!$D:$O,6,FALSE),0)*CS6</f>
        <v>0</v>
      </c>
      <c r="CT20" s="76">
        <f>IF(INDEX(data!$D:$E,MATCH(CT$30,data!$D:$D,0),2)=0,VLOOKUP(CT$30,data!$D:$O,6,FALSE),0)*CT6</f>
        <v>0</v>
      </c>
      <c r="CU20" s="76">
        <f>IF(INDEX(data!$D:$E,MATCH(CU$30,data!$D:$D,0),2)=0,VLOOKUP(CU$30,data!$D:$O,6,FALSE),0)*CU6</f>
        <v>0</v>
      </c>
      <c r="CV20" s="76">
        <f ca="1">IF(INDEX(data!$D:$E,MATCH(CV$30,data!$D:$D,0),2)=0,VLOOKUP(CV$30,data!$D:$O,6,FALSE),0)*CV6</f>
        <v>0</v>
      </c>
      <c r="CW20" s="76">
        <f ca="1">IF(INDEX(data!$D:$E,MATCH(CW$30,data!$D:$D,0),2)=0,VLOOKUP(CW$30,data!$D:$O,6,FALSE),0)*CW6</f>
        <v>0</v>
      </c>
      <c r="CX20" s="76">
        <f ca="1">IF(INDEX(data!$D:$E,MATCH(CX$30,data!$D:$D,0),2)=0,VLOOKUP(CX$30,data!$D:$O,6,FALSE),0)*CX6</f>
        <v>0</v>
      </c>
      <c r="CY20" s="76">
        <f>IF(INDEX(data!$D:$E,MATCH(CY$30,data!$D:$D,0),2)=0,VLOOKUP(CY$30,data!$D:$O,6,FALSE),0)*CY6</f>
        <v>0</v>
      </c>
      <c r="CZ20" s="76">
        <f>IF(INDEX(data!$D:$E,MATCH(CZ$30,data!$D:$D,0),2)=0,VLOOKUP(CZ$30,data!$D:$O,6,FALSE),0)*CZ6</f>
        <v>0</v>
      </c>
      <c r="DA20" s="76">
        <f>IF(INDEX(data!$D:$E,MATCH(DA$30,data!$D:$D,0),2)=0,VLOOKUP(DA$30,data!$D:$O,6,FALSE),0)*DA6</f>
        <v>0</v>
      </c>
      <c r="DB20" s="76">
        <f>IF(INDEX(data!$D:$E,MATCH(DB$30,data!$D:$D,0),2)=0,VLOOKUP(DB$30,data!$D:$O,6,FALSE),0)*DB6</f>
        <v>0</v>
      </c>
      <c r="DC20" s="76">
        <f>IF(INDEX(data!$D:$E,MATCH(DC$30,data!$D:$D,0),2)=0,VLOOKUP(DC$30,data!$D:$O,6,FALSE),0)*DC6</f>
        <v>0</v>
      </c>
      <c r="DD20" s="76">
        <f ca="1">IF(INDEX(data!$D:$E,MATCH(DD$30,data!$D:$D,0),2)=0,VLOOKUP(DD$30,data!$D:$O,6,FALSE),0)*DD6</f>
        <v>0</v>
      </c>
      <c r="DE20" s="76">
        <f ca="1">IF(INDEX(data!$D:$E,MATCH(DE$30,data!$D:$D,0),2)=0,VLOOKUP(DE$30,data!$D:$O,6,FALSE),0)*DE6</f>
        <v>0</v>
      </c>
      <c r="DF20" s="76">
        <f>IF(INDEX(data!$D:$E,MATCH(DF$30,data!$D:$D,0),2)=0,VLOOKUP(DF$30,data!$D:$O,6,FALSE),0)*DF6</f>
        <v>0</v>
      </c>
      <c r="DG20" s="76">
        <f>IF(INDEX(data!$D:$E,MATCH(DG$30,data!$D:$D,0),2)=0,VLOOKUP(DG$30,data!$D:$O,6,FALSE),0)*DG6</f>
        <v>0</v>
      </c>
      <c r="DH20" s="76">
        <f>IF(INDEX(data!$D:$E,MATCH(DH$30,data!$D:$D,0),2)=0,VLOOKUP(DH$30,data!$D:$O,6,FALSE),0)*DH6</f>
        <v>0</v>
      </c>
      <c r="DI20" s="76">
        <f ca="1">IF(INDEX(data!$D:$E,MATCH(DI$30,data!$D:$D,0),2)=0,VLOOKUP(DI$30,data!$D:$O,6,FALSE),0)*DI6</f>
        <v>0</v>
      </c>
      <c r="DJ20" s="76">
        <f ca="1">IF(INDEX(data!$D:$E,MATCH(DJ$30,data!$D:$D,0),2)=0,VLOOKUP(DJ$30,data!$D:$O,6,FALSE),0)*DJ6</f>
        <v>0</v>
      </c>
      <c r="DK20" s="76">
        <f ca="1">IF(INDEX(data!$D:$E,MATCH(DK$30,data!$D:$D,0),2)=0,VLOOKUP(DK$30,data!$D:$O,6,FALSE),0)*DK6</f>
        <v>0</v>
      </c>
      <c r="DL20" s="76">
        <f ca="1">IF(INDEX(data!$D:$E,MATCH(DL$30,data!$D:$D,0),2)=0,VLOOKUP(DL$30,data!$D:$O,6,FALSE),0)*DL6</f>
        <v>0</v>
      </c>
      <c r="DM20" s="76">
        <f>IF(INDEX(data!$D:$E,MATCH(DM$30,data!$D:$D,0),2)=0,VLOOKUP(DM$30,data!$D:$O,6,FALSE),0)*DM6</f>
        <v>0</v>
      </c>
      <c r="DN20" s="76">
        <f>IF(INDEX(data!$D:$E,MATCH(DN$30,data!$D:$D,0),2)=0,VLOOKUP(DN$30,data!$D:$O,6,FALSE),0)*DN6</f>
        <v>0</v>
      </c>
      <c r="DO20" s="76">
        <f ca="1">IF(INDEX(data!$D:$E,MATCH(DO$30,data!$D:$D,0),2)=0,VLOOKUP(DO$30,data!$D:$O,6,FALSE),0)*DO6</f>
        <v>0</v>
      </c>
      <c r="DP20" s="76">
        <f ca="1">IF(INDEX(data!$D:$E,MATCH(DP$30,data!$D:$D,0),2)=0,VLOOKUP(DP$30,data!$D:$O,6,FALSE),0)*DP6</f>
        <v>0</v>
      </c>
      <c r="DQ20" s="76">
        <f>IF(INDEX(data!$D:$E,MATCH(DQ$30,data!$D:$D,0),2)=0,VLOOKUP(DQ$30,data!$D:$O,6,FALSE),0)*DQ6</f>
        <v>0</v>
      </c>
      <c r="DR20" s="76">
        <f ca="1">IF(INDEX(data!$D:$E,MATCH(DR$30,data!$D:$D,0),2)=0,VLOOKUP(DR$30,data!$D:$O,6,FALSE),0)*DR6</f>
        <v>0</v>
      </c>
      <c r="DS20" s="76">
        <f>IF(INDEX(data!$D:$E,MATCH(DS$30,data!$D:$D,0),2)=0,VLOOKUP(DS$30,data!$D:$O,6,FALSE),0)*DS6</f>
        <v>0</v>
      </c>
      <c r="DT20" s="76">
        <f>IF(INDEX(data!$D:$E,MATCH(DT$30,data!$D:$D,0),2)=0,VLOOKUP(DT$30,data!$D:$O,6,FALSE),0)*DT6</f>
        <v>0</v>
      </c>
      <c r="DU20" s="76">
        <f ca="1">IF(INDEX(data!$D:$E,MATCH(DU$30,data!$D:$D,0),2)=0,VLOOKUP(DU$30,data!$D:$O,6,FALSE),0)*DU6</f>
        <v>0</v>
      </c>
      <c r="DV20" s="76">
        <f>IF(INDEX(data!$D:$E,MATCH(DV$30,data!$D:$D,0),2)=0,VLOOKUP(DV$30,data!$D:$O,6,FALSE),0)*DV6</f>
        <v>0</v>
      </c>
      <c r="DW20" s="76">
        <f>IF(INDEX(data!$D:$E,MATCH(DW$30,data!$D:$D,0),2)=0,VLOOKUP(DW$30,data!$D:$O,6,FALSE),0)*DW6</f>
        <v>0</v>
      </c>
      <c r="DX20" s="76">
        <f>IF(INDEX(data!$D:$E,MATCH(DX$30,data!$D:$D,0),2)=0,VLOOKUP(DX$30,data!$D:$O,6,FALSE),0)*DX6</f>
        <v>0</v>
      </c>
      <c r="DY20" s="76">
        <f ca="1">IF(INDEX(data!$D:$E,MATCH(DY$30,data!$D:$D,0),2)=0,VLOOKUP(DY$30,data!$D:$O,6,FALSE),0)*DY6</f>
        <v>0</v>
      </c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pans="1:256" x14ac:dyDescent="0.3">
      <c r="A21" s="77" t="s">
        <v>1067</v>
      </c>
      <c r="B21" s="76">
        <f ca="1">IF(INDEX(data!$D:$E,MATCH(B$30,data!$D:$D,0),2)=0,VLOOKUP(B$30,data!$D:$O,7,FALSE),0)*B6</f>
        <v>0</v>
      </c>
      <c r="C21" s="76">
        <f ca="1">IF(INDEX(data!$D:$E,MATCH(C$30,data!$D:$D,0),2)=0,VLOOKUP(C$30,data!$D:$O,7,FALSE),0)*C6</f>
        <v>0</v>
      </c>
      <c r="D21" s="76">
        <f ca="1">IF(INDEX(data!$D:$E,MATCH(D$30,data!$D:$D,0),2)=0,VLOOKUP(D$30,data!$D:$O,7,FALSE),0)*D6</f>
        <v>0</v>
      </c>
      <c r="E21" s="76">
        <f>IF(INDEX(data!$D:$E,MATCH(E$30,data!$D:$D,0),2)=0,VLOOKUP(E$30,data!$D:$O,7,FALSE),0)*E6</f>
        <v>0</v>
      </c>
      <c r="F21" s="76">
        <f>IF(INDEX(data!$D:$E,MATCH(F$30,data!$D:$D,0),2)=0,VLOOKUP(F$30,data!$D:$O,7,FALSE),0)*F6</f>
        <v>0</v>
      </c>
      <c r="G21" s="76">
        <f ca="1">IF(INDEX(data!$D:$E,MATCH(G$30,data!$D:$D,0),2)=0,VLOOKUP(G$30,data!$D:$O,7,FALSE),0)*G6</f>
        <v>0</v>
      </c>
      <c r="H21" s="76">
        <f ca="1">IF(INDEX(data!$D:$E,MATCH(H$30,data!$D:$D,0),2)=0,VLOOKUP(H$30,data!$D:$O,7,FALSE),0)*H6</f>
        <v>0</v>
      </c>
      <c r="I21" s="76">
        <f ca="1">IF(INDEX(data!$D:$E,MATCH(I$30,data!$D:$D,0),2)=0,VLOOKUP(I$30,data!$D:$O,7,FALSE),0)*I6</f>
        <v>0</v>
      </c>
      <c r="J21" s="76">
        <f ca="1">IF(INDEX(data!$D:$E,MATCH(J$30,data!$D:$D,0),2)=0,VLOOKUP(J$30,data!$D:$O,7,FALSE),0)*J6</f>
        <v>0</v>
      </c>
      <c r="K21" s="76">
        <f ca="1">IF(INDEX(data!$D:$E,MATCH(K$30,data!$D:$D,0),2)=0,VLOOKUP(K$30,data!$D:$O,7,FALSE),0)*K6</f>
        <v>0</v>
      </c>
      <c r="L21" s="76">
        <f>IF(INDEX(data!$D:$E,MATCH(L$30,data!$D:$D,0),2)=0,VLOOKUP(L$30,data!$D:$O,7,FALSE),0)*L6</f>
        <v>0</v>
      </c>
      <c r="M21" s="76">
        <f>IF(INDEX(data!$D:$E,MATCH(M$30,data!$D:$D,0),2)=0,VLOOKUP(M$30,data!$D:$O,7,FALSE),0)*M6</f>
        <v>0</v>
      </c>
      <c r="N21" s="76">
        <f>IF(INDEX(data!$D:$E,MATCH(N$30,data!$D:$D,0),2)=0,VLOOKUP(N$30,data!$D:$O,7,FALSE),0)*N6</f>
        <v>0</v>
      </c>
      <c r="O21" s="76">
        <f>IF(INDEX(data!$D:$E,MATCH(O$30,data!$D:$D,0),2)=0,VLOOKUP(O$30,data!$D:$O,7,FALSE),0)*O6</f>
        <v>0</v>
      </c>
      <c r="P21" s="76">
        <f>IF(INDEX(data!$D:$E,MATCH(P$30,data!$D:$D,0),2)=0,VLOOKUP(P$30,data!$D:$O,7,FALSE),0)*P6</f>
        <v>0</v>
      </c>
      <c r="Q21" s="76">
        <f ca="1">IF(INDEX(data!$D:$E,MATCH(Q$30,data!$D:$D,0),2)=0,VLOOKUP(Q$30,data!$D:$O,7,FALSE),0)*Q6</f>
        <v>0</v>
      </c>
      <c r="R21" s="76">
        <f ca="1">IF(INDEX(data!$D:$E,MATCH(R$30,data!$D:$D,0),2)=0,VLOOKUP(R$30,data!$D:$O,7,FALSE),0)*R6</f>
        <v>0</v>
      </c>
      <c r="S21" s="76">
        <f ca="1">IF(INDEX(data!$D:$E,MATCH(S$30,data!$D:$D,0),2)=0,VLOOKUP(S$30,data!$D:$O,7,FALSE),0)*S6</f>
        <v>0</v>
      </c>
      <c r="T21" s="76">
        <f ca="1">IF(INDEX(data!$D:$E,MATCH(T$30,data!$D:$D,0),2)=0,VLOOKUP(T$30,data!$D:$O,7,FALSE),0)*T6</f>
        <v>0</v>
      </c>
      <c r="U21" s="76">
        <f ca="1">IF(INDEX(data!$D:$E,MATCH(U$30,data!$D:$D,0),2)=0,VLOOKUP(U$30,data!$D:$O,7,FALSE),0)*U6</f>
        <v>0</v>
      </c>
      <c r="V21" s="76">
        <f ca="1">IF(INDEX(data!$D:$E,MATCH(V$30,data!$D:$D,0),2)=0,VLOOKUP(V$30,data!$D:$O,7,FALSE),0)*V6</f>
        <v>0</v>
      </c>
      <c r="W21" s="76">
        <f ca="1">IF(INDEX(data!$D:$E,MATCH(W$30,data!$D:$D,0),2)=0,VLOOKUP(W$30,data!$D:$O,7,FALSE),0)*W6</f>
        <v>0</v>
      </c>
      <c r="X21" s="76">
        <f>IF(INDEX(data!$D:$E,MATCH(X$30,data!$D:$D,0),2)=0,VLOOKUP(X$30,data!$D:$O,7,FALSE),0)*X6</f>
        <v>0</v>
      </c>
      <c r="Y21" s="76">
        <f>IF(INDEX(data!$D:$E,MATCH(Y$30,data!$D:$D,0),2)=0,VLOOKUP(Y$30,data!$D:$O,7,FALSE),0)*Y6</f>
        <v>0</v>
      </c>
      <c r="Z21" s="76">
        <f ca="1">IF(INDEX(data!$D:$E,MATCH(Z$30,data!$D:$D,0),2)=0,VLOOKUP(Z$30,data!$D:$O,7,FALSE),0)*Z6</f>
        <v>0</v>
      </c>
      <c r="AA21" s="76">
        <f ca="1">IF(INDEX(data!$D:$E,MATCH(AA$30,data!$D:$D,0),2)=0,VLOOKUP(AA$30,data!$D:$O,7,FALSE),0)*AA6</f>
        <v>0</v>
      </c>
      <c r="AB21" s="76">
        <f ca="1">IF(INDEX(data!$D:$E,MATCH(AB$30,data!$D:$D,0),2)=0,VLOOKUP(AB$30,data!$D:$O,7,FALSE),0)*AB6</f>
        <v>0</v>
      </c>
      <c r="AC21" s="76">
        <f>IF(INDEX(data!$D:$E,MATCH(AC$30,data!$D:$D,0),2)=0,VLOOKUP(AC$30,data!$D:$O,7,FALSE),0)*AC6</f>
        <v>0</v>
      </c>
      <c r="AD21" s="76">
        <f>IF(INDEX(data!$D:$E,MATCH(AD$30,data!$D:$D,0),2)=0,VLOOKUP(AD$30,data!$D:$O,7,FALSE),0)*AD6</f>
        <v>0</v>
      </c>
      <c r="AE21" s="76">
        <f>IF(INDEX(data!$D:$E,MATCH(AE$30,data!$D:$D,0),2)=0,VLOOKUP(AE$30,data!$D:$O,7,FALSE),0)*AE6</f>
        <v>0</v>
      </c>
      <c r="AF21" s="76">
        <f>IF(INDEX(data!$D:$E,MATCH(AF$30,data!$D:$D,0),2)=0,VLOOKUP(AF$30,data!$D:$O,7,FALSE),0)*AF6</f>
        <v>0</v>
      </c>
      <c r="AG21" s="76">
        <f>IF(INDEX(data!$D:$E,MATCH(AG$30,data!$D:$D,0),2)=0,VLOOKUP(AG$30,data!$D:$O,7,FALSE),0)*AG6</f>
        <v>0</v>
      </c>
      <c r="AH21" s="76">
        <f ca="1">IF(INDEX(data!$D:$E,MATCH(AH$30,data!$D:$D,0),2)=0,VLOOKUP(AH$30,data!$D:$O,7,FALSE),0)*AH6</f>
        <v>0</v>
      </c>
      <c r="AI21" s="76">
        <f ca="1">IF(INDEX(data!$D:$E,MATCH(AI$30,data!$D:$D,0),2)=0,VLOOKUP(AI$30,data!$D:$O,7,FALSE),0)*AI6</f>
        <v>0</v>
      </c>
      <c r="AJ21" s="76">
        <f ca="1">IF(INDEX(data!$D:$E,MATCH(AJ$30,data!$D:$D,0),2)=0,VLOOKUP(AJ$30,data!$D:$O,7,FALSE),0)*AJ6</f>
        <v>0</v>
      </c>
      <c r="AK21" s="76">
        <f ca="1">IF(INDEX(data!$D:$E,MATCH(AK$30,data!$D:$D,0),2)=0,VLOOKUP(AK$30,data!$D:$O,7,FALSE),0)*AK6</f>
        <v>0</v>
      </c>
      <c r="AL21" s="76">
        <f ca="1">IF(INDEX(data!$D:$E,MATCH(AL$30,data!$D:$D,0),2)=0,VLOOKUP(AL$30,data!$D:$O,7,FALSE),0)*AL6</f>
        <v>0</v>
      </c>
      <c r="AM21" s="76">
        <f ca="1">IF(INDEX(data!$D:$E,MATCH(AM$30,data!$D:$D,0),2)=0,VLOOKUP(AM$30,data!$D:$O,7,FALSE),0)*AM6</f>
        <v>0</v>
      </c>
      <c r="AN21" s="76">
        <f>IF(INDEX(data!$D:$E,MATCH(AN$30,data!$D:$D,0),2)=0,VLOOKUP(AN$30,data!$D:$O,7,FALSE),0)*AN6</f>
        <v>0</v>
      </c>
      <c r="AO21" s="76">
        <f>IF(INDEX(data!$D:$E,MATCH(AO$30,data!$D:$D,0),2)=0,VLOOKUP(AO$30,data!$D:$O,7,FALSE),0)*AO6</f>
        <v>0</v>
      </c>
      <c r="AP21" s="76">
        <f ca="1">IF(INDEX(data!$D:$E,MATCH(AP$30,data!$D:$D,0),2)=0,VLOOKUP(AP$30,data!$D:$O,7,FALSE),0)*AP6</f>
        <v>0</v>
      </c>
      <c r="AQ21" s="76">
        <f ca="1">IF(INDEX(data!$D:$E,MATCH(AQ$30,data!$D:$D,0),2)=0,VLOOKUP(AQ$30,data!$D:$O,7,FALSE),0)*AQ6</f>
        <v>0</v>
      </c>
      <c r="AR21" s="76">
        <f ca="1">IF(INDEX(data!$D:$E,MATCH(AR$30,data!$D:$D,0),2)=0,VLOOKUP(AR$30,data!$D:$O,7,FALSE),0)*AR6</f>
        <v>0</v>
      </c>
      <c r="AS21" s="76">
        <f>IF(INDEX(data!$D:$E,MATCH(AS$30,data!$D:$D,0),2)=0,VLOOKUP(AS$30,data!$D:$O,7,FALSE),0)*AS6</f>
        <v>0</v>
      </c>
      <c r="AT21" s="76">
        <f>IF(INDEX(data!$D:$E,MATCH(AT$30,data!$D:$D,0),2)=0,VLOOKUP(AT$30,data!$D:$O,7,FALSE),0)*AT6</f>
        <v>0</v>
      </c>
      <c r="AU21" s="76">
        <f>IF(INDEX(data!$D:$E,MATCH(AU$30,data!$D:$D,0),2)=0,VLOOKUP(AU$30,data!$D:$O,7,FALSE),0)*AU6</f>
        <v>0</v>
      </c>
      <c r="AV21" s="76">
        <f>IF(INDEX(data!$D:$E,MATCH(AV$30,data!$D:$D,0),2)=0,VLOOKUP(AV$30,data!$D:$O,7,FALSE),0)*AV6</f>
        <v>0</v>
      </c>
      <c r="AW21" s="76">
        <f>IF(INDEX(data!$D:$E,MATCH(AW$30,data!$D:$D,0),2)=0,VLOOKUP(AW$30,data!$D:$O,7,FALSE),0)*AW6</f>
        <v>0</v>
      </c>
      <c r="AX21" s="76">
        <f>IF(INDEX(data!$D:$E,MATCH(AX$30,data!$D:$D,0),2)=0,VLOOKUP(AX$30,data!$D:$O,7,FALSE),0)*AX6</f>
        <v>0</v>
      </c>
      <c r="AY21" s="76">
        <f ca="1">IF(INDEX(data!$D:$E,MATCH(AY$30,data!$D:$D,0),2)=0,VLOOKUP(AY$30,data!$D:$O,7,FALSE),0)*AY6</f>
        <v>0</v>
      </c>
      <c r="AZ21" s="76">
        <f ca="1">IF(INDEX(data!$D:$E,MATCH(AZ$30,data!$D:$D,0),2)=0,VLOOKUP(AZ$30,data!$D:$O,7,FALSE),0)*AZ6</f>
        <v>0</v>
      </c>
      <c r="BA21" s="76">
        <f ca="1">IF(INDEX(data!$D:$E,MATCH(BA$30,data!$D:$D,0),2)=0,VLOOKUP(BA$30,data!$D:$O,7,FALSE),0)*BA6</f>
        <v>0</v>
      </c>
      <c r="BB21" s="76">
        <f>IF(INDEX(data!$D:$E,MATCH(BB$30,data!$D:$D,0),2)=0,VLOOKUP(BB$30,data!$D:$O,7,FALSE),0)*BB6</f>
        <v>0</v>
      </c>
      <c r="BC21" s="76">
        <f>IF(INDEX(data!$D:$E,MATCH(BC$30,data!$D:$D,0),2)=0,VLOOKUP(BC$30,data!$D:$O,7,FALSE),0)*BC6</f>
        <v>0</v>
      </c>
      <c r="BD21" s="76">
        <f ca="1">IF(INDEX(data!$D:$E,MATCH(BD$30,data!$D:$D,0),2)=0,VLOOKUP(BD$30,data!$D:$O,7,FALSE),0)*BD6</f>
        <v>0</v>
      </c>
      <c r="BE21" s="76">
        <f ca="1">IF(INDEX(data!$D:$E,MATCH(BE$30,data!$D:$D,0),2)=0,VLOOKUP(BE$30,data!$D:$O,7,FALSE),0)*BE6</f>
        <v>0</v>
      </c>
      <c r="BF21" s="76">
        <f ca="1">IF(INDEX(data!$D:$E,MATCH(BF$30,data!$D:$D,0),2)=0,VLOOKUP(BF$30,data!$D:$O,7,FALSE),0)*BF6</f>
        <v>0</v>
      </c>
      <c r="BG21" s="76">
        <f ca="1">IF(INDEX(data!$D:$E,MATCH(BG$30,data!$D:$D,0),2)=0,VLOOKUP(BG$30,data!$D:$O,7,FALSE),0)*BG6</f>
        <v>0</v>
      </c>
      <c r="BH21" s="76">
        <f>IF(INDEX(data!$D:$E,MATCH(BH$30,data!$D:$D,0),2)=0,VLOOKUP(BH$30,data!$D:$O,7,FALSE),0)*BH6</f>
        <v>0</v>
      </c>
      <c r="BI21" s="76">
        <f>IF(INDEX(data!$D:$E,MATCH(BI$30,data!$D:$D,0),2)=0,VLOOKUP(BI$30,data!$D:$O,7,FALSE),0)*BI6</f>
        <v>0</v>
      </c>
      <c r="BJ21" s="76">
        <f>IF(INDEX(data!$D:$E,MATCH(BJ$30,data!$D:$D,0),2)=0,VLOOKUP(BJ$30,data!$D:$O,7,FALSE),0)*BJ6</f>
        <v>0</v>
      </c>
      <c r="BK21" s="76">
        <f ca="1">IF(INDEX(data!$D:$E,MATCH(BK$30,data!$D:$D,0),2)=0,VLOOKUP(BK$30,data!$D:$O,7,FALSE),0)*BK6</f>
        <v>0</v>
      </c>
      <c r="BL21" s="76">
        <f ca="1">IF(INDEX(data!$D:$E,MATCH(BL$30,data!$D:$D,0),2)=0,VLOOKUP(BL$30,data!$D:$O,7,FALSE),0)*BL6</f>
        <v>0</v>
      </c>
      <c r="BM21" s="76">
        <f ca="1">IF(INDEX(data!$D:$E,MATCH(BM$30,data!$D:$D,0),2)=0,VLOOKUP(BM$30,data!$D:$O,7,FALSE),0)*BM6</f>
        <v>0</v>
      </c>
      <c r="BN21" s="76">
        <f ca="1">IF(INDEX(data!$D:$E,MATCH(BN$30,data!$D:$D,0),2)=0,VLOOKUP(BN$30,data!$D:$O,7,FALSE),0)*BN6</f>
        <v>0</v>
      </c>
      <c r="BO21" s="76">
        <f ca="1">IF(INDEX(data!$D:$E,MATCH(BO$30,data!$D:$D,0),2)=0,VLOOKUP(BO$30,data!$D:$O,7,FALSE),0)*BO6</f>
        <v>0</v>
      </c>
      <c r="BP21" s="76">
        <f>IF(INDEX(data!$D:$E,MATCH(BP$30,data!$D:$D,0),2)=0,VLOOKUP(BP$30,data!$D:$O,7,FALSE),0)*BP6</f>
        <v>0</v>
      </c>
      <c r="BQ21" s="76">
        <f>IF(INDEX(data!$D:$E,MATCH(BQ$30,data!$D:$D,0),2)=0,VLOOKUP(BQ$30,data!$D:$O,7,FALSE),0)*BQ6</f>
        <v>0</v>
      </c>
      <c r="BR21" s="76">
        <f ca="1">IF(INDEX(data!$D:$E,MATCH(BR$30,data!$D:$D,0),2)=0,VLOOKUP(BR$30,data!$D:$O,7,FALSE),0)*BR6</f>
        <v>0</v>
      </c>
      <c r="BS21" s="76">
        <f ca="1">IF(INDEX(data!$D:$E,MATCH(BS$30,data!$D:$D,0),2)=0,VLOOKUP(BS$30,data!$D:$O,7,FALSE),0)*BS6</f>
        <v>0</v>
      </c>
      <c r="BT21" s="76">
        <f ca="1">IF(INDEX(data!$D:$E,MATCH(BT$30,data!$D:$D,0),2)=0,VLOOKUP(BT$30,data!$D:$O,7,FALSE),0)*BT6</f>
        <v>0</v>
      </c>
      <c r="BU21" s="76">
        <f>IF(INDEX(data!$D:$E,MATCH(BU$30,data!$D:$D,0),2)=0,VLOOKUP(BU$30,data!$D:$O,7,FALSE),0)*BU6</f>
        <v>0</v>
      </c>
      <c r="BV21" s="76">
        <f>IF(INDEX(data!$D:$E,MATCH(BV$30,data!$D:$D,0),2)=0,VLOOKUP(BV$30,data!$D:$O,7,FALSE),0)*BV6</f>
        <v>0</v>
      </c>
      <c r="BW21" s="76">
        <f>IF(INDEX(data!$D:$E,MATCH(BW$30,data!$D:$D,0),2)=0,VLOOKUP(BW$30,data!$D:$O,7,FALSE),0)*BW6</f>
        <v>0</v>
      </c>
      <c r="BX21" s="76">
        <f>IF(INDEX(data!$D:$E,MATCH(BX$30,data!$D:$D,0),2)=0,VLOOKUP(BX$30,data!$D:$O,7,FALSE),0)*BX6</f>
        <v>0</v>
      </c>
      <c r="BY21" s="76">
        <f>IF(INDEX(data!$D:$E,MATCH(BY$30,data!$D:$D,0),2)=0,VLOOKUP(BY$30,data!$D:$O,7,FALSE),0)*BY6</f>
        <v>0</v>
      </c>
      <c r="BZ21" s="76">
        <f ca="1">IF(INDEX(data!$D:$E,MATCH(BZ$30,data!$D:$D,0),2)=0,VLOOKUP(BZ$30,data!$D:$O,7,FALSE),0)*BZ6</f>
        <v>0</v>
      </c>
      <c r="CA21" s="76">
        <f ca="1">IF(INDEX(data!$D:$E,MATCH(CA$30,data!$D:$D,0),2)=0,VLOOKUP(CA$30,data!$D:$O,7,FALSE),0)*CA6</f>
        <v>0</v>
      </c>
      <c r="CB21" s="76">
        <f ca="1">IF(INDEX(data!$D:$E,MATCH(CB$30,data!$D:$D,0),2)=0,VLOOKUP(CB$30,data!$D:$O,7,FALSE),0)*CB6</f>
        <v>0</v>
      </c>
      <c r="CC21" s="76">
        <f ca="1">IF(INDEX(data!$D:$E,MATCH(CC$30,data!$D:$D,0),2)=0,VLOOKUP(CC$30,data!$D:$O,7,FALSE),0)*CC6</f>
        <v>0</v>
      </c>
      <c r="CD21" s="76">
        <f ca="1">IF(INDEX(data!$D:$E,MATCH(CD$30,data!$D:$D,0),2)=0,VLOOKUP(CD$30,data!$D:$O,7,FALSE),0)*CD6</f>
        <v>0</v>
      </c>
      <c r="CE21" s="76">
        <f>IF(INDEX(data!$D:$E,MATCH(CE$30,data!$D:$D,0),2)=0,VLOOKUP(CE$30,data!$D:$O,7,FALSE),0)*CE6</f>
        <v>0</v>
      </c>
      <c r="CF21" s="76">
        <f>IF(INDEX(data!$D:$E,MATCH(CF$30,data!$D:$D,0),2)=0,VLOOKUP(CF$30,data!$D:$O,7,FALSE),0)*CF6</f>
        <v>0</v>
      </c>
      <c r="CG21" s="76">
        <f ca="1">IF(INDEX(data!$D:$E,MATCH(CG$30,data!$D:$D,0),2)=0,VLOOKUP(CG$30,data!$D:$O,7,FALSE),0)*CG6</f>
        <v>0</v>
      </c>
      <c r="CH21" s="76">
        <f ca="1">IF(INDEX(data!$D:$E,MATCH(CH$30,data!$D:$D,0),2)=0,VLOOKUP(CH$30,data!$D:$O,7,FALSE),0)*CH6</f>
        <v>0</v>
      </c>
      <c r="CI21" s="76">
        <f>IF(INDEX(data!$D:$E,MATCH(CI$30,data!$D:$D,0),2)=0,VLOOKUP(CI$30,data!$D:$O,7,FALSE),0)*CI6</f>
        <v>0</v>
      </c>
      <c r="CJ21" s="76">
        <f>IF(INDEX(data!$D:$E,MATCH(CJ$30,data!$D:$D,0),2)=0,VLOOKUP(CJ$30,data!$D:$O,7,FALSE),0)*CJ6</f>
        <v>0</v>
      </c>
      <c r="CK21" s="76">
        <f>IF(INDEX(data!$D:$E,MATCH(CK$30,data!$D:$D,0),2)=0,VLOOKUP(CK$30,data!$D:$O,7,FALSE),0)*CK6</f>
        <v>0</v>
      </c>
      <c r="CL21" s="76">
        <f>IF(INDEX(data!$D:$E,MATCH(CL$30,data!$D:$D,0),2)=0,VLOOKUP(CL$30,data!$D:$O,7,FALSE),0)*CL6</f>
        <v>0</v>
      </c>
      <c r="CM21" s="76">
        <f>IF(INDEX(data!$D:$E,MATCH(CM$30,data!$D:$D,0),2)=0,VLOOKUP(CM$30,data!$D:$O,7,FALSE),0)*CM6</f>
        <v>0</v>
      </c>
      <c r="CN21" s="76">
        <f>IF(INDEX(data!$D:$E,MATCH(CN$30,data!$D:$D,0),2)=0,VLOOKUP(CN$30,data!$D:$O,7,FALSE),0)*CN6</f>
        <v>0</v>
      </c>
      <c r="CO21" s="76">
        <f ca="1">IF(INDEX(data!$D:$E,MATCH(CO$30,data!$D:$D,0),2)=0,VLOOKUP(CO$30,data!$D:$O,7,FALSE),0)*CO6</f>
        <v>0</v>
      </c>
      <c r="CP21" s="76">
        <f ca="1">IF(INDEX(data!$D:$E,MATCH(CP$30,data!$D:$D,0),2)=0,VLOOKUP(CP$30,data!$D:$O,7,FALSE),0)*CP6</f>
        <v>0</v>
      </c>
      <c r="CQ21" s="76">
        <f ca="1">IF(INDEX(data!$D:$E,MATCH(CQ$30,data!$D:$D,0),2)=0,VLOOKUP(CQ$30,data!$D:$O,7,FALSE),0)*CQ6</f>
        <v>0</v>
      </c>
      <c r="CR21" s="76">
        <f ca="1">IF(INDEX(data!$D:$E,MATCH(CR$30,data!$D:$D,0),2)=0,VLOOKUP(CR$30,data!$D:$O,7,FALSE),0)*CR6</f>
        <v>0</v>
      </c>
      <c r="CS21" s="76">
        <f ca="1">IF(INDEX(data!$D:$E,MATCH(CS$30,data!$D:$D,0),2)=0,VLOOKUP(CS$30,data!$D:$O,7,FALSE),0)*CS6</f>
        <v>0</v>
      </c>
      <c r="CT21" s="76">
        <f>IF(INDEX(data!$D:$E,MATCH(CT$30,data!$D:$D,0),2)=0,VLOOKUP(CT$30,data!$D:$O,7,FALSE),0)*CT6</f>
        <v>0</v>
      </c>
      <c r="CU21" s="76">
        <f>IF(INDEX(data!$D:$E,MATCH(CU$30,data!$D:$D,0),2)=0,VLOOKUP(CU$30,data!$D:$O,7,FALSE),0)*CU6</f>
        <v>0</v>
      </c>
      <c r="CV21" s="76">
        <f ca="1">IF(INDEX(data!$D:$E,MATCH(CV$30,data!$D:$D,0),2)=0,VLOOKUP(CV$30,data!$D:$O,7,FALSE),0)*CV6</f>
        <v>0</v>
      </c>
      <c r="CW21" s="76">
        <f ca="1">IF(INDEX(data!$D:$E,MATCH(CW$30,data!$D:$D,0),2)=0,VLOOKUP(CW$30,data!$D:$O,7,FALSE),0)*CW6</f>
        <v>0</v>
      </c>
      <c r="CX21" s="76">
        <f ca="1">IF(INDEX(data!$D:$E,MATCH(CX$30,data!$D:$D,0),2)=0,VLOOKUP(CX$30,data!$D:$O,7,FALSE),0)*CX6</f>
        <v>0</v>
      </c>
      <c r="CY21" s="76">
        <f>IF(INDEX(data!$D:$E,MATCH(CY$30,data!$D:$D,0),2)=0,VLOOKUP(CY$30,data!$D:$O,7,FALSE),0)*CY6</f>
        <v>0</v>
      </c>
      <c r="CZ21" s="76">
        <f>IF(INDEX(data!$D:$E,MATCH(CZ$30,data!$D:$D,0),2)=0,VLOOKUP(CZ$30,data!$D:$O,7,FALSE),0)*CZ6</f>
        <v>0</v>
      </c>
      <c r="DA21" s="76">
        <f>IF(INDEX(data!$D:$E,MATCH(DA$30,data!$D:$D,0),2)=0,VLOOKUP(DA$30,data!$D:$O,7,FALSE),0)*DA6</f>
        <v>0</v>
      </c>
      <c r="DB21" s="76">
        <f>IF(INDEX(data!$D:$E,MATCH(DB$30,data!$D:$D,0),2)=0,VLOOKUP(DB$30,data!$D:$O,7,FALSE),0)*DB6</f>
        <v>0</v>
      </c>
      <c r="DC21" s="76">
        <f>IF(INDEX(data!$D:$E,MATCH(DC$30,data!$D:$D,0),2)=0,VLOOKUP(DC$30,data!$D:$O,7,FALSE),0)*DC6</f>
        <v>0</v>
      </c>
      <c r="DD21" s="76">
        <f ca="1">IF(INDEX(data!$D:$E,MATCH(DD$30,data!$D:$D,0),2)=0,VLOOKUP(DD$30,data!$D:$O,7,FALSE),0)*DD6</f>
        <v>0</v>
      </c>
      <c r="DE21" s="76">
        <f ca="1">IF(INDEX(data!$D:$E,MATCH(DE$30,data!$D:$D,0),2)=0,VLOOKUP(DE$30,data!$D:$O,7,FALSE),0)*DE6</f>
        <v>0</v>
      </c>
      <c r="DF21" s="76">
        <f>IF(INDEX(data!$D:$E,MATCH(DF$30,data!$D:$D,0),2)=0,VLOOKUP(DF$30,data!$D:$O,7,FALSE),0)*DF6</f>
        <v>0</v>
      </c>
      <c r="DG21" s="76">
        <f>IF(INDEX(data!$D:$E,MATCH(DG$30,data!$D:$D,0),2)=0,VLOOKUP(DG$30,data!$D:$O,7,FALSE),0)*DG6</f>
        <v>0</v>
      </c>
      <c r="DH21" s="76">
        <f>IF(INDEX(data!$D:$E,MATCH(DH$30,data!$D:$D,0),2)=0,VLOOKUP(DH$30,data!$D:$O,7,FALSE),0)*DH6</f>
        <v>0</v>
      </c>
      <c r="DI21" s="76">
        <f ca="1">IF(INDEX(data!$D:$E,MATCH(DI$30,data!$D:$D,0),2)=0,VLOOKUP(DI$30,data!$D:$O,7,FALSE),0)*DI6</f>
        <v>0</v>
      </c>
      <c r="DJ21" s="76">
        <f ca="1">IF(INDEX(data!$D:$E,MATCH(DJ$30,data!$D:$D,0),2)=0,VLOOKUP(DJ$30,data!$D:$O,7,FALSE),0)*DJ6</f>
        <v>0</v>
      </c>
      <c r="DK21" s="76">
        <f ca="1">IF(INDEX(data!$D:$E,MATCH(DK$30,data!$D:$D,0),2)=0,VLOOKUP(DK$30,data!$D:$O,7,FALSE),0)*DK6</f>
        <v>0</v>
      </c>
      <c r="DL21" s="76">
        <f ca="1">IF(INDEX(data!$D:$E,MATCH(DL$30,data!$D:$D,0),2)=0,VLOOKUP(DL$30,data!$D:$O,7,FALSE),0)*DL6</f>
        <v>0</v>
      </c>
      <c r="DM21" s="76">
        <f>IF(INDEX(data!$D:$E,MATCH(DM$30,data!$D:$D,0),2)=0,VLOOKUP(DM$30,data!$D:$O,7,FALSE),0)*DM6</f>
        <v>0</v>
      </c>
      <c r="DN21" s="76">
        <f>IF(INDEX(data!$D:$E,MATCH(DN$30,data!$D:$D,0),2)=0,VLOOKUP(DN$30,data!$D:$O,7,FALSE),0)*DN6</f>
        <v>0</v>
      </c>
      <c r="DO21" s="76">
        <f ca="1">IF(INDEX(data!$D:$E,MATCH(DO$30,data!$D:$D,0),2)=0,VLOOKUP(DO$30,data!$D:$O,7,FALSE),0)*DO6</f>
        <v>0</v>
      </c>
      <c r="DP21" s="76">
        <f ca="1">IF(INDEX(data!$D:$E,MATCH(DP$30,data!$D:$D,0),2)=0,VLOOKUP(DP$30,data!$D:$O,7,FALSE),0)*DP6</f>
        <v>0</v>
      </c>
      <c r="DQ21" s="76">
        <f>IF(INDEX(data!$D:$E,MATCH(DQ$30,data!$D:$D,0),2)=0,VLOOKUP(DQ$30,data!$D:$O,7,FALSE),0)*DQ6</f>
        <v>0</v>
      </c>
      <c r="DR21" s="76">
        <f ca="1">IF(INDEX(data!$D:$E,MATCH(DR$30,data!$D:$D,0),2)=0,VLOOKUP(DR$30,data!$D:$O,7,FALSE),0)*DR6</f>
        <v>0</v>
      </c>
      <c r="DS21" s="76">
        <f>IF(INDEX(data!$D:$E,MATCH(DS$30,data!$D:$D,0),2)=0,VLOOKUP(DS$30,data!$D:$O,7,FALSE),0)*DS6</f>
        <v>0</v>
      </c>
      <c r="DT21" s="76">
        <f>IF(INDEX(data!$D:$E,MATCH(DT$30,data!$D:$D,0),2)=0,VLOOKUP(DT$30,data!$D:$O,7,FALSE),0)*DT6</f>
        <v>0</v>
      </c>
      <c r="DU21" s="76">
        <f ca="1">IF(INDEX(data!$D:$E,MATCH(DU$30,data!$D:$D,0),2)=0,VLOOKUP(DU$30,data!$D:$O,7,FALSE),0)*DU6</f>
        <v>0</v>
      </c>
      <c r="DV21" s="76">
        <f>IF(INDEX(data!$D:$E,MATCH(DV$30,data!$D:$D,0),2)=0,VLOOKUP(DV$30,data!$D:$O,7,FALSE),0)*DV6</f>
        <v>0</v>
      </c>
      <c r="DW21" s="76">
        <f>IF(INDEX(data!$D:$E,MATCH(DW$30,data!$D:$D,0),2)=0,VLOOKUP(DW$30,data!$D:$O,7,FALSE),0)*DW6</f>
        <v>0</v>
      </c>
      <c r="DX21" s="76">
        <f>IF(INDEX(data!$D:$E,MATCH(DX$30,data!$D:$D,0),2)=0,VLOOKUP(DX$30,data!$D:$O,7,FALSE),0)*DX6</f>
        <v>0</v>
      </c>
      <c r="DY21" s="76">
        <f ca="1">IF(INDEX(data!$D:$E,MATCH(DY$30,data!$D:$D,0),2)=0,VLOOKUP(DY$30,data!$D:$O,7,FALSE),0)*DY6</f>
        <v>0</v>
      </c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pans="1:256" x14ac:dyDescent="0.3">
      <c r="A22" s="77" t="s">
        <v>1068</v>
      </c>
      <c r="B22" s="76">
        <f ca="1">IF(INDEX(data!$D:$E,MATCH(B$30,data!$D:$D,0),2)=0,VLOOKUP(B$30,data!$D:$O,8,FALSE),0)*B6</f>
        <v>0</v>
      </c>
      <c r="C22" s="76">
        <f ca="1">IF(INDEX(data!$D:$E,MATCH(C$30,data!$D:$D,0),2)=0,VLOOKUP(C$30,data!$D:$O,8,FALSE),0)*C6</f>
        <v>0</v>
      </c>
      <c r="D22" s="76">
        <f ca="1">IF(INDEX(data!$D:$E,MATCH(D$30,data!$D:$D,0),2)=0,VLOOKUP(D$30,data!$D:$O,8,FALSE),0)*D6</f>
        <v>0</v>
      </c>
      <c r="E22" s="76">
        <f>IF(INDEX(data!$D:$E,MATCH(E$30,data!$D:$D,0),2)=0,VLOOKUP(E$30,data!$D:$O,8,FALSE),0)*E6</f>
        <v>0</v>
      </c>
      <c r="F22" s="76">
        <f>IF(INDEX(data!$D:$E,MATCH(F$30,data!$D:$D,0),2)=0,VLOOKUP(F$30,data!$D:$O,8,FALSE),0)*F6</f>
        <v>0</v>
      </c>
      <c r="G22" s="76">
        <f ca="1">IF(INDEX(data!$D:$E,MATCH(G$30,data!$D:$D,0),2)=0,VLOOKUP(G$30,data!$D:$O,8,FALSE),0)*G6</f>
        <v>0</v>
      </c>
      <c r="H22" s="76">
        <f ca="1">IF(INDEX(data!$D:$E,MATCH(H$30,data!$D:$D,0),2)=0,VLOOKUP(H$30,data!$D:$O,8,FALSE),0)*H6</f>
        <v>0</v>
      </c>
      <c r="I22" s="76">
        <f ca="1">IF(INDEX(data!$D:$E,MATCH(I$30,data!$D:$D,0),2)=0,VLOOKUP(I$30,data!$D:$O,8,FALSE),0)*I6</f>
        <v>0</v>
      </c>
      <c r="J22" s="76">
        <f ca="1">IF(INDEX(data!$D:$E,MATCH(J$30,data!$D:$D,0),2)=0,VLOOKUP(J$30,data!$D:$O,8,FALSE),0)*J6</f>
        <v>0</v>
      </c>
      <c r="K22" s="76">
        <f ca="1">IF(INDEX(data!$D:$E,MATCH(K$30,data!$D:$D,0),2)=0,VLOOKUP(K$30,data!$D:$O,8,FALSE),0)*K6</f>
        <v>0</v>
      </c>
      <c r="L22" s="76">
        <f>IF(INDEX(data!$D:$E,MATCH(L$30,data!$D:$D,0),2)=0,VLOOKUP(L$30,data!$D:$O,8,FALSE),0)*L6</f>
        <v>0</v>
      </c>
      <c r="M22" s="76">
        <f>IF(INDEX(data!$D:$E,MATCH(M$30,data!$D:$D,0),2)=0,VLOOKUP(M$30,data!$D:$O,8,FALSE),0)*M6</f>
        <v>0</v>
      </c>
      <c r="N22" s="76">
        <f>IF(INDEX(data!$D:$E,MATCH(N$30,data!$D:$D,0),2)=0,VLOOKUP(N$30,data!$D:$O,8,FALSE),0)*N6</f>
        <v>0</v>
      </c>
      <c r="O22" s="76">
        <f>IF(INDEX(data!$D:$E,MATCH(O$30,data!$D:$D,0),2)=0,VLOOKUP(O$30,data!$D:$O,8,FALSE),0)*O6</f>
        <v>0</v>
      </c>
      <c r="P22" s="76">
        <f>IF(INDEX(data!$D:$E,MATCH(P$30,data!$D:$D,0),2)=0,VLOOKUP(P$30,data!$D:$O,8,FALSE),0)*P6</f>
        <v>0</v>
      </c>
      <c r="Q22" s="76">
        <f ca="1">IF(INDEX(data!$D:$E,MATCH(Q$30,data!$D:$D,0),2)=0,VLOOKUP(Q$30,data!$D:$O,8,FALSE),0)*Q6</f>
        <v>0</v>
      </c>
      <c r="R22" s="76">
        <f ca="1">IF(INDEX(data!$D:$E,MATCH(R$30,data!$D:$D,0),2)=0,VLOOKUP(R$30,data!$D:$O,8,FALSE),0)*R6</f>
        <v>0</v>
      </c>
      <c r="S22" s="76">
        <f ca="1">IF(INDEX(data!$D:$E,MATCH(S$30,data!$D:$D,0),2)=0,VLOOKUP(S$30,data!$D:$O,8,FALSE),0)*S6</f>
        <v>0</v>
      </c>
      <c r="T22" s="76">
        <f ca="1">IF(INDEX(data!$D:$E,MATCH(T$30,data!$D:$D,0),2)=0,VLOOKUP(T$30,data!$D:$O,8,FALSE),0)*T6</f>
        <v>0</v>
      </c>
      <c r="U22" s="76">
        <f ca="1">IF(INDEX(data!$D:$E,MATCH(U$30,data!$D:$D,0),2)=0,VLOOKUP(U$30,data!$D:$O,8,FALSE),0)*U6</f>
        <v>0</v>
      </c>
      <c r="V22" s="76">
        <f ca="1">IF(INDEX(data!$D:$E,MATCH(V$30,data!$D:$D,0),2)=0,VLOOKUP(V$30,data!$D:$O,8,FALSE),0)*V6</f>
        <v>0</v>
      </c>
      <c r="W22" s="76">
        <f ca="1">IF(INDEX(data!$D:$E,MATCH(W$30,data!$D:$D,0),2)=0,VLOOKUP(W$30,data!$D:$O,8,FALSE),0)*W6</f>
        <v>0</v>
      </c>
      <c r="X22" s="76">
        <f>IF(INDEX(data!$D:$E,MATCH(X$30,data!$D:$D,0),2)=0,VLOOKUP(X$30,data!$D:$O,8,FALSE),0)*X6</f>
        <v>0</v>
      </c>
      <c r="Y22" s="76">
        <f>IF(INDEX(data!$D:$E,MATCH(Y$30,data!$D:$D,0),2)=0,VLOOKUP(Y$30,data!$D:$O,8,FALSE),0)*Y6</f>
        <v>0</v>
      </c>
      <c r="Z22" s="76">
        <f ca="1">IF(INDEX(data!$D:$E,MATCH(Z$30,data!$D:$D,0),2)=0,VLOOKUP(Z$30,data!$D:$O,8,FALSE),0)*Z6</f>
        <v>0</v>
      </c>
      <c r="AA22" s="76">
        <f ca="1">IF(INDEX(data!$D:$E,MATCH(AA$30,data!$D:$D,0),2)=0,VLOOKUP(AA$30,data!$D:$O,8,FALSE),0)*AA6</f>
        <v>0</v>
      </c>
      <c r="AB22" s="76">
        <f ca="1">IF(INDEX(data!$D:$E,MATCH(AB$30,data!$D:$D,0),2)=0,VLOOKUP(AB$30,data!$D:$O,8,FALSE),0)*AB6</f>
        <v>0</v>
      </c>
      <c r="AC22" s="76">
        <f>IF(INDEX(data!$D:$E,MATCH(AC$30,data!$D:$D,0),2)=0,VLOOKUP(AC$30,data!$D:$O,8,FALSE),0)*AC6</f>
        <v>0</v>
      </c>
      <c r="AD22" s="76">
        <f>IF(INDEX(data!$D:$E,MATCH(AD$30,data!$D:$D,0),2)=0,VLOOKUP(AD$30,data!$D:$O,8,FALSE),0)*AD6</f>
        <v>0</v>
      </c>
      <c r="AE22" s="76">
        <f>IF(INDEX(data!$D:$E,MATCH(AE$30,data!$D:$D,0),2)=0,VLOOKUP(AE$30,data!$D:$O,8,FALSE),0)*AE6</f>
        <v>0</v>
      </c>
      <c r="AF22" s="76">
        <f>IF(INDEX(data!$D:$E,MATCH(AF$30,data!$D:$D,0),2)=0,VLOOKUP(AF$30,data!$D:$O,8,FALSE),0)*AF6</f>
        <v>0</v>
      </c>
      <c r="AG22" s="76">
        <f>IF(INDEX(data!$D:$E,MATCH(AG$30,data!$D:$D,0),2)=0,VLOOKUP(AG$30,data!$D:$O,8,FALSE),0)*AG6</f>
        <v>0</v>
      </c>
      <c r="AH22" s="76">
        <f ca="1">IF(INDEX(data!$D:$E,MATCH(AH$30,data!$D:$D,0),2)=0,VLOOKUP(AH$30,data!$D:$O,8,FALSE),0)*AH6</f>
        <v>0</v>
      </c>
      <c r="AI22" s="76">
        <f ca="1">IF(INDEX(data!$D:$E,MATCH(AI$30,data!$D:$D,0),2)=0,VLOOKUP(AI$30,data!$D:$O,8,FALSE),0)*AI6</f>
        <v>0</v>
      </c>
      <c r="AJ22" s="76">
        <f ca="1">IF(INDEX(data!$D:$E,MATCH(AJ$30,data!$D:$D,0),2)=0,VLOOKUP(AJ$30,data!$D:$O,8,FALSE),0)*AJ6</f>
        <v>0</v>
      </c>
      <c r="AK22" s="76">
        <f ca="1">IF(INDEX(data!$D:$E,MATCH(AK$30,data!$D:$D,0),2)=0,VLOOKUP(AK$30,data!$D:$O,8,FALSE),0)*AK6</f>
        <v>0</v>
      </c>
      <c r="AL22" s="76">
        <f ca="1">IF(INDEX(data!$D:$E,MATCH(AL$30,data!$D:$D,0),2)=0,VLOOKUP(AL$30,data!$D:$O,8,FALSE),0)*AL6</f>
        <v>0</v>
      </c>
      <c r="AM22" s="76">
        <f ca="1">IF(INDEX(data!$D:$E,MATCH(AM$30,data!$D:$D,0),2)=0,VLOOKUP(AM$30,data!$D:$O,8,FALSE),0)*AM6</f>
        <v>0</v>
      </c>
      <c r="AN22" s="76">
        <f>IF(INDEX(data!$D:$E,MATCH(AN$30,data!$D:$D,0),2)=0,VLOOKUP(AN$30,data!$D:$O,8,FALSE),0)*AN6</f>
        <v>0</v>
      </c>
      <c r="AO22" s="76">
        <f>IF(INDEX(data!$D:$E,MATCH(AO$30,data!$D:$D,0),2)=0,VLOOKUP(AO$30,data!$D:$O,8,FALSE),0)*AO6</f>
        <v>0</v>
      </c>
      <c r="AP22" s="76">
        <f ca="1">IF(INDEX(data!$D:$E,MATCH(AP$30,data!$D:$D,0),2)=0,VLOOKUP(AP$30,data!$D:$O,8,FALSE),0)*AP6</f>
        <v>0</v>
      </c>
      <c r="AQ22" s="76">
        <f ca="1">IF(INDEX(data!$D:$E,MATCH(AQ$30,data!$D:$D,0),2)=0,VLOOKUP(AQ$30,data!$D:$O,8,FALSE),0)*AQ6</f>
        <v>0</v>
      </c>
      <c r="AR22" s="76">
        <f ca="1">IF(INDEX(data!$D:$E,MATCH(AR$30,data!$D:$D,0),2)=0,VLOOKUP(AR$30,data!$D:$O,8,FALSE),0)*AR6</f>
        <v>0</v>
      </c>
      <c r="AS22" s="76">
        <f>IF(INDEX(data!$D:$E,MATCH(AS$30,data!$D:$D,0),2)=0,VLOOKUP(AS$30,data!$D:$O,8,FALSE),0)*AS6</f>
        <v>0</v>
      </c>
      <c r="AT22" s="76">
        <f>IF(INDEX(data!$D:$E,MATCH(AT$30,data!$D:$D,0),2)=0,VLOOKUP(AT$30,data!$D:$O,8,FALSE),0)*AT6</f>
        <v>0</v>
      </c>
      <c r="AU22" s="76">
        <f>IF(INDEX(data!$D:$E,MATCH(AU$30,data!$D:$D,0),2)=0,VLOOKUP(AU$30,data!$D:$O,8,FALSE),0)*AU6</f>
        <v>0</v>
      </c>
      <c r="AV22" s="76">
        <f>IF(INDEX(data!$D:$E,MATCH(AV$30,data!$D:$D,0),2)=0,VLOOKUP(AV$30,data!$D:$O,8,FALSE),0)*AV6</f>
        <v>0</v>
      </c>
      <c r="AW22" s="76">
        <f>IF(INDEX(data!$D:$E,MATCH(AW$30,data!$D:$D,0),2)=0,VLOOKUP(AW$30,data!$D:$O,8,FALSE),0)*AW6</f>
        <v>0</v>
      </c>
      <c r="AX22" s="76">
        <f>IF(INDEX(data!$D:$E,MATCH(AX$30,data!$D:$D,0),2)=0,VLOOKUP(AX$30,data!$D:$O,8,FALSE),0)*AX6</f>
        <v>0</v>
      </c>
      <c r="AY22" s="76">
        <f ca="1">IF(INDEX(data!$D:$E,MATCH(AY$30,data!$D:$D,0),2)=0,VLOOKUP(AY$30,data!$D:$O,8,FALSE),0)*AY6</f>
        <v>0</v>
      </c>
      <c r="AZ22" s="76">
        <f ca="1">IF(INDEX(data!$D:$E,MATCH(AZ$30,data!$D:$D,0),2)=0,VLOOKUP(AZ$30,data!$D:$O,8,FALSE),0)*AZ6</f>
        <v>0</v>
      </c>
      <c r="BA22" s="76">
        <f ca="1">IF(INDEX(data!$D:$E,MATCH(BA$30,data!$D:$D,0),2)=0,VLOOKUP(BA$30,data!$D:$O,8,FALSE),0)*BA6</f>
        <v>0</v>
      </c>
      <c r="BB22" s="76">
        <f>IF(INDEX(data!$D:$E,MATCH(BB$30,data!$D:$D,0),2)=0,VLOOKUP(BB$30,data!$D:$O,8,FALSE),0)*BB6</f>
        <v>0</v>
      </c>
      <c r="BC22" s="76">
        <f>IF(INDEX(data!$D:$E,MATCH(BC$30,data!$D:$D,0),2)=0,VLOOKUP(BC$30,data!$D:$O,8,FALSE),0)*BC6</f>
        <v>0</v>
      </c>
      <c r="BD22" s="76">
        <f ca="1">IF(INDEX(data!$D:$E,MATCH(BD$30,data!$D:$D,0),2)=0,VLOOKUP(BD$30,data!$D:$O,8,FALSE),0)*BD6</f>
        <v>0</v>
      </c>
      <c r="BE22" s="76">
        <f ca="1">IF(INDEX(data!$D:$E,MATCH(BE$30,data!$D:$D,0),2)=0,VLOOKUP(BE$30,data!$D:$O,8,FALSE),0)*BE6</f>
        <v>0</v>
      </c>
      <c r="BF22" s="76">
        <f ca="1">IF(INDEX(data!$D:$E,MATCH(BF$30,data!$D:$D,0),2)=0,VLOOKUP(BF$30,data!$D:$O,8,FALSE),0)*BF6</f>
        <v>0</v>
      </c>
      <c r="BG22" s="76">
        <f ca="1">IF(INDEX(data!$D:$E,MATCH(BG$30,data!$D:$D,0),2)=0,VLOOKUP(BG$30,data!$D:$O,8,FALSE),0)*BG6</f>
        <v>0</v>
      </c>
      <c r="BH22" s="76">
        <f>IF(INDEX(data!$D:$E,MATCH(BH$30,data!$D:$D,0),2)=0,VLOOKUP(BH$30,data!$D:$O,8,FALSE),0)*BH6</f>
        <v>0</v>
      </c>
      <c r="BI22" s="76">
        <f>IF(INDEX(data!$D:$E,MATCH(BI$30,data!$D:$D,0),2)=0,VLOOKUP(BI$30,data!$D:$O,8,FALSE),0)*BI6</f>
        <v>0</v>
      </c>
      <c r="BJ22" s="76">
        <f>IF(INDEX(data!$D:$E,MATCH(BJ$30,data!$D:$D,0),2)=0,VLOOKUP(BJ$30,data!$D:$O,8,FALSE),0)*BJ6</f>
        <v>0</v>
      </c>
      <c r="BK22" s="76">
        <f ca="1">IF(INDEX(data!$D:$E,MATCH(BK$30,data!$D:$D,0),2)=0,VLOOKUP(BK$30,data!$D:$O,8,FALSE),0)*BK6</f>
        <v>0</v>
      </c>
      <c r="BL22" s="76">
        <f ca="1">IF(INDEX(data!$D:$E,MATCH(BL$30,data!$D:$D,0),2)=0,VLOOKUP(BL$30,data!$D:$O,8,FALSE),0)*BL6</f>
        <v>0</v>
      </c>
      <c r="BM22" s="76">
        <f ca="1">IF(INDEX(data!$D:$E,MATCH(BM$30,data!$D:$D,0),2)=0,VLOOKUP(BM$30,data!$D:$O,8,FALSE),0)*BM6</f>
        <v>0</v>
      </c>
      <c r="BN22" s="76">
        <f ca="1">IF(INDEX(data!$D:$E,MATCH(BN$30,data!$D:$D,0),2)=0,VLOOKUP(BN$30,data!$D:$O,8,FALSE),0)*BN6</f>
        <v>0</v>
      </c>
      <c r="BO22" s="76">
        <f ca="1">IF(INDEX(data!$D:$E,MATCH(BO$30,data!$D:$D,0),2)=0,VLOOKUP(BO$30,data!$D:$O,8,FALSE),0)*BO6</f>
        <v>0</v>
      </c>
      <c r="BP22" s="76">
        <f>IF(INDEX(data!$D:$E,MATCH(BP$30,data!$D:$D,0),2)=0,VLOOKUP(BP$30,data!$D:$O,8,FALSE),0)*BP6</f>
        <v>0</v>
      </c>
      <c r="BQ22" s="76">
        <f>IF(INDEX(data!$D:$E,MATCH(BQ$30,data!$D:$D,0),2)=0,VLOOKUP(BQ$30,data!$D:$O,8,FALSE),0)*BQ6</f>
        <v>0</v>
      </c>
      <c r="BR22" s="76">
        <f ca="1">IF(INDEX(data!$D:$E,MATCH(BR$30,data!$D:$D,0),2)=0,VLOOKUP(BR$30,data!$D:$O,8,FALSE),0)*BR6</f>
        <v>0</v>
      </c>
      <c r="BS22" s="76">
        <f ca="1">IF(INDEX(data!$D:$E,MATCH(BS$30,data!$D:$D,0),2)=0,VLOOKUP(BS$30,data!$D:$O,8,FALSE),0)*BS6</f>
        <v>0</v>
      </c>
      <c r="BT22" s="76">
        <f ca="1">IF(INDEX(data!$D:$E,MATCH(BT$30,data!$D:$D,0),2)=0,VLOOKUP(BT$30,data!$D:$O,8,FALSE),0)*BT6</f>
        <v>0</v>
      </c>
      <c r="BU22" s="76">
        <f>IF(INDEX(data!$D:$E,MATCH(BU$30,data!$D:$D,0),2)=0,VLOOKUP(BU$30,data!$D:$O,8,FALSE),0)*BU6</f>
        <v>0</v>
      </c>
      <c r="BV22" s="76">
        <f>IF(INDEX(data!$D:$E,MATCH(BV$30,data!$D:$D,0),2)=0,VLOOKUP(BV$30,data!$D:$O,8,FALSE),0)*BV6</f>
        <v>0</v>
      </c>
      <c r="BW22" s="76">
        <f>IF(INDEX(data!$D:$E,MATCH(BW$30,data!$D:$D,0),2)=0,VLOOKUP(BW$30,data!$D:$O,8,FALSE),0)*BW6</f>
        <v>0</v>
      </c>
      <c r="BX22" s="76">
        <f>IF(INDEX(data!$D:$E,MATCH(BX$30,data!$D:$D,0),2)=0,VLOOKUP(BX$30,data!$D:$O,8,FALSE),0)*BX6</f>
        <v>0</v>
      </c>
      <c r="BY22" s="76">
        <f>IF(INDEX(data!$D:$E,MATCH(BY$30,data!$D:$D,0),2)=0,VLOOKUP(BY$30,data!$D:$O,8,FALSE),0)*BY6</f>
        <v>0</v>
      </c>
      <c r="BZ22" s="76">
        <f ca="1">IF(INDEX(data!$D:$E,MATCH(BZ$30,data!$D:$D,0),2)=0,VLOOKUP(BZ$30,data!$D:$O,8,FALSE),0)*BZ6</f>
        <v>0</v>
      </c>
      <c r="CA22" s="76">
        <f ca="1">IF(INDEX(data!$D:$E,MATCH(CA$30,data!$D:$D,0),2)=0,VLOOKUP(CA$30,data!$D:$O,8,FALSE),0)*CA6</f>
        <v>0</v>
      </c>
      <c r="CB22" s="76">
        <f ca="1">IF(INDEX(data!$D:$E,MATCH(CB$30,data!$D:$D,0),2)=0,VLOOKUP(CB$30,data!$D:$O,8,FALSE),0)*CB6</f>
        <v>0</v>
      </c>
      <c r="CC22" s="76">
        <f ca="1">IF(INDEX(data!$D:$E,MATCH(CC$30,data!$D:$D,0),2)=0,VLOOKUP(CC$30,data!$D:$O,8,FALSE),0)*CC6</f>
        <v>0</v>
      </c>
      <c r="CD22" s="76">
        <f ca="1">IF(INDEX(data!$D:$E,MATCH(CD$30,data!$D:$D,0),2)=0,VLOOKUP(CD$30,data!$D:$O,8,FALSE),0)*CD6</f>
        <v>0</v>
      </c>
      <c r="CE22" s="76">
        <f>IF(INDEX(data!$D:$E,MATCH(CE$30,data!$D:$D,0),2)=0,VLOOKUP(CE$30,data!$D:$O,8,FALSE),0)*CE6</f>
        <v>0</v>
      </c>
      <c r="CF22" s="76">
        <f>IF(INDEX(data!$D:$E,MATCH(CF$30,data!$D:$D,0),2)=0,VLOOKUP(CF$30,data!$D:$O,8,FALSE),0)*CF6</f>
        <v>0</v>
      </c>
      <c r="CG22" s="76">
        <f ca="1">IF(INDEX(data!$D:$E,MATCH(CG$30,data!$D:$D,0),2)=0,VLOOKUP(CG$30,data!$D:$O,8,FALSE),0)*CG6</f>
        <v>0</v>
      </c>
      <c r="CH22" s="76">
        <f ca="1">IF(INDEX(data!$D:$E,MATCH(CH$30,data!$D:$D,0),2)=0,VLOOKUP(CH$30,data!$D:$O,8,FALSE),0)*CH6</f>
        <v>0</v>
      </c>
      <c r="CI22" s="76">
        <f>IF(INDEX(data!$D:$E,MATCH(CI$30,data!$D:$D,0),2)=0,VLOOKUP(CI$30,data!$D:$O,8,FALSE),0)*CI6</f>
        <v>0</v>
      </c>
      <c r="CJ22" s="76">
        <f>IF(INDEX(data!$D:$E,MATCH(CJ$30,data!$D:$D,0),2)=0,VLOOKUP(CJ$30,data!$D:$O,8,FALSE),0)*CJ6</f>
        <v>0</v>
      </c>
      <c r="CK22" s="76">
        <f>IF(INDEX(data!$D:$E,MATCH(CK$30,data!$D:$D,0),2)=0,VLOOKUP(CK$30,data!$D:$O,8,FALSE),0)*CK6</f>
        <v>0</v>
      </c>
      <c r="CL22" s="76">
        <f>IF(INDEX(data!$D:$E,MATCH(CL$30,data!$D:$D,0),2)=0,VLOOKUP(CL$30,data!$D:$O,8,FALSE),0)*CL6</f>
        <v>0</v>
      </c>
      <c r="CM22" s="76">
        <f>IF(INDEX(data!$D:$E,MATCH(CM$30,data!$D:$D,0),2)=0,VLOOKUP(CM$30,data!$D:$O,8,FALSE),0)*CM6</f>
        <v>0</v>
      </c>
      <c r="CN22" s="76">
        <f>IF(INDEX(data!$D:$E,MATCH(CN$30,data!$D:$D,0),2)=0,VLOOKUP(CN$30,data!$D:$O,8,FALSE),0)*CN6</f>
        <v>0</v>
      </c>
      <c r="CO22" s="76">
        <f ca="1">IF(INDEX(data!$D:$E,MATCH(CO$30,data!$D:$D,0),2)=0,VLOOKUP(CO$30,data!$D:$O,8,FALSE),0)*CO6</f>
        <v>0</v>
      </c>
      <c r="CP22" s="76">
        <f ca="1">IF(INDEX(data!$D:$E,MATCH(CP$30,data!$D:$D,0),2)=0,VLOOKUP(CP$30,data!$D:$O,8,FALSE),0)*CP6</f>
        <v>0</v>
      </c>
      <c r="CQ22" s="76">
        <f ca="1">IF(INDEX(data!$D:$E,MATCH(CQ$30,data!$D:$D,0),2)=0,VLOOKUP(CQ$30,data!$D:$O,8,FALSE),0)*CQ6</f>
        <v>0</v>
      </c>
      <c r="CR22" s="76">
        <f ca="1">IF(INDEX(data!$D:$E,MATCH(CR$30,data!$D:$D,0),2)=0,VLOOKUP(CR$30,data!$D:$O,8,FALSE),0)*CR6</f>
        <v>0</v>
      </c>
      <c r="CS22" s="76">
        <f ca="1">IF(INDEX(data!$D:$E,MATCH(CS$30,data!$D:$D,0),2)=0,VLOOKUP(CS$30,data!$D:$O,8,FALSE),0)*CS6</f>
        <v>0</v>
      </c>
      <c r="CT22" s="76">
        <f>IF(INDEX(data!$D:$E,MATCH(CT$30,data!$D:$D,0),2)=0,VLOOKUP(CT$30,data!$D:$O,8,FALSE),0)*CT6</f>
        <v>0</v>
      </c>
      <c r="CU22" s="76">
        <f>IF(INDEX(data!$D:$E,MATCH(CU$30,data!$D:$D,0),2)=0,VLOOKUP(CU$30,data!$D:$O,8,FALSE),0)*CU6</f>
        <v>0</v>
      </c>
      <c r="CV22" s="76">
        <f ca="1">IF(INDEX(data!$D:$E,MATCH(CV$30,data!$D:$D,0),2)=0,VLOOKUP(CV$30,data!$D:$O,8,FALSE),0)*CV6</f>
        <v>0</v>
      </c>
      <c r="CW22" s="76">
        <f ca="1">IF(INDEX(data!$D:$E,MATCH(CW$30,data!$D:$D,0),2)=0,VLOOKUP(CW$30,data!$D:$O,8,FALSE),0)*CW6</f>
        <v>0</v>
      </c>
      <c r="CX22" s="76">
        <f ca="1">IF(INDEX(data!$D:$E,MATCH(CX$30,data!$D:$D,0),2)=0,VLOOKUP(CX$30,data!$D:$O,8,FALSE),0)*CX6</f>
        <v>0</v>
      </c>
      <c r="CY22" s="76">
        <f>IF(INDEX(data!$D:$E,MATCH(CY$30,data!$D:$D,0),2)=0,VLOOKUP(CY$30,data!$D:$O,8,FALSE),0)*CY6</f>
        <v>0</v>
      </c>
      <c r="CZ22" s="76">
        <f>IF(INDEX(data!$D:$E,MATCH(CZ$30,data!$D:$D,0),2)=0,VLOOKUP(CZ$30,data!$D:$O,8,FALSE),0)*CZ6</f>
        <v>0</v>
      </c>
      <c r="DA22" s="76">
        <f>IF(INDEX(data!$D:$E,MATCH(DA$30,data!$D:$D,0),2)=0,VLOOKUP(DA$30,data!$D:$O,8,FALSE),0)*DA6</f>
        <v>0</v>
      </c>
      <c r="DB22" s="76">
        <f>IF(INDEX(data!$D:$E,MATCH(DB$30,data!$D:$D,0),2)=0,VLOOKUP(DB$30,data!$D:$O,8,FALSE),0)*DB6</f>
        <v>0</v>
      </c>
      <c r="DC22" s="76">
        <f>IF(INDEX(data!$D:$E,MATCH(DC$30,data!$D:$D,0),2)=0,VLOOKUP(DC$30,data!$D:$O,8,FALSE),0)*DC6</f>
        <v>0</v>
      </c>
      <c r="DD22" s="76">
        <f ca="1">IF(INDEX(data!$D:$E,MATCH(DD$30,data!$D:$D,0),2)=0,VLOOKUP(DD$30,data!$D:$O,8,FALSE),0)*DD6</f>
        <v>0</v>
      </c>
      <c r="DE22" s="76">
        <f ca="1">IF(INDEX(data!$D:$E,MATCH(DE$30,data!$D:$D,0),2)=0,VLOOKUP(DE$30,data!$D:$O,8,FALSE),0)*DE6</f>
        <v>0</v>
      </c>
      <c r="DF22" s="76">
        <f>IF(INDEX(data!$D:$E,MATCH(DF$30,data!$D:$D,0),2)=0,VLOOKUP(DF$30,data!$D:$O,8,FALSE),0)*DF6</f>
        <v>0</v>
      </c>
      <c r="DG22" s="76">
        <f>IF(INDEX(data!$D:$E,MATCH(DG$30,data!$D:$D,0),2)=0,VLOOKUP(DG$30,data!$D:$O,8,FALSE),0)*DG6</f>
        <v>0</v>
      </c>
      <c r="DH22" s="76">
        <f>IF(INDEX(data!$D:$E,MATCH(DH$30,data!$D:$D,0),2)=0,VLOOKUP(DH$30,data!$D:$O,8,FALSE),0)*DH6</f>
        <v>0</v>
      </c>
      <c r="DI22" s="76">
        <f ca="1">IF(INDEX(data!$D:$E,MATCH(DI$30,data!$D:$D,0),2)=0,VLOOKUP(DI$30,data!$D:$O,8,FALSE),0)*DI6</f>
        <v>0</v>
      </c>
      <c r="DJ22" s="76">
        <f ca="1">IF(INDEX(data!$D:$E,MATCH(DJ$30,data!$D:$D,0),2)=0,VLOOKUP(DJ$30,data!$D:$O,8,FALSE),0)*DJ6</f>
        <v>0</v>
      </c>
      <c r="DK22" s="76">
        <f ca="1">IF(INDEX(data!$D:$E,MATCH(DK$30,data!$D:$D,0),2)=0,VLOOKUP(DK$30,data!$D:$O,8,FALSE),0)*DK6</f>
        <v>0</v>
      </c>
      <c r="DL22" s="76">
        <f ca="1">IF(INDEX(data!$D:$E,MATCH(DL$30,data!$D:$D,0),2)=0,VLOOKUP(DL$30,data!$D:$O,8,FALSE),0)*DL6</f>
        <v>0</v>
      </c>
      <c r="DM22" s="76">
        <f>IF(INDEX(data!$D:$E,MATCH(DM$30,data!$D:$D,0),2)=0,VLOOKUP(DM$30,data!$D:$O,8,FALSE),0)*DM6</f>
        <v>0</v>
      </c>
      <c r="DN22" s="76">
        <f>IF(INDEX(data!$D:$E,MATCH(DN$30,data!$D:$D,0),2)=0,VLOOKUP(DN$30,data!$D:$O,8,FALSE),0)*DN6</f>
        <v>0</v>
      </c>
      <c r="DO22" s="76">
        <f ca="1">IF(INDEX(data!$D:$E,MATCH(DO$30,data!$D:$D,0),2)=0,VLOOKUP(DO$30,data!$D:$O,8,FALSE),0)*DO6</f>
        <v>0</v>
      </c>
      <c r="DP22" s="76">
        <f ca="1">IF(INDEX(data!$D:$E,MATCH(DP$30,data!$D:$D,0),2)=0,VLOOKUP(DP$30,data!$D:$O,8,FALSE),0)*DP6</f>
        <v>0</v>
      </c>
      <c r="DQ22" s="76">
        <f>IF(INDEX(data!$D:$E,MATCH(DQ$30,data!$D:$D,0),2)=0,VLOOKUP(DQ$30,data!$D:$O,8,FALSE),0)*DQ6</f>
        <v>0</v>
      </c>
      <c r="DR22" s="76">
        <f ca="1">IF(INDEX(data!$D:$E,MATCH(DR$30,data!$D:$D,0),2)=0,VLOOKUP(DR$30,data!$D:$O,8,FALSE),0)*DR6</f>
        <v>0</v>
      </c>
      <c r="DS22" s="76">
        <f>IF(INDEX(data!$D:$E,MATCH(DS$30,data!$D:$D,0),2)=0,VLOOKUP(DS$30,data!$D:$O,8,FALSE),0)*DS6</f>
        <v>0</v>
      </c>
      <c r="DT22" s="76">
        <f>IF(INDEX(data!$D:$E,MATCH(DT$30,data!$D:$D,0),2)=0,VLOOKUP(DT$30,data!$D:$O,8,FALSE),0)*DT6</f>
        <v>0</v>
      </c>
      <c r="DU22" s="76">
        <f ca="1">IF(INDEX(data!$D:$E,MATCH(DU$30,data!$D:$D,0),2)=0,VLOOKUP(DU$30,data!$D:$O,8,FALSE),0)*DU6</f>
        <v>0</v>
      </c>
      <c r="DV22" s="76">
        <f>IF(INDEX(data!$D:$E,MATCH(DV$30,data!$D:$D,0),2)=0,VLOOKUP(DV$30,data!$D:$O,8,FALSE),0)*DV6</f>
        <v>0</v>
      </c>
      <c r="DW22" s="76">
        <f>IF(INDEX(data!$D:$E,MATCH(DW$30,data!$D:$D,0),2)=0,VLOOKUP(DW$30,data!$D:$O,8,FALSE),0)*DW6</f>
        <v>0</v>
      </c>
      <c r="DX22" s="76">
        <f>IF(INDEX(data!$D:$E,MATCH(DX$30,data!$D:$D,0),2)=0,VLOOKUP(DX$30,data!$D:$O,8,FALSE),0)*DX6</f>
        <v>0</v>
      </c>
      <c r="DY22" s="76">
        <f ca="1">IF(INDEX(data!$D:$E,MATCH(DY$30,data!$D:$D,0),2)=0,VLOOKUP(DY$30,data!$D:$O,8,FALSE),0)*DY6</f>
        <v>0</v>
      </c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pans="1:256" x14ac:dyDescent="0.3">
      <c r="A23" s="77" t="s">
        <v>1069</v>
      </c>
      <c r="B23" s="76">
        <f ca="1">IF(INDEX(data!$D:$E,MATCH(B$30,data!$D:$D,0),2)=0,VLOOKUP(B$30,data!$D:$O,9,FALSE),0)*B6</f>
        <v>0</v>
      </c>
      <c r="C23" s="76">
        <f ca="1">IF(INDEX(data!$D:$E,MATCH(C$30,data!$D:$D,0),2)=0,VLOOKUP(C$30,data!$D:$O,9,FALSE),0)*C6</f>
        <v>0</v>
      </c>
      <c r="D23" s="76">
        <f ca="1">IF(INDEX(data!$D:$E,MATCH(D$30,data!$D:$D,0),2)=0,VLOOKUP(D$30,data!$D:$O,9,FALSE),0)*D6</f>
        <v>0</v>
      </c>
      <c r="E23" s="76">
        <f>IF(INDEX(data!$D:$E,MATCH(E$30,data!$D:$D,0),2)=0,VLOOKUP(E$30,data!$D:$O,9,FALSE),0)*E6</f>
        <v>0</v>
      </c>
      <c r="F23" s="76">
        <f>IF(INDEX(data!$D:$E,MATCH(F$30,data!$D:$D,0),2)=0,VLOOKUP(F$30,data!$D:$O,9,FALSE),0)*F6</f>
        <v>0</v>
      </c>
      <c r="G23" s="76">
        <f ca="1">IF(INDEX(data!$D:$E,MATCH(G$30,data!$D:$D,0),2)=0,VLOOKUP(G$30,data!$D:$O,9,FALSE),0)*G6</f>
        <v>0</v>
      </c>
      <c r="H23" s="76">
        <f ca="1">IF(INDEX(data!$D:$E,MATCH(H$30,data!$D:$D,0),2)=0,VLOOKUP(H$30,data!$D:$O,9,FALSE),0)*H6</f>
        <v>0</v>
      </c>
      <c r="I23" s="76">
        <f ca="1">IF(INDEX(data!$D:$E,MATCH(I$30,data!$D:$D,0),2)=0,VLOOKUP(I$30,data!$D:$O,9,FALSE),0)*I6</f>
        <v>0</v>
      </c>
      <c r="J23" s="76">
        <f ca="1">IF(INDEX(data!$D:$E,MATCH(J$30,data!$D:$D,0),2)=0,VLOOKUP(J$30,data!$D:$O,9,FALSE),0)*J6</f>
        <v>0</v>
      </c>
      <c r="K23" s="76">
        <f ca="1">IF(INDEX(data!$D:$E,MATCH(K$30,data!$D:$D,0),2)=0,VLOOKUP(K$30,data!$D:$O,9,FALSE),0)*K6</f>
        <v>0</v>
      </c>
      <c r="L23" s="76">
        <f>IF(INDEX(data!$D:$E,MATCH(L$30,data!$D:$D,0),2)=0,VLOOKUP(L$30,data!$D:$O,9,FALSE),0)*L6</f>
        <v>0</v>
      </c>
      <c r="M23" s="76">
        <f>IF(INDEX(data!$D:$E,MATCH(M$30,data!$D:$D,0),2)=0,VLOOKUP(M$30,data!$D:$O,9,FALSE),0)*M6</f>
        <v>0</v>
      </c>
      <c r="N23" s="76">
        <f>IF(INDEX(data!$D:$E,MATCH(N$30,data!$D:$D,0),2)=0,VLOOKUP(N$30,data!$D:$O,9,FALSE),0)*N6</f>
        <v>0</v>
      </c>
      <c r="O23" s="76">
        <f>IF(INDEX(data!$D:$E,MATCH(O$30,data!$D:$D,0),2)=0,VLOOKUP(O$30,data!$D:$O,9,FALSE),0)*O6</f>
        <v>0</v>
      </c>
      <c r="P23" s="76">
        <f>IF(INDEX(data!$D:$E,MATCH(P$30,data!$D:$D,0),2)=0,VLOOKUP(P$30,data!$D:$O,9,FALSE),0)*P6</f>
        <v>0</v>
      </c>
      <c r="Q23" s="76">
        <f ca="1">IF(INDEX(data!$D:$E,MATCH(Q$30,data!$D:$D,0),2)=0,VLOOKUP(Q$30,data!$D:$O,9,FALSE),0)*Q6</f>
        <v>0</v>
      </c>
      <c r="R23" s="76">
        <f ca="1">IF(INDEX(data!$D:$E,MATCH(R$30,data!$D:$D,0),2)=0,VLOOKUP(R$30,data!$D:$O,9,FALSE),0)*R6</f>
        <v>0</v>
      </c>
      <c r="S23" s="76">
        <f ca="1">IF(INDEX(data!$D:$E,MATCH(S$30,data!$D:$D,0),2)=0,VLOOKUP(S$30,data!$D:$O,9,FALSE),0)*S6</f>
        <v>0</v>
      </c>
      <c r="T23" s="76">
        <f ca="1">IF(INDEX(data!$D:$E,MATCH(T$30,data!$D:$D,0),2)=0,VLOOKUP(T$30,data!$D:$O,9,FALSE),0)*T6</f>
        <v>0</v>
      </c>
      <c r="U23" s="76">
        <f ca="1">IF(INDEX(data!$D:$E,MATCH(U$30,data!$D:$D,0),2)=0,VLOOKUP(U$30,data!$D:$O,9,FALSE),0)*U6</f>
        <v>0</v>
      </c>
      <c r="V23" s="76">
        <f ca="1">IF(INDEX(data!$D:$E,MATCH(V$30,data!$D:$D,0),2)=0,VLOOKUP(V$30,data!$D:$O,9,FALSE),0)*V6</f>
        <v>0</v>
      </c>
      <c r="W23" s="76">
        <f ca="1">IF(INDEX(data!$D:$E,MATCH(W$30,data!$D:$D,0),2)=0,VLOOKUP(W$30,data!$D:$O,9,FALSE),0)*W6</f>
        <v>0</v>
      </c>
      <c r="X23" s="76">
        <f>IF(INDEX(data!$D:$E,MATCH(X$30,data!$D:$D,0),2)=0,VLOOKUP(X$30,data!$D:$O,9,FALSE),0)*X6</f>
        <v>0</v>
      </c>
      <c r="Y23" s="76">
        <f>IF(INDEX(data!$D:$E,MATCH(Y$30,data!$D:$D,0),2)=0,VLOOKUP(Y$30,data!$D:$O,9,FALSE),0)*Y6</f>
        <v>0</v>
      </c>
      <c r="Z23" s="76">
        <f ca="1">IF(INDEX(data!$D:$E,MATCH(Z$30,data!$D:$D,0),2)=0,VLOOKUP(Z$30,data!$D:$O,9,FALSE),0)*Z6</f>
        <v>0</v>
      </c>
      <c r="AA23" s="76">
        <f ca="1">IF(INDEX(data!$D:$E,MATCH(AA$30,data!$D:$D,0),2)=0,VLOOKUP(AA$30,data!$D:$O,9,FALSE),0)*AA6</f>
        <v>0</v>
      </c>
      <c r="AB23" s="76">
        <f ca="1">IF(INDEX(data!$D:$E,MATCH(AB$30,data!$D:$D,0),2)=0,VLOOKUP(AB$30,data!$D:$O,9,FALSE),0)*AB6</f>
        <v>0</v>
      </c>
      <c r="AC23" s="76">
        <f>IF(INDEX(data!$D:$E,MATCH(AC$30,data!$D:$D,0),2)=0,VLOOKUP(AC$30,data!$D:$O,9,FALSE),0)*AC6</f>
        <v>0</v>
      </c>
      <c r="AD23" s="76">
        <f>IF(INDEX(data!$D:$E,MATCH(AD$30,data!$D:$D,0),2)=0,VLOOKUP(AD$30,data!$D:$O,9,FALSE),0)*AD6</f>
        <v>0</v>
      </c>
      <c r="AE23" s="76">
        <f>IF(INDEX(data!$D:$E,MATCH(AE$30,data!$D:$D,0),2)=0,VLOOKUP(AE$30,data!$D:$O,9,FALSE),0)*AE6</f>
        <v>0</v>
      </c>
      <c r="AF23" s="76">
        <f>IF(INDEX(data!$D:$E,MATCH(AF$30,data!$D:$D,0),2)=0,VLOOKUP(AF$30,data!$D:$O,9,FALSE),0)*AF6</f>
        <v>0</v>
      </c>
      <c r="AG23" s="76">
        <f>IF(INDEX(data!$D:$E,MATCH(AG$30,data!$D:$D,0),2)=0,VLOOKUP(AG$30,data!$D:$O,9,FALSE),0)*AG6</f>
        <v>0</v>
      </c>
      <c r="AH23" s="76">
        <f ca="1">IF(INDEX(data!$D:$E,MATCH(AH$30,data!$D:$D,0),2)=0,VLOOKUP(AH$30,data!$D:$O,9,FALSE),0)*AH6</f>
        <v>0</v>
      </c>
      <c r="AI23" s="76">
        <f ca="1">IF(INDEX(data!$D:$E,MATCH(AI$30,data!$D:$D,0),2)=0,VLOOKUP(AI$30,data!$D:$O,9,FALSE),0)*AI6</f>
        <v>0</v>
      </c>
      <c r="AJ23" s="76">
        <f ca="1">IF(INDEX(data!$D:$E,MATCH(AJ$30,data!$D:$D,0),2)=0,VLOOKUP(AJ$30,data!$D:$O,9,FALSE),0)*AJ6</f>
        <v>0</v>
      </c>
      <c r="AK23" s="76">
        <f ca="1">IF(INDEX(data!$D:$E,MATCH(AK$30,data!$D:$D,0),2)=0,VLOOKUP(AK$30,data!$D:$O,9,FALSE),0)*AK6</f>
        <v>0</v>
      </c>
      <c r="AL23" s="76">
        <f ca="1">IF(INDEX(data!$D:$E,MATCH(AL$30,data!$D:$D,0),2)=0,VLOOKUP(AL$30,data!$D:$O,9,FALSE),0)*AL6</f>
        <v>0</v>
      </c>
      <c r="AM23" s="76">
        <f ca="1">IF(INDEX(data!$D:$E,MATCH(AM$30,data!$D:$D,0),2)=0,VLOOKUP(AM$30,data!$D:$O,9,FALSE),0)*AM6</f>
        <v>0</v>
      </c>
      <c r="AN23" s="76">
        <f>IF(INDEX(data!$D:$E,MATCH(AN$30,data!$D:$D,0),2)=0,VLOOKUP(AN$30,data!$D:$O,9,FALSE),0)*AN6</f>
        <v>0</v>
      </c>
      <c r="AO23" s="76">
        <f>IF(INDEX(data!$D:$E,MATCH(AO$30,data!$D:$D,0),2)=0,VLOOKUP(AO$30,data!$D:$O,9,FALSE),0)*AO6</f>
        <v>0</v>
      </c>
      <c r="AP23" s="76">
        <f ca="1">IF(INDEX(data!$D:$E,MATCH(AP$30,data!$D:$D,0),2)=0,VLOOKUP(AP$30,data!$D:$O,9,FALSE),0)*AP6</f>
        <v>0</v>
      </c>
      <c r="AQ23" s="76">
        <f ca="1">IF(INDEX(data!$D:$E,MATCH(AQ$30,data!$D:$D,0),2)=0,VLOOKUP(AQ$30,data!$D:$O,9,FALSE),0)*AQ6</f>
        <v>0</v>
      </c>
      <c r="AR23" s="76">
        <f ca="1">IF(INDEX(data!$D:$E,MATCH(AR$30,data!$D:$D,0),2)=0,VLOOKUP(AR$30,data!$D:$O,9,FALSE),0)*AR6</f>
        <v>0</v>
      </c>
      <c r="AS23" s="76">
        <f>IF(INDEX(data!$D:$E,MATCH(AS$30,data!$D:$D,0),2)=0,VLOOKUP(AS$30,data!$D:$O,9,FALSE),0)*AS6</f>
        <v>0</v>
      </c>
      <c r="AT23" s="76">
        <f>IF(INDEX(data!$D:$E,MATCH(AT$30,data!$D:$D,0),2)=0,VLOOKUP(AT$30,data!$D:$O,9,FALSE),0)*AT6</f>
        <v>0</v>
      </c>
      <c r="AU23" s="76">
        <f>IF(INDEX(data!$D:$E,MATCH(AU$30,data!$D:$D,0),2)=0,VLOOKUP(AU$30,data!$D:$O,9,FALSE),0)*AU6</f>
        <v>0</v>
      </c>
      <c r="AV23" s="76">
        <f>IF(INDEX(data!$D:$E,MATCH(AV$30,data!$D:$D,0),2)=0,VLOOKUP(AV$30,data!$D:$O,9,FALSE),0)*AV6</f>
        <v>0</v>
      </c>
      <c r="AW23" s="76">
        <f>IF(INDEX(data!$D:$E,MATCH(AW$30,data!$D:$D,0),2)=0,VLOOKUP(AW$30,data!$D:$O,9,FALSE),0)*AW6</f>
        <v>0</v>
      </c>
      <c r="AX23" s="76">
        <f>IF(INDEX(data!$D:$E,MATCH(AX$30,data!$D:$D,0),2)=0,VLOOKUP(AX$30,data!$D:$O,9,FALSE),0)*AX6</f>
        <v>0</v>
      </c>
      <c r="AY23" s="76">
        <f ca="1">IF(INDEX(data!$D:$E,MATCH(AY$30,data!$D:$D,0),2)=0,VLOOKUP(AY$30,data!$D:$O,9,FALSE),0)*AY6</f>
        <v>0</v>
      </c>
      <c r="AZ23" s="76">
        <f ca="1">IF(INDEX(data!$D:$E,MATCH(AZ$30,data!$D:$D,0),2)=0,VLOOKUP(AZ$30,data!$D:$O,9,FALSE),0)*AZ6</f>
        <v>0</v>
      </c>
      <c r="BA23" s="76">
        <f ca="1">IF(INDEX(data!$D:$E,MATCH(BA$30,data!$D:$D,0),2)=0,VLOOKUP(BA$30,data!$D:$O,9,FALSE),0)*BA6</f>
        <v>0</v>
      </c>
      <c r="BB23" s="76">
        <f>IF(INDEX(data!$D:$E,MATCH(BB$30,data!$D:$D,0),2)=0,VLOOKUP(BB$30,data!$D:$O,9,FALSE),0)*BB6</f>
        <v>0</v>
      </c>
      <c r="BC23" s="76">
        <f>IF(INDEX(data!$D:$E,MATCH(BC$30,data!$D:$D,0),2)=0,VLOOKUP(BC$30,data!$D:$O,9,FALSE),0)*BC6</f>
        <v>0</v>
      </c>
      <c r="BD23" s="76">
        <f ca="1">IF(INDEX(data!$D:$E,MATCH(BD$30,data!$D:$D,0),2)=0,VLOOKUP(BD$30,data!$D:$O,9,FALSE),0)*BD6</f>
        <v>0</v>
      </c>
      <c r="BE23" s="76">
        <f ca="1">IF(INDEX(data!$D:$E,MATCH(BE$30,data!$D:$D,0),2)=0,VLOOKUP(BE$30,data!$D:$O,9,FALSE),0)*BE6</f>
        <v>0</v>
      </c>
      <c r="BF23" s="76">
        <f ca="1">IF(INDEX(data!$D:$E,MATCH(BF$30,data!$D:$D,0),2)=0,VLOOKUP(BF$30,data!$D:$O,9,FALSE),0)*BF6</f>
        <v>0</v>
      </c>
      <c r="BG23" s="76">
        <f ca="1">IF(INDEX(data!$D:$E,MATCH(BG$30,data!$D:$D,0),2)=0,VLOOKUP(BG$30,data!$D:$O,9,FALSE),0)*BG6</f>
        <v>0</v>
      </c>
      <c r="BH23" s="76">
        <f>IF(INDEX(data!$D:$E,MATCH(BH$30,data!$D:$D,0),2)=0,VLOOKUP(BH$30,data!$D:$O,9,FALSE),0)*BH6</f>
        <v>0</v>
      </c>
      <c r="BI23" s="76">
        <f>IF(INDEX(data!$D:$E,MATCH(BI$30,data!$D:$D,0),2)=0,VLOOKUP(BI$30,data!$D:$O,9,FALSE),0)*BI6</f>
        <v>0</v>
      </c>
      <c r="BJ23" s="76">
        <f>IF(INDEX(data!$D:$E,MATCH(BJ$30,data!$D:$D,0),2)=0,VLOOKUP(BJ$30,data!$D:$O,9,FALSE),0)*BJ6</f>
        <v>0</v>
      </c>
      <c r="BK23" s="76">
        <f ca="1">IF(INDEX(data!$D:$E,MATCH(BK$30,data!$D:$D,0),2)=0,VLOOKUP(BK$30,data!$D:$O,9,FALSE),0)*BK6</f>
        <v>0</v>
      </c>
      <c r="BL23" s="76">
        <f ca="1">IF(INDEX(data!$D:$E,MATCH(BL$30,data!$D:$D,0),2)=0,VLOOKUP(BL$30,data!$D:$O,9,FALSE),0)*BL6</f>
        <v>0</v>
      </c>
      <c r="BM23" s="76">
        <f ca="1">IF(INDEX(data!$D:$E,MATCH(BM$30,data!$D:$D,0),2)=0,VLOOKUP(BM$30,data!$D:$O,9,FALSE),0)*BM6</f>
        <v>0</v>
      </c>
      <c r="BN23" s="76">
        <f ca="1">IF(INDEX(data!$D:$E,MATCH(BN$30,data!$D:$D,0),2)=0,VLOOKUP(BN$30,data!$D:$O,9,FALSE),0)*BN6</f>
        <v>0</v>
      </c>
      <c r="BO23" s="76">
        <f ca="1">IF(INDEX(data!$D:$E,MATCH(BO$30,data!$D:$D,0),2)=0,VLOOKUP(BO$30,data!$D:$O,9,FALSE),0)*BO6</f>
        <v>0</v>
      </c>
      <c r="BP23" s="76">
        <f>IF(INDEX(data!$D:$E,MATCH(BP$30,data!$D:$D,0),2)=0,VLOOKUP(BP$30,data!$D:$O,9,FALSE),0)*BP6</f>
        <v>0</v>
      </c>
      <c r="BQ23" s="76">
        <f>IF(INDEX(data!$D:$E,MATCH(BQ$30,data!$D:$D,0),2)=0,VLOOKUP(BQ$30,data!$D:$O,9,FALSE),0)*BQ6</f>
        <v>0</v>
      </c>
      <c r="BR23" s="76">
        <f ca="1">IF(INDEX(data!$D:$E,MATCH(BR$30,data!$D:$D,0),2)=0,VLOOKUP(BR$30,data!$D:$O,9,FALSE),0)*BR6</f>
        <v>0</v>
      </c>
      <c r="BS23" s="76">
        <f ca="1">IF(INDEX(data!$D:$E,MATCH(BS$30,data!$D:$D,0),2)=0,VLOOKUP(BS$30,data!$D:$O,9,FALSE),0)*BS6</f>
        <v>0</v>
      </c>
      <c r="BT23" s="76">
        <f ca="1">IF(INDEX(data!$D:$E,MATCH(BT$30,data!$D:$D,0),2)=0,VLOOKUP(BT$30,data!$D:$O,9,FALSE),0)*BT6</f>
        <v>0</v>
      </c>
      <c r="BU23" s="76">
        <f>IF(INDEX(data!$D:$E,MATCH(BU$30,data!$D:$D,0),2)=0,VLOOKUP(BU$30,data!$D:$O,9,FALSE),0)*BU6</f>
        <v>0</v>
      </c>
      <c r="BV23" s="76">
        <f>IF(INDEX(data!$D:$E,MATCH(BV$30,data!$D:$D,0),2)=0,VLOOKUP(BV$30,data!$D:$O,9,FALSE),0)*BV6</f>
        <v>0</v>
      </c>
      <c r="BW23" s="76">
        <f>IF(INDEX(data!$D:$E,MATCH(BW$30,data!$D:$D,0),2)=0,VLOOKUP(BW$30,data!$D:$O,9,FALSE),0)*BW6</f>
        <v>0</v>
      </c>
      <c r="BX23" s="76">
        <f>IF(INDEX(data!$D:$E,MATCH(BX$30,data!$D:$D,0),2)=0,VLOOKUP(BX$30,data!$D:$O,9,FALSE),0)*BX6</f>
        <v>0</v>
      </c>
      <c r="BY23" s="76">
        <f>IF(INDEX(data!$D:$E,MATCH(BY$30,data!$D:$D,0),2)=0,VLOOKUP(BY$30,data!$D:$O,9,FALSE),0)*BY6</f>
        <v>0</v>
      </c>
      <c r="BZ23" s="76">
        <f ca="1">IF(INDEX(data!$D:$E,MATCH(BZ$30,data!$D:$D,0),2)=0,VLOOKUP(BZ$30,data!$D:$O,9,FALSE),0)*BZ6</f>
        <v>0</v>
      </c>
      <c r="CA23" s="76">
        <f ca="1">IF(INDEX(data!$D:$E,MATCH(CA$30,data!$D:$D,0),2)=0,VLOOKUP(CA$30,data!$D:$O,9,FALSE),0)*CA6</f>
        <v>0</v>
      </c>
      <c r="CB23" s="76">
        <f ca="1">IF(INDEX(data!$D:$E,MATCH(CB$30,data!$D:$D,0),2)=0,VLOOKUP(CB$30,data!$D:$O,9,FALSE),0)*CB6</f>
        <v>0</v>
      </c>
      <c r="CC23" s="76">
        <f ca="1">IF(INDEX(data!$D:$E,MATCH(CC$30,data!$D:$D,0),2)=0,VLOOKUP(CC$30,data!$D:$O,9,FALSE),0)*CC6</f>
        <v>0</v>
      </c>
      <c r="CD23" s="76">
        <f ca="1">IF(INDEX(data!$D:$E,MATCH(CD$30,data!$D:$D,0),2)=0,VLOOKUP(CD$30,data!$D:$O,9,FALSE),0)*CD6</f>
        <v>0</v>
      </c>
      <c r="CE23" s="76">
        <f>IF(INDEX(data!$D:$E,MATCH(CE$30,data!$D:$D,0),2)=0,VLOOKUP(CE$30,data!$D:$O,9,FALSE),0)*CE6</f>
        <v>0</v>
      </c>
      <c r="CF23" s="76">
        <f>IF(INDEX(data!$D:$E,MATCH(CF$30,data!$D:$D,0),2)=0,VLOOKUP(CF$30,data!$D:$O,9,FALSE),0)*CF6</f>
        <v>0</v>
      </c>
      <c r="CG23" s="76">
        <f ca="1">IF(INDEX(data!$D:$E,MATCH(CG$30,data!$D:$D,0),2)=0,VLOOKUP(CG$30,data!$D:$O,9,FALSE),0)*CG6</f>
        <v>0</v>
      </c>
      <c r="CH23" s="76">
        <f ca="1">IF(INDEX(data!$D:$E,MATCH(CH$30,data!$D:$D,0),2)=0,VLOOKUP(CH$30,data!$D:$O,9,FALSE),0)*CH6</f>
        <v>0</v>
      </c>
      <c r="CI23" s="76">
        <f>IF(INDEX(data!$D:$E,MATCH(CI$30,data!$D:$D,0),2)=0,VLOOKUP(CI$30,data!$D:$O,9,FALSE),0)*CI6</f>
        <v>0</v>
      </c>
      <c r="CJ23" s="76">
        <f>IF(INDEX(data!$D:$E,MATCH(CJ$30,data!$D:$D,0),2)=0,VLOOKUP(CJ$30,data!$D:$O,9,FALSE),0)*CJ6</f>
        <v>0</v>
      </c>
      <c r="CK23" s="76">
        <f>IF(INDEX(data!$D:$E,MATCH(CK$30,data!$D:$D,0),2)=0,VLOOKUP(CK$30,data!$D:$O,9,FALSE),0)*CK6</f>
        <v>0</v>
      </c>
      <c r="CL23" s="76">
        <f>IF(INDEX(data!$D:$E,MATCH(CL$30,data!$D:$D,0),2)=0,VLOOKUP(CL$30,data!$D:$O,9,FALSE),0)*CL6</f>
        <v>0</v>
      </c>
      <c r="CM23" s="76">
        <f>IF(INDEX(data!$D:$E,MATCH(CM$30,data!$D:$D,0),2)=0,VLOOKUP(CM$30,data!$D:$O,9,FALSE),0)*CM6</f>
        <v>0</v>
      </c>
      <c r="CN23" s="76">
        <f>IF(INDEX(data!$D:$E,MATCH(CN$30,data!$D:$D,0),2)=0,VLOOKUP(CN$30,data!$D:$O,9,FALSE),0)*CN6</f>
        <v>0</v>
      </c>
      <c r="CO23" s="76">
        <f ca="1">IF(INDEX(data!$D:$E,MATCH(CO$30,data!$D:$D,0),2)=0,VLOOKUP(CO$30,data!$D:$O,9,FALSE),0)*CO6</f>
        <v>0</v>
      </c>
      <c r="CP23" s="76">
        <f ca="1">IF(INDEX(data!$D:$E,MATCH(CP$30,data!$D:$D,0),2)=0,VLOOKUP(CP$30,data!$D:$O,9,FALSE),0)*CP6</f>
        <v>0</v>
      </c>
      <c r="CQ23" s="76">
        <f ca="1">IF(INDEX(data!$D:$E,MATCH(CQ$30,data!$D:$D,0),2)=0,VLOOKUP(CQ$30,data!$D:$O,9,FALSE),0)*CQ6</f>
        <v>0</v>
      </c>
      <c r="CR23" s="76">
        <f ca="1">IF(INDEX(data!$D:$E,MATCH(CR$30,data!$D:$D,0),2)=0,VLOOKUP(CR$30,data!$D:$O,9,FALSE),0)*CR6</f>
        <v>0</v>
      </c>
      <c r="CS23" s="76">
        <f ca="1">IF(INDEX(data!$D:$E,MATCH(CS$30,data!$D:$D,0),2)=0,VLOOKUP(CS$30,data!$D:$O,9,FALSE),0)*CS6</f>
        <v>0</v>
      </c>
      <c r="CT23" s="76">
        <f>IF(INDEX(data!$D:$E,MATCH(CT$30,data!$D:$D,0),2)=0,VLOOKUP(CT$30,data!$D:$O,9,FALSE),0)*CT6</f>
        <v>0</v>
      </c>
      <c r="CU23" s="76">
        <f>IF(INDEX(data!$D:$E,MATCH(CU$30,data!$D:$D,0),2)=0,VLOOKUP(CU$30,data!$D:$O,9,FALSE),0)*CU6</f>
        <v>0</v>
      </c>
      <c r="CV23" s="76">
        <f ca="1">IF(INDEX(data!$D:$E,MATCH(CV$30,data!$D:$D,0),2)=0,VLOOKUP(CV$30,data!$D:$O,9,FALSE),0)*CV6</f>
        <v>0</v>
      </c>
      <c r="CW23" s="76">
        <f ca="1">IF(INDEX(data!$D:$E,MATCH(CW$30,data!$D:$D,0),2)=0,VLOOKUP(CW$30,data!$D:$O,9,FALSE),0)*CW6</f>
        <v>0</v>
      </c>
      <c r="CX23" s="76">
        <f ca="1">IF(INDEX(data!$D:$E,MATCH(CX$30,data!$D:$D,0),2)=0,VLOOKUP(CX$30,data!$D:$O,9,FALSE),0)*CX6</f>
        <v>0</v>
      </c>
      <c r="CY23" s="76">
        <f>IF(INDEX(data!$D:$E,MATCH(CY$30,data!$D:$D,0),2)=0,VLOOKUP(CY$30,data!$D:$O,9,FALSE),0)*CY6</f>
        <v>0</v>
      </c>
      <c r="CZ23" s="76">
        <f>IF(INDEX(data!$D:$E,MATCH(CZ$30,data!$D:$D,0),2)=0,VLOOKUP(CZ$30,data!$D:$O,9,FALSE),0)*CZ6</f>
        <v>0</v>
      </c>
      <c r="DA23" s="76">
        <f>IF(INDEX(data!$D:$E,MATCH(DA$30,data!$D:$D,0),2)=0,VLOOKUP(DA$30,data!$D:$O,9,FALSE),0)*DA6</f>
        <v>0</v>
      </c>
      <c r="DB23" s="76">
        <f>IF(INDEX(data!$D:$E,MATCH(DB$30,data!$D:$D,0),2)=0,VLOOKUP(DB$30,data!$D:$O,9,FALSE),0)*DB6</f>
        <v>0</v>
      </c>
      <c r="DC23" s="76">
        <f>IF(INDEX(data!$D:$E,MATCH(DC$30,data!$D:$D,0),2)=0,VLOOKUP(DC$30,data!$D:$O,9,FALSE),0)*DC6</f>
        <v>0</v>
      </c>
      <c r="DD23" s="76">
        <f ca="1">IF(INDEX(data!$D:$E,MATCH(DD$30,data!$D:$D,0),2)=0,VLOOKUP(DD$30,data!$D:$O,9,FALSE),0)*DD6</f>
        <v>0</v>
      </c>
      <c r="DE23" s="76">
        <f ca="1">IF(INDEX(data!$D:$E,MATCH(DE$30,data!$D:$D,0),2)=0,VLOOKUP(DE$30,data!$D:$O,9,FALSE),0)*DE6</f>
        <v>0</v>
      </c>
      <c r="DF23" s="76">
        <f>IF(INDEX(data!$D:$E,MATCH(DF$30,data!$D:$D,0),2)=0,VLOOKUP(DF$30,data!$D:$O,9,FALSE),0)*DF6</f>
        <v>0</v>
      </c>
      <c r="DG23" s="76">
        <f>IF(INDEX(data!$D:$E,MATCH(DG$30,data!$D:$D,0),2)=0,VLOOKUP(DG$30,data!$D:$O,9,FALSE),0)*DG6</f>
        <v>0</v>
      </c>
      <c r="DH23" s="76">
        <f>IF(INDEX(data!$D:$E,MATCH(DH$30,data!$D:$D,0),2)=0,VLOOKUP(DH$30,data!$D:$O,9,FALSE),0)*DH6</f>
        <v>0</v>
      </c>
      <c r="DI23" s="76">
        <f ca="1">IF(INDEX(data!$D:$E,MATCH(DI$30,data!$D:$D,0),2)=0,VLOOKUP(DI$30,data!$D:$O,9,FALSE),0)*DI6</f>
        <v>0</v>
      </c>
      <c r="DJ23" s="76">
        <f ca="1">IF(INDEX(data!$D:$E,MATCH(DJ$30,data!$D:$D,0),2)=0,VLOOKUP(DJ$30,data!$D:$O,9,FALSE),0)*DJ6</f>
        <v>0</v>
      </c>
      <c r="DK23" s="76">
        <f ca="1">IF(INDEX(data!$D:$E,MATCH(DK$30,data!$D:$D,0),2)=0,VLOOKUP(DK$30,data!$D:$O,9,FALSE),0)*DK6</f>
        <v>0</v>
      </c>
      <c r="DL23" s="76">
        <f ca="1">IF(INDEX(data!$D:$E,MATCH(DL$30,data!$D:$D,0),2)=0,VLOOKUP(DL$30,data!$D:$O,9,FALSE),0)*DL6</f>
        <v>0</v>
      </c>
      <c r="DM23" s="76">
        <f>IF(INDEX(data!$D:$E,MATCH(DM$30,data!$D:$D,0),2)=0,VLOOKUP(DM$30,data!$D:$O,9,FALSE),0)*DM6</f>
        <v>0</v>
      </c>
      <c r="DN23" s="76">
        <f>IF(INDEX(data!$D:$E,MATCH(DN$30,data!$D:$D,0),2)=0,VLOOKUP(DN$30,data!$D:$O,9,FALSE),0)*DN6</f>
        <v>0</v>
      </c>
      <c r="DO23" s="76">
        <f ca="1">IF(INDEX(data!$D:$E,MATCH(DO$30,data!$D:$D,0),2)=0,VLOOKUP(DO$30,data!$D:$O,9,FALSE),0)*DO6</f>
        <v>0</v>
      </c>
      <c r="DP23" s="76">
        <f ca="1">IF(INDEX(data!$D:$E,MATCH(DP$30,data!$D:$D,0),2)=0,VLOOKUP(DP$30,data!$D:$O,9,FALSE),0)*DP6</f>
        <v>0</v>
      </c>
      <c r="DQ23" s="76">
        <f>IF(INDEX(data!$D:$E,MATCH(DQ$30,data!$D:$D,0),2)=0,VLOOKUP(DQ$30,data!$D:$O,9,FALSE),0)*DQ6</f>
        <v>0</v>
      </c>
      <c r="DR23" s="76">
        <f ca="1">IF(INDEX(data!$D:$E,MATCH(DR$30,data!$D:$D,0),2)=0,VLOOKUP(DR$30,data!$D:$O,9,FALSE),0)*DR6</f>
        <v>0</v>
      </c>
      <c r="DS23" s="76">
        <f>IF(INDEX(data!$D:$E,MATCH(DS$30,data!$D:$D,0),2)=0,VLOOKUP(DS$30,data!$D:$O,9,FALSE),0)*DS6</f>
        <v>0</v>
      </c>
      <c r="DT23" s="76">
        <f>IF(INDEX(data!$D:$E,MATCH(DT$30,data!$D:$D,0),2)=0,VLOOKUP(DT$30,data!$D:$O,9,FALSE),0)*DT6</f>
        <v>0</v>
      </c>
      <c r="DU23" s="76">
        <f ca="1">IF(INDEX(data!$D:$E,MATCH(DU$30,data!$D:$D,0),2)=0,VLOOKUP(DU$30,data!$D:$O,9,FALSE),0)*DU6</f>
        <v>0</v>
      </c>
      <c r="DV23" s="76">
        <f>IF(INDEX(data!$D:$E,MATCH(DV$30,data!$D:$D,0),2)=0,VLOOKUP(DV$30,data!$D:$O,9,FALSE),0)*DV6</f>
        <v>0</v>
      </c>
      <c r="DW23" s="76">
        <f>IF(INDEX(data!$D:$E,MATCH(DW$30,data!$D:$D,0),2)=0,VLOOKUP(DW$30,data!$D:$O,9,FALSE),0)*DW6</f>
        <v>0</v>
      </c>
      <c r="DX23" s="76">
        <f>IF(INDEX(data!$D:$E,MATCH(DX$30,data!$D:$D,0),2)=0,VLOOKUP(DX$30,data!$D:$O,9,FALSE),0)*DX6</f>
        <v>0</v>
      </c>
      <c r="DY23" s="76">
        <f ca="1">IF(INDEX(data!$D:$E,MATCH(DY$30,data!$D:$D,0),2)=0,VLOOKUP(DY$30,data!$D:$O,9,FALSE),0)*DY6</f>
        <v>0</v>
      </c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pans="1:256" x14ac:dyDescent="0.3">
      <c r="A24" s="77" t="s">
        <v>1070</v>
      </c>
      <c r="B24" s="76">
        <f ca="1">IF(INDEX(data!$D:$E,MATCH(B$30,data!$D:$D,0),2)=0,VLOOKUP(B$30,data!$D:$O,10,FALSE),0)*B6</f>
        <v>0</v>
      </c>
      <c r="C24" s="76">
        <f ca="1">IF(INDEX(data!$D:$E,MATCH(C$30,data!$D:$D,0),2)=0,VLOOKUP(C$30,data!$D:$O,10,FALSE),0)*C6</f>
        <v>0</v>
      </c>
      <c r="D24" s="76">
        <f ca="1">IF(INDEX(data!$D:$E,MATCH(D$30,data!$D:$D,0),2)=0,VLOOKUP(D$30,data!$D:$O,10,FALSE),0)*D6</f>
        <v>0</v>
      </c>
      <c r="E24" s="76">
        <f>IF(INDEX(data!$D:$E,MATCH(E$30,data!$D:$D,0),2)=0,VLOOKUP(E$30,data!$D:$O,10,FALSE),0)*E6</f>
        <v>0</v>
      </c>
      <c r="F24" s="76">
        <f>IF(INDEX(data!$D:$E,MATCH(F$30,data!$D:$D,0),2)=0,VLOOKUP(F$30,data!$D:$O,10,FALSE),0)*F6</f>
        <v>0</v>
      </c>
      <c r="G24" s="76">
        <f ca="1">IF(INDEX(data!$D:$E,MATCH(G$30,data!$D:$D,0),2)=0,VLOOKUP(G$30,data!$D:$O,10,FALSE),0)*G6</f>
        <v>0</v>
      </c>
      <c r="H24" s="76">
        <f ca="1">IF(INDEX(data!$D:$E,MATCH(H$30,data!$D:$D,0),2)=0,VLOOKUP(H$30,data!$D:$O,10,FALSE),0)*H6</f>
        <v>0</v>
      </c>
      <c r="I24" s="76">
        <f ca="1">IF(INDEX(data!$D:$E,MATCH(I$30,data!$D:$D,0),2)=0,VLOOKUP(I$30,data!$D:$O,10,FALSE),0)*I6</f>
        <v>0</v>
      </c>
      <c r="J24" s="76">
        <f ca="1">IF(INDEX(data!$D:$E,MATCH(J$30,data!$D:$D,0),2)=0,VLOOKUP(J$30,data!$D:$O,10,FALSE),0)*J6</f>
        <v>0</v>
      </c>
      <c r="K24" s="76">
        <f ca="1">IF(INDEX(data!$D:$E,MATCH(K$30,data!$D:$D,0),2)=0,VLOOKUP(K$30,data!$D:$O,10,FALSE),0)*K6</f>
        <v>0</v>
      </c>
      <c r="L24" s="76">
        <f>IF(INDEX(data!$D:$E,MATCH(L$30,data!$D:$D,0),2)=0,VLOOKUP(L$30,data!$D:$O,10,FALSE),0)*L6</f>
        <v>0</v>
      </c>
      <c r="M24" s="76">
        <f>IF(INDEX(data!$D:$E,MATCH(M$30,data!$D:$D,0),2)=0,VLOOKUP(M$30,data!$D:$O,10,FALSE),0)*M6</f>
        <v>0</v>
      </c>
      <c r="N24" s="76">
        <f>IF(INDEX(data!$D:$E,MATCH(N$30,data!$D:$D,0),2)=0,VLOOKUP(N$30,data!$D:$O,10,FALSE),0)*N6</f>
        <v>0</v>
      </c>
      <c r="O24" s="76">
        <f>IF(INDEX(data!$D:$E,MATCH(O$30,data!$D:$D,0),2)=0,VLOOKUP(O$30,data!$D:$O,10,FALSE),0)*O6</f>
        <v>0</v>
      </c>
      <c r="P24" s="76">
        <f>IF(INDEX(data!$D:$E,MATCH(P$30,data!$D:$D,0),2)=0,VLOOKUP(P$30,data!$D:$O,10,FALSE),0)*P6</f>
        <v>0</v>
      </c>
      <c r="Q24" s="76">
        <f ca="1">IF(INDEX(data!$D:$E,MATCH(Q$30,data!$D:$D,0),2)=0,VLOOKUP(Q$30,data!$D:$O,10,FALSE),0)*Q6</f>
        <v>0</v>
      </c>
      <c r="R24" s="76">
        <f ca="1">IF(INDEX(data!$D:$E,MATCH(R$30,data!$D:$D,0),2)=0,VLOOKUP(R$30,data!$D:$O,10,FALSE),0)*R6</f>
        <v>0</v>
      </c>
      <c r="S24" s="76">
        <f ca="1">IF(INDEX(data!$D:$E,MATCH(S$30,data!$D:$D,0),2)=0,VLOOKUP(S$30,data!$D:$O,10,FALSE),0)*S6</f>
        <v>0</v>
      </c>
      <c r="T24" s="76">
        <f ca="1">IF(INDEX(data!$D:$E,MATCH(T$30,data!$D:$D,0),2)=0,VLOOKUP(T$30,data!$D:$O,10,FALSE),0)*T6</f>
        <v>0</v>
      </c>
      <c r="U24" s="76">
        <f ca="1">IF(INDEX(data!$D:$E,MATCH(U$30,data!$D:$D,0),2)=0,VLOOKUP(U$30,data!$D:$O,10,FALSE),0)*U6</f>
        <v>0</v>
      </c>
      <c r="V24" s="76">
        <f ca="1">IF(INDEX(data!$D:$E,MATCH(V$30,data!$D:$D,0),2)=0,VLOOKUP(V$30,data!$D:$O,10,FALSE),0)*V6</f>
        <v>0</v>
      </c>
      <c r="W24" s="76">
        <f ca="1">IF(INDEX(data!$D:$E,MATCH(W$30,data!$D:$D,0),2)=0,VLOOKUP(W$30,data!$D:$O,10,FALSE),0)*W6</f>
        <v>0</v>
      </c>
      <c r="X24" s="76">
        <f>IF(INDEX(data!$D:$E,MATCH(X$30,data!$D:$D,0),2)=0,VLOOKUP(X$30,data!$D:$O,10,FALSE),0)*X6</f>
        <v>0</v>
      </c>
      <c r="Y24" s="76">
        <f>IF(INDEX(data!$D:$E,MATCH(Y$30,data!$D:$D,0),2)=0,VLOOKUP(Y$30,data!$D:$O,10,FALSE),0)*Y6</f>
        <v>0</v>
      </c>
      <c r="Z24" s="76">
        <f ca="1">IF(INDEX(data!$D:$E,MATCH(Z$30,data!$D:$D,0),2)=0,VLOOKUP(Z$30,data!$D:$O,10,FALSE),0)*Z6</f>
        <v>0</v>
      </c>
      <c r="AA24" s="76">
        <f ca="1">IF(INDEX(data!$D:$E,MATCH(AA$30,data!$D:$D,0),2)=0,VLOOKUP(AA$30,data!$D:$O,10,FALSE),0)*AA6</f>
        <v>0</v>
      </c>
      <c r="AB24" s="76">
        <f ca="1">IF(INDEX(data!$D:$E,MATCH(AB$30,data!$D:$D,0),2)=0,VLOOKUP(AB$30,data!$D:$O,10,FALSE),0)*AB6</f>
        <v>0</v>
      </c>
      <c r="AC24" s="76">
        <f>IF(INDEX(data!$D:$E,MATCH(AC$30,data!$D:$D,0),2)=0,VLOOKUP(AC$30,data!$D:$O,10,FALSE),0)*AC6</f>
        <v>0</v>
      </c>
      <c r="AD24" s="76">
        <f>IF(INDEX(data!$D:$E,MATCH(AD$30,data!$D:$D,0),2)=0,VLOOKUP(AD$30,data!$D:$O,10,FALSE),0)*AD6</f>
        <v>0</v>
      </c>
      <c r="AE24" s="76">
        <f>IF(INDEX(data!$D:$E,MATCH(AE$30,data!$D:$D,0),2)=0,VLOOKUP(AE$30,data!$D:$O,10,FALSE),0)*AE6</f>
        <v>0</v>
      </c>
      <c r="AF24" s="76">
        <f>IF(INDEX(data!$D:$E,MATCH(AF$30,data!$D:$D,0),2)=0,VLOOKUP(AF$30,data!$D:$O,10,FALSE),0)*AF6</f>
        <v>0</v>
      </c>
      <c r="AG24" s="76">
        <f>IF(INDEX(data!$D:$E,MATCH(AG$30,data!$D:$D,0),2)=0,VLOOKUP(AG$30,data!$D:$O,10,FALSE),0)*AG6</f>
        <v>0</v>
      </c>
      <c r="AH24" s="76">
        <f ca="1">IF(INDEX(data!$D:$E,MATCH(AH$30,data!$D:$D,0),2)=0,VLOOKUP(AH$30,data!$D:$O,10,FALSE),0)*AH6</f>
        <v>0</v>
      </c>
      <c r="AI24" s="76">
        <f ca="1">IF(INDEX(data!$D:$E,MATCH(AI$30,data!$D:$D,0),2)=0,VLOOKUP(AI$30,data!$D:$O,10,FALSE),0)*AI6</f>
        <v>0</v>
      </c>
      <c r="AJ24" s="76">
        <f ca="1">IF(INDEX(data!$D:$E,MATCH(AJ$30,data!$D:$D,0),2)=0,VLOOKUP(AJ$30,data!$D:$O,10,FALSE),0)*AJ6</f>
        <v>0</v>
      </c>
      <c r="AK24" s="76">
        <f ca="1">IF(INDEX(data!$D:$E,MATCH(AK$30,data!$D:$D,0),2)=0,VLOOKUP(AK$30,data!$D:$O,10,FALSE),0)*AK6</f>
        <v>0</v>
      </c>
      <c r="AL24" s="76">
        <f ca="1">IF(INDEX(data!$D:$E,MATCH(AL$30,data!$D:$D,0),2)=0,VLOOKUP(AL$30,data!$D:$O,10,FALSE),0)*AL6</f>
        <v>0</v>
      </c>
      <c r="AM24" s="76">
        <f ca="1">IF(INDEX(data!$D:$E,MATCH(AM$30,data!$D:$D,0),2)=0,VLOOKUP(AM$30,data!$D:$O,10,FALSE),0)*AM6</f>
        <v>0</v>
      </c>
      <c r="AN24" s="76">
        <f>IF(INDEX(data!$D:$E,MATCH(AN$30,data!$D:$D,0),2)=0,VLOOKUP(AN$30,data!$D:$O,10,FALSE),0)*AN6</f>
        <v>0</v>
      </c>
      <c r="AO24" s="76">
        <f>IF(INDEX(data!$D:$E,MATCH(AO$30,data!$D:$D,0),2)=0,VLOOKUP(AO$30,data!$D:$O,10,FALSE),0)*AO6</f>
        <v>0</v>
      </c>
      <c r="AP24" s="76">
        <f ca="1">IF(INDEX(data!$D:$E,MATCH(AP$30,data!$D:$D,0),2)=0,VLOOKUP(AP$30,data!$D:$O,10,FALSE),0)*AP6</f>
        <v>0</v>
      </c>
      <c r="AQ24" s="76">
        <f ca="1">IF(INDEX(data!$D:$E,MATCH(AQ$30,data!$D:$D,0),2)=0,VLOOKUP(AQ$30,data!$D:$O,10,FALSE),0)*AQ6</f>
        <v>0</v>
      </c>
      <c r="AR24" s="76">
        <f ca="1">IF(INDEX(data!$D:$E,MATCH(AR$30,data!$D:$D,0),2)=0,VLOOKUP(AR$30,data!$D:$O,10,FALSE),0)*AR6</f>
        <v>0</v>
      </c>
      <c r="AS24" s="76">
        <f>IF(INDEX(data!$D:$E,MATCH(AS$30,data!$D:$D,0),2)=0,VLOOKUP(AS$30,data!$D:$O,10,FALSE),0)*AS6</f>
        <v>0</v>
      </c>
      <c r="AT24" s="76">
        <f>IF(INDEX(data!$D:$E,MATCH(AT$30,data!$D:$D,0),2)=0,VLOOKUP(AT$30,data!$D:$O,10,FALSE),0)*AT6</f>
        <v>0</v>
      </c>
      <c r="AU24" s="76">
        <f>IF(INDEX(data!$D:$E,MATCH(AU$30,data!$D:$D,0),2)=0,VLOOKUP(AU$30,data!$D:$O,10,FALSE),0)*AU6</f>
        <v>0</v>
      </c>
      <c r="AV24" s="76">
        <f>IF(INDEX(data!$D:$E,MATCH(AV$30,data!$D:$D,0),2)=0,VLOOKUP(AV$30,data!$D:$O,10,FALSE),0)*AV6</f>
        <v>0</v>
      </c>
      <c r="AW24" s="76">
        <f>IF(INDEX(data!$D:$E,MATCH(AW$30,data!$D:$D,0),2)=0,VLOOKUP(AW$30,data!$D:$O,10,FALSE),0)*AW6</f>
        <v>0</v>
      </c>
      <c r="AX24" s="76">
        <f>IF(INDEX(data!$D:$E,MATCH(AX$30,data!$D:$D,0),2)=0,VLOOKUP(AX$30,data!$D:$O,10,FALSE),0)*AX6</f>
        <v>0</v>
      </c>
      <c r="AY24" s="76">
        <f ca="1">IF(INDEX(data!$D:$E,MATCH(AY$30,data!$D:$D,0),2)=0,VLOOKUP(AY$30,data!$D:$O,10,FALSE),0)*AY6</f>
        <v>0</v>
      </c>
      <c r="AZ24" s="76">
        <f ca="1">IF(INDEX(data!$D:$E,MATCH(AZ$30,data!$D:$D,0),2)=0,VLOOKUP(AZ$30,data!$D:$O,10,FALSE),0)*AZ6</f>
        <v>0</v>
      </c>
      <c r="BA24" s="76">
        <f ca="1">IF(INDEX(data!$D:$E,MATCH(BA$30,data!$D:$D,0),2)=0,VLOOKUP(BA$30,data!$D:$O,10,FALSE),0)*BA6</f>
        <v>0</v>
      </c>
      <c r="BB24" s="76">
        <f>IF(INDEX(data!$D:$E,MATCH(BB$30,data!$D:$D,0),2)=0,VLOOKUP(BB$30,data!$D:$O,10,FALSE),0)*BB6</f>
        <v>0</v>
      </c>
      <c r="BC24" s="76">
        <f>IF(INDEX(data!$D:$E,MATCH(BC$30,data!$D:$D,0),2)=0,VLOOKUP(BC$30,data!$D:$O,10,FALSE),0)*BC6</f>
        <v>0</v>
      </c>
      <c r="BD24" s="76">
        <f ca="1">IF(INDEX(data!$D:$E,MATCH(BD$30,data!$D:$D,0),2)=0,VLOOKUP(BD$30,data!$D:$O,10,FALSE),0)*BD6</f>
        <v>0</v>
      </c>
      <c r="BE24" s="76">
        <f ca="1">IF(INDEX(data!$D:$E,MATCH(BE$30,data!$D:$D,0),2)=0,VLOOKUP(BE$30,data!$D:$O,10,FALSE),0)*BE6</f>
        <v>0</v>
      </c>
      <c r="BF24" s="76">
        <f ca="1">IF(INDEX(data!$D:$E,MATCH(BF$30,data!$D:$D,0),2)=0,VLOOKUP(BF$30,data!$D:$O,10,FALSE),0)*BF6</f>
        <v>0</v>
      </c>
      <c r="BG24" s="76">
        <f ca="1">IF(INDEX(data!$D:$E,MATCH(BG$30,data!$D:$D,0),2)=0,VLOOKUP(BG$30,data!$D:$O,10,FALSE),0)*BG6</f>
        <v>0</v>
      </c>
      <c r="BH24" s="76">
        <f>IF(INDEX(data!$D:$E,MATCH(BH$30,data!$D:$D,0),2)=0,VLOOKUP(BH$30,data!$D:$O,10,FALSE),0)*BH6</f>
        <v>0</v>
      </c>
      <c r="BI24" s="76">
        <f>IF(INDEX(data!$D:$E,MATCH(BI$30,data!$D:$D,0),2)=0,VLOOKUP(BI$30,data!$D:$O,10,FALSE),0)*BI6</f>
        <v>0</v>
      </c>
      <c r="BJ24" s="76">
        <f>IF(INDEX(data!$D:$E,MATCH(BJ$30,data!$D:$D,0),2)=0,VLOOKUP(BJ$30,data!$D:$O,10,FALSE),0)*BJ6</f>
        <v>0</v>
      </c>
      <c r="BK24" s="76">
        <f ca="1">IF(INDEX(data!$D:$E,MATCH(BK$30,data!$D:$D,0),2)=0,VLOOKUP(BK$30,data!$D:$O,10,FALSE),0)*BK6</f>
        <v>0</v>
      </c>
      <c r="BL24" s="76">
        <f ca="1">IF(INDEX(data!$D:$E,MATCH(BL$30,data!$D:$D,0),2)=0,VLOOKUP(BL$30,data!$D:$O,10,FALSE),0)*BL6</f>
        <v>0</v>
      </c>
      <c r="BM24" s="76">
        <f ca="1">IF(INDEX(data!$D:$E,MATCH(BM$30,data!$D:$D,0),2)=0,VLOOKUP(BM$30,data!$D:$O,10,FALSE),0)*BM6</f>
        <v>0</v>
      </c>
      <c r="BN24" s="76">
        <f ca="1">IF(INDEX(data!$D:$E,MATCH(BN$30,data!$D:$D,0),2)=0,VLOOKUP(BN$30,data!$D:$O,10,FALSE),0)*BN6</f>
        <v>0</v>
      </c>
      <c r="BO24" s="76">
        <f ca="1">IF(INDEX(data!$D:$E,MATCH(BO$30,data!$D:$D,0),2)=0,VLOOKUP(BO$30,data!$D:$O,10,FALSE),0)*BO6</f>
        <v>0</v>
      </c>
      <c r="BP24" s="76">
        <f>IF(INDEX(data!$D:$E,MATCH(BP$30,data!$D:$D,0),2)=0,VLOOKUP(BP$30,data!$D:$O,10,FALSE),0)*BP6</f>
        <v>0</v>
      </c>
      <c r="BQ24" s="76">
        <f>IF(INDEX(data!$D:$E,MATCH(BQ$30,data!$D:$D,0),2)=0,VLOOKUP(BQ$30,data!$D:$O,10,FALSE),0)*BQ6</f>
        <v>0</v>
      </c>
      <c r="BR24" s="76">
        <f ca="1">IF(INDEX(data!$D:$E,MATCH(BR$30,data!$D:$D,0),2)=0,VLOOKUP(BR$30,data!$D:$O,10,FALSE),0)*BR6</f>
        <v>0</v>
      </c>
      <c r="BS24" s="76">
        <f ca="1">IF(INDEX(data!$D:$E,MATCH(BS$30,data!$D:$D,0),2)=0,VLOOKUP(BS$30,data!$D:$O,10,FALSE),0)*BS6</f>
        <v>0</v>
      </c>
      <c r="BT24" s="76">
        <f ca="1">IF(INDEX(data!$D:$E,MATCH(BT$30,data!$D:$D,0),2)=0,VLOOKUP(BT$30,data!$D:$O,10,FALSE),0)*BT6</f>
        <v>0</v>
      </c>
      <c r="BU24" s="76">
        <f>IF(INDEX(data!$D:$E,MATCH(BU$30,data!$D:$D,0),2)=0,VLOOKUP(BU$30,data!$D:$O,10,FALSE),0)*BU6</f>
        <v>0</v>
      </c>
      <c r="BV24" s="76">
        <f>IF(INDEX(data!$D:$E,MATCH(BV$30,data!$D:$D,0),2)=0,VLOOKUP(BV$30,data!$D:$O,10,FALSE),0)*BV6</f>
        <v>0</v>
      </c>
      <c r="BW24" s="76">
        <f>IF(INDEX(data!$D:$E,MATCH(BW$30,data!$D:$D,0),2)=0,VLOOKUP(BW$30,data!$D:$O,10,FALSE),0)*BW6</f>
        <v>0</v>
      </c>
      <c r="BX24" s="76">
        <f>IF(INDEX(data!$D:$E,MATCH(BX$30,data!$D:$D,0),2)=0,VLOOKUP(BX$30,data!$D:$O,10,FALSE),0)*BX6</f>
        <v>0</v>
      </c>
      <c r="BY24" s="76">
        <f>IF(INDEX(data!$D:$E,MATCH(BY$30,data!$D:$D,0),2)=0,VLOOKUP(BY$30,data!$D:$O,10,FALSE),0)*BY6</f>
        <v>0</v>
      </c>
      <c r="BZ24" s="76">
        <f ca="1">IF(INDEX(data!$D:$E,MATCH(BZ$30,data!$D:$D,0),2)=0,VLOOKUP(BZ$30,data!$D:$O,10,FALSE),0)*BZ6</f>
        <v>0</v>
      </c>
      <c r="CA24" s="76">
        <f ca="1">IF(INDEX(data!$D:$E,MATCH(CA$30,data!$D:$D,0),2)=0,VLOOKUP(CA$30,data!$D:$O,10,FALSE),0)*CA6</f>
        <v>0</v>
      </c>
      <c r="CB24" s="76">
        <f ca="1">IF(INDEX(data!$D:$E,MATCH(CB$30,data!$D:$D,0),2)=0,VLOOKUP(CB$30,data!$D:$O,10,FALSE),0)*CB6</f>
        <v>0</v>
      </c>
      <c r="CC24" s="76">
        <f ca="1">IF(INDEX(data!$D:$E,MATCH(CC$30,data!$D:$D,0),2)=0,VLOOKUP(CC$30,data!$D:$O,10,FALSE),0)*CC6</f>
        <v>0</v>
      </c>
      <c r="CD24" s="76">
        <f ca="1">IF(INDEX(data!$D:$E,MATCH(CD$30,data!$D:$D,0),2)=0,VLOOKUP(CD$30,data!$D:$O,10,FALSE),0)*CD6</f>
        <v>0</v>
      </c>
      <c r="CE24" s="76">
        <f>IF(INDEX(data!$D:$E,MATCH(CE$30,data!$D:$D,0),2)=0,VLOOKUP(CE$30,data!$D:$O,10,FALSE),0)*CE6</f>
        <v>0</v>
      </c>
      <c r="CF24" s="76">
        <f>IF(INDEX(data!$D:$E,MATCH(CF$30,data!$D:$D,0),2)=0,VLOOKUP(CF$30,data!$D:$O,10,FALSE),0)*CF6</f>
        <v>0</v>
      </c>
      <c r="CG24" s="76">
        <f ca="1">IF(INDEX(data!$D:$E,MATCH(CG$30,data!$D:$D,0),2)=0,VLOOKUP(CG$30,data!$D:$O,10,FALSE),0)*CG6</f>
        <v>0</v>
      </c>
      <c r="CH24" s="76">
        <f ca="1">IF(INDEX(data!$D:$E,MATCH(CH$30,data!$D:$D,0),2)=0,VLOOKUP(CH$30,data!$D:$O,10,FALSE),0)*CH6</f>
        <v>0</v>
      </c>
      <c r="CI24" s="76">
        <f>IF(INDEX(data!$D:$E,MATCH(CI$30,data!$D:$D,0),2)=0,VLOOKUP(CI$30,data!$D:$O,10,FALSE),0)*CI6</f>
        <v>0</v>
      </c>
      <c r="CJ24" s="76">
        <f>IF(INDEX(data!$D:$E,MATCH(CJ$30,data!$D:$D,0),2)=0,VLOOKUP(CJ$30,data!$D:$O,10,FALSE),0)*CJ6</f>
        <v>0</v>
      </c>
      <c r="CK24" s="76">
        <f>IF(INDEX(data!$D:$E,MATCH(CK$30,data!$D:$D,0),2)=0,VLOOKUP(CK$30,data!$D:$O,10,FALSE),0)*CK6</f>
        <v>0</v>
      </c>
      <c r="CL24" s="76">
        <f>IF(INDEX(data!$D:$E,MATCH(CL$30,data!$D:$D,0),2)=0,VLOOKUP(CL$30,data!$D:$O,10,FALSE),0)*CL6</f>
        <v>0</v>
      </c>
      <c r="CM24" s="76">
        <f>IF(INDEX(data!$D:$E,MATCH(CM$30,data!$D:$D,0),2)=0,VLOOKUP(CM$30,data!$D:$O,10,FALSE),0)*CM6</f>
        <v>0</v>
      </c>
      <c r="CN24" s="76">
        <f>IF(INDEX(data!$D:$E,MATCH(CN$30,data!$D:$D,0),2)=0,VLOOKUP(CN$30,data!$D:$O,10,FALSE),0)*CN6</f>
        <v>0</v>
      </c>
      <c r="CO24" s="76">
        <f ca="1">IF(INDEX(data!$D:$E,MATCH(CO$30,data!$D:$D,0),2)=0,VLOOKUP(CO$30,data!$D:$O,10,FALSE),0)*CO6</f>
        <v>0</v>
      </c>
      <c r="CP24" s="76">
        <f ca="1">IF(INDEX(data!$D:$E,MATCH(CP$30,data!$D:$D,0),2)=0,VLOOKUP(CP$30,data!$D:$O,10,FALSE),0)*CP6</f>
        <v>0</v>
      </c>
      <c r="CQ24" s="76">
        <f ca="1">IF(INDEX(data!$D:$E,MATCH(CQ$30,data!$D:$D,0),2)=0,VLOOKUP(CQ$30,data!$D:$O,10,FALSE),0)*CQ6</f>
        <v>0</v>
      </c>
      <c r="CR24" s="76">
        <f ca="1">IF(INDEX(data!$D:$E,MATCH(CR$30,data!$D:$D,0),2)=0,VLOOKUP(CR$30,data!$D:$O,10,FALSE),0)*CR6</f>
        <v>0</v>
      </c>
      <c r="CS24" s="76">
        <f ca="1">IF(INDEX(data!$D:$E,MATCH(CS$30,data!$D:$D,0),2)=0,VLOOKUP(CS$30,data!$D:$O,10,FALSE),0)*CS6</f>
        <v>0</v>
      </c>
      <c r="CT24" s="76">
        <f>IF(INDEX(data!$D:$E,MATCH(CT$30,data!$D:$D,0),2)=0,VLOOKUP(CT$30,data!$D:$O,10,FALSE),0)*CT6</f>
        <v>0</v>
      </c>
      <c r="CU24" s="76">
        <f>IF(INDEX(data!$D:$E,MATCH(CU$30,data!$D:$D,0),2)=0,VLOOKUP(CU$30,data!$D:$O,10,FALSE),0)*CU6</f>
        <v>0</v>
      </c>
      <c r="CV24" s="76">
        <f ca="1">IF(INDEX(data!$D:$E,MATCH(CV$30,data!$D:$D,0),2)=0,VLOOKUP(CV$30,data!$D:$O,10,FALSE),0)*CV6</f>
        <v>0</v>
      </c>
      <c r="CW24" s="76">
        <f ca="1">IF(INDEX(data!$D:$E,MATCH(CW$30,data!$D:$D,0),2)=0,VLOOKUP(CW$30,data!$D:$O,10,FALSE),0)*CW6</f>
        <v>0</v>
      </c>
      <c r="CX24" s="76">
        <f ca="1">IF(INDEX(data!$D:$E,MATCH(CX$30,data!$D:$D,0),2)=0,VLOOKUP(CX$30,data!$D:$O,10,FALSE),0)*CX6</f>
        <v>0</v>
      </c>
      <c r="CY24" s="76">
        <f>IF(INDEX(data!$D:$E,MATCH(CY$30,data!$D:$D,0),2)=0,VLOOKUP(CY$30,data!$D:$O,10,FALSE),0)*CY6</f>
        <v>0</v>
      </c>
      <c r="CZ24" s="76">
        <f>IF(INDEX(data!$D:$E,MATCH(CZ$30,data!$D:$D,0),2)=0,VLOOKUP(CZ$30,data!$D:$O,10,FALSE),0)*CZ6</f>
        <v>0</v>
      </c>
      <c r="DA24" s="76">
        <f>IF(INDEX(data!$D:$E,MATCH(DA$30,data!$D:$D,0),2)=0,VLOOKUP(DA$30,data!$D:$O,10,FALSE),0)*DA6</f>
        <v>0</v>
      </c>
      <c r="DB24" s="76">
        <f>IF(INDEX(data!$D:$E,MATCH(DB$30,data!$D:$D,0),2)=0,VLOOKUP(DB$30,data!$D:$O,10,FALSE),0)*DB6</f>
        <v>0</v>
      </c>
      <c r="DC24" s="76">
        <f>IF(INDEX(data!$D:$E,MATCH(DC$30,data!$D:$D,0),2)=0,VLOOKUP(DC$30,data!$D:$O,10,FALSE),0)*DC6</f>
        <v>0</v>
      </c>
      <c r="DD24" s="76">
        <f ca="1">IF(INDEX(data!$D:$E,MATCH(DD$30,data!$D:$D,0),2)=0,VLOOKUP(DD$30,data!$D:$O,10,FALSE),0)*DD6</f>
        <v>0</v>
      </c>
      <c r="DE24" s="76">
        <f ca="1">IF(INDEX(data!$D:$E,MATCH(DE$30,data!$D:$D,0),2)=0,VLOOKUP(DE$30,data!$D:$O,10,FALSE),0)*DE6</f>
        <v>0</v>
      </c>
      <c r="DF24" s="76">
        <f>IF(INDEX(data!$D:$E,MATCH(DF$30,data!$D:$D,0),2)=0,VLOOKUP(DF$30,data!$D:$O,10,FALSE),0)*DF6</f>
        <v>0</v>
      </c>
      <c r="DG24" s="76">
        <f>IF(INDEX(data!$D:$E,MATCH(DG$30,data!$D:$D,0),2)=0,VLOOKUP(DG$30,data!$D:$O,10,FALSE),0)*DG6</f>
        <v>0</v>
      </c>
      <c r="DH24" s="76">
        <f>IF(INDEX(data!$D:$E,MATCH(DH$30,data!$D:$D,0),2)=0,VLOOKUP(DH$30,data!$D:$O,10,FALSE),0)*DH6</f>
        <v>0</v>
      </c>
      <c r="DI24" s="76">
        <f ca="1">IF(INDEX(data!$D:$E,MATCH(DI$30,data!$D:$D,0),2)=0,VLOOKUP(DI$30,data!$D:$O,10,FALSE),0)*DI6</f>
        <v>0</v>
      </c>
      <c r="DJ24" s="76">
        <f ca="1">IF(INDEX(data!$D:$E,MATCH(DJ$30,data!$D:$D,0),2)=0,VLOOKUP(DJ$30,data!$D:$O,10,FALSE),0)*DJ6</f>
        <v>0</v>
      </c>
      <c r="DK24" s="76">
        <f ca="1">IF(INDEX(data!$D:$E,MATCH(DK$30,data!$D:$D,0),2)=0,VLOOKUP(DK$30,data!$D:$O,10,FALSE),0)*DK6</f>
        <v>0</v>
      </c>
      <c r="DL24" s="76">
        <f ca="1">IF(INDEX(data!$D:$E,MATCH(DL$30,data!$D:$D,0),2)=0,VLOOKUP(DL$30,data!$D:$O,10,FALSE),0)*DL6</f>
        <v>0</v>
      </c>
      <c r="DM24" s="76">
        <f>IF(INDEX(data!$D:$E,MATCH(DM$30,data!$D:$D,0),2)=0,VLOOKUP(DM$30,data!$D:$O,10,FALSE),0)*DM6</f>
        <v>0</v>
      </c>
      <c r="DN24" s="76">
        <f>IF(INDEX(data!$D:$E,MATCH(DN$30,data!$D:$D,0),2)=0,VLOOKUP(DN$30,data!$D:$O,10,FALSE),0)*DN6</f>
        <v>0</v>
      </c>
      <c r="DO24" s="76">
        <f ca="1">IF(INDEX(data!$D:$E,MATCH(DO$30,data!$D:$D,0),2)=0,VLOOKUP(DO$30,data!$D:$O,10,FALSE),0)*DO6</f>
        <v>0</v>
      </c>
      <c r="DP24" s="76">
        <f ca="1">IF(INDEX(data!$D:$E,MATCH(DP$30,data!$D:$D,0),2)=0,VLOOKUP(DP$30,data!$D:$O,10,FALSE),0)*DP6</f>
        <v>0</v>
      </c>
      <c r="DQ24" s="76">
        <f>IF(INDEX(data!$D:$E,MATCH(DQ$30,data!$D:$D,0),2)=0,VLOOKUP(DQ$30,data!$D:$O,10,FALSE),0)*DQ6</f>
        <v>0</v>
      </c>
      <c r="DR24" s="76">
        <f ca="1">IF(INDEX(data!$D:$E,MATCH(DR$30,data!$D:$D,0),2)=0,VLOOKUP(DR$30,data!$D:$O,10,FALSE),0)*DR6</f>
        <v>0</v>
      </c>
      <c r="DS24" s="76">
        <f>IF(INDEX(data!$D:$E,MATCH(DS$30,data!$D:$D,0),2)=0,VLOOKUP(DS$30,data!$D:$O,10,FALSE),0)*DS6</f>
        <v>0</v>
      </c>
      <c r="DT24" s="76">
        <f>IF(INDEX(data!$D:$E,MATCH(DT$30,data!$D:$D,0),2)=0,VLOOKUP(DT$30,data!$D:$O,10,FALSE),0)*DT6</f>
        <v>0</v>
      </c>
      <c r="DU24" s="76">
        <f ca="1">IF(INDEX(data!$D:$E,MATCH(DU$30,data!$D:$D,0),2)=0,VLOOKUP(DU$30,data!$D:$O,10,FALSE),0)*DU6</f>
        <v>0</v>
      </c>
      <c r="DV24" s="76">
        <f>IF(INDEX(data!$D:$E,MATCH(DV$30,data!$D:$D,0),2)=0,VLOOKUP(DV$30,data!$D:$O,10,FALSE),0)*DV6</f>
        <v>0</v>
      </c>
      <c r="DW24" s="76">
        <f>IF(INDEX(data!$D:$E,MATCH(DW$30,data!$D:$D,0),2)=0,VLOOKUP(DW$30,data!$D:$O,10,FALSE),0)*DW6</f>
        <v>0</v>
      </c>
      <c r="DX24" s="76">
        <f>IF(INDEX(data!$D:$E,MATCH(DX$30,data!$D:$D,0),2)=0,VLOOKUP(DX$30,data!$D:$O,10,FALSE),0)*DX6</f>
        <v>0</v>
      </c>
      <c r="DY24" s="76">
        <f ca="1">IF(INDEX(data!$D:$E,MATCH(DY$30,data!$D:$D,0),2)=0,VLOOKUP(DY$30,data!$D:$O,10,FALSE),0)*DY6</f>
        <v>0</v>
      </c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pans="1:256" x14ac:dyDescent="0.3">
      <c r="A25" s="148" t="s">
        <v>1071</v>
      </c>
      <c r="B25" s="76">
        <f ca="1">IF(INDEX(data!$D:$E,MATCH(B$30,data!$D:$D,0),2)=0,VLOOKUP(B$30,data!$D:$O,11,FALSE),0)*B6</f>
        <v>0</v>
      </c>
      <c r="C25" s="76">
        <f ca="1">IF(INDEX(data!$D:$E,MATCH(C$30,data!$D:$D,0),2)=0,VLOOKUP(C$30,data!$D:$O,11,FALSE),0)*C6</f>
        <v>0</v>
      </c>
      <c r="D25" s="76">
        <f ca="1">IF(INDEX(data!$D:$E,MATCH(D$30,data!$D:$D,0),2)=0,VLOOKUP(D$30,data!$D:$O,11,FALSE),0)*D6</f>
        <v>0</v>
      </c>
      <c r="E25" s="76">
        <f>IF(INDEX(data!$D:$E,MATCH(E$30,data!$D:$D,0),2)=0,VLOOKUP(E$30,data!$D:$O,11,FALSE),0)*E6</f>
        <v>0</v>
      </c>
      <c r="F25" s="76">
        <f>IF(INDEX(data!$D:$E,MATCH(F$30,data!$D:$D,0),2)=0,VLOOKUP(F$30,data!$D:$O,11,FALSE),0)*F6</f>
        <v>0</v>
      </c>
      <c r="G25" s="76">
        <f ca="1">IF(INDEX(data!$D:$E,MATCH(G$30,data!$D:$D,0),2)=0,VLOOKUP(G$30,data!$D:$O,11,FALSE),0)*G6</f>
        <v>0</v>
      </c>
      <c r="H25" s="76">
        <f ca="1">IF(INDEX(data!$D:$E,MATCH(H$30,data!$D:$D,0),2)=0,VLOOKUP(H$30,data!$D:$O,11,FALSE),0)*H6</f>
        <v>0</v>
      </c>
      <c r="I25" s="76">
        <f ca="1">IF(INDEX(data!$D:$E,MATCH(I$30,data!$D:$D,0),2)=0,VLOOKUP(I$30,data!$D:$O,11,FALSE),0)*I6</f>
        <v>0</v>
      </c>
      <c r="J25" s="76">
        <f ca="1">IF(INDEX(data!$D:$E,MATCH(J$30,data!$D:$D,0),2)=0,VLOOKUP(J$30,data!$D:$O,11,FALSE),0)*J6</f>
        <v>0</v>
      </c>
      <c r="K25" s="76">
        <f ca="1">IF(INDEX(data!$D:$E,MATCH(K$30,data!$D:$D,0),2)=0,VLOOKUP(K$30,data!$D:$O,11,FALSE),0)*K6</f>
        <v>0</v>
      </c>
      <c r="L25" s="76">
        <f>IF(INDEX(data!$D:$E,MATCH(L$30,data!$D:$D,0),2)=0,VLOOKUP(L$30,data!$D:$O,11,FALSE),0)*L6</f>
        <v>0</v>
      </c>
      <c r="M25" s="76">
        <f>IF(INDEX(data!$D:$E,MATCH(M$30,data!$D:$D,0),2)=0,VLOOKUP(M$30,data!$D:$O,11,FALSE),0)*M6</f>
        <v>0</v>
      </c>
      <c r="N25" s="76">
        <f>IF(INDEX(data!$D:$E,MATCH(N$30,data!$D:$D,0),2)=0,VLOOKUP(N$30,data!$D:$O,11,FALSE),0)*N6</f>
        <v>0</v>
      </c>
      <c r="O25" s="76">
        <f>IF(INDEX(data!$D:$E,MATCH(O$30,data!$D:$D,0),2)=0,VLOOKUP(O$30,data!$D:$O,11,FALSE),0)*O6</f>
        <v>0</v>
      </c>
      <c r="P25" s="76">
        <f>IF(INDEX(data!$D:$E,MATCH(P$30,data!$D:$D,0),2)=0,VLOOKUP(P$30,data!$D:$O,11,FALSE),0)*P6</f>
        <v>0</v>
      </c>
      <c r="Q25" s="76">
        <f ca="1">IF(INDEX(data!$D:$E,MATCH(Q$30,data!$D:$D,0),2)=0,VLOOKUP(Q$30,data!$D:$O,11,FALSE),0)*Q6</f>
        <v>0</v>
      </c>
      <c r="R25" s="76">
        <f ca="1">IF(INDEX(data!$D:$E,MATCH(R$30,data!$D:$D,0),2)=0,VLOOKUP(R$30,data!$D:$O,11,FALSE),0)*R6</f>
        <v>0</v>
      </c>
      <c r="S25" s="76">
        <f ca="1">IF(INDEX(data!$D:$E,MATCH(S$30,data!$D:$D,0),2)=0,VLOOKUP(S$30,data!$D:$O,11,FALSE),0)*S6</f>
        <v>0</v>
      </c>
      <c r="T25" s="76">
        <f ca="1">IF(INDEX(data!$D:$E,MATCH(T$30,data!$D:$D,0),2)=0,VLOOKUP(T$30,data!$D:$O,11,FALSE),0)*T6</f>
        <v>0</v>
      </c>
      <c r="U25" s="76">
        <f ca="1">IF(INDEX(data!$D:$E,MATCH(U$30,data!$D:$D,0),2)=0,VLOOKUP(U$30,data!$D:$O,11,FALSE),0)*U6</f>
        <v>0</v>
      </c>
      <c r="V25" s="76">
        <f ca="1">IF(INDEX(data!$D:$E,MATCH(V$30,data!$D:$D,0),2)=0,VLOOKUP(V$30,data!$D:$O,11,FALSE),0)*V6</f>
        <v>0</v>
      </c>
      <c r="W25" s="76">
        <f ca="1">IF(INDEX(data!$D:$E,MATCH(W$30,data!$D:$D,0),2)=0,VLOOKUP(W$30,data!$D:$O,11,FALSE),0)*W6</f>
        <v>0</v>
      </c>
      <c r="X25" s="76">
        <f>IF(INDEX(data!$D:$E,MATCH(X$30,data!$D:$D,0),2)=0,VLOOKUP(X$30,data!$D:$O,11,FALSE),0)*X6</f>
        <v>0</v>
      </c>
      <c r="Y25" s="76">
        <f>IF(INDEX(data!$D:$E,MATCH(Y$30,data!$D:$D,0),2)=0,VLOOKUP(Y$30,data!$D:$O,11,FALSE),0)*Y6</f>
        <v>0</v>
      </c>
      <c r="Z25" s="76">
        <f ca="1">IF(INDEX(data!$D:$E,MATCH(Z$30,data!$D:$D,0),2)=0,VLOOKUP(Z$30,data!$D:$O,11,FALSE),0)*Z6</f>
        <v>0</v>
      </c>
      <c r="AA25" s="76">
        <f ca="1">IF(INDEX(data!$D:$E,MATCH(AA$30,data!$D:$D,0),2)=0,VLOOKUP(AA$30,data!$D:$O,11,FALSE),0)*AA6</f>
        <v>0</v>
      </c>
      <c r="AB25" s="76">
        <f ca="1">IF(INDEX(data!$D:$E,MATCH(AB$30,data!$D:$D,0),2)=0,VLOOKUP(AB$30,data!$D:$O,11,FALSE),0)*AB6</f>
        <v>0</v>
      </c>
      <c r="AC25" s="76">
        <f>IF(INDEX(data!$D:$E,MATCH(AC$30,data!$D:$D,0),2)=0,VLOOKUP(AC$30,data!$D:$O,11,FALSE),0)*AC6</f>
        <v>0</v>
      </c>
      <c r="AD25" s="76">
        <f>IF(INDEX(data!$D:$E,MATCH(AD$30,data!$D:$D,0),2)=0,VLOOKUP(AD$30,data!$D:$O,11,FALSE),0)*AD6</f>
        <v>0</v>
      </c>
      <c r="AE25" s="76">
        <f>IF(INDEX(data!$D:$E,MATCH(AE$30,data!$D:$D,0),2)=0,VLOOKUP(AE$30,data!$D:$O,11,FALSE),0)*AE6</f>
        <v>0</v>
      </c>
      <c r="AF25" s="76">
        <f>IF(INDEX(data!$D:$E,MATCH(AF$30,data!$D:$D,0),2)=0,VLOOKUP(AF$30,data!$D:$O,11,FALSE),0)*AF6</f>
        <v>0</v>
      </c>
      <c r="AG25" s="76">
        <f>IF(INDEX(data!$D:$E,MATCH(AG$30,data!$D:$D,0),2)=0,VLOOKUP(AG$30,data!$D:$O,11,FALSE),0)*AG6</f>
        <v>0</v>
      </c>
      <c r="AH25" s="76">
        <f ca="1">IF(INDEX(data!$D:$E,MATCH(AH$30,data!$D:$D,0),2)=0,VLOOKUP(AH$30,data!$D:$O,11,FALSE),0)*AH6</f>
        <v>0</v>
      </c>
      <c r="AI25" s="76">
        <f ca="1">IF(INDEX(data!$D:$E,MATCH(AI$30,data!$D:$D,0),2)=0,VLOOKUP(AI$30,data!$D:$O,11,FALSE),0)*AI6</f>
        <v>0</v>
      </c>
      <c r="AJ25" s="76">
        <f ca="1">IF(INDEX(data!$D:$E,MATCH(AJ$30,data!$D:$D,0),2)=0,VLOOKUP(AJ$30,data!$D:$O,11,FALSE),0)*AJ6</f>
        <v>0</v>
      </c>
      <c r="AK25" s="76">
        <f ca="1">IF(INDEX(data!$D:$E,MATCH(AK$30,data!$D:$D,0),2)=0,VLOOKUP(AK$30,data!$D:$O,11,FALSE),0)*AK6</f>
        <v>0</v>
      </c>
      <c r="AL25" s="76">
        <f ca="1">IF(INDEX(data!$D:$E,MATCH(AL$30,data!$D:$D,0),2)=0,VLOOKUP(AL$30,data!$D:$O,11,FALSE),0)*AL6</f>
        <v>0</v>
      </c>
      <c r="AM25" s="76">
        <f ca="1">IF(INDEX(data!$D:$E,MATCH(AM$30,data!$D:$D,0),2)=0,VLOOKUP(AM$30,data!$D:$O,11,FALSE),0)*AM6</f>
        <v>0</v>
      </c>
      <c r="AN25" s="76">
        <f>IF(INDEX(data!$D:$E,MATCH(AN$30,data!$D:$D,0),2)=0,VLOOKUP(AN$30,data!$D:$O,11,FALSE),0)*AN6</f>
        <v>0</v>
      </c>
      <c r="AO25" s="76">
        <f>IF(INDEX(data!$D:$E,MATCH(AO$30,data!$D:$D,0),2)=0,VLOOKUP(AO$30,data!$D:$O,11,FALSE),0)*AO6</f>
        <v>0</v>
      </c>
      <c r="AP25" s="76">
        <f ca="1">IF(INDEX(data!$D:$E,MATCH(AP$30,data!$D:$D,0),2)=0,VLOOKUP(AP$30,data!$D:$O,11,FALSE),0)*AP6</f>
        <v>0</v>
      </c>
      <c r="AQ25" s="76">
        <f ca="1">IF(INDEX(data!$D:$E,MATCH(AQ$30,data!$D:$D,0),2)=0,VLOOKUP(AQ$30,data!$D:$O,11,FALSE),0)*AQ6</f>
        <v>0</v>
      </c>
      <c r="AR25" s="76">
        <f ca="1">IF(INDEX(data!$D:$E,MATCH(AR$30,data!$D:$D,0),2)=0,VLOOKUP(AR$30,data!$D:$O,11,FALSE),0)*AR6</f>
        <v>0</v>
      </c>
      <c r="AS25" s="76">
        <f>IF(INDEX(data!$D:$E,MATCH(AS$30,data!$D:$D,0),2)=0,VLOOKUP(AS$30,data!$D:$O,11,FALSE),0)*AS6</f>
        <v>0</v>
      </c>
      <c r="AT25" s="76">
        <f>IF(INDEX(data!$D:$E,MATCH(AT$30,data!$D:$D,0),2)=0,VLOOKUP(AT$30,data!$D:$O,11,FALSE),0)*AT6</f>
        <v>0</v>
      </c>
      <c r="AU25" s="76">
        <f>IF(INDEX(data!$D:$E,MATCH(AU$30,data!$D:$D,0),2)=0,VLOOKUP(AU$30,data!$D:$O,11,FALSE),0)*AU6</f>
        <v>0</v>
      </c>
      <c r="AV25" s="76">
        <f>IF(INDEX(data!$D:$E,MATCH(AV$30,data!$D:$D,0),2)=0,VLOOKUP(AV$30,data!$D:$O,11,FALSE),0)*AV6</f>
        <v>0</v>
      </c>
      <c r="AW25" s="76">
        <f>IF(INDEX(data!$D:$E,MATCH(AW$30,data!$D:$D,0),2)=0,VLOOKUP(AW$30,data!$D:$O,11,FALSE),0)*AW6</f>
        <v>0</v>
      </c>
      <c r="AX25" s="76">
        <f>IF(INDEX(data!$D:$E,MATCH(AX$30,data!$D:$D,0),2)=0,VLOOKUP(AX$30,data!$D:$O,11,FALSE),0)*AX6</f>
        <v>0</v>
      </c>
      <c r="AY25" s="76">
        <f ca="1">IF(INDEX(data!$D:$E,MATCH(AY$30,data!$D:$D,0),2)=0,VLOOKUP(AY$30,data!$D:$O,11,FALSE),0)*AY6</f>
        <v>0</v>
      </c>
      <c r="AZ25" s="76">
        <f ca="1">IF(INDEX(data!$D:$E,MATCH(AZ$30,data!$D:$D,0),2)=0,VLOOKUP(AZ$30,data!$D:$O,11,FALSE),0)*AZ6</f>
        <v>0</v>
      </c>
      <c r="BA25" s="76">
        <f ca="1">IF(INDEX(data!$D:$E,MATCH(BA$30,data!$D:$D,0),2)=0,VLOOKUP(BA$30,data!$D:$O,11,FALSE),0)*BA6</f>
        <v>0</v>
      </c>
      <c r="BB25" s="76">
        <f>IF(INDEX(data!$D:$E,MATCH(BB$30,data!$D:$D,0),2)=0,VLOOKUP(BB$30,data!$D:$O,11,FALSE),0)*BB6</f>
        <v>0</v>
      </c>
      <c r="BC25" s="76">
        <f>IF(INDEX(data!$D:$E,MATCH(BC$30,data!$D:$D,0),2)=0,VLOOKUP(BC$30,data!$D:$O,11,FALSE),0)*BC6</f>
        <v>0</v>
      </c>
      <c r="BD25" s="76">
        <f ca="1">IF(INDEX(data!$D:$E,MATCH(BD$30,data!$D:$D,0),2)=0,VLOOKUP(BD$30,data!$D:$O,11,FALSE),0)*BD6</f>
        <v>0</v>
      </c>
      <c r="BE25" s="76">
        <f ca="1">IF(INDEX(data!$D:$E,MATCH(BE$30,data!$D:$D,0),2)=0,VLOOKUP(BE$30,data!$D:$O,11,FALSE),0)*BE6</f>
        <v>0</v>
      </c>
      <c r="BF25" s="76">
        <f ca="1">IF(INDEX(data!$D:$E,MATCH(BF$30,data!$D:$D,0),2)=0,VLOOKUP(BF$30,data!$D:$O,11,FALSE),0)*BF6</f>
        <v>0</v>
      </c>
      <c r="BG25" s="76">
        <f ca="1">IF(INDEX(data!$D:$E,MATCH(BG$30,data!$D:$D,0),2)=0,VLOOKUP(BG$30,data!$D:$O,11,FALSE),0)*BG6</f>
        <v>0</v>
      </c>
      <c r="BH25" s="76">
        <f>IF(INDEX(data!$D:$E,MATCH(BH$30,data!$D:$D,0),2)=0,VLOOKUP(BH$30,data!$D:$O,11,FALSE),0)*BH6</f>
        <v>0</v>
      </c>
      <c r="BI25" s="76">
        <f>IF(INDEX(data!$D:$E,MATCH(BI$30,data!$D:$D,0),2)=0,VLOOKUP(BI$30,data!$D:$O,11,FALSE),0)*BI6</f>
        <v>0</v>
      </c>
      <c r="BJ25" s="76">
        <f>IF(INDEX(data!$D:$E,MATCH(BJ$30,data!$D:$D,0),2)=0,VLOOKUP(BJ$30,data!$D:$O,11,FALSE),0)*BJ6</f>
        <v>0</v>
      </c>
      <c r="BK25" s="76">
        <f ca="1">IF(INDEX(data!$D:$E,MATCH(BK$30,data!$D:$D,0),2)=0,VLOOKUP(BK$30,data!$D:$O,11,FALSE),0)*BK6</f>
        <v>0</v>
      </c>
      <c r="BL25" s="76">
        <f ca="1">IF(INDEX(data!$D:$E,MATCH(BL$30,data!$D:$D,0),2)=0,VLOOKUP(BL$30,data!$D:$O,11,FALSE),0)*BL6</f>
        <v>0</v>
      </c>
      <c r="BM25" s="76">
        <f ca="1">IF(INDEX(data!$D:$E,MATCH(BM$30,data!$D:$D,0),2)=0,VLOOKUP(BM$30,data!$D:$O,11,FALSE),0)*BM6</f>
        <v>0</v>
      </c>
      <c r="BN25" s="76">
        <f ca="1">IF(INDEX(data!$D:$E,MATCH(BN$30,data!$D:$D,0),2)=0,VLOOKUP(BN$30,data!$D:$O,11,FALSE),0)*BN6</f>
        <v>0</v>
      </c>
      <c r="BO25" s="76">
        <f ca="1">IF(INDEX(data!$D:$E,MATCH(BO$30,data!$D:$D,0),2)=0,VLOOKUP(BO$30,data!$D:$O,11,FALSE),0)*BO6</f>
        <v>0</v>
      </c>
      <c r="BP25" s="76">
        <f>IF(INDEX(data!$D:$E,MATCH(BP$30,data!$D:$D,0),2)=0,VLOOKUP(BP$30,data!$D:$O,11,FALSE),0)*BP6</f>
        <v>0</v>
      </c>
      <c r="BQ25" s="76">
        <f>IF(INDEX(data!$D:$E,MATCH(BQ$30,data!$D:$D,0),2)=0,VLOOKUP(BQ$30,data!$D:$O,11,FALSE),0)*BQ6</f>
        <v>0</v>
      </c>
      <c r="BR25" s="76">
        <f ca="1">IF(INDEX(data!$D:$E,MATCH(BR$30,data!$D:$D,0),2)=0,VLOOKUP(BR$30,data!$D:$O,11,FALSE),0)*BR6</f>
        <v>0</v>
      </c>
      <c r="BS25" s="76">
        <f ca="1">IF(INDEX(data!$D:$E,MATCH(BS$30,data!$D:$D,0),2)=0,VLOOKUP(BS$30,data!$D:$O,11,FALSE),0)*BS6</f>
        <v>0</v>
      </c>
      <c r="BT25" s="76">
        <f ca="1">IF(INDEX(data!$D:$E,MATCH(BT$30,data!$D:$D,0),2)=0,VLOOKUP(BT$30,data!$D:$O,11,FALSE),0)*BT6</f>
        <v>0</v>
      </c>
      <c r="BU25" s="76">
        <f>IF(INDEX(data!$D:$E,MATCH(BU$30,data!$D:$D,0),2)=0,VLOOKUP(BU$30,data!$D:$O,11,FALSE),0)*BU6</f>
        <v>0</v>
      </c>
      <c r="BV25" s="76">
        <f>IF(INDEX(data!$D:$E,MATCH(BV$30,data!$D:$D,0),2)=0,VLOOKUP(BV$30,data!$D:$O,11,FALSE),0)*BV6</f>
        <v>0</v>
      </c>
      <c r="BW25" s="76">
        <f>IF(INDEX(data!$D:$E,MATCH(BW$30,data!$D:$D,0),2)=0,VLOOKUP(BW$30,data!$D:$O,11,FALSE),0)*BW6</f>
        <v>0</v>
      </c>
      <c r="BX25" s="76">
        <f>IF(INDEX(data!$D:$E,MATCH(BX$30,data!$D:$D,0),2)=0,VLOOKUP(BX$30,data!$D:$O,11,FALSE),0)*BX6</f>
        <v>0</v>
      </c>
      <c r="BY25" s="76">
        <f>IF(INDEX(data!$D:$E,MATCH(BY$30,data!$D:$D,0),2)=0,VLOOKUP(BY$30,data!$D:$O,11,FALSE),0)*BY6</f>
        <v>0</v>
      </c>
      <c r="BZ25" s="76">
        <f ca="1">IF(INDEX(data!$D:$E,MATCH(BZ$30,data!$D:$D,0),2)=0,VLOOKUP(BZ$30,data!$D:$O,11,FALSE),0)*BZ6</f>
        <v>0</v>
      </c>
      <c r="CA25" s="76">
        <f ca="1">IF(INDEX(data!$D:$E,MATCH(CA$30,data!$D:$D,0),2)=0,VLOOKUP(CA$30,data!$D:$O,11,FALSE),0)*CA6</f>
        <v>0</v>
      </c>
      <c r="CB25" s="76">
        <f ca="1">IF(INDEX(data!$D:$E,MATCH(CB$30,data!$D:$D,0),2)=0,VLOOKUP(CB$30,data!$D:$O,11,FALSE),0)*CB6</f>
        <v>0</v>
      </c>
      <c r="CC25" s="76">
        <f ca="1">IF(INDEX(data!$D:$E,MATCH(CC$30,data!$D:$D,0),2)=0,VLOOKUP(CC$30,data!$D:$O,11,FALSE),0)*CC6</f>
        <v>0</v>
      </c>
      <c r="CD25" s="76">
        <f ca="1">IF(INDEX(data!$D:$E,MATCH(CD$30,data!$D:$D,0),2)=0,VLOOKUP(CD$30,data!$D:$O,11,FALSE),0)*CD6</f>
        <v>0</v>
      </c>
      <c r="CE25" s="76">
        <f>IF(INDEX(data!$D:$E,MATCH(CE$30,data!$D:$D,0),2)=0,VLOOKUP(CE$30,data!$D:$O,11,FALSE),0)*CE6</f>
        <v>0</v>
      </c>
      <c r="CF25" s="76">
        <f>IF(INDEX(data!$D:$E,MATCH(CF$30,data!$D:$D,0),2)=0,VLOOKUP(CF$30,data!$D:$O,11,FALSE),0)*CF6</f>
        <v>0</v>
      </c>
      <c r="CG25" s="76">
        <f ca="1">IF(INDEX(data!$D:$E,MATCH(CG$30,data!$D:$D,0),2)=0,VLOOKUP(CG$30,data!$D:$O,11,FALSE),0)*CG6</f>
        <v>0</v>
      </c>
      <c r="CH25" s="76">
        <f ca="1">IF(INDEX(data!$D:$E,MATCH(CH$30,data!$D:$D,0),2)=0,VLOOKUP(CH$30,data!$D:$O,11,FALSE),0)*CH6</f>
        <v>0</v>
      </c>
      <c r="CI25" s="76">
        <f>IF(INDEX(data!$D:$E,MATCH(CI$30,data!$D:$D,0),2)=0,VLOOKUP(CI$30,data!$D:$O,11,FALSE),0)*CI6</f>
        <v>0</v>
      </c>
      <c r="CJ25" s="76">
        <f>IF(INDEX(data!$D:$E,MATCH(CJ$30,data!$D:$D,0),2)=0,VLOOKUP(CJ$30,data!$D:$O,11,FALSE),0)*CJ6</f>
        <v>0</v>
      </c>
      <c r="CK25" s="76">
        <f>IF(INDEX(data!$D:$E,MATCH(CK$30,data!$D:$D,0),2)=0,VLOOKUP(CK$30,data!$D:$O,11,FALSE),0)*CK6</f>
        <v>0</v>
      </c>
      <c r="CL25" s="76">
        <f>IF(INDEX(data!$D:$E,MATCH(CL$30,data!$D:$D,0),2)=0,VLOOKUP(CL$30,data!$D:$O,11,FALSE),0)*CL6</f>
        <v>0</v>
      </c>
      <c r="CM25" s="76">
        <f>IF(INDEX(data!$D:$E,MATCH(CM$30,data!$D:$D,0),2)=0,VLOOKUP(CM$30,data!$D:$O,11,FALSE),0)*CM6</f>
        <v>0</v>
      </c>
      <c r="CN25" s="76">
        <f>IF(INDEX(data!$D:$E,MATCH(CN$30,data!$D:$D,0),2)=0,VLOOKUP(CN$30,data!$D:$O,11,FALSE),0)*CN6</f>
        <v>0</v>
      </c>
      <c r="CO25" s="76">
        <f ca="1">IF(INDEX(data!$D:$E,MATCH(CO$30,data!$D:$D,0),2)=0,VLOOKUP(CO$30,data!$D:$O,11,FALSE),0)*CO6</f>
        <v>0</v>
      </c>
      <c r="CP25" s="76">
        <f ca="1">IF(INDEX(data!$D:$E,MATCH(CP$30,data!$D:$D,0),2)=0,VLOOKUP(CP$30,data!$D:$O,11,FALSE),0)*CP6</f>
        <v>0</v>
      </c>
      <c r="CQ25" s="76">
        <f ca="1">IF(INDEX(data!$D:$E,MATCH(CQ$30,data!$D:$D,0),2)=0,VLOOKUP(CQ$30,data!$D:$O,11,FALSE),0)*CQ6</f>
        <v>0</v>
      </c>
      <c r="CR25" s="76">
        <f ca="1">IF(INDEX(data!$D:$E,MATCH(CR$30,data!$D:$D,0),2)=0,VLOOKUP(CR$30,data!$D:$O,11,FALSE),0)*CR6</f>
        <v>0</v>
      </c>
      <c r="CS25" s="76">
        <f ca="1">IF(INDEX(data!$D:$E,MATCH(CS$30,data!$D:$D,0),2)=0,VLOOKUP(CS$30,data!$D:$O,11,FALSE),0)*CS6</f>
        <v>0</v>
      </c>
      <c r="CT25" s="76">
        <f>IF(INDEX(data!$D:$E,MATCH(CT$30,data!$D:$D,0),2)=0,VLOOKUP(CT$30,data!$D:$O,11,FALSE),0)*CT6</f>
        <v>0</v>
      </c>
      <c r="CU25" s="76">
        <f>IF(INDEX(data!$D:$E,MATCH(CU$30,data!$D:$D,0),2)=0,VLOOKUP(CU$30,data!$D:$O,11,FALSE),0)*CU6</f>
        <v>0</v>
      </c>
      <c r="CV25" s="76">
        <f ca="1">IF(INDEX(data!$D:$E,MATCH(CV$30,data!$D:$D,0),2)=0,VLOOKUP(CV$30,data!$D:$O,11,FALSE),0)*CV6</f>
        <v>0</v>
      </c>
      <c r="CW25" s="76">
        <f ca="1">IF(INDEX(data!$D:$E,MATCH(CW$30,data!$D:$D,0),2)=0,VLOOKUP(CW$30,data!$D:$O,11,FALSE),0)*CW6</f>
        <v>0</v>
      </c>
      <c r="CX25" s="76">
        <f ca="1">IF(INDEX(data!$D:$E,MATCH(CX$30,data!$D:$D,0),2)=0,VLOOKUP(CX$30,data!$D:$O,11,FALSE),0)*CX6</f>
        <v>0</v>
      </c>
      <c r="CY25" s="76">
        <f>IF(INDEX(data!$D:$E,MATCH(CY$30,data!$D:$D,0),2)=0,VLOOKUP(CY$30,data!$D:$O,11,FALSE),0)*CY6</f>
        <v>0</v>
      </c>
      <c r="CZ25" s="76">
        <f>IF(INDEX(data!$D:$E,MATCH(CZ$30,data!$D:$D,0),2)=0,VLOOKUP(CZ$30,data!$D:$O,11,FALSE),0)*CZ6</f>
        <v>0</v>
      </c>
      <c r="DA25" s="76">
        <f>IF(INDEX(data!$D:$E,MATCH(DA$30,data!$D:$D,0),2)=0,VLOOKUP(DA$30,data!$D:$O,11,FALSE),0)*DA6</f>
        <v>0</v>
      </c>
      <c r="DB25" s="76">
        <f>IF(INDEX(data!$D:$E,MATCH(DB$30,data!$D:$D,0),2)=0,VLOOKUP(DB$30,data!$D:$O,11,FALSE),0)*DB6</f>
        <v>0</v>
      </c>
      <c r="DC25" s="76">
        <f>IF(INDEX(data!$D:$E,MATCH(DC$30,data!$D:$D,0),2)=0,VLOOKUP(DC$30,data!$D:$O,11,FALSE),0)*DC6</f>
        <v>0</v>
      </c>
      <c r="DD25" s="76">
        <f ca="1">IF(INDEX(data!$D:$E,MATCH(DD$30,data!$D:$D,0),2)=0,VLOOKUP(DD$30,data!$D:$O,11,FALSE),0)*DD6</f>
        <v>0</v>
      </c>
      <c r="DE25" s="76">
        <f ca="1">IF(INDEX(data!$D:$E,MATCH(DE$30,data!$D:$D,0),2)=0,VLOOKUP(DE$30,data!$D:$O,11,FALSE),0)*DE6</f>
        <v>0</v>
      </c>
      <c r="DF25" s="76">
        <f>IF(INDEX(data!$D:$E,MATCH(DF$30,data!$D:$D,0),2)=0,VLOOKUP(DF$30,data!$D:$O,11,FALSE),0)*DF6</f>
        <v>0</v>
      </c>
      <c r="DG25" s="76">
        <f>IF(INDEX(data!$D:$E,MATCH(DG$30,data!$D:$D,0),2)=0,VLOOKUP(DG$30,data!$D:$O,11,FALSE),0)*DG6</f>
        <v>0</v>
      </c>
      <c r="DH25" s="76">
        <f>IF(INDEX(data!$D:$E,MATCH(DH$30,data!$D:$D,0),2)=0,VLOOKUP(DH$30,data!$D:$O,11,FALSE),0)*DH6</f>
        <v>0</v>
      </c>
      <c r="DI25" s="76">
        <f ca="1">IF(INDEX(data!$D:$E,MATCH(DI$30,data!$D:$D,0),2)=0,VLOOKUP(DI$30,data!$D:$O,11,FALSE),0)*DI6</f>
        <v>0</v>
      </c>
      <c r="DJ25" s="76">
        <f ca="1">IF(INDEX(data!$D:$E,MATCH(DJ$30,data!$D:$D,0),2)=0,VLOOKUP(DJ$30,data!$D:$O,11,FALSE),0)*DJ6</f>
        <v>0</v>
      </c>
      <c r="DK25" s="76">
        <f ca="1">IF(INDEX(data!$D:$E,MATCH(DK$30,data!$D:$D,0),2)=0,VLOOKUP(DK$30,data!$D:$O,11,FALSE),0)*DK6</f>
        <v>0</v>
      </c>
      <c r="DL25" s="76">
        <f ca="1">IF(INDEX(data!$D:$E,MATCH(DL$30,data!$D:$D,0),2)=0,VLOOKUP(DL$30,data!$D:$O,11,FALSE),0)*DL6</f>
        <v>0</v>
      </c>
      <c r="DM25" s="76">
        <f>IF(INDEX(data!$D:$E,MATCH(DM$30,data!$D:$D,0),2)=0,VLOOKUP(DM$30,data!$D:$O,11,FALSE),0)*DM6</f>
        <v>0</v>
      </c>
      <c r="DN25" s="76">
        <f>IF(INDEX(data!$D:$E,MATCH(DN$30,data!$D:$D,0),2)=0,VLOOKUP(DN$30,data!$D:$O,11,FALSE),0)*DN6</f>
        <v>0</v>
      </c>
      <c r="DO25" s="76">
        <f ca="1">IF(INDEX(data!$D:$E,MATCH(DO$30,data!$D:$D,0),2)=0,VLOOKUP(DO$30,data!$D:$O,11,FALSE),0)*DO6</f>
        <v>0</v>
      </c>
      <c r="DP25" s="76">
        <f ca="1">IF(INDEX(data!$D:$E,MATCH(DP$30,data!$D:$D,0),2)=0,VLOOKUP(DP$30,data!$D:$O,11,FALSE),0)*DP6</f>
        <v>0</v>
      </c>
      <c r="DQ25" s="76">
        <f>IF(INDEX(data!$D:$E,MATCH(DQ$30,data!$D:$D,0),2)=0,VLOOKUP(DQ$30,data!$D:$O,11,FALSE),0)*DQ6</f>
        <v>0</v>
      </c>
      <c r="DR25" s="76">
        <f ca="1">IF(INDEX(data!$D:$E,MATCH(DR$30,data!$D:$D,0),2)=0,VLOOKUP(DR$30,data!$D:$O,11,FALSE),0)*DR6</f>
        <v>0</v>
      </c>
      <c r="DS25" s="76">
        <f>IF(INDEX(data!$D:$E,MATCH(DS$30,data!$D:$D,0),2)=0,VLOOKUP(DS$30,data!$D:$O,11,FALSE),0)*DS6</f>
        <v>0</v>
      </c>
      <c r="DT25" s="76">
        <f>IF(INDEX(data!$D:$E,MATCH(DT$30,data!$D:$D,0),2)=0,VLOOKUP(DT$30,data!$D:$O,11,FALSE),0)*DT6</f>
        <v>0</v>
      </c>
      <c r="DU25" s="76">
        <f ca="1">IF(INDEX(data!$D:$E,MATCH(DU$30,data!$D:$D,0),2)=0,VLOOKUP(DU$30,data!$D:$O,11,FALSE),0)*DU6</f>
        <v>0</v>
      </c>
      <c r="DV25" s="76">
        <f>IF(INDEX(data!$D:$E,MATCH(DV$30,data!$D:$D,0),2)=0,VLOOKUP(DV$30,data!$D:$O,11,FALSE),0)*DV6</f>
        <v>0</v>
      </c>
      <c r="DW25" s="76">
        <f>IF(INDEX(data!$D:$E,MATCH(DW$30,data!$D:$D,0),2)=0,VLOOKUP(DW$30,data!$D:$O,11,FALSE),0)*DW6</f>
        <v>0</v>
      </c>
      <c r="DX25" s="76">
        <f>IF(INDEX(data!$D:$E,MATCH(DX$30,data!$D:$D,0),2)=0,VLOOKUP(DX$30,data!$D:$O,11,FALSE),0)*DX6</f>
        <v>0</v>
      </c>
      <c r="DY25" s="76">
        <f ca="1">IF(INDEX(data!$D:$E,MATCH(DY$30,data!$D:$D,0),2)=0,VLOOKUP(DY$30,data!$D:$O,11,FALSE),0)*DY6</f>
        <v>0</v>
      </c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spans="1:256" x14ac:dyDescent="0.3">
      <c r="A26" s="77" t="s">
        <v>1072</v>
      </c>
      <c r="B26" s="76">
        <f ca="1">IF(INDEX(data!$D:$E,MATCH(B$30,data!$D:$D,0),2)=0,VLOOKUP(B$30,data!$D:$O,12,FALSE),0)*B6</f>
        <v>0</v>
      </c>
      <c r="C26" s="76">
        <f ca="1">IF(INDEX(data!$D:$E,MATCH(C$30,data!$D:$D,0),2)=0,VLOOKUP(C$30,data!$D:$O,12,FALSE),0)*C6</f>
        <v>0</v>
      </c>
      <c r="D26" s="76">
        <f ca="1">IF(INDEX(data!$D:$E,MATCH(D$30,data!$D:$D,0),2)=0,VLOOKUP(D$30,data!$D:$O,12,FALSE),0)*D6</f>
        <v>0</v>
      </c>
      <c r="E26" s="76">
        <f>IF(INDEX(data!$D:$E,MATCH(E$30,data!$D:$D,0),2)=0,VLOOKUP(E$30,data!$D:$O,12,FALSE),0)*E6</f>
        <v>0</v>
      </c>
      <c r="F26" s="76">
        <f>IF(INDEX(data!$D:$E,MATCH(F$30,data!$D:$D,0),2)=0,VLOOKUP(F$30,data!$D:$O,12,FALSE),0)*F6</f>
        <v>0</v>
      </c>
      <c r="G26" s="76">
        <f ca="1">IF(INDEX(data!$D:$E,MATCH(G$30,data!$D:$D,0),2)=0,VLOOKUP(G$30,data!$D:$O,12,FALSE),0)*G6</f>
        <v>0</v>
      </c>
      <c r="H26" s="76">
        <f ca="1">IF(INDEX(data!$D:$E,MATCH(H$30,data!$D:$D,0),2)=0,VLOOKUP(H$30,data!$D:$O,12,FALSE),0)*H6</f>
        <v>0</v>
      </c>
      <c r="I26" s="76">
        <f ca="1">IF(INDEX(data!$D:$E,MATCH(I$30,data!$D:$D,0),2)=0,VLOOKUP(I$30,data!$D:$O,12,FALSE),0)*I6</f>
        <v>0</v>
      </c>
      <c r="J26" s="76">
        <f ca="1">IF(INDEX(data!$D:$E,MATCH(J$30,data!$D:$D,0),2)=0,VLOOKUP(J$30,data!$D:$O,12,FALSE),0)*J6</f>
        <v>0</v>
      </c>
      <c r="K26" s="76">
        <f ca="1">IF(INDEX(data!$D:$E,MATCH(K$30,data!$D:$D,0),2)=0,VLOOKUP(K$30,data!$D:$O,12,FALSE),0)*K6</f>
        <v>0</v>
      </c>
      <c r="L26" s="76">
        <f>IF(INDEX(data!$D:$E,MATCH(L$30,data!$D:$D,0),2)=0,VLOOKUP(L$30,data!$D:$O,12,FALSE),0)*L6</f>
        <v>0</v>
      </c>
      <c r="M26" s="76">
        <f>IF(INDEX(data!$D:$E,MATCH(M$30,data!$D:$D,0),2)=0,VLOOKUP(M$30,data!$D:$O,12,FALSE),0)*M6</f>
        <v>0</v>
      </c>
      <c r="N26" s="76">
        <f>IF(INDEX(data!$D:$E,MATCH(N$30,data!$D:$D,0),2)=0,VLOOKUP(N$30,data!$D:$O,12,FALSE),0)*N6</f>
        <v>0</v>
      </c>
      <c r="O26" s="76">
        <f>IF(INDEX(data!$D:$E,MATCH(O$30,data!$D:$D,0),2)=0,VLOOKUP(O$30,data!$D:$O,12,FALSE),0)*O6</f>
        <v>0</v>
      </c>
      <c r="P26" s="76">
        <f>IF(INDEX(data!$D:$E,MATCH(P$30,data!$D:$D,0),2)=0,VLOOKUP(P$30,data!$D:$O,12,FALSE),0)*P6</f>
        <v>0</v>
      </c>
      <c r="Q26" s="76">
        <f ca="1">IF(INDEX(data!$D:$E,MATCH(Q$30,data!$D:$D,0),2)=0,VLOOKUP(Q$30,data!$D:$O,12,FALSE),0)*Q6</f>
        <v>0</v>
      </c>
      <c r="R26" s="76">
        <f ca="1">IF(INDEX(data!$D:$E,MATCH(R$30,data!$D:$D,0),2)=0,VLOOKUP(R$30,data!$D:$O,12,FALSE),0)*R6</f>
        <v>0</v>
      </c>
      <c r="S26" s="76">
        <f ca="1">IF(INDEX(data!$D:$E,MATCH(S$30,data!$D:$D,0),2)=0,VLOOKUP(S$30,data!$D:$O,12,FALSE),0)*S6</f>
        <v>0</v>
      </c>
      <c r="T26" s="76">
        <f ca="1">IF(INDEX(data!$D:$E,MATCH(T$30,data!$D:$D,0),2)=0,VLOOKUP(T$30,data!$D:$O,12,FALSE),0)*T6</f>
        <v>0</v>
      </c>
      <c r="U26" s="76">
        <f ca="1">IF(INDEX(data!$D:$E,MATCH(U$30,data!$D:$D,0),2)=0,VLOOKUP(U$30,data!$D:$O,12,FALSE),0)*U6</f>
        <v>0</v>
      </c>
      <c r="V26" s="76">
        <f ca="1">IF(INDEX(data!$D:$E,MATCH(V$30,data!$D:$D,0),2)=0,VLOOKUP(V$30,data!$D:$O,12,FALSE),0)*V6</f>
        <v>0</v>
      </c>
      <c r="W26" s="76">
        <f ca="1">IF(INDEX(data!$D:$E,MATCH(W$30,data!$D:$D,0),2)=0,VLOOKUP(W$30,data!$D:$O,12,FALSE),0)*W6</f>
        <v>0</v>
      </c>
      <c r="X26" s="76">
        <f>IF(INDEX(data!$D:$E,MATCH(X$30,data!$D:$D,0),2)=0,VLOOKUP(X$30,data!$D:$O,12,FALSE),0)*X6</f>
        <v>0</v>
      </c>
      <c r="Y26" s="76">
        <f>IF(INDEX(data!$D:$E,MATCH(Y$30,data!$D:$D,0),2)=0,VLOOKUP(Y$30,data!$D:$O,12,FALSE),0)*Y6</f>
        <v>0</v>
      </c>
      <c r="Z26" s="76">
        <f ca="1">IF(INDEX(data!$D:$E,MATCH(Z$30,data!$D:$D,0),2)=0,VLOOKUP(Z$30,data!$D:$O,12,FALSE),0)*Z6</f>
        <v>0</v>
      </c>
      <c r="AA26" s="76">
        <f ca="1">IF(INDEX(data!$D:$E,MATCH(AA$30,data!$D:$D,0),2)=0,VLOOKUP(AA$30,data!$D:$O,12,FALSE),0)*AA6</f>
        <v>0</v>
      </c>
      <c r="AB26" s="76">
        <f ca="1">IF(INDEX(data!$D:$E,MATCH(AB$30,data!$D:$D,0),2)=0,VLOOKUP(AB$30,data!$D:$O,12,FALSE),0)*AB6</f>
        <v>0</v>
      </c>
      <c r="AC26" s="76">
        <f>IF(INDEX(data!$D:$E,MATCH(AC$30,data!$D:$D,0),2)=0,VLOOKUP(AC$30,data!$D:$O,12,FALSE),0)*AC6</f>
        <v>0</v>
      </c>
      <c r="AD26" s="76">
        <f>IF(INDEX(data!$D:$E,MATCH(AD$30,data!$D:$D,0),2)=0,VLOOKUP(AD$30,data!$D:$O,12,FALSE),0)*AD6</f>
        <v>0</v>
      </c>
      <c r="AE26" s="76">
        <f>IF(INDEX(data!$D:$E,MATCH(AE$30,data!$D:$D,0),2)=0,VLOOKUP(AE$30,data!$D:$O,12,FALSE),0)*AE6</f>
        <v>0</v>
      </c>
      <c r="AF26" s="76">
        <f>IF(INDEX(data!$D:$E,MATCH(AF$30,data!$D:$D,0),2)=0,VLOOKUP(AF$30,data!$D:$O,12,FALSE),0)*AF6</f>
        <v>0</v>
      </c>
      <c r="AG26" s="76">
        <f>IF(INDEX(data!$D:$E,MATCH(AG$30,data!$D:$D,0),2)=0,VLOOKUP(AG$30,data!$D:$O,12,FALSE),0)*AG6</f>
        <v>0</v>
      </c>
      <c r="AH26" s="76">
        <f ca="1">IF(INDEX(data!$D:$E,MATCH(AH$30,data!$D:$D,0),2)=0,VLOOKUP(AH$30,data!$D:$O,12,FALSE),0)*AH6</f>
        <v>0</v>
      </c>
      <c r="AI26" s="76">
        <f ca="1">IF(INDEX(data!$D:$E,MATCH(AI$30,data!$D:$D,0),2)=0,VLOOKUP(AI$30,data!$D:$O,12,FALSE),0)*AI6</f>
        <v>0</v>
      </c>
      <c r="AJ26" s="76">
        <f ca="1">IF(INDEX(data!$D:$E,MATCH(AJ$30,data!$D:$D,0),2)=0,VLOOKUP(AJ$30,data!$D:$O,12,FALSE),0)*AJ6</f>
        <v>0</v>
      </c>
      <c r="AK26" s="76">
        <f ca="1">IF(INDEX(data!$D:$E,MATCH(AK$30,data!$D:$D,0),2)=0,VLOOKUP(AK$30,data!$D:$O,12,FALSE),0)*AK6</f>
        <v>0</v>
      </c>
      <c r="AL26" s="76">
        <f ca="1">IF(INDEX(data!$D:$E,MATCH(AL$30,data!$D:$D,0),2)=0,VLOOKUP(AL$30,data!$D:$O,12,FALSE),0)*AL6</f>
        <v>0</v>
      </c>
      <c r="AM26" s="76">
        <f ca="1">IF(INDEX(data!$D:$E,MATCH(AM$30,data!$D:$D,0),2)=0,VLOOKUP(AM$30,data!$D:$O,12,FALSE),0)*AM6</f>
        <v>0</v>
      </c>
      <c r="AN26" s="76">
        <f>IF(INDEX(data!$D:$E,MATCH(AN$30,data!$D:$D,0),2)=0,VLOOKUP(AN$30,data!$D:$O,12,FALSE),0)*AN6</f>
        <v>0</v>
      </c>
      <c r="AO26" s="76">
        <f>IF(INDEX(data!$D:$E,MATCH(AO$30,data!$D:$D,0),2)=0,VLOOKUP(AO$30,data!$D:$O,12,FALSE),0)*AO6</f>
        <v>0</v>
      </c>
      <c r="AP26" s="76">
        <f ca="1">IF(INDEX(data!$D:$E,MATCH(AP$30,data!$D:$D,0),2)=0,VLOOKUP(AP$30,data!$D:$O,12,FALSE),0)*AP6</f>
        <v>0</v>
      </c>
      <c r="AQ26" s="76">
        <f ca="1">IF(INDEX(data!$D:$E,MATCH(AQ$30,data!$D:$D,0),2)=0,VLOOKUP(AQ$30,data!$D:$O,12,FALSE),0)*AQ6</f>
        <v>0</v>
      </c>
      <c r="AR26" s="76">
        <f ca="1">IF(INDEX(data!$D:$E,MATCH(AR$30,data!$D:$D,0),2)=0,VLOOKUP(AR$30,data!$D:$O,12,FALSE),0)*AR6</f>
        <v>0</v>
      </c>
      <c r="AS26" s="76">
        <f>IF(INDEX(data!$D:$E,MATCH(AS$30,data!$D:$D,0),2)=0,VLOOKUP(AS$30,data!$D:$O,12,FALSE),0)*AS6</f>
        <v>0</v>
      </c>
      <c r="AT26" s="76">
        <f>IF(INDEX(data!$D:$E,MATCH(AT$30,data!$D:$D,0),2)=0,VLOOKUP(AT$30,data!$D:$O,12,FALSE),0)*AT6</f>
        <v>0</v>
      </c>
      <c r="AU26" s="76">
        <f>IF(INDEX(data!$D:$E,MATCH(AU$30,data!$D:$D,0),2)=0,VLOOKUP(AU$30,data!$D:$O,12,FALSE),0)*AU6</f>
        <v>0</v>
      </c>
      <c r="AV26" s="76">
        <f>IF(INDEX(data!$D:$E,MATCH(AV$30,data!$D:$D,0),2)=0,VLOOKUP(AV$30,data!$D:$O,12,FALSE),0)*AV6</f>
        <v>0</v>
      </c>
      <c r="AW26" s="76">
        <f>IF(INDEX(data!$D:$E,MATCH(AW$30,data!$D:$D,0),2)=0,VLOOKUP(AW$30,data!$D:$O,12,FALSE),0)*AW6</f>
        <v>0</v>
      </c>
      <c r="AX26" s="76">
        <f>IF(INDEX(data!$D:$E,MATCH(AX$30,data!$D:$D,0),2)=0,VLOOKUP(AX$30,data!$D:$O,12,FALSE),0)*AX6</f>
        <v>0</v>
      </c>
      <c r="AY26" s="76">
        <f ca="1">IF(INDEX(data!$D:$E,MATCH(AY$30,data!$D:$D,0),2)=0,VLOOKUP(AY$30,data!$D:$O,12,FALSE),0)*AY6</f>
        <v>0</v>
      </c>
      <c r="AZ26" s="76">
        <f ca="1">IF(INDEX(data!$D:$E,MATCH(AZ$30,data!$D:$D,0),2)=0,VLOOKUP(AZ$30,data!$D:$O,12,FALSE),0)*AZ6</f>
        <v>0</v>
      </c>
      <c r="BA26" s="76">
        <f ca="1">IF(INDEX(data!$D:$E,MATCH(BA$30,data!$D:$D,0),2)=0,VLOOKUP(BA$30,data!$D:$O,12,FALSE),0)*BA6</f>
        <v>0</v>
      </c>
      <c r="BB26" s="76">
        <f>IF(INDEX(data!$D:$E,MATCH(BB$30,data!$D:$D,0),2)=0,VLOOKUP(BB$30,data!$D:$O,12,FALSE),0)*BB6</f>
        <v>0</v>
      </c>
      <c r="BC26" s="76">
        <f>IF(INDEX(data!$D:$E,MATCH(BC$30,data!$D:$D,0),2)=0,VLOOKUP(BC$30,data!$D:$O,12,FALSE),0)*BC6</f>
        <v>0</v>
      </c>
      <c r="BD26" s="76">
        <f ca="1">IF(INDEX(data!$D:$E,MATCH(BD$30,data!$D:$D,0),2)=0,VLOOKUP(BD$30,data!$D:$O,12,FALSE),0)*BD6</f>
        <v>0</v>
      </c>
      <c r="BE26" s="76">
        <f ca="1">IF(INDEX(data!$D:$E,MATCH(BE$30,data!$D:$D,0),2)=0,VLOOKUP(BE$30,data!$D:$O,12,FALSE),0)*BE6</f>
        <v>0</v>
      </c>
      <c r="BF26" s="76">
        <f ca="1">IF(INDEX(data!$D:$E,MATCH(BF$30,data!$D:$D,0),2)=0,VLOOKUP(BF$30,data!$D:$O,12,FALSE),0)*BF6</f>
        <v>0</v>
      </c>
      <c r="BG26" s="76">
        <f ca="1">IF(INDEX(data!$D:$E,MATCH(BG$30,data!$D:$D,0),2)=0,VLOOKUP(BG$30,data!$D:$O,12,FALSE),0)*BG6</f>
        <v>0</v>
      </c>
      <c r="BH26" s="76">
        <f>IF(INDEX(data!$D:$E,MATCH(BH$30,data!$D:$D,0),2)=0,VLOOKUP(BH$30,data!$D:$O,12,FALSE),0)*BH6</f>
        <v>0</v>
      </c>
      <c r="BI26" s="76">
        <f>IF(INDEX(data!$D:$E,MATCH(BI$30,data!$D:$D,0),2)=0,VLOOKUP(BI$30,data!$D:$O,12,FALSE),0)*BI6</f>
        <v>0</v>
      </c>
      <c r="BJ26" s="76">
        <f>IF(INDEX(data!$D:$E,MATCH(BJ$30,data!$D:$D,0),2)=0,VLOOKUP(BJ$30,data!$D:$O,12,FALSE),0)*BJ6</f>
        <v>0</v>
      </c>
      <c r="BK26" s="76">
        <f ca="1">IF(INDEX(data!$D:$E,MATCH(BK$30,data!$D:$D,0),2)=0,VLOOKUP(BK$30,data!$D:$O,12,FALSE),0)*BK6</f>
        <v>0</v>
      </c>
      <c r="BL26" s="76">
        <f ca="1">IF(INDEX(data!$D:$E,MATCH(BL$30,data!$D:$D,0),2)=0,VLOOKUP(BL$30,data!$D:$O,12,FALSE),0)*BL6</f>
        <v>0</v>
      </c>
      <c r="BM26" s="76">
        <f ca="1">IF(INDEX(data!$D:$E,MATCH(BM$30,data!$D:$D,0),2)=0,VLOOKUP(BM$30,data!$D:$O,12,FALSE),0)*BM6</f>
        <v>0</v>
      </c>
      <c r="BN26" s="76">
        <f ca="1">IF(INDEX(data!$D:$E,MATCH(BN$30,data!$D:$D,0),2)=0,VLOOKUP(BN$30,data!$D:$O,12,FALSE),0)*BN6</f>
        <v>0</v>
      </c>
      <c r="BO26" s="76">
        <f ca="1">IF(INDEX(data!$D:$E,MATCH(BO$30,data!$D:$D,0),2)=0,VLOOKUP(BO$30,data!$D:$O,12,FALSE),0)*BO6</f>
        <v>0</v>
      </c>
      <c r="BP26" s="76">
        <f>IF(INDEX(data!$D:$E,MATCH(BP$30,data!$D:$D,0),2)=0,VLOOKUP(BP$30,data!$D:$O,12,FALSE),0)*BP6</f>
        <v>0</v>
      </c>
      <c r="BQ26" s="76">
        <f>IF(INDEX(data!$D:$E,MATCH(BQ$30,data!$D:$D,0),2)=0,VLOOKUP(BQ$30,data!$D:$O,12,FALSE),0)*BQ6</f>
        <v>0</v>
      </c>
      <c r="BR26" s="76">
        <f ca="1">IF(INDEX(data!$D:$E,MATCH(BR$30,data!$D:$D,0),2)=0,VLOOKUP(BR$30,data!$D:$O,12,FALSE),0)*BR6</f>
        <v>0</v>
      </c>
      <c r="BS26" s="76">
        <f ca="1">IF(INDEX(data!$D:$E,MATCH(BS$30,data!$D:$D,0),2)=0,VLOOKUP(BS$30,data!$D:$O,12,FALSE),0)*BS6</f>
        <v>0</v>
      </c>
      <c r="BT26" s="76">
        <f ca="1">IF(INDEX(data!$D:$E,MATCH(BT$30,data!$D:$D,0),2)=0,VLOOKUP(BT$30,data!$D:$O,12,FALSE),0)*BT6</f>
        <v>0</v>
      </c>
      <c r="BU26" s="76">
        <f>IF(INDEX(data!$D:$E,MATCH(BU$30,data!$D:$D,0),2)=0,VLOOKUP(BU$30,data!$D:$O,12,FALSE),0)*BU6</f>
        <v>0</v>
      </c>
      <c r="BV26" s="76">
        <f>IF(INDEX(data!$D:$E,MATCH(BV$30,data!$D:$D,0),2)=0,VLOOKUP(BV$30,data!$D:$O,12,FALSE),0)*BV6</f>
        <v>0</v>
      </c>
      <c r="BW26" s="76">
        <f>IF(INDEX(data!$D:$E,MATCH(BW$30,data!$D:$D,0),2)=0,VLOOKUP(BW$30,data!$D:$O,12,FALSE),0)*BW6</f>
        <v>0</v>
      </c>
      <c r="BX26" s="76">
        <f>IF(INDEX(data!$D:$E,MATCH(BX$30,data!$D:$D,0),2)=0,VLOOKUP(BX$30,data!$D:$O,12,FALSE),0)*BX6</f>
        <v>0</v>
      </c>
      <c r="BY26" s="76">
        <f>IF(INDEX(data!$D:$E,MATCH(BY$30,data!$D:$D,0),2)=0,VLOOKUP(BY$30,data!$D:$O,12,FALSE),0)*BY6</f>
        <v>0</v>
      </c>
      <c r="BZ26" s="76">
        <f ca="1">IF(INDEX(data!$D:$E,MATCH(BZ$30,data!$D:$D,0),2)=0,VLOOKUP(BZ$30,data!$D:$O,12,FALSE),0)*BZ6</f>
        <v>0</v>
      </c>
      <c r="CA26" s="76">
        <f ca="1">IF(INDEX(data!$D:$E,MATCH(CA$30,data!$D:$D,0),2)=0,VLOOKUP(CA$30,data!$D:$O,12,FALSE),0)*CA6</f>
        <v>0</v>
      </c>
      <c r="CB26" s="76">
        <f ca="1">IF(INDEX(data!$D:$E,MATCH(CB$30,data!$D:$D,0),2)=0,VLOOKUP(CB$30,data!$D:$O,12,FALSE),0)*CB6</f>
        <v>0</v>
      </c>
      <c r="CC26" s="76">
        <f ca="1">IF(INDEX(data!$D:$E,MATCH(CC$30,data!$D:$D,0),2)=0,VLOOKUP(CC$30,data!$D:$O,12,FALSE),0)*CC6</f>
        <v>0</v>
      </c>
      <c r="CD26" s="76">
        <f ca="1">IF(INDEX(data!$D:$E,MATCH(CD$30,data!$D:$D,0),2)=0,VLOOKUP(CD$30,data!$D:$O,12,FALSE),0)*CD6</f>
        <v>0</v>
      </c>
      <c r="CE26" s="76">
        <f>IF(INDEX(data!$D:$E,MATCH(CE$30,data!$D:$D,0),2)=0,VLOOKUP(CE$30,data!$D:$O,12,FALSE),0)*CE6</f>
        <v>0</v>
      </c>
      <c r="CF26" s="76">
        <f>IF(INDEX(data!$D:$E,MATCH(CF$30,data!$D:$D,0),2)=0,VLOOKUP(CF$30,data!$D:$O,12,FALSE),0)*CF6</f>
        <v>0</v>
      </c>
      <c r="CG26" s="76">
        <f ca="1">IF(INDEX(data!$D:$E,MATCH(CG$30,data!$D:$D,0),2)=0,VLOOKUP(CG$30,data!$D:$O,12,FALSE),0)*CG6</f>
        <v>0</v>
      </c>
      <c r="CH26" s="76">
        <f ca="1">IF(INDEX(data!$D:$E,MATCH(CH$30,data!$D:$D,0),2)=0,VLOOKUP(CH$30,data!$D:$O,12,FALSE),0)*CH6</f>
        <v>0</v>
      </c>
      <c r="CI26" s="76">
        <f>IF(INDEX(data!$D:$E,MATCH(CI$30,data!$D:$D,0),2)=0,VLOOKUP(CI$30,data!$D:$O,12,FALSE),0)*CI6</f>
        <v>0</v>
      </c>
      <c r="CJ26" s="76">
        <f>IF(INDEX(data!$D:$E,MATCH(CJ$30,data!$D:$D,0),2)=0,VLOOKUP(CJ$30,data!$D:$O,12,FALSE),0)*CJ6</f>
        <v>0</v>
      </c>
      <c r="CK26" s="76">
        <f>IF(INDEX(data!$D:$E,MATCH(CK$30,data!$D:$D,0),2)=0,VLOOKUP(CK$30,data!$D:$O,12,FALSE),0)*CK6</f>
        <v>0</v>
      </c>
      <c r="CL26" s="76">
        <f>IF(INDEX(data!$D:$E,MATCH(CL$30,data!$D:$D,0),2)=0,VLOOKUP(CL$30,data!$D:$O,12,FALSE),0)*CL6</f>
        <v>0</v>
      </c>
      <c r="CM26" s="76">
        <f>IF(INDEX(data!$D:$E,MATCH(CM$30,data!$D:$D,0),2)=0,VLOOKUP(CM$30,data!$D:$O,12,FALSE),0)*CM6</f>
        <v>0</v>
      </c>
      <c r="CN26" s="76">
        <f>IF(INDEX(data!$D:$E,MATCH(CN$30,data!$D:$D,0),2)=0,VLOOKUP(CN$30,data!$D:$O,12,FALSE),0)*CN6</f>
        <v>0</v>
      </c>
      <c r="CO26" s="76">
        <f ca="1">IF(INDEX(data!$D:$E,MATCH(CO$30,data!$D:$D,0),2)=0,VLOOKUP(CO$30,data!$D:$O,12,FALSE),0)*CO6</f>
        <v>0</v>
      </c>
      <c r="CP26" s="76">
        <f ca="1">IF(INDEX(data!$D:$E,MATCH(CP$30,data!$D:$D,0),2)=0,VLOOKUP(CP$30,data!$D:$O,12,FALSE),0)*CP6</f>
        <v>0</v>
      </c>
      <c r="CQ26" s="76">
        <f ca="1">IF(INDEX(data!$D:$E,MATCH(CQ$30,data!$D:$D,0),2)=0,VLOOKUP(CQ$30,data!$D:$O,12,FALSE),0)*CQ6</f>
        <v>0</v>
      </c>
      <c r="CR26" s="76">
        <f ca="1">IF(INDEX(data!$D:$E,MATCH(CR$30,data!$D:$D,0),2)=0,VLOOKUP(CR$30,data!$D:$O,12,FALSE),0)*CR6</f>
        <v>0</v>
      </c>
      <c r="CS26" s="76">
        <f ca="1">IF(INDEX(data!$D:$E,MATCH(CS$30,data!$D:$D,0),2)=0,VLOOKUP(CS$30,data!$D:$O,12,FALSE),0)*CS6</f>
        <v>0</v>
      </c>
      <c r="CT26" s="76">
        <f>IF(INDEX(data!$D:$E,MATCH(CT$30,data!$D:$D,0),2)=0,VLOOKUP(CT$30,data!$D:$O,12,FALSE),0)*CT6</f>
        <v>0</v>
      </c>
      <c r="CU26" s="76">
        <f>IF(INDEX(data!$D:$E,MATCH(CU$30,data!$D:$D,0),2)=0,VLOOKUP(CU$30,data!$D:$O,12,FALSE),0)*CU6</f>
        <v>0</v>
      </c>
      <c r="CV26" s="76">
        <f ca="1">IF(INDEX(data!$D:$E,MATCH(CV$30,data!$D:$D,0),2)=0,VLOOKUP(CV$30,data!$D:$O,12,FALSE),0)*CV6</f>
        <v>0</v>
      </c>
      <c r="CW26" s="76">
        <f ca="1">IF(INDEX(data!$D:$E,MATCH(CW$30,data!$D:$D,0),2)=0,VLOOKUP(CW$30,data!$D:$O,12,FALSE),0)*CW6</f>
        <v>0</v>
      </c>
      <c r="CX26" s="76">
        <f ca="1">IF(INDEX(data!$D:$E,MATCH(CX$30,data!$D:$D,0),2)=0,VLOOKUP(CX$30,data!$D:$O,12,FALSE),0)*CX6</f>
        <v>0</v>
      </c>
      <c r="CY26" s="76">
        <f>IF(INDEX(data!$D:$E,MATCH(CY$30,data!$D:$D,0),2)=0,VLOOKUP(CY$30,data!$D:$O,12,FALSE),0)*CY6</f>
        <v>0</v>
      </c>
      <c r="CZ26" s="76">
        <f>IF(INDEX(data!$D:$E,MATCH(CZ$30,data!$D:$D,0),2)=0,VLOOKUP(CZ$30,data!$D:$O,12,FALSE),0)*CZ6</f>
        <v>0</v>
      </c>
      <c r="DA26" s="76">
        <f>IF(INDEX(data!$D:$E,MATCH(DA$30,data!$D:$D,0),2)=0,VLOOKUP(DA$30,data!$D:$O,12,FALSE),0)*DA6</f>
        <v>0</v>
      </c>
      <c r="DB26" s="76">
        <f>IF(INDEX(data!$D:$E,MATCH(DB$30,data!$D:$D,0),2)=0,VLOOKUP(DB$30,data!$D:$O,12,FALSE),0)*DB6</f>
        <v>0</v>
      </c>
      <c r="DC26" s="76">
        <f>IF(INDEX(data!$D:$E,MATCH(DC$30,data!$D:$D,0),2)=0,VLOOKUP(DC$30,data!$D:$O,12,FALSE),0)*DC6</f>
        <v>0</v>
      </c>
      <c r="DD26" s="76">
        <f ca="1">IF(INDEX(data!$D:$E,MATCH(DD$30,data!$D:$D,0),2)=0,VLOOKUP(DD$30,data!$D:$O,12,FALSE),0)*DD6</f>
        <v>0</v>
      </c>
      <c r="DE26" s="76">
        <f ca="1">IF(INDEX(data!$D:$E,MATCH(DE$30,data!$D:$D,0),2)=0,VLOOKUP(DE$30,data!$D:$O,12,FALSE),0)*DE6</f>
        <v>0</v>
      </c>
      <c r="DF26" s="76">
        <f>IF(INDEX(data!$D:$E,MATCH(DF$30,data!$D:$D,0),2)=0,VLOOKUP(DF$30,data!$D:$O,12,FALSE),0)*DF6</f>
        <v>0</v>
      </c>
      <c r="DG26" s="76">
        <f>IF(INDEX(data!$D:$E,MATCH(DG$30,data!$D:$D,0),2)=0,VLOOKUP(DG$30,data!$D:$O,12,FALSE),0)*DG6</f>
        <v>0</v>
      </c>
      <c r="DH26" s="76">
        <f>IF(INDEX(data!$D:$E,MATCH(DH$30,data!$D:$D,0),2)=0,VLOOKUP(DH$30,data!$D:$O,12,FALSE),0)*DH6</f>
        <v>0</v>
      </c>
      <c r="DI26" s="76">
        <f ca="1">IF(INDEX(data!$D:$E,MATCH(DI$30,data!$D:$D,0),2)=0,VLOOKUP(DI$30,data!$D:$O,12,FALSE),0)*DI6</f>
        <v>0</v>
      </c>
      <c r="DJ26" s="76">
        <f ca="1">IF(INDEX(data!$D:$E,MATCH(DJ$30,data!$D:$D,0),2)=0,VLOOKUP(DJ$30,data!$D:$O,12,FALSE),0)*DJ6</f>
        <v>0</v>
      </c>
      <c r="DK26" s="76">
        <f ca="1">IF(INDEX(data!$D:$E,MATCH(DK$30,data!$D:$D,0),2)=0,VLOOKUP(DK$30,data!$D:$O,12,FALSE),0)*DK6</f>
        <v>0</v>
      </c>
      <c r="DL26" s="76">
        <f ca="1">IF(INDEX(data!$D:$E,MATCH(DL$30,data!$D:$D,0),2)=0,VLOOKUP(DL$30,data!$D:$O,12,FALSE),0)*DL6</f>
        <v>0</v>
      </c>
      <c r="DM26" s="76">
        <f>IF(INDEX(data!$D:$E,MATCH(DM$30,data!$D:$D,0),2)=0,VLOOKUP(DM$30,data!$D:$O,12,FALSE),0)*DM6</f>
        <v>0</v>
      </c>
      <c r="DN26" s="76">
        <f>IF(INDEX(data!$D:$E,MATCH(DN$30,data!$D:$D,0),2)=0,VLOOKUP(DN$30,data!$D:$O,12,FALSE),0)*DN6</f>
        <v>0</v>
      </c>
      <c r="DO26" s="76">
        <f ca="1">IF(INDEX(data!$D:$E,MATCH(DO$30,data!$D:$D,0),2)=0,VLOOKUP(DO$30,data!$D:$O,12,FALSE),0)*DO6</f>
        <v>0</v>
      </c>
      <c r="DP26" s="76">
        <f ca="1">IF(INDEX(data!$D:$E,MATCH(DP$30,data!$D:$D,0),2)=0,VLOOKUP(DP$30,data!$D:$O,12,FALSE),0)*DP6</f>
        <v>0</v>
      </c>
      <c r="DQ26" s="76">
        <f>IF(INDEX(data!$D:$E,MATCH(DQ$30,data!$D:$D,0),2)=0,VLOOKUP(DQ$30,data!$D:$O,12,FALSE),0)*DQ6</f>
        <v>0</v>
      </c>
      <c r="DR26" s="76">
        <f ca="1">IF(INDEX(data!$D:$E,MATCH(DR$30,data!$D:$D,0),2)=0,VLOOKUP(DR$30,data!$D:$O,12,FALSE),0)*DR6</f>
        <v>0</v>
      </c>
      <c r="DS26" s="76">
        <f>IF(INDEX(data!$D:$E,MATCH(DS$30,data!$D:$D,0),2)=0,VLOOKUP(DS$30,data!$D:$O,12,FALSE),0)*DS6</f>
        <v>0</v>
      </c>
      <c r="DT26" s="76">
        <f>IF(INDEX(data!$D:$E,MATCH(DT$30,data!$D:$D,0),2)=0,VLOOKUP(DT$30,data!$D:$O,12,FALSE),0)*DT6</f>
        <v>0</v>
      </c>
      <c r="DU26" s="76">
        <f ca="1">IF(INDEX(data!$D:$E,MATCH(DU$30,data!$D:$D,0),2)=0,VLOOKUP(DU$30,data!$D:$O,12,FALSE),0)*DU6</f>
        <v>0</v>
      </c>
      <c r="DV26" s="76">
        <f>IF(INDEX(data!$D:$E,MATCH(DV$30,data!$D:$D,0),2)=0,VLOOKUP(DV$30,data!$D:$O,12,FALSE),0)*DV6</f>
        <v>0</v>
      </c>
      <c r="DW26" s="76">
        <f>IF(INDEX(data!$D:$E,MATCH(DW$30,data!$D:$D,0),2)=0,VLOOKUP(DW$30,data!$D:$O,12,FALSE),0)*DW6</f>
        <v>0</v>
      </c>
      <c r="DX26" s="76">
        <f>IF(INDEX(data!$D:$E,MATCH(DX$30,data!$D:$D,0),2)=0,VLOOKUP(DX$30,data!$D:$O,12,FALSE),0)*DX6</f>
        <v>0</v>
      </c>
      <c r="DY26" s="76">
        <f ca="1">IF(INDEX(data!$D:$E,MATCH(DY$30,data!$D:$D,0),2)=0,VLOOKUP(DY$30,data!$D:$O,12,FALSE),0)*DY6</f>
        <v>0</v>
      </c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spans="1:256" s="74" customFormat="1" x14ac:dyDescent="0.3">
      <c r="B27" s="75" t="s">
        <v>457</v>
      </c>
      <c r="C27" s="75" t="s">
        <v>458</v>
      </c>
      <c r="D27" s="75" t="s">
        <v>459</v>
      </c>
      <c r="E27" s="75" t="s">
        <v>460</v>
      </c>
      <c r="F27" s="75" t="s">
        <v>461</v>
      </c>
      <c r="G27" s="75" t="s">
        <v>462</v>
      </c>
      <c r="H27" s="75" t="s">
        <v>463</v>
      </c>
      <c r="I27" s="75" t="s">
        <v>464</v>
      </c>
      <c r="J27" s="75" t="s">
        <v>465</v>
      </c>
      <c r="K27" s="75" t="s">
        <v>466</v>
      </c>
      <c r="L27" s="75" t="s">
        <v>467</v>
      </c>
      <c r="M27" s="75" t="s">
        <v>468</v>
      </c>
      <c r="N27" s="75" t="s">
        <v>469</v>
      </c>
      <c r="O27" s="75" t="s">
        <v>470</v>
      </c>
      <c r="P27" s="75" t="s">
        <v>471</v>
      </c>
      <c r="Q27" s="75" t="s">
        <v>472</v>
      </c>
      <c r="R27" s="75" t="s">
        <v>473</v>
      </c>
      <c r="S27" s="75" t="s">
        <v>474</v>
      </c>
      <c r="T27" s="75" t="s">
        <v>475</v>
      </c>
      <c r="U27" s="75" t="s">
        <v>476</v>
      </c>
      <c r="V27" s="75" t="s">
        <v>477</v>
      </c>
      <c r="W27" s="75" t="s">
        <v>478</v>
      </c>
      <c r="X27" s="75" t="s">
        <v>479</v>
      </c>
      <c r="Y27" s="75" t="s">
        <v>480</v>
      </c>
      <c r="Z27" s="75" t="s">
        <v>481</v>
      </c>
      <c r="AA27" s="75" t="s">
        <v>482</v>
      </c>
      <c r="AB27" s="75" t="s">
        <v>483</v>
      </c>
      <c r="AC27" s="75" t="s">
        <v>484</v>
      </c>
      <c r="AD27" s="75" t="s">
        <v>485</v>
      </c>
      <c r="AE27" s="75" t="s">
        <v>486</v>
      </c>
      <c r="AF27" s="75" t="s">
        <v>487</v>
      </c>
      <c r="AG27" s="75" t="s">
        <v>488</v>
      </c>
      <c r="AH27" s="75" t="s">
        <v>489</v>
      </c>
      <c r="AI27" s="75" t="s">
        <v>490</v>
      </c>
      <c r="AJ27" s="75" t="s">
        <v>491</v>
      </c>
      <c r="AK27" s="75" t="s">
        <v>492</v>
      </c>
      <c r="AL27" s="75" t="s">
        <v>493</v>
      </c>
      <c r="AM27" s="75" t="s">
        <v>494</v>
      </c>
      <c r="AN27" s="75" t="s">
        <v>495</v>
      </c>
      <c r="AO27" s="75" t="s">
        <v>496</v>
      </c>
      <c r="AP27" s="75" t="s">
        <v>497</v>
      </c>
      <c r="AQ27" s="75" t="s">
        <v>498</v>
      </c>
      <c r="AR27" s="75" t="s">
        <v>499</v>
      </c>
      <c r="AS27" s="75" t="s">
        <v>500</v>
      </c>
      <c r="AT27" s="75" t="s">
        <v>501</v>
      </c>
      <c r="AU27" s="75" t="s">
        <v>502</v>
      </c>
      <c r="AV27" s="75" t="s">
        <v>503</v>
      </c>
      <c r="AW27" s="75" t="s">
        <v>504</v>
      </c>
      <c r="AX27" s="75" t="s">
        <v>505</v>
      </c>
      <c r="AY27" s="75" t="s">
        <v>506</v>
      </c>
      <c r="AZ27" s="75" t="s">
        <v>507</v>
      </c>
      <c r="BA27" s="75" t="s">
        <v>508</v>
      </c>
      <c r="BB27" s="75" t="s">
        <v>509</v>
      </c>
      <c r="BC27" s="75" t="s">
        <v>510</v>
      </c>
      <c r="BD27" s="75" t="s">
        <v>511</v>
      </c>
      <c r="BE27" s="75" t="s">
        <v>512</v>
      </c>
      <c r="BF27" s="75" t="s">
        <v>513</v>
      </c>
      <c r="BG27" s="75" t="s">
        <v>514</v>
      </c>
      <c r="BH27" s="75" t="s">
        <v>515</v>
      </c>
      <c r="BI27" s="75" t="s">
        <v>516</v>
      </c>
      <c r="BJ27" s="75" t="s">
        <v>517</v>
      </c>
      <c r="BK27" s="75" t="s">
        <v>518</v>
      </c>
      <c r="BL27" s="75" t="s">
        <v>519</v>
      </c>
      <c r="BM27" s="75" t="s">
        <v>520</v>
      </c>
      <c r="BN27" s="75" t="s">
        <v>521</v>
      </c>
      <c r="BO27" s="75" t="s">
        <v>522</v>
      </c>
      <c r="BP27" s="75" t="s">
        <v>523</v>
      </c>
      <c r="BQ27" s="75" t="s">
        <v>524</v>
      </c>
      <c r="BR27" s="75" t="s">
        <v>525</v>
      </c>
      <c r="BS27" s="75" t="s">
        <v>526</v>
      </c>
      <c r="BT27" s="75" t="s">
        <v>527</v>
      </c>
      <c r="BU27" s="75" t="s">
        <v>528</v>
      </c>
      <c r="BV27" s="75" t="s">
        <v>529</v>
      </c>
      <c r="BW27" s="75" t="s">
        <v>530</v>
      </c>
      <c r="BX27" s="75" t="s">
        <v>531</v>
      </c>
      <c r="BY27" s="75" t="s">
        <v>532</v>
      </c>
      <c r="BZ27" s="75" t="s">
        <v>533</v>
      </c>
      <c r="CA27" s="75" t="s">
        <v>534</v>
      </c>
      <c r="CB27" s="75" t="s">
        <v>535</v>
      </c>
      <c r="CC27" s="75" t="s">
        <v>536</v>
      </c>
      <c r="CD27" s="75" t="s">
        <v>537</v>
      </c>
      <c r="CE27" s="75" t="s">
        <v>538</v>
      </c>
      <c r="CF27" s="75" t="s">
        <v>539</v>
      </c>
      <c r="CG27" s="75" t="s">
        <v>540</v>
      </c>
      <c r="CH27" s="75" t="s">
        <v>541</v>
      </c>
      <c r="CI27" s="75" t="s">
        <v>542</v>
      </c>
      <c r="CJ27" s="75" t="s">
        <v>543</v>
      </c>
      <c r="CK27" s="75" t="s">
        <v>544</v>
      </c>
      <c r="CL27" s="75" t="s">
        <v>545</v>
      </c>
      <c r="CM27" s="75" t="s">
        <v>546</v>
      </c>
      <c r="CN27" s="75" t="s">
        <v>547</v>
      </c>
      <c r="CO27" s="75" t="s">
        <v>548</v>
      </c>
      <c r="CP27" s="75" t="s">
        <v>549</v>
      </c>
      <c r="CQ27" s="75" t="s">
        <v>550</v>
      </c>
      <c r="CR27" s="75" t="s">
        <v>551</v>
      </c>
      <c r="CS27" s="75" t="s">
        <v>552</v>
      </c>
      <c r="CT27" s="75" t="s">
        <v>553</v>
      </c>
      <c r="CU27" s="75" t="s">
        <v>554</v>
      </c>
      <c r="CV27" s="75" t="s">
        <v>555</v>
      </c>
      <c r="CW27" s="75" t="s">
        <v>556</v>
      </c>
      <c r="CX27" s="75" t="s">
        <v>557</v>
      </c>
      <c r="CY27" s="75" t="s">
        <v>558</v>
      </c>
      <c r="CZ27" s="75" t="s">
        <v>559</v>
      </c>
      <c r="DA27" s="75" t="s">
        <v>560</v>
      </c>
      <c r="DB27" s="75" t="s">
        <v>561</v>
      </c>
      <c r="DC27" s="75" t="s">
        <v>562</v>
      </c>
      <c r="DD27" s="75" t="s">
        <v>563</v>
      </c>
      <c r="DE27" s="75" t="s">
        <v>564</v>
      </c>
      <c r="DF27" s="75" t="s">
        <v>565</v>
      </c>
      <c r="DG27" s="75" t="s">
        <v>566</v>
      </c>
      <c r="DH27" s="75" t="s">
        <v>567</v>
      </c>
      <c r="DI27" s="75" t="s">
        <v>568</v>
      </c>
      <c r="DJ27" s="75" t="s">
        <v>569</v>
      </c>
      <c r="DK27" s="75" t="s">
        <v>570</v>
      </c>
      <c r="DL27" s="75" t="s">
        <v>571</v>
      </c>
      <c r="DM27" s="75" t="s">
        <v>572</v>
      </c>
      <c r="DN27" s="75" t="s">
        <v>573</v>
      </c>
      <c r="DO27" s="75" t="s">
        <v>574</v>
      </c>
      <c r="DP27" s="75" t="s">
        <v>575</v>
      </c>
      <c r="DQ27" s="75" t="s">
        <v>576</v>
      </c>
      <c r="DR27" s="75" t="s">
        <v>577</v>
      </c>
      <c r="DS27" s="75" t="s">
        <v>578</v>
      </c>
      <c r="DT27" s="75" t="s">
        <v>579</v>
      </c>
      <c r="DU27" s="75" t="s">
        <v>580</v>
      </c>
      <c r="DV27" s="75" t="s">
        <v>581</v>
      </c>
      <c r="DW27" s="75" t="s">
        <v>582</v>
      </c>
      <c r="DX27" s="75" t="s">
        <v>583</v>
      </c>
      <c r="DY27" s="75" t="s">
        <v>584</v>
      </c>
      <c r="DZ27" s="75" t="s">
        <v>585</v>
      </c>
      <c r="EA27" s="75" t="s">
        <v>586</v>
      </c>
      <c r="EB27" s="75" t="s">
        <v>587</v>
      </c>
      <c r="EC27" s="75" t="s">
        <v>588</v>
      </c>
      <c r="ED27" s="75" t="s">
        <v>589</v>
      </c>
      <c r="EE27" s="75" t="s">
        <v>590</v>
      </c>
      <c r="EF27" s="75" t="s">
        <v>591</v>
      </c>
      <c r="EG27" s="75" t="s">
        <v>592</v>
      </c>
      <c r="EH27" s="75" t="s">
        <v>593</v>
      </c>
      <c r="EI27" s="75" t="s">
        <v>594</v>
      </c>
      <c r="EJ27" s="75" t="s">
        <v>595</v>
      </c>
      <c r="EK27" s="75" t="s">
        <v>596</v>
      </c>
      <c r="EL27" s="75" t="s">
        <v>597</v>
      </c>
      <c r="EM27" s="75" t="s">
        <v>598</v>
      </c>
      <c r="EN27" s="75" t="s">
        <v>599</v>
      </c>
      <c r="EO27" s="75" t="s">
        <v>600</v>
      </c>
      <c r="EP27" s="75" t="s">
        <v>601</v>
      </c>
      <c r="EQ27" s="75" t="s">
        <v>602</v>
      </c>
      <c r="ER27" s="75" t="s">
        <v>603</v>
      </c>
      <c r="ES27" s="75" t="s">
        <v>604</v>
      </c>
      <c r="ET27" s="75" t="s">
        <v>605</v>
      </c>
      <c r="EU27" s="75" t="s">
        <v>606</v>
      </c>
      <c r="EV27" s="75" t="s">
        <v>607</v>
      </c>
      <c r="EW27" s="75" t="s">
        <v>608</v>
      </c>
      <c r="EX27" s="75" t="s">
        <v>609</v>
      </c>
      <c r="EY27" s="75" t="s">
        <v>610</v>
      </c>
      <c r="EZ27" s="75" t="s">
        <v>611</v>
      </c>
      <c r="FA27" s="75" t="s">
        <v>612</v>
      </c>
      <c r="FB27" s="75" t="s">
        <v>613</v>
      </c>
      <c r="FC27" s="75" t="s">
        <v>614</v>
      </c>
      <c r="FD27" s="75" t="s">
        <v>615</v>
      </c>
      <c r="FE27" s="75" t="s">
        <v>616</v>
      </c>
      <c r="FF27" s="75" t="s">
        <v>617</v>
      </c>
      <c r="FG27" s="75" t="s">
        <v>618</v>
      </c>
      <c r="FH27" s="75" t="s">
        <v>619</v>
      </c>
      <c r="FI27" s="75" t="s">
        <v>620</v>
      </c>
      <c r="FJ27" s="75" t="s">
        <v>621</v>
      </c>
      <c r="FK27" s="75" t="s">
        <v>622</v>
      </c>
      <c r="FL27" s="75" t="s">
        <v>623</v>
      </c>
      <c r="FM27" s="75" t="s">
        <v>624</v>
      </c>
      <c r="FN27" s="75" t="s">
        <v>625</v>
      </c>
      <c r="FO27" s="75" t="s">
        <v>626</v>
      </c>
      <c r="FP27" s="75" t="s">
        <v>627</v>
      </c>
      <c r="FQ27" s="75" t="s">
        <v>628</v>
      </c>
      <c r="FR27" s="75" t="s">
        <v>629</v>
      </c>
      <c r="FS27" s="75" t="s">
        <v>630</v>
      </c>
      <c r="FT27" s="75" t="s">
        <v>631</v>
      </c>
      <c r="FU27" s="75" t="s">
        <v>632</v>
      </c>
      <c r="FV27" s="75" t="s">
        <v>633</v>
      </c>
      <c r="FW27" s="75" t="s">
        <v>634</v>
      </c>
      <c r="FX27" s="75" t="s">
        <v>635</v>
      </c>
      <c r="FY27" s="75" t="s">
        <v>636</v>
      </c>
      <c r="FZ27" s="75" t="s">
        <v>637</v>
      </c>
      <c r="GA27" s="75" t="s">
        <v>638</v>
      </c>
      <c r="GB27" s="75" t="s">
        <v>639</v>
      </c>
      <c r="GC27" s="75" t="s">
        <v>640</v>
      </c>
      <c r="GD27" s="75" t="s">
        <v>641</v>
      </c>
      <c r="GE27" s="75" t="s">
        <v>642</v>
      </c>
      <c r="GF27" s="75" t="s">
        <v>643</v>
      </c>
      <c r="GG27" s="75" t="s">
        <v>644</v>
      </c>
      <c r="GH27" s="75" t="s">
        <v>645</v>
      </c>
      <c r="GI27" s="75" t="s">
        <v>646</v>
      </c>
      <c r="GJ27" s="75" t="s">
        <v>647</v>
      </c>
      <c r="GK27" s="75" t="s">
        <v>648</v>
      </c>
      <c r="GL27" s="75" t="s">
        <v>649</v>
      </c>
      <c r="GM27" s="75" t="s">
        <v>650</v>
      </c>
      <c r="GN27" s="75" t="s">
        <v>651</v>
      </c>
      <c r="GO27" s="75" t="s">
        <v>652</v>
      </c>
      <c r="GP27" s="75" t="s">
        <v>653</v>
      </c>
      <c r="GQ27" s="75" t="s">
        <v>654</v>
      </c>
      <c r="GR27" s="75" t="s">
        <v>655</v>
      </c>
      <c r="GS27" s="75" t="s">
        <v>656</v>
      </c>
      <c r="GT27" s="75" t="s">
        <v>657</v>
      </c>
      <c r="GU27" s="75" t="s">
        <v>658</v>
      </c>
      <c r="GV27" s="75" t="s">
        <v>659</v>
      </c>
      <c r="GW27" s="75" t="s">
        <v>660</v>
      </c>
      <c r="GX27" s="75" t="s">
        <v>661</v>
      </c>
      <c r="GY27" s="75" t="s">
        <v>662</v>
      </c>
      <c r="GZ27" s="75" t="s">
        <v>663</v>
      </c>
      <c r="HA27" s="75" t="s">
        <v>664</v>
      </c>
      <c r="HB27" s="75" t="s">
        <v>665</v>
      </c>
      <c r="HC27" s="75" t="s">
        <v>666</v>
      </c>
      <c r="HD27" s="75" t="s">
        <v>667</v>
      </c>
      <c r="HE27" s="75" t="s">
        <v>668</v>
      </c>
      <c r="HF27" s="75" t="s">
        <v>669</v>
      </c>
      <c r="HG27" s="75" t="s">
        <v>670</v>
      </c>
      <c r="HH27" s="75" t="s">
        <v>671</v>
      </c>
      <c r="HI27" s="75" t="s">
        <v>672</v>
      </c>
      <c r="HJ27" s="75" t="s">
        <v>673</v>
      </c>
      <c r="HK27" s="75" t="s">
        <v>674</v>
      </c>
      <c r="HL27" s="75" t="s">
        <v>675</v>
      </c>
      <c r="HM27" s="75" t="s">
        <v>676</v>
      </c>
      <c r="HN27" s="75" t="s">
        <v>677</v>
      </c>
      <c r="HO27" s="75" t="s">
        <v>678</v>
      </c>
      <c r="HP27" s="75" t="s">
        <v>679</v>
      </c>
      <c r="HQ27" s="75" t="s">
        <v>680</v>
      </c>
      <c r="HR27" s="75" t="s">
        <v>681</v>
      </c>
      <c r="HS27" s="75" t="s">
        <v>682</v>
      </c>
      <c r="HT27" s="75" t="s">
        <v>683</v>
      </c>
      <c r="HU27" s="75" t="s">
        <v>684</v>
      </c>
      <c r="HV27" s="75" t="s">
        <v>685</v>
      </c>
      <c r="HW27" s="75" t="s">
        <v>686</v>
      </c>
      <c r="HX27" s="75" t="s">
        <v>687</v>
      </c>
      <c r="HY27" s="75" t="s">
        <v>688</v>
      </c>
      <c r="HZ27" s="75" t="s">
        <v>689</v>
      </c>
      <c r="IA27" s="75" t="s">
        <v>690</v>
      </c>
      <c r="IB27" s="75" t="s">
        <v>691</v>
      </c>
      <c r="IC27" s="75" t="s">
        <v>692</v>
      </c>
      <c r="ID27" s="75" t="s">
        <v>693</v>
      </c>
      <c r="IE27" s="75" t="s">
        <v>694</v>
      </c>
      <c r="IF27" s="75" t="s">
        <v>695</v>
      </c>
      <c r="IG27" s="75" t="s">
        <v>696</v>
      </c>
      <c r="IH27" s="75" t="s">
        <v>697</v>
      </c>
      <c r="II27" s="75" t="s">
        <v>698</v>
      </c>
      <c r="IJ27" s="75" t="s">
        <v>699</v>
      </c>
      <c r="IK27" s="75" t="s">
        <v>700</v>
      </c>
      <c r="IL27" s="75" t="s">
        <v>701</v>
      </c>
      <c r="IM27" s="75" t="s">
        <v>702</v>
      </c>
      <c r="IN27" s="75" t="s">
        <v>703</v>
      </c>
      <c r="IO27" s="75" t="s">
        <v>704</v>
      </c>
      <c r="IP27" s="75" t="s">
        <v>705</v>
      </c>
      <c r="IQ27" s="75" t="s">
        <v>706</v>
      </c>
      <c r="IR27" s="75" t="s">
        <v>707</v>
      </c>
      <c r="IS27" s="75" t="s">
        <v>708</v>
      </c>
      <c r="IT27" s="75" t="s">
        <v>709</v>
      </c>
      <c r="IU27" s="75" t="s">
        <v>710</v>
      </c>
      <c r="IV27" s="75" t="s">
        <v>711</v>
      </c>
    </row>
    <row r="28" spans="1:256" s="74" customFormat="1" x14ac:dyDescent="0.3">
      <c r="B28" s="75" t="s">
        <v>712</v>
      </c>
      <c r="C28" s="75" t="s">
        <v>713</v>
      </c>
      <c r="D28" s="75" t="s">
        <v>714</v>
      </c>
      <c r="E28" s="75" t="s">
        <v>715</v>
      </c>
      <c r="F28" s="75" t="s">
        <v>716</v>
      </c>
      <c r="G28" s="75" t="s">
        <v>717</v>
      </c>
      <c r="H28" s="75" t="s">
        <v>718</v>
      </c>
      <c r="I28" s="75" t="s">
        <v>719</v>
      </c>
      <c r="J28" s="75" t="s">
        <v>720</v>
      </c>
      <c r="K28" s="75" t="s">
        <v>721</v>
      </c>
      <c r="L28" s="75" t="s">
        <v>722</v>
      </c>
      <c r="M28" s="75" t="s">
        <v>723</v>
      </c>
      <c r="N28" s="75" t="s">
        <v>724</v>
      </c>
      <c r="O28" s="75" t="s">
        <v>725</v>
      </c>
      <c r="P28" s="75" t="s">
        <v>726</v>
      </c>
      <c r="Q28" s="75" t="s">
        <v>727</v>
      </c>
      <c r="R28" s="75" t="s">
        <v>728</v>
      </c>
      <c r="S28" s="75" t="s">
        <v>729</v>
      </c>
      <c r="T28" s="75" t="s">
        <v>730</v>
      </c>
      <c r="U28" s="75" t="s">
        <v>731</v>
      </c>
      <c r="V28" s="75" t="s">
        <v>732</v>
      </c>
      <c r="W28" s="75" t="s">
        <v>733</v>
      </c>
      <c r="X28" s="75" t="s">
        <v>734</v>
      </c>
      <c r="Y28" s="75" t="s">
        <v>735</v>
      </c>
      <c r="Z28" s="75" t="s">
        <v>736</v>
      </c>
      <c r="AA28" s="75" t="s">
        <v>737</v>
      </c>
      <c r="AB28" s="75" t="s">
        <v>738</v>
      </c>
      <c r="AC28" s="75" t="s">
        <v>739</v>
      </c>
      <c r="AD28" s="75" t="s">
        <v>740</v>
      </c>
      <c r="AE28" s="75" t="s">
        <v>741</v>
      </c>
      <c r="AF28" s="75" t="s">
        <v>742</v>
      </c>
      <c r="AG28" s="75" t="s">
        <v>743</v>
      </c>
      <c r="AH28" s="75" t="s">
        <v>744</v>
      </c>
      <c r="AI28" s="75" t="s">
        <v>745</v>
      </c>
      <c r="AJ28" s="75" t="s">
        <v>746</v>
      </c>
      <c r="AK28" s="75" t="s">
        <v>747</v>
      </c>
      <c r="AL28" s="75" t="s">
        <v>748</v>
      </c>
      <c r="AM28" s="75" t="s">
        <v>749</v>
      </c>
      <c r="AN28" s="75" t="s">
        <v>750</v>
      </c>
      <c r="AO28" s="75" t="s">
        <v>751</v>
      </c>
      <c r="AP28" s="75" t="s">
        <v>752</v>
      </c>
      <c r="AQ28" s="75" t="s">
        <v>753</v>
      </c>
      <c r="AR28" s="75" t="s">
        <v>754</v>
      </c>
      <c r="AS28" s="75" t="s">
        <v>755</v>
      </c>
      <c r="AT28" s="75" t="s">
        <v>756</v>
      </c>
      <c r="AU28" s="75" t="s">
        <v>757</v>
      </c>
      <c r="AV28" s="75" t="s">
        <v>758</v>
      </c>
      <c r="AW28" s="75" t="s">
        <v>759</v>
      </c>
      <c r="AX28" s="75" t="s">
        <v>760</v>
      </c>
      <c r="AY28" s="75" t="s">
        <v>761</v>
      </c>
      <c r="AZ28" s="75" t="s">
        <v>762</v>
      </c>
      <c r="BA28" s="75" t="s">
        <v>763</v>
      </c>
      <c r="BB28" s="75" t="s">
        <v>764</v>
      </c>
      <c r="BC28" s="75" t="s">
        <v>765</v>
      </c>
      <c r="BD28" s="75" t="s">
        <v>766</v>
      </c>
      <c r="BE28" s="75" t="s">
        <v>767</v>
      </c>
      <c r="BF28" s="75" t="s">
        <v>768</v>
      </c>
      <c r="BG28" s="75" t="s">
        <v>769</v>
      </c>
      <c r="BH28" s="75" t="s">
        <v>770</v>
      </c>
      <c r="BI28" s="75" t="s">
        <v>771</v>
      </c>
      <c r="BJ28" s="75" t="s">
        <v>772</v>
      </c>
      <c r="BK28" s="75" t="s">
        <v>773</v>
      </c>
      <c r="BL28" s="75" t="s">
        <v>774</v>
      </c>
      <c r="BM28" s="75" t="s">
        <v>775</v>
      </c>
      <c r="BN28" s="75" t="s">
        <v>776</v>
      </c>
      <c r="BO28" s="75" t="s">
        <v>777</v>
      </c>
      <c r="BP28" s="75" t="s">
        <v>778</v>
      </c>
      <c r="BQ28" s="75" t="s">
        <v>779</v>
      </c>
      <c r="BR28" s="75" t="s">
        <v>780</v>
      </c>
      <c r="BS28" s="75" t="s">
        <v>781</v>
      </c>
      <c r="BT28" s="75" t="s">
        <v>782</v>
      </c>
      <c r="BU28" s="75" t="s">
        <v>783</v>
      </c>
      <c r="BV28" s="75" t="s">
        <v>784</v>
      </c>
      <c r="BW28" s="75" t="s">
        <v>785</v>
      </c>
      <c r="BX28" s="75" t="s">
        <v>786</v>
      </c>
      <c r="BY28" s="75" t="s">
        <v>787</v>
      </c>
      <c r="BZ28" s="75" t="s">
        <v>788</v>
      </c>
      <c r="CA28" s="75" t="s">
        <v>789</v>
      </c>
      <c r="CB28" s="75" t="s">
        <v>790</v>
      </c>
      <c r="CC28" s="75" t="s">
        <v>791</v>
      </c>
      <c r="CD28" s="75" t="s">
        <v>792</v>
      </c>
      <c r="CE28" s="75" t="s">
        <v>793</v>
      </c>
      <c r="CF28" s="75" t="s">
        <v>794</v>
      </c>
      <c r="CG28" s="75" t="s">
        <v>795</v>
      </c>
      <c r="CH28" s="75" t="s">
        <v>796</v>
      </c>
      <c r="CI28" s="75" t="s">
        <v>797</v>
      </c>
      <c r="CJ28" s="75" t="s">
        <v>798</v>
      </c>
      <c r="CK28" s="75" t="s">
        <v>799</v>
      </c>
      <c r="CL28" s="75" t="s">
        <v>800</v>
      </c>
      <c r="CM28" s="75" t="s">
        <v>801</v>
      </c>
      <c r="CN28" s="75" t="s">
        <v>802</v>
      </c>
      <c r="CO28" s="75" t="s">
        <v>803</v>
      </c>
      <c r="CP28" s="75" t="s">
        <v>804</v>
      </c>
      <c r="CQ28" s="75" t="s">
        <v>805</v>
      </c>
      <c r="CR28" s="75" t="s">
        <v>806</v>
      </c>
      <c r="CS28" s="75" t="s">
        <v>807</v>
      </c>
      <c r="CT28" s="75" t="s">
        <v>808</v>
      </c>
      <c r="CU28" s="75" t="s">
        <v>809</v>
      </c>
      <c r="CV28" s="75" t="s">
        <v>810</v>
      </c>
      <c r="CW28" s="75" t="s">
        <v>811</v>
      </c>
      <c r="CX28" s="75" t="s">
        <v>812</v>
      </c>
      <c r="CY28" s="75" t="s">
        <v>813</v>
      </c>
      <c r="CZ28" s="75" t="s">
        <v>814</v>
      </c>
      <c r="DA28" s="75" t="s">
        <v>815</v>
      </c>
      <c r="DB28" s="75" t="s">
        <v>816</v>
      </c>
      <c r="DC28" s="75" t="s">
        <v>817</v>
      </c>
      <c r="DD28" s="75" t="s">
        <v>818</v>
      </c>
      <c r="DE28" s="75" t="s">
        <v>819</v>
      </c>
      <c r="DF28" s="75" t="s">
        <v>820</v>
      </c>
      <c r="DG28" s="75" t="s">
        <v>821</v>
      </c>
      <c r="DH28" s="75" t="s">
        <v>822</v>
      </c>
      <c r="DI28" s="75" t="s">
        <v>823</v>
      </c>
      <c r="DJ28" s="75" t="s">
        <v>824</v>
      </c>
      <c r="DK28" s="75" t="s">
        <v>825</v>
      </c>
      <c r="DL28" s="75" t="s">
        <v>826</v>
      </c>
      <c r="DM28" s="75" t="s">
        <v>827</v>
      </c>
      <c r="DN28" s="75" t="s">
        <v>828</v>
      </c>
      <c r="DO28" s="75" t="s">
        <v>829</v>
      </c>
      <c r="DP28" s="75" t="s">
        <v>830</v>
      </c>
      <c r="DQ28" s="75" t="s">
        <v>831</v>
      </c>
      <c r="DR28" s="75" t="s">
        <v>832</v>
      </c>
      <c r="DS28" s="75" t="s">
        <v>833</v>
      </c>
      <c r="DT28" s="75" t="s">
        <v>834</v>
      </c>
      <c r="DU28" s="75" t="s">
        <v>835</v>
      </c>
      <c r="DV28" s="75" t="s">
        <v>836</v>
      </c>
      <c r="DW28" s="75" t="s">
        <v>837</v>
      </c>
      <c r="DX28" s="75" t="s">
        <v>838</v>
      </c>
      <c r="DY28" s="75" t="s">
        <v>839</v>
      </c>
      <c r="DZ28" s="75" t="s">
        <v>840</v>
      </c>
      <c r="EA28" s="75" t="s">
        <v>841</v>
      </c>
      <c r="EB28" s="75" t="s">
        <v>842</v>
      </c>
      <c r="EC28" s="75" t="s">
        <v>843</v>
      </c>
      <c r="ED28" s="75" t="s">
        <v>844</v>
      </c>
      <c r="EE28" s="75" t="s">
        <v>845</v>
      </c>
      <c r="EF28" s="75" t="s">
        <v>846</v>
      </c>
      <c r="EG28" s="75" t="s">
        <v>847</v>
      </c>
      <c r="EH28" s="75" t="s">
        <v>848</v>
      </c>
      <c r="EI28" s="75" t="s">
        <v>849</v>
      </c>
      <c r="EJ28" s="75" t="s">
        <v>850</v>
      </c>
      <c r="EK28" s="75" t="s">
        <v>851</v>
      </c>
      <c r="EL28" s="75" t="s">
        <v>852</v>
      </c>
      <c r="EM28" s="75" t="s">
        <v>853</v>
      </c>
      <c r="EN28" s="75" t="s">
        <v>854</v>
      </c>
      <c r="EO28" s="75" t="s">
        <v>855</v>
      </c>
      <c r="EP28" s="75" t="s">
        <v>856</v>
      </c>
      <c r="EQ28" s="75" t="s">
        <v>857</v>
      </c>
      <c r="ER28" s="75" t="s">
        <v>858</v>
      </c>
      <c r="ES28" s="75" t="s">
        <v>859</v>
      </c>
      <c r="ET28" s="75" t="s">
        <v>860</v>
      </c>
      <c r="EU28" s="75" t="s">
        <v>861</v>
      </c>
      <c r="EV28" s="75" t="s">
        <v>862</v>
      </c>
      <c r="EW28" s="75" t="s">
        <v>863</v>
      </c>
      <c r="EX28" s="75" t="s">
        <v>864</v>
      </c>
      <c r="EY28" s="75" t="s">
        <v>865</v>
      </c>
      <c r="EZ28" s="75" t="s">
        <v>866</v>
      </c>
      <c r="FA28" s="75" t="s">
        <v>867</v>
      </c>
      <c r="FB28" s="75" t="s">
        <v>868</v>
      </c>
      <c r="FC28" s="75" t="s">
        <v>869</v>
      </c>
      <c r="FD28" s="75" t="s">
        <v>870</v>
      </c>
      <c r="FE28" s="75" t="s">
        <v>871</v>
      </c>
      <c r="FF28" s="75" t="s">
        <v>872</v>
      </c>
      <c r="FG28" s="75" t="s">
        <v>873</v>
      </c>
      <c r="FH28" s="75" t="s">
        <v>874</v>
      </c>
      <c r="FI28" s="75" t="s">
        <v>875</v>
      </c>
      <c r="FJ28" s="75" t="s">
        <v>876</v>
      </c>
      <c r="FK28" s="75" t="s">
        <v>877</v>
      </c>
      <c r="FL28" s="75" t="s">
        <v>878</v>
      </c>
      <c r="FM28" s="75" t="s">
        <v>879</v>
      </c>
      <c r="FN28" s="75" t="s">
        <v>880</v>
      </c>
      <c r="FO28" s="75" t="s">
        <v>881</v>
      </c>
      <c r="FP28" s="75" t="s">
        <v>882</v>
      </c>
      <c r="FQ28" s="75" t="s">
        <v>883</v>
      </c>
      <c r="FR28" s="75" t="s">
        <v>884</v>
      </c>
      <c r="FS28" s="75" t="s">
        <v>885</v>
      </c>
      <c r="FT28" s="75" t="s">
        <v>886</v>
      </c>
      <c r="FU28" s="75" t="s">
        <v>887</v>
      </c>
      <c r="FV28" s="75" t="s">
        <v>888</v>
      </c>
      <c r="FW28" s="75" t="s">
        <v>889</v>
      </c>
      <c r="FX28" s="75" t="s">
        <v>890</v>
      </c>
      <c r="FY28" s="75" t="s">
        <v>891</v>
      </c>
      <c r="FZ28" s="75" t="s">
        <v>892</v>
      </c>
      <c r="GA28" s="75" t="s">
        <v>893</v>
      </c>
      <c r="GB28" s="75" t="s">
        <v>894</v>
      </c>
      <c r="GC28" s="75" t="s">
        <v>895</v>
      </c>
      <c r="GD28" s="75" t="s">
        <v>896</v>
      </c>
      <c r="GE28" s="75" t="s">
        <v>897</v>
      </c>
      <c r="GF28" s="75" t="s">
        <v>898</v>
      </c>
      <c r="GG28" s="75" t="s">
        <v>899</v>
      </c>
      <c r="GH28" s="75" t="s">
        <v>900</v>
      </c>
      <c r="GI28" s="75" t="s">
        <v>901</v>
      </c>
      <c r="GJ28" s="75" t="s">
        <v>902</v>
      </c>
      <c r="GK28" s="75" t="s">
        <v>903</v>
      </c>
      <c r="GL28" s="75" t="s">
        <v>904</v>
      </c>
      <c r="GM28" s="75" t="s">
        <v>905</v>
      </c>
      <c r="GN28" s="75" t="s">
        <v>906</v>
      </c>
      <c r="GO28" s="75" t="s">
        <v>907</v>
      </c>
      <c r="GP28" s="75" t="s">
        <v>908</v>
      </c>
      <c r="GQ28" s="75" t="s">
        <v>909</v>
      </c>
      <c r="GR28" s="75" t="s">
        <v>910</v>
      </c>
      <c r="GS28" s="75" t="s">
        <v>911</v>
      </c>
      <c r="GT28" s="75" t="s">
        <v>912</v>
      </c>
      <c r="GU28" s="75" t="s">
        <v>913</v>
      </c>
      <c r="GV28" s="75" t="s">
        <v>914</v>
      </c>
      <c r="GW28" s="75" t="s">
        <v>915</v>
      </c>
      <c r="GX28" s="75" t="s">
        <v>916</v>
      </c>
      <c r="GY28" s="75" t="s">
        <v>917</v>
      </c>
      <c r="GZ28" s="75" t="s">
        <v>918</v>
      </c>
      <c r="HA28" s="75" t="s">
        <v>919</v>
      </c>
      <c r="HB28" s="75" t="s">
        <v>920</v>
      </c>
      <c r="HC28" s="75" t="s">
        <v>921</v>
      </c>
      <c r="HD28" s="75" t="s">
        <v>922</v>
      </c>
      <c r="HE28" s="75" t="s">
        <v>923</v>
      </c>
      <c r="HF28" s="75" t="s">
        <v>924</v>
      </c>
      <c r="HG28" s="75" t="s">
        <v>925</v>
      </c>
      <c r="HH28" s="75" t="s">
        <v>926</v>
      </c>
      <c r="HI28" s="75" t="s">
        <v>927</v>
      </c>
      <c r="HJ28" s="75" t="s">
        <v>928</v>
      </c>
      <c r="HK28" s="75" t="s">
        <v>929</v>
      </c>
      <c r="HL28" s="75" t="s">
        <v>930</v>
      </c>
      <c r="HM28" s="75" t="s">
        <v>931</v>
      </c>
      <c r="HN28" s="75" t="s">
        <v>932</v>
      </c>
      <c r="HO28" s="75" t="s">
        <v>933</v>
      </c>
      <c r="HP28" s="75" t="s">
        <v>934</v>
      </c>
      <c r="HQ28" s="75" t="s">
        <v>935</v>
      </c>
      <c r="HR28" s="75" t="s">
        <v>936</v>
      </c>
      <c r="HS28" s="75" t="s">
        <v>937</v>
      </c>
      <c r="HT28" s="75" t="s">
        <v>938</v>
      </c>
      <c r="HU28" s="75" t="s">
        <v>939</v>
      </c>
      <c r="HV28" s="75" t="s">
        <v>940</v>
      </c>
      <c r="HW28" s="75" t="s">
        <v>941</v>
      </c>
      <c r="HX28" s="75" t="s">
        <v>942</v>
      </c>
      <c r="HY28" s="75" t="s">
        <v>943</v>
      </c>
      <c r="HZ28" s="75" t="s">
        <v>944</v>
      </c>
      <c r="IA28" s="75" t="s">
        <v>945</v>
      </c>
      <c r="IB28" s="75" t="s">
        <v>946</v>
      </c>
      <c r="IC28" s="75" t="s">
        <v>947</v>
      </c>
      <c r="ID28" s="75" t="s">
        <v>948</v>
      </c>
      <c r="IE28" s="75" t="s">
        <v>949</v>
      </c>
      <c r="IF28" s="75" t="s">
        <v>950</v>
      </c>
      <c r="IG28" s="75" t="s">
        <v>951</v>
      </c>
      <c r="IH28" s="75" t="s">
        <v>952</v>
      </c>
      <c r="II28" s="75" t="s">
        <v>953</v>
      </c>
      <c r="IJ28" s="75" t="s">
        <v>954</v>
      </c>
      <c r="IK28" s="75" t="s">
        <v>955</v>
      </c>
      <c r="IL28" s="75" t="s">
        <v>956</v>
      </c>
      <c r="IM28" s="75" t="s">
        <v>957</v>
      </c>
      <c r="IN28" s="75" t="s">
        <v>958</v>
      </c>
      <c r="IO28" s="75" t="s">
        <v>959</v>
      </c>
      <c r="IP28" s="75" t="s">
        <v>960</v>
      </c>
      <c r="IQ28" s="75" t="s">
        <v>961</v>
      </c>
      <c r="IR28" s="75" t="s">
        <v>962</v>
      </c>
      <c r="IS28" s="75" t="s">
        <v>963</v>
      </c>
      <c r="IT28" s="75" t="s">
        <v>964</v>
      </c>
      <c r="IU28" s="75" t="s">
        <v>965</v>
      </c>
      <c r="IV28" s="75" t="s">
        <v>966</v>
      </c>
    </row>
    <row r="29" spans="1:256" s="74" customFormat="1" x14ac:dyDescent="0.3">
      <c r="B29" s="75">
        <v>0</v>
      </c>
      <c r="C29" s="75">
        <v>0</v>
      </c>
      <c r="D29" s="75">
        <v>0</v>
      </c>
      <c r="E29" s="75">
        <v>1</v>
      </c>
      <c r="F29" s="75">
        <v>1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1</v>
      </c>
      <c r="M29" s="75">
        <v>1</v>
      </c>
      <c r="N29" s="75">
        <v>1</v>
      </c>
      <c r="O29" s="75">
        <v>1</v>
      </c>
      <c r="P29" s="75">
        <v>1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1</v>
      </c>
      <c r="Y29" s="75">
        <v>1</v>
      </c>
      <c r="Z29" s="75">
        <v>0</v>
      </c>
      <c r="AA29" s="75">
        <v>0</v>
      </c>
      <c r="AB29" s="75">
        <v>0</v>
      </c>
      <c r="AC29" s="75">
        <v>1</v>
      </c>
      <c r="AD29" s="75">
        <v>1</v>
      </c>
      <c r="AE29" s="75">
        <v>1</v>
      </c>
      <c r="AF29" s="75">
        <v>1</v>
      </c>
      <c r="AG29" s="75">
        <v>1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75">
        <v>0</v>
      </c>
      <c r="AN29" s="75">
        <v>1</v>
      </c>
      <c r="AO29" s="75">
        <v>1</v>
      </c>
      <c r="AP29" s="75">
        <v>0</v>
      </c>
      <c r="AQ29" s="75">
        <v>0</v>
      </c>
      <c r="AR29" s="75">
        <v>0</v>
      </c>
      <c r="AS29" s="75">
        <v>1</v>
      </c>
      <c r="AT29" s="75">
        <v>1</v>
      </c>
      <c r="AU29" s="75">
        <v>1</v>
      </c>
      <c r="AV29" s="75">
        <v>1</v>
      </c>
      <c r="AW29" s="75">
        <v>1</v>
      </c>
      <c r="AX29" s="75">
        <v>1</v>
      </c>
      <c r="AY29" s="75">
        <v>0</v>
      </c>
      <c r="AZ29" s="75">
        <v>0</v>
      </c>
      <c r="BA29" s="75">
        <v>0</v>
      </c>
      <c r="BB29" s="75">
        <v>1</v>
      </c>
      <c r="BC29" s="75">
        <v>1</v>
      </c>
      <c r="BD29" s="75">
        <v>0</v>
      </c>
      <c r="BE29" s="75">
        <v>0</v>
      </c>
      <c r="BF29" s="75">
        <v>0</v>
      </c>
      <c r="BG29" s="75">
        <v>0</v>
      </c>
      <c r="BH29" s="75">
        <v>1</v>
      </c>
      <c r="BI29" s="75">
        <v>1</v>
      </c>
      <c r="BJ29" s="75">
        <v>1</v>
      </c>
      <c r="BK29" s="75">
        <v>0</v>
      </c>
      <c r="BL29" s="75">
        <v>0</v>
      </c>
      <c r="BM29" s="75">
        <v>0</v>
      </c>
      <c r="BN29" s="75">
        <v>0</v>
      </c>
      <c r="BO29" s="75">
        <v>0</v>
      </c>
      <c r="BP29" s="75">
        <v>1</v>
      </c>
      <c r="BQ29" s="75">
        <v>1</v>
      </c>
      <c r="BR29" s="75">
        <v>0</v>
      </c>
      <c r="BS29" s="75">
        <v>0</v>
      </c>
      <c r="BT29" s="75">
        <v>0</v>
      </c>
      <c r="BU29" s="75">
        <v>1</v>
      </c>
      <c r="BV29" s="75">
        <v>1</v>
      </c>
      <c r="BW29" s="75">
        <v>1</v>
      </c>
      <c r="BX29" s="75">
        <v>1</v>
      </c>
      <c r="BY29" s="75">
        <v>1</v>
      </c>
      <c r="BZ29" s="75">
        <v>0</v>
      </c>
      <c r="CA29" s="75">
        <v>0</v>
      </c>
      <c r="CB29" s="75">
        <v>0</v>
      </c>
      <c r="CC29" s="75">
        <v>0</v>
      </c>
      <c r="CD29" s="75">
        <v>0</v>
      </c>
      <c r="CE29" s="75">
        <v>1</v>
      </c>
      <c r="CF29" s="75">
        <v>1</v>
      </c>
      <c r="CG29" s="75">
        <v>0</v>
      </c>
      <c r="CH29" s="75">
        <v>0</v>
      </c>
      <c r="CI29" s="75">
        <v>1</v>
      </c>
      <c r="CJ29" s="75">
        <v>1</v>
      </c>
      <c r="CK29" s="75">
        <v>1</v>
      </c>
      <c r="CL29" s="75">
        <v>1</v>
      </c>
      <c r="CM29" s="75">
        <v>1</v>
      </c>
      <c r="CN29" s="75">
        <v>1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1</v>
      </c>
      <c r="CU29" s="75">
        <v>1</v>
      </c>
      <c r="CV29" s="75">
        <v>0</v>
      </c>
      <c r="CW29" s="75">
        <v>0</v>
      </c>
      <c r="CX29" s="75">
        <v>0</v>
      </c>
      <c r="CY29" s="75">
        <v>1</v>
      </c>
      <c r="CZ29" s="75">
        <v>1</v>
      </c>
      <c r="DA29" s="75">
        <v>1</v>
      </c>
      <c r="DB29" s="75">
        <v>1</v>
      </c>
      <c r="DC29" s="75">
        <v>1</v>
      </c>
      <c r="DD29" s="75">
        <v>0</v>
      </c>
      <c r="DE29" s="75">
        <v>0</v>
      </c>
      <c r="DF29" s="75">
        <v>1</v>
      </c>
      <c r="DG29" s="75">
        <v>1</v>
      </c>
      <c r="DH29" s="75">
        <v>1</v>
      </c>
      <c r="DI29" s="75">
        <v>0</v>
      </c>
      <c r="DJ29" s="75">
        <v>0</v>
      </c>
      <c r="DK29" s="75">
        <v>0</v>
      </c>
      <c r="DL29" s="75">
        <v>0</v>
      </c>
      <c r="DM29" s="75">
        <v>1</v>
      </c>
      <c r="DN29" s="75">
        <v>1</v>
      </c>
      <c r="DO29" s="75">
        <v>0</v>
      </c>
      <c r="DP29" s="75">
        <v>0</v>
      </c>
      <c r="DQ29" s="75">
        <v>1</v>
      </c>
      <c r="DR29" s="75">
        <v>0</v>
      </c>
      <c r="DS29" s="75">
        <v>1</v>
      </c>
      <c r="DT29" s="75">
        <v>1</v>
      </c>
      <c r="DU29" s="75">
        <v>0</v>
      </c>
      <c r="DV29" s="75">
        <v>1</v>
      </c>
      <c r="DW29" s="75">
        <v>1</v>
      </c>
      <c r="DX29" s="75">
        <v>1</v>
      </c>
      <c r="DY29" s="75">
        <v>0</v>
      </c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0" spans="1:256" s="48" customFormat="1" x14ac:dyDescent="0.3">
      <c r="A30" s="48">
        <v>3</v>
      </c>
      <c r="B30" s="160" t="s">
        <v>1414</v>
      </c>
      <c r="C30" s="16" t="s">
        <v>1208</v>
      </c>
      <c r="D30" s="160" t="s">
        <v>1209</v>
      </c>
      <c r="E30" s="160" t="s">
        <v>1415</v>
      </c>
      <c r="F30" s="16" t="s">
        <v>1416</v>
      </c>
      <c r="G30" s="16" t="s">
        <v>1210</v>
      </c>
      <c r="H30" s="16" t="s">
        <v>1211</v>
      </c>
      <c r="I30" s="16" t="s">
        <v>1212</v>
      </c>
      <c r="J30" s="16" t="s">
        <v>1217</v>
      </c>
      <c r="K30" s="16" t="s">
        <v>1215</v>
      </c>
      <c r="L30" s="16" t="s">
        <v>1213</v>
      </c>
      <c r="M30" s="16" t="s">
        <v>1216</v>
      </c>
      <c r="N30" s="16" t="s">
        <v>1784</v>
      </c>
      <c r="O30" s="16" t="s">
        <v>1218</v>
      </c>
      <c r="P30" s="160" t="s">
        <v>1214</v>
      </c>
      <c r="Q30" s="16" t="s">
        <v>1621</v>
      </c>
      <c r="R30" s="20" t="s">
        <v>1487</v>
      </c>
      <c r="S30" s="25" t="s">
        <v>1220</v>
      </c>
      <c r="T30" s="161" t="s">
        <v>1516</v>
      </c>
      <c r="U30" s="25" t="s">
        <v>1221</v>
      </c>
      <c r="V30" s="25" t="s">
        <v>1222</v>
      </c>
      <c r="W30" s="25" t="s">
        <v>1223</v>
      </c>
      <c r="X30" s="25" t="s">
        <v>1224</v>
      </c>
      <c r="Y30" s="25" t="s">
        <v>1785</v>
      </c>
      <c r="Z30" s="25" t="s">
        <v>1225</v>
      </c>
      <c r="AA30" s="25" t="s">
        <v>1226</v>
      </c>
      <c r="AB30" s="25" t="s">
        <v>1227</v>
      </c>
      <c r="AC30" s="161" t="s">
        <v>1519</v>
      </c>
      <c r="AD30" s="25" t="s">
        <v>1520</v>
      </c>
      <c r="AE30" s="25" t="s">
        <v>1228</v>
      </c>
      <c r="AF30" s="25" t="s">
        <v>1786</v>
      </c>
      <c r="AG30" s="25" t="s">
        <v>1787</v>
      </c>
      <c r="AH30" s="25" t="s">
        <v>1788</v>
      </c>
      <c r="AI30" s="25" t="s">
        <v>1229</v>
      </c>
      <c r="AJ30" s="25" t="s">
        <v>1231</v>
      </c>
      <c r="AK30" s="25" t="s">
        <v>1232</v>
      </c>
      <c r="AL30" s="25" t="s">
        <v>1233</v>
      </c>
      <c r="AM30" s="25" t="s">
        <v>1234</v>
      </c>
      <c r="AN30" s="25" t="s">
        <v>1789</v>
      </c>
      <c r="AO30" s="25" t="s">
        <v>1790</v>
      </c>
      <c r="AP30" s="25" t="s">
        <v>1236</v>
      </c>
      <c r="AQ30" s="25" t="s">
        <v>1240</v>
      </c>
      <c r="AR30" s="25" t="s">
        <v>1241</v>
      </c>
      <c r="AS30" s="25" t="s">
        <v>1242</v>
      </c>
      <c r="AT30" s="25" t="s">
        <v>1243</v>
      </c>
      <c r="AU30" s="25" t="s">
        <v>1376</v>
      </c>
      <c r="AV30" s="25" t="s">
        <v>1377</v>
      </c>
      <c r="AW30" s="25" t="s">
        <v>1378</v>
      </c>
      <c r="AX30" s="157" t="s">
        <v>1638</v>
      </c>
      <c r="AY30" s="29" t="s">
        <v>1791</v>
      </c>
      <c r="AZ30" s="29" t="s">
        <v>1792</v>
      </c>
      <c r="BA30" s="29" t="s">
        <v>1380</v>
      </c>
      <c r="BB30" s="29" t="s">
        <v>1381</v>
      </c>
      <c r="BC30" s="29" t="s">
        <v>1793</v>
      </c>
      <c r="BD30" s="29" t="s">
        <v>1794</v>
      </c>
      <c r="BE30" s="29" t="s">
        <v>1677</v>
      </c>
      <c r="BF30" s="29" t="s">
        <v>1385</v>
      </c>
      <c r="BG30" s="29" t="s">
        <v>1386</v>
      </c>
      <c r="BH30" s="29" t="s">
        <v>1795</v>
      </c>
      <c r="BI30" s="29" t="s">
        <v>1796</v>
      </c>
      <c r="BJ30" s="29" t="s">
        <v>1797</v>
      </c>
      <c r="BK30" s="31" t="s">
        <v>105</v>
      </c>
      <c r="BL30" s="31" t="s">
        <v>106</v>
      </c>
      <c r="BM30" s="31" t="s">
        <v>107</v>
      </c>
      <c r="BN30" s="31" t="s">
        <v>108</v>
      </c>
      <c r="BO30" s="31" t="s">
        <v>109</v>
      </c>
      <c r="BP30" s="31" t="s">
        <v>110</v>
      </c>
      <c r="BQ30" s="31" t="s">
        <v>111</v>
      </c>
      <c r="BR30" s="31" t="s">
        <v>136</v>
      </c>
      <c r="BS30" s="31" t="s">
        <v>137</v>
      </c>
      <c r="BT30" s="31" t="s">
        <v>138</v>
      </c>
      <c r="BU30" s="31" t="s">
        <v>139</v>
      </c>
      <c r="BV30" s="31" t="s">
        <v>140</v>
      </c>
      <c r="BW30" s="31" t="s">
        <v>141</v>
      </c>
      <c r="BX30" s="31" t="s">
        <v>142</v>
      </c>
      <c r="BY30" s="31" t="s">
        <v>143</v>
      </c>
      <c r="BZ30" s="31" t="s">
        <v>170</v>
      </c>
      <c r="CA30" s="31" t="s">
        <v>171</v>
      </c>
      <c r="CB30" s="31" t="s">
        <v>172</v>
      </c>
      <c r="CC30" s="31" t="s">
        <v>173</v>
      </c>
      <c r="CD30" s="31" t="s">
        <v>174</v>
      </c>
      <c r="CE30" s="31" t="s">
        <v>175</v>
      </c>
      <c r="CF30" s="31" t="s">
        <v>176</v>
      </c>
      <c r="CG30" s="31" t="s">
        <v>201</v>
      </c>
      <c r="CH30" s="31" t="s">
        <v>202</v>
      </c>
      <c r="CI30" s="31" t="s">
        <v>203</v>
      </c>
      <c r="CJ30" s="31" t="s">
        <v>204</v>
      </c>
      <c r="CK30" s="31" t="s">
        <v>205</v>
      </c>
      <c r="CL30" s="31" t="s">
        <v>206</v>
      </c>
      <c r="CM30" s="31" t="s">
        <v>207</v>
      </c>
      <c r="CN30" s="31" t="s">
        <v>208</v>
      </c>
      <c r="CO30" s="33" t="s">
        <v>233</v>
      </c>
      <c r="CP30" s="33" t="s">
        <v>234</v>
      </c>
      <c r="CQ30" s="33" t="s">
        <v>235</v>
      </c>
      <c r="CR30" s="33" t="s">
        <v>236</v>
      </c>
      <c r="CS30" s="33" t="s">
        <v>237</v>
      </c>
      <c r="CT30" s="33" t="s">
        <v>238</v>
      </c>
      <c r="CU30" s="33" t="s">
        <v>239</v>
      </c>
      <c r="CV30" s="33" t="s">
        <v>264</v>
      </c>
      <c r="CW30" s="33" t="s">
        <v>265</v>
      </c>
      <c r="CX30" s="33" t="s">
        <v>266</v>
      </c>
      <c r="CY30" s="33" t="s">
        <v>267</v>
      </c>
      <c r="CZ30" s="33" t="s">
        <v>268</v>
      </c>
      <c r="DA30" s="33" t="s">
        <v>269</v>
      </c>
      <c r="DB30" s="33" t="s">
        <v>270</v>
      </c>
      <c r="DC30" s="33" t="s">
        <v>271</v>
      </c>
      <c r="DD30" s="36" t="s">
        <v>287</v>
      </c>
      <c r="DE30" s="36" t="s">
        <v>288</v>
      </c>
      <c r="DF30" s="36" t="s">
        <v>289</v>
      </c>
      <c r="DG30" s="36" t="s">
        <v>290</v>
      </c>
      <c r="DH30" s="36" t="s">
        <v>291</v>
      </c>
      <c r="DI30" s="36" t="s">
        <v>310</v>
      </c>
      <c r="DJ30" s="36" t="s">
        <v>311</v>
      </c>
      <c r="DK30" s="36" t="s">
        <v>312</v>
      </c>
      <c r="DL30" s="36" t="s">
        <v>313</v>
      </c>
      <c r="DM30" s="36" t="s">
        <v>314</v>
      </c>
      <c r="DN30" s="36" t="s">
        <v>315</v>
      </c>
      <c r="DO30" s="36" t="s">
        <v>990</v>
      </c>
      <c r="DP30" s="36" t="s">
        <v>991</v>
      </c>
      <c r="DQ30" s="36" t="s">
        <v>992</v>
      </c>
      <c r="DR30" s="36" t="s">
        <v>1017</v>
      </c>
      <c r="DS30" s="36" t="s">
        <v>1018</v>
      </c>
      <c r="DT30" s="36" t="s">
        <v>1019</v>
      </c>
      <c r="DU30" s="36" t="s">
        <v>995</v>
      </c>
      <c r="DV30" s="36" t="s">
        <v>1037</v>
      </c>
      <c r="DW30" s="36" t="s">
        <v>1038</v>
      </c>
      <c r="DX30" s="36" t="s">
        <v>1027</v>
      </c>
      <c r="DY30" s="36" t="s">
        <v>1051</v>
      </c>
    </row>
    <row r="31" spans="1:256" s="48" customFormat="1" x14ac:dyDescent="0.3">
      <c r="A31" s="160" t="s">
        <v>1414</v>
      </c>
      <c r="B31" s="79">
        <v>0</v>
      </c>
      <c r="C31" s="79">
        <v>0</v>
      </c>
      <c r="D31" s="79">
        <v>0</v>
      </c>
      <c r="E31" s="79">
        <v>1</v>
      </c>
      <c r="F31" s="79">
        <v>2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79">
        <v>0</v>
      </c>
      <c r="CB31" s="79">
        <v>0</v>
      </c>
      <c r="CC31" s="79">
        <v>0</v>
      </c>
      <c r="CD31" s="79">
        <v>0</v>
      </c>
      <c r="CE31" s="79">
        <v>0</v>
      </c>
      <c r="CF31" s="79">
        <v>0</v>
      </c>
      <c r="CG31" s="79">
        <v>0</v>
      </c>
      <c r="CH31" s="79">
        <v>0</v>
      </c>
      <c r="CI31" s="79">
        <v>0</v>
      </c>
      <c r="CJ31" s="79">
        <v>0</v>
      </c>
      <c r="CK31" s="79">
        <v>0</v>
      </c>
      <c r="CL31" s="79">
        <v>0</v>
      </c>
      <c r="CM31" s="79">
        <v>0</v>
      </c>
      <c r="CN31" s="79">
        <v>0</v>
      </c>
      <c r="CO31" s="79">
        <v>0</v>
      </c>
      <c r="CP31" s="79">
        <v>0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79">
        <v>0</v>
      </c>
      <c r="CX31" s="79">
        <v>0</v>
      </c>
      <c r="CY31" s="79">
        <v>0</v>
      </c>
      <c r="CZ31" s="79">
        <v>0</v>
      </c>
      <c r="DA31" s="79">
        <v>0</v>
      </c>
      <c r="DB31" s="79">
        <v>0</v>
      </c>
      <c r="DC31" s="79">
        <v>0</v>
      </c>
      <c r="DD31" s="79">
        <v>0</v>
      </c>
      <c r="DE31" s="79">
        <v>0</v>
      </c>
      <c r="DF31" s="79">
        <v>0</v>
      </c>
      <c r="DG31" s="79">
        <v>0</v>
      </c>
      <c r="DH31" s="79">
        <v>0</v>
      </c>
      <c r="DI31" s="79">
        <v>0</v>
      </c>
      <c r="DJ31" s="79">
        <v>0</v>
      </c>
      <c r="DK31" s="79">
        <v>0</v>
      </c>
      <c r="DL31" s="79">
        <v>0</v>
      </c>
      <c r="DM31" s="79">
        <v>0</v>
      </c>
      <c r="DN31" s="79">
        <v>0</v>
      </c>
      <c r="DO31" s="79">
        <v>0</v>
      </c>
      <c r="DP31" s="79">
        <v>0</v>
      </c>
      <c r="DQ31" s="79">
        <v>0</v>
      </c>
      <c r="DR31" s="79">
        <v>0</v>
      </c>
      <c r="DS31" s="79">
        <v>0</v>
      </c>
      <c r="DT31" s="79">
        <v>0</v>
      </c>
      <c r="DU31" s="79">
        <v>0</v>
      </c>
      <c r="DV31" s="79">
        <v>0</v>
      </c>
      <c r="DW31" s="79">
        <v>0</v>
      </c>
      <c r="DX31" s="79">
        <v>0</v>
      </c>
      <c r="DY31" s="79">
        <v>0</v>
      </c>
    </row>
    <row r="32" spans="1:256" s="48" customFormat="1" x14ac:dyDescent="0.3">
      <c r="A32" s="16" t="s">
        <v>1208</v>
      </c>
      <c r="B32" s="79">
        <v>0</v>
      </c>
      <c r="C32" s="79">
        <v>0</v>
      </c>
      <c r="D32" s="79">
        <v>0</v>
      </c>
      <c r="E32" s="79">
        <v>1</v>
      </c>
      <c r="F32" s="79">
        <v>2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79">
        <v>0</v>
      </c>
      <c r="AM32" s="79">
        <v>0</v>
      </c>
      <c r="AN32" s="79">
        <v>0</v>
      </c>
      <c r="AO32" s="79">
        <v>0</v>
      </c>
      <c r="AP32" s="79">
        <v>0</v>
      </c>
      <c r="AQ32" s="79">
        <v>0</v>
      </c>
      <c r="AR32" s="79">
        <v>0</v>
      </c>
      <c r="AS32" s="79">
        <v>0</v>
      </c>
      <c r="AT32" s="79">
        <v>0</v>
      </c>
      <c r="AU32" s="79">
        <v>0</v>
      </c>
      <c r="AV32" s="79">
        <v>0</v>
      </c>
      <c r="AW32" s="79">
        <v>0</v>
      </c>
      <c r="AX32" s="79">
        <v>0</v>
      </c>
      <c r="AY32" s="79">
        <v>0</v>
      </c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79">
        <v>0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79">
        <v>0</v>
      </c>
      <c r="BR32" s="79">
        <v>0</v>
      </c>
      <c r="BS32" s="79">
        <v>0</v>
      </c>
      <c r="BT32" s="79">
        <v>0</v>
      </c>
      <c r="BU32" s="79">
        <v>0</v>
      </c>
      <c r="BV32" s="79">
        <v>0</v>
      </c>
      <c r="BW32" s="79">
        <v>0</v>
      </c>
      <c r="BX32" s="79">
        <v>0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v>0</v>
      </c>
      <c r="CF32" s="79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79">
        <v>0</v>
      </c>
      <c r="CT32" s="79">
        <v>0</v>
      </c>
      <c r="CU32" s="79">
        <v>0</v>
      </c>
      <c r="CV32" s="79">
        <v>0</v>
      </c>
      <c r="CW32" s="79">
        <v>0</v>
      </c>
      <c r="CX32" s="79">
        <v>0</v>
      </c>
      <c r="CY32" s="79">
        <v>0</v>
      </c>
      <c r="CZ32" s="79">
        <v>0</v>
      </c>
      <c r="DA32" s="79">
        <v>0</v>
      </c>
      <c r="DB32" s="79">
        <v>0</v>
      </c>
      <c r="DC32" s="79">
        <v>0</v>
      </c>
      <c r="DD32" s="79">
        <v>0</v>
      </c>
      <c r="DE32" s="79">
        <v>0</v>
      </c>
      <c r="DF32" s="79">
        <v>0</v>
      </c>
      <c r="DG32" s="79">
        <v>0</v>
      </c>
      <c r="DH32" s="79">
        <v>0</v>
      </c>
      <c r="DI32" s="79">
        <v>0</v>
      </c>
      <c r="DJ32" s="79">
        <v>0</v>
      </c>
      <c r="DK32" s="79">
        <v>0</v>
      </c>
      <c r="DL32" s="79">
        <v>0</v>
      </c>
      <c r="DM32" s="79">
        <v>0</v>
      </c>
      <c r="DN32" s="79">
        <v>0</v>
      </c>
      <c r="DO32" s="79">
        <v>0</v>
      </c>
      <c r="DP32" s="79">
        <v>0</v>
      </c>
      <c r="DQ32" s="79">
        <v>0</v>
      </c>
      <c r="DR32" s="79">
        <v>0</v>
      </c>
      <c r="DS32" s="79">
        <v>0</v>
      </c>
      <c r="DT32" s="79">
        <v>0</v>
      </c>
      <c r="DU32" s="79">
        <v>0</v>
      </c>
      <c r="DV32" s="79">
        <v>0</v>
      </c>
      <c r="DW32" s="79">
        <v>0</v>
      </c>
      <c r="DX32" s="79">
        <v>0</v>
      </c>
      <c r="DY32" s="79">
        <v>0</v>
      </c>
    </row>
    <row r="33" spans="1:129" s="48" customFormat="1" x14ac:dyDescent="0.3">
      <c r="A33" s="160" t="s">
        <v>1209</v>
      </c>
      <c r="B33" s="79">
        <v>0</v>
      </c>
      <c r="C33" s="79">
        <v>0</v>
      </c>
      <c r="D33" s="79">
        <v>0</v>
      </c>
      <c r="E33" s="79">
        <v>2</v>
      </c>
      <c r="F33" s="79">
        <v>2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  <c r="AN33" s="79">
        <v>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0</v>
      </c>
      <c r="AW33" s="79">
        <v>0</v>
      </c>
      <c r="AX33" s="79">
        <v>0</v>
      </c>
      <c r="AY33" s="79">
        <v>0</v>
      </c>
      <c r="AZ33" s="79">
        <v>0</v>
      </c>
      <c r="BA33" s="79">
        <v>0</v>
      </c>
      <c r="BB33" s="79">
        <v>0</v>
      </c>
      <c r="BC33" s="79">
        <v>0</v>
      </c>
      <c r="BD33" s="79">
        <v>0</v>
      </c>
      <c r="BE33" s="79">
        <v>0</v>
      </c>
      <c r="BF33" s="79">
        <v>0</v>
      </c>
      <c r="BG33" s="79">
        <v>0</v>
      </c>
      <c r="BH33" s="79">
        <v>0</v>
      </c>
      <c r="BI33" s="79">
        <v>0</v>
      </c>
      <c r="BJ33" s="79">
        <v>0</v>
      </c>
      <c r="BK33" s="79">
        <v>0</v>
      </c>
      <c r="BL33" s="79">
        <v>0</v>
      </c>
      <c r="BM33" s="79">
        <v>0</v>
      </c>
      <c r="BN33" s="79">
        <v>0</v>
      </c>
      <c r="BO33" s="79">
        <v>0</v>
      </c>
      <c r="BP33" s="79">
        <v>0</v>
      </c>
      <c r="BQ33" s="79">
        <v>0</v>
      </c>
      <c r="BR33" s="79">
        <v>0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</v>
      </c>
      <c r="BZ33" s="79">
        <v>0</v>
      </c>
      <c r="CA33" s="79">
        <v>0</v>
      </c>
      <c r="CB33" s="79">
        <v>0</v>
      </c>
      <c r="CC33" s="79">
        <v>0</v>
      </c>
      <c r="CD33" s="79">
        <v>0</v>
      </c>
      <c r="CE33" s="79">
        <v>0</v>
      </c>
      <c r="CF33" s="79">
        <v>0</v>
      </c>
      <c r="CG33" s="79">
        <v>0</v>
      </c>
      <c r="CH33" s="79">
        <v>0</v>
      </c>
      <c r="CI33" s="79">
        <v>0</v>
      </c>
      <c r="CJ33" s="79">
        <v>0</v>
      </c>
      <c r="CK33" s="79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</row>
    <row r="34" spans="1:129" s="48" customFormat="1" x14ac:dyDescent="0.3">
      <c r="A34" s="160" t="s">
        <v>1415</v>
      </c>
      <c r="B34" s="79">
        <v>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  <c r="AK34" s="79">
        <v>0</v>
      </c>
      <c r="AL34" s="79">
        <v>0</v>
      </c>
      <c r="AM34" s="79">
        <v>0</v>
      </c>
      <c r="AN34" s="79">
        <v>0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0</v>
      </c>
      <c r="AZ34" s="79">
        <v>0</v>
      </c>
      <c r="BA34" s="79">
        <v>0</v>
      </c>
      <c r="BB34" s="79">
        <v>0</v>
      </c>
      <c r="BC34" s="79">
        <v>0</v>
      </c>
      <c r="BD34" s="79">
        <v>0</v>
      </c>
      <c r="BE34" s="79">
        <v>0</v>
      </c>
      <c r="BF34" s="79">
        <v>0</v>
      </c>
      <c r="BG34" s="79">
        <v>0</v>
      </c>
      <c r="BH34" s="79">
        <v>0</v>
      </c>
      <c r="BI34" s="79">
        <v>0</v>
      </c>
      <c r="BJ34" s="79">
        <v>0</v>
      </c>
      <c r="BK34" s="79">
        <v>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79">
        <v>0</v>
      </c>
      <c r="BR34" s="79">
        <v>0</v>
      </c>
      <c r="BS34" s="79">
        <v>0</v>
      </c>
      <c r="BT34" s="79">
        <v>0</v>
      </c>
      <c r="BU34" s="79">
        <v>0</v>
      </c>
      <c r="BV34" s="79">
        <v>0</v>
      </c>
      <c r="BW34" s="79">
        <v>0</v>
      </c>
      <c r="BX34" s="79">
        <v>0</v>
      </c>
      <c r="BY34" s="79">
        <v>0</v>
      </c>
      <c r="BZ34" s="79">
        <v>0</v>
      </c>
      <c r="CA34" s="79">
        <v>0</v>
      </c>
      <c r="CB34" s="79">
        <v>0</v>
      </c>
      <c r="CC34" s="79">
        <v>0</v>
      </c>
      <c r="CD34" s="79">
        <v>0</v>
      </c>
      <c r="CE34" s="79">
        <v>0</v>
      </c>
      <c r="CF34" s="79">
        <v>0</v>
      </c>
      <c r="CG34" s="79">
        <v>0</v>
      </c>
      <c r="CH34" s="79">
        <v>0</v>
      </c>
      <c r="CI34" s="79">
        <v>0</v>
      </c>
      <c r="CJ34" s="79">
        <v>0</v>
      </c>
      <c r="CK34" s="79">
        <v>0</v>
      </c>
      <c r="CL34" s="79">
        <v>0</v>
      </c>
      <c r="CM34" s="79">
        <v>0</v>
      </c>
      <c r="CN34" s="79">
        <v>0</v>
      </c>
      <c r="CO34" s="79">
        <v>0</v>
      </c>
      <c r="CP34" s="79">
        <v>0</v>
      </c>
      <c r="CQ34" s="79">
        <v>0</v>
      </c>
      <c r="CR34" s="79">
        <v>0</v>
      </c>
      <c r="CS34" s="79">
        <v>0</v>
      </c>
      <c r="CT34" s="79">
        <v>0</v>
      </c>
      <c r="CU34" s="79">
        <v>0</v>
      </c>
      <c r="CV34" s="79">
        <v>0</v>
      </c>
      <c r="CW34" s="79">
        <v>0</v>
      </c>
      <c r="CX34" s="79">
        <v>0</v>
      </c>
      <c r="CY34" s="79">
        <v>0</v>
      </c>
      <c r="CZ34" s="79">
        <v>0</v>
      </c>
      <c r="DA34" s="79">
        <v>0</v>
      </c>
      <c r="DB34" s="79">
        <v>0</v>
      </c>
      <c r="DC34" s="79">
        <v>0</v>
      </c>
      <c r="DD34" s="79">
        <v>0</v>
      </c>
      <c r="DE34" s="79">
        <v>0</v>
      </c>
      <c r="DF34" s="79">
        <v>0</v>
      </c>
      <c r="DG34" s="79">
        <v>0</v>
      </c>
      <c r="DH34" s="79">
        <v>0</v>
      </c>
      <c r="DI34" s="79">
        <v>0</v>
      </c>
      <c r="DJ34" s="79">
        <v>0</v>
      </c>
      <c r="DK34" s="79">
        <v>0</v>
      </c>
      <c r="DL34" s="79">
        <v>0</v>
      </c>
      <c r="DM34" s="79">
        <v>0</v>
      </c>
      <c r="DN34" s="79">
        <v>0</v>
      </c>
      <c r="DO34" s="79">
        <v>0</v>
      </c>
      <c r="DP34" s="79">
        <v>0</v>
      </c>
      <c r="DQ34" s="79">
        <v>0</v>
      </c>
      <c r="DR34" s="79">
        <v>0</v>
      </c>
      <c r="DS34" s="79">
        <v>0</v>
      </c>
      <c r="DT34" s="79">
        <v>0</v>
      </c>
      <c r="DU34" s="79">
        <v>0</v>
      </c>
      <c r="DV34" s="79">
        <v>0</v>
      </c>
      <c r="DW34" s="79">
        <v>0</v>
      </c>
      <c r="DX34" s="79">
        <v>0</v>
      </c>
      <c r="DY34" s="79">
        <v>0</v>
      </c>
    </row>
    <row r="35" spans="1:129" s="48" customFormat="1" x14ac:dyDescent="0.3">
      <c r="A35" s="16" t="s">
        <v>1416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0</v>
      </c>
      <c r="AK35" s="79">
        <v>0</v>
      </c>
      <c r="AL35" s="79">
        <v>0</v>
      </c>
      <c r="AM35" s="79">
        <v>0</v>
      </c>
      <c r="AN35" s="79">
        <v>0</v>
      </c>
      <c r="AO35" s="79">
        <v>0</v>
      </c>
      <c r="AP35" s="79">
        <v>0</v>
      </c>
      <c r="AQ35" s="79">
        <v>0</v>
      </c>
      <c r="AR35" s="79">
        <v>0</v>
      </c>
      <c r="AS35" s="79">
        <v>0</v>
      </c>
      <c r="AT35" s="79">
        <v>0</v>
      </c>
      <c r="AU35" s="79">
        <v>0</v>
      </c>
      <c r="AV35" s="79">
        <v>0</v>
      </c>
      <c r="AW35" s="79">
        <v>0</v>
      </c>
      <c r="AX35" s="79">
        <v>0</v>
      </c>
      <c r="AY35" s="79">
        <v>0</v>
      </c>
      <c r="AZ35" s="79">
        <v>0</v>
      </c>
      <c r="BA35" s="79">
        <v>0</v>
      </c>
      <c r="BB35" s="79">
        <v>0</v>
      </c>
      <c r="BC35" s="79">
        <v>0</v>
      </c>
      <c r="BD35" s="79">
        <v>0</v>
      </c>
      <c r="BE35" s="79">
        <v>0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0</v>
      </c>
      <c r="BO35" s="79">
        <v>0</v>
      </c>
      <c r="BP35" s="79">
        <v>0</v>
      </c>
      <c r="BQ35" s="79">
        <v>0</v>
      </c>
      <c r="BR35" s="79">
        <v>0</v>
      </c>
      <c r="BS35" s="79">
        <v>0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  <c r="BY35" s="79">
        <v>0</v>
      </c>
      <c r="BZ35" s="79">
        <v>0</v>
      </c>
      <c r="CA35" s="79">
        <v>0</v>
      </c>
      <c r="CB35" s="79">
        <v>0</v>
      </c>
      <c r="CC35" s="79">
        <v>0</v>
      </c>
      <c r="CD35" s="79">
        <v>0</v>
      </c>
      <c r="CE35" s="79">
        <v>0</v>
      </c>
      <c r="CF35" s="79">
        <v>0</v>
      </c>
      <c r="CG35" s="79">
        <v>0</v>
      </c>
      <c r="CH35" s="79">
        <v>0</v>
      </c>
      <c r="CI35" s="79">
        <v>0</v>
      </c>
      <c r="CJ35" s="79">
        <v>0</v>
      </c>
      <c r="CK35" s="79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</row>
    <row r="36" spans="1:129" s="48" customFormat="1" x14ac:dyDescent="0.3">
      <c r="A36" s="16" t="s">
        <v>1210</v>
      </c>
      <c r="B36" s="79">
        <v>0</v>
      </c>
      <c r="C36" s="79">
        <v>0</v>
      </c>
      <c r="D36" s="79">
        <v>0</v>
      </c>
      <c r="E36" s="79">
        <v>1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1</v>
      </c>
      <c r="M36" s="79">
        <v>0</v>
      </c>
      <c r="N36" s="79">
        <v>1</v>
      </c>
      <c r="O36" s="79">
        <v>1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</v>
      </c>
      <c r="BZ36" s="79">
        <v>0</v>
      </c>
      <c r="CA36" s="79">
        <v>0</v>
      </c>
      <c r="CB36" s="79">
        <v>0</v>
      </c>
      <c r="CC36" s="79">
        <v>0</v>
      </c>
      <c r="CD36" s="79">
        <v>0</v>
      </c>
      <c r="CE36" s="79">
        <v>0</v>
      </c>
      <c r="CF36" s="79">
        <v>0</v>
      </c>
      <c r="CG36" s="79">
        <v>0</v>
      </c>
      <c r="CH36" s="79">
        <v>0</v>
      </c>
      <c r="CI36" s="79">
        <v>0</v>
      </c>
      <c r="CJ36" s="79">
        <v>0</v>
      </c>
      <c r="CK36" s="79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</row>
    <row r="37" spans="1:129" s="48" customFormat="1" x14ac:dyDescent="0.3">
      <c r="A37" s="16" t="s">
        <v>1211</v>
      </c>
      <c r="B37" s="79">
        <v>0</v>
      </c>
      <c r="C37" s="79">
        <v>0</v>
      </c>
      <c r="D37" s="79">
        <v>0</v>
      </c>
      <c r="E37" s="79">
        <v>1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1</v>
      </c>
      <c r="M37" s="79">
        <v>0</v>
      </c>
      <c r="N37" s="79">
        <v>1</v>
      </c>
      <c r="O37" s="79">
        <v>1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79">
        <v>0</v>
      </c>
      <c r="AM37" s="79">
        <v>0</v>
      </c>
      <c r="AN37" s="79">
        <v>0</v>
      </c>
      <c r="AO37" s="79">
        <v>0</v>
      </c>
      <c r="AP37" s="79">
        <v>0</v>
      </c>
      <c r="AQ37" s="79">
        <v>0</v>
      </c>
      <c r="AR37" s="79">
        <v>0</v>
      </c>
      <c r="AS37" s="79">
        <v>0</v>
      </c>
      <c r="AT37" s="79">
        <v>0</v>
      </c>
      <c r="AU37" s="79">
        <v>0</v>
      </c>
      <c r="AV37" s="79">
        <v>0</v>
      </c>
      <c r="AW37" s="79">
        <v>0</v>
      </c>
      <c r="AX37" s="79">
        <v>0</v>
      </c>
      <c r="AY37" s="79">
        <v>0</v>
      </c>
      <c r="AZ37" s="79">
        <v>0</v>
      </c>
      <c r="BA37" s="79">
        <v>0</v>
      </c>
      <c r="BB37" s="79">
        <v>0</v>
      </c>
      <c r="BC37" s="79">
        <v>0</v>
      </c>
      <c r="BD37" s="79">
        <v>0</v>
      </c>
      <c r="BE37" s="79">
        <v>0</v>
      </c>
      <c r="BF37" s="79">
        <v>0</v>
      </c>
      <c r="BG37" s="79">
        <v>0</v>
      </c>
      <c r="BH37" s="79">
        <v>0</v>
      </c>
      <c r="BI37" s="79">
        <v>0</v>
      </c>
      <c r="BJ37" s="79">
        <v>0</v>
      </c>
      <c r="BK37" s="79">
        <v>0</v>
      </c>
      <c r="BL37" s="79">
        <v>0</v>
      </c>
      <c r="BM37" s="79">
        <v>0</v>
      </c>
      <c r="BN37" s="79">
        <v>0</v>
      </c>
      <c r="BO37" s="79">
        <v>0</v>
      </c>
      <c r="BP37" s="79">
        <v>0</v>
      </c>
      <c r="BQ37" s="79">
        <v>0</v>
      </c>
      <c r="BR37" s="79">
        <v>0</v>
      </c>
      <c r="BS37" s="79">
        <v>0</v>
      </c>
      <c r="BT37" s="79">
        <v>0</v>
      </c>
      <c r="BU37" s="79">
        <v>0</v>
      </c>
      <c r="BV37" s="79">
        <v>0</v>
      </c>
      <c r="BW37" s="79">
        <v>0</v>
      </c>
      <c r="BX37" s="79">
        <v>0</v>
      </c>
      <c r="BY37" s="79">
        <v>0</v>
      </c>
      <c r="BZ37" s="79">
        <v>0</v>
      </c>
      <c r="CA37" s="79">
        <v>0</v>
      </c>
      <c r="CB37" s="79">
        <v>0</v>
      </c>
      <c r="CC37" s="79">
        <v>0</v>
      </c>
      <c r="CD37" s="79">
        <v>0</v>
      </c>
      <c r="CE37" s="79">
        <v>0</v>
      </c>
      <c r="CF37" s="79">
        <v>0</v>
      </c>
      <c r="CG37" s="79">
        <v>0</v>
      </c>
      <c r="CH37" s="79">
        <v>0</v>
      </c>
      <c r="CI37" s="79">
        <v>0</v>
      </c>
      <c r="CJ37" s="79">
        <v>0</v>
      </c>
      <c r="CK37" s="79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79">
        <v>0</v>
      </c>
    </row>
    <row r="38" spans="1:129" s="48" customFormat="1" x14ac:dyDescent="0.3">
      <c r="A38" s="16" t="s">
        <v>1212</v>
      </c>
      <c r="B38" s="79">
        <v>0</v>
      </c>
      <c r="C38" s="79">
        <v>0</v>
      </c>
      <c r="D38" s="79">
        <v>0</v>
      </c>
      <c r="E38" s="79">
        <v>2</v>
      </c>
      <c r="F38" s="79">
        <v>2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1</v>
      </c>
      <c r="M38" s="79">
        <v>1</v>
      </c>
      <c r="N38" s="79">
        <v>1</v>
      </c>
      <c r="O38" s="79">
        <v>1</v>
      </c>
      <c r="P38" s="79">
        <v>1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  <c r="AK38" s="79">
        <v>0</v>
      </c>
      <c r="AL38" s="79">
        <v>0</v>
      </c>
      <c r="AM38" s="79">
        <v>0</v>
      </c>
      <c r="AN38" s="79">
        <v>0</v>
      </c>
      <c r="AO38" s="79">
        <v>0</v>
      </c>
      <c r="AP38" s="79">
        <v>0</v>
      </c>
      <c r="AQ38" s="79">
        <v>0</v>
      </c>
      <c r="AR38" s="79">
        <v>0</v>
      </c>
      <c r="AS38" s="79">
        <v>0</v>
      </c>
      <c r="AT38" s="79">
        <v>0</v>
      </c>
      <c r="AU38" s="79">
        <v>0</v>
      </c>
      <c r="AV38" s="79">
        <v>0</v>
      </c>
      <c r="AW38" s="79">
        <v>0</v>
      </c>
      <c r="AX38" s="79">
        <v>0</v>
      </c>
      <c r="AY38" s="79">
        <v>0</v>
      </c>
      <c r="AZ38" s="79">
        <v>0</v>
      </c>
      <c r="BA38" s="79">
        <v>0</v>
      </c>
      <c r="BB38" s="79">
        <v>0</v>
      </c>
      <c r="BC38" s="79">
        <v>0</v>
      </c>
      <c r="BD38" s="79">
        <v>0</v>
      </c>
      <c r="BE38" s="79">
        <v>0</v>
      </c>
      <c r="BF38" s="79">
        <v>0</v>
      </c>
      <c r="BG38" s="79">
        <v>0</v>
      </c>
      <c r="BH38" s="79">
        <v>0</v>
      </c>
      <c r="BI38" s="79">
        <v>0</v>
      </c>
      <c r="BJ38" s="79">
        <v>0</v>
      </c>
      <c r="BK38" s="79">
        <v>0</v>
      </c>
      <c r="BL38" s="79">
        <v>0</v>
      </c>
      <c r="BM38" s="79">
        <v>0</v>
      </c>
      <c r="BN38" s="79">
        <v>0</v>
      </c>
      <c r="BO38" s="79">
        <v>0</v>
      </c>
      <c r="BP38" s="79">
        <v>0</v>
      </c>
      <c r="BQ38" s="79">
        <v>0</v>
      </c>
      <c r="BR38" s="79">
        <v>0</v>
      </c>
      <c r="BS38" s="79">
        <v>0</v>
      </c>
      <c r="BT38" s="79">
        <v>0</v>
      </c>
      <c r="BU38" s="79">
        <v>0</v>
      </c>
      <c r="BV38" s="79">
        <v>0</v>
      </c>
      <c r="BW38" s="79">
        <v>0</v>
      </c>
      <c r="BX38" s="79">
        <v>0</v>
      </c>
      <c r="BY38" s="79">
        <v>0</v>
      </c>
      <c r="BZ38" s="79">
        <v>0</v>
      </c>
      <c r="CA38" s="79">
        <v>0</v>
      </c>
      <c r="CB38" s="79">
        <v>0</v>
      </c>
      <c r="CC38" s="79">
        <v>0</v>
      </c>
      <c r="CD38" s="79">
        <v>0</v>
      </c>
      <c r="CE38" s="79">
        <v>0</v>
      </c>
      <c r="CF38" s="79">
        <v>0</v>
      </c>
      <c r="CG38" s="79">
        <v>0</v>
      </c>
      <c r="CH38" s="79">
        <v>0</v>
      </c>
      <c r="CI38" s="79">
        <v>0</v>
      </c>
      <c r="CJ38" s="79">
        <v>0</v>
      </c>
      <c r="CK38" s="79">
        <v>0</v>
      </c>
      <c r="CL38" s="79">
        <v>0</v>
      </c>
      <c r="CM38" s="79">
        <v>0</v>
      </c>
      <c r="CN38" s="79">
        <v>0</v>
      </c>
      <c r="CO38" s="79">
        <v>0</v>
      </c>
      <c r="CP38" s="79">
        <v>0</v>
      </c>
      <c r="CQ38" s="79">
        <v>0</v>
      </c>
      <c r="CR38" s="79">
        <v>0</v>
      </c>
      <c r="CS38" s="79">
        <v>0</v>
      </c>
      <c r="CT38" s="79">
        <v>0</v>
      </c>
      <c r="CU38" s="79">
        <v>0</v>
      </c>
      <c r="CV38" s="79">
        <v>0</v>
      </c>
      <c r="CW38" s="79">
        <v>0</v>
      </c>
      <c r="CX38" s="79">
        <v>0</v>
      </c>
      <c r="CY38" s="79">
        <v>0</v>
      </c>
      <c r="CZ38" s="79">
        <v>0</v>
      </c>
      <c r="DA38" s="79">
        <v>0</v>
      </c>
      <c r="DB38" s="79">
        <v>0</v>
      </c>
      <c r="DC38" s="79">
        <v>0</v>
      </c>
      <c r="DD38" s="79">
        <v>0</v>
      </c>
      <c r="DE38" s="79">
        <v>0</v>
      </c>
      <c r="DF38" s="79">
        <v>0</v>
      </c>
      <c r="DG38" s="79">
        <v>0</v>
      </c>
      <c r="DH38" s="79">
        <v>0</v>
      </c>
      <c r="DI38" s="79">
        <v>0</v>
      </c>
      <c r="DJ38" s="79">
        <v>0</v>
      </c>
      <c r="DK38" s="79">
        <v>0</v>
      </c>
      <c r="DL38" s="79">
        <v>0</v>
      </c>
      <c r="DM38" s="79">
        <v>0</v>
      </c>
      <c r="DN38" s="79">
        <v>0</v>
      </c>
      <c r="DO38" s="79">
        <v>0</v>
      </c>
      <c r="DP38" s="79">
        <v>0</v>
      </c>
      <c r="DQ38" s="79">
        <v>0</v>
      </c>
      <c r="DR38" s="79">
        <v>0</v>
      </c>
      <c r="DS38" s="79">
        <v>0</v>
      </c>
      <c r="DT38" s="79">
        <v>0</v>
      </c>
      <c r="DU38" s="79">
        <v>0</v>
      </c>
      <c r="DV38" s="79">
        <v>0</v>
      </c>
      <c r="DW38" s="79">
        <v>0</v>
      </c>
      <c r="DX38" s="79">
        <v>0</v>
      </c>
      <c r="DY38" s="79">
        <v>0</v>
      </c>
    </row>
    <row r="39" spans="1:129" s="48" customFormat="1" x14ac:dyDescent="0.3">
      <c r="A39" s="16" t="s">
        <v>1217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1</v>
      </c>
      <c r="N39" s="79">
        <v>1</v>
      </c>
      <c r="O39" s="79">
        <v>1</v>
      </c>
      <c r="P39" s="79">
        <v>3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79">
        <v>0</v>
      </c>
      <c r="AM39" s="79">
        <v>0</v>
      </c>
      <c r="AN39" s="79">
        <v>0</v>
      </c>
      <c r="AO39" s="79">
        <v>0</v>
      </c>
      <c r="AP39" s="79">
        <v>0</v>
      </c>
      <c r="AQ39" s="79">
        <v>0</v>
      </c>
      <c r="AR39" s="79">
        <v>0</v>
      </c>
      <c r="AS39" s="79">
        <v>0</v>
      </c>
      <c r="AT39" s="79">
        <v>0</v>
      </c>
      <c r="AU39" s="79">
        <v>0</v>
      </c>
      <c r="AV39" s="79">
        <v>0</v>
      </c>
      <c r="AW39" s="79">
        <v>0</v>
      </c>
      <c r="AX39" s="79">
        <v>0</v>
      </c>
      <c r="AY39" s="79">
        <v>0</v>
      </c>
      <c r="AZ39" s="79">
        <v>0</v>
      </c>
      <c r="BA39" s="79">
        <v>0</v>
      </c>
      <c r="BB39" s="79">
        <v>0</v>
      </c>
      <c r="BC39" s="79">
        <v>0</v>
      </c>
      <c r="BD39" s="79">
        <v>0</v>
      </c>
      <c r="BE39" s="79">
        <v>0</v>
      </c>
      <c r="BF39" s="79">
        <v>0</v>
      </c>
      <c r="BG39" s="79">
        <v>0</v>
      </c>
      <c r="BH39" s="79">
        <v>0</v>
      </c>
      <c r="BI39" s="79">
        <v>0</v>
      </c>
      <c r="BJ39" s="79">
        <v>0</v>
      </c>
      <c r="BK39" s="79">
        <v>0</v>
      </c>
      <c r="BL39" s="79">
        <v>0</v>
      </c>
      <c r="BM39" s="79">
        <v>0</v>
      </c>
      <c r="BN39" s="79">
        <v>0</v>
      </c>
      <c r="BO39" s="79">
        <v>0</v>
      </c>
      <c r="BP39" s="79">
        <v>0</v>
      </c>
      <c r="BQ39" s="79">
        <v>0</v>
      </c>
      <c r="BR39" s="79">
        <v>0</v>
      </c>
      <c r="BS39" s="79">
        <v>0</v>
      </c>
      <c r="BT39" s="79">
        <v>0</v>
      </c>
      <c r="BU39" s="79">
        <v>0</v>
      </c>
      <c r="BV39" s="79">
        <v>0</v>
      </c>
      <c r="BW39" s="79">
        <v>0</v>
      </c>
      <c r="BX39" s="79">
        <v>0</v>
      </c>
      <c r="BY39" s="79">
        <v>0</v>
      </c>
      <c r="BZ39" s="79">
        <v>0</v>
      </c>
      <c r="CA39" s="79">
        <v>0</v>
      </c>
      <c r="CB39" s="79">
        <v>0</v>
      </c>
      <c r="CC39" s="79">
        <v>0</v>
      </c>
      <c r="CD39" s="79">
        <v>0</v>
      </c>
      <c r="CE39" s="79">
        <v>0</v>
      </c>
      <c r="CF39" s="79">
        <v>0</v>
      </c>
      <c r="CG39" s="79">
        <v>0</v>
      </c>
      <c r="CH39" s="79">
        <v>0</v>
      </c>
      <c r="CI39" s="79">
        <v>0</v>
      </c>
      <c r="CJ39" s="79">
        <v>0</v>
      </c>
      <c r="CK39" s="79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</row>
    <row r="40" spans="1:129" s="48" customFormat="1" x14ac:dyDescent="0.3">
      <c r="A40" s="16" t="s">
        <v>1215</v>
      </c>
      <c r="B40" s="79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1</v>
      </c>
      <c r="N40" s="79">
        <v>1</v>
      </c>
      <c r="O40" s="79">
        <v>1</v>
      </c>
      <c r="P40" s="79">
        <v>3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79">
        <v>0</v>
      </c>
      <c r="AM40" s="79">
        <v>0</v>
      </c>
      <c r="AN40" s="79">
        <v>0</v>
      </c>
      <c r="AO40" s="79">
        <v>0</v>
      </c>
      <c r="AP40" s="79">
        <v>0</v>
      </c>
      <c r="AQ40" s="79">
        <v>0</v>
      </c>
      <c r="AR40" s="79">
        <v>0</v>
      </c>
      <c r="AS40" s="79">
        <v>0</v>
      </c>
      <c r="AT40" s="79">
        <v>0</v>
      </c>
      <c r="AU40" s="79">
        <v>0</v>
      </c>
      <c r="AV40" s="79">
        <v>0</v>
      </c>
      <c r="AW40" s="79">
        <v>0</v>
      </c>
      <c r="AX40" s="79">
        <v>0</v>
      </c>
      <c r="AY40" s="79">
        <v>0</v>
      </c>
      <c r="AZ40" s="79">
        <v>0</v>
      </c>
      <c r="BA40" s="79">
        <v>0</v>
      </c>
      <c r="BB40" s="79">
        <v>0</v>
      </c>
      <c r="BC40" s="79">
        <v>0</v>
      </c>
      <c r="BD40" s="79">
        <v>0</v>
      </c>
      <c r="BE40" s="79">
        <v>0</v>
      </c>
      <c r="BF40" s="79">
        <v>0</v>
      </c>
      <c r="BG40" s="79">
        <v>0</v>
      </c>
      <c r="BH40" s="79">
        <v>0</v>
      </c>
      <c r="BI40" s="79">
        <v>0</v>
      </c>
      <c r="BJ40" s="79">
        <v>0</v>
      </c>
      <c r="BK40" s="79">
        <v>0</v>
      </c>
      <c r="BL40" s="79">
        <v>0</v>
      </c>
      <c r="BM40" s="79">
        <v>0</v>
      </c>
      <c r="BN40" s="79">
        <v>0</v>
      </c>
      <c r="BO40" s="79">
        <v>0</v>
      </c>
      <c r="BP40" s="79">
        <v>0</v>
      </c>
      <c r="BQ40" s="79">
        <v>0</v>
      </c>
      <c r="BR40" s="79">
        <v>0</v>
      </c>
      <c r="BS40" s="79">
        <v>0</v>
      </c>
      <c r="BT40" s="79">
        <v>0</v>
      </c>
      <c r="BU40" s="79">
        <v>0</v>
      </c>
      <c r="BV40" s="79">
        <v>0</v>
      </c>
      <c r="BW40" s="79">
        <v>0</v>
      </c>
      <c r="BX40" s="79">
        <v>0</v>
      </c>
      <c r="BY40" s="79">
        <v>0</v>
      </c>
      <c r="BZ40" s="79">
        <v>0</v>
      </c>
      <c r="CA40" s="79">
        <v>0</v>
      </c>
      <c r="CB40" s="79">
        <v>0</v>
      </c>
      <c r="CC40" s="79">
        <v>0</v>
      </c>
      <c r="CD40" s="79">
        <v>0</v>
      </c>
      <c r="CE40" s="79">
        <v>0</v>
      </c>
      <c r="CF40" s="79">
        <v>0</v>
      </c>
      <c r="CG40" s="79">
        <v>0</v>
      </c>
      <c r="CH40" s="79">
        <v>0</v>
      </c>
      <c r="CI40" s="79">
        <v>0</v>
      </c>
      <c r="CJ40" s="79">
        <v>0</v>
      </c>
      <c r="CK40" s="79">
        <v>0</v>
      </c>
      <c r="CL40" s="79">
        <v>0</v>
      </c>
      <c r="CM40" s="79">
        <v>0</v>
      </c>
      <c r="CN40" s="79">
        <v>0</v>
      </c>
      <c r="CO40" s="79">
        <v>0</v>
      </c>
      <c r="CP40" s="79">
        <v>0</v>
      </c>
      <c r="CQ40" s="79">
        <v>0</v>
      </c>
      <c r="CR40" s="79">
        <v>0</v>
      </c>
      <c r="CS40" s="79">
        <v>0</v>
      </c>
      <c r="CT40" s="79">
        <v>0</v>
      </c>
      <c r="CU40" s="79">
        <v>0</v>
      </c>
      <c r="CV40" s="79">
        <v>0</v>
      </c>
      <c r="CW40" s="79">
        <v>0</v>
      </c>
      <c r="CX40" s="79">
        <v>0</v>
      </c>
      <c r="CY40" s="79">
        <v>0</v>
      </c>
      <c r="CZ40" s="79">
        <v>0</v>
      </c>
      <c r="DA40" s="79">
        <v>0</v>
      </c>
      <c r="DB40" s="79">
        <v>0</v>
      </c>
      <c r="DC40" s="79">
        <v>0</v>
      </c>
      <c r="DD40" s="79">
        <v>0</v>
      </c>
      <c r="DE40" s="79">
        <v>0</v>
      </c>
      <c r="DF40" s="79">
        <v>0</v>
      </c>
      <c r="DG40" s="79">
        <v>0</v>
      </c>
      <c r="DH40" s="79">
        <v>0</v>
      </c>
      <c r="DI40" s="79">
        <v>0</v>
      </c>
      <c r="DJ40" s="79">
        <v>0</v>
      </c>
      <c r="DK40" s="79">
        <v>0</v>
      </c>
      <c r="DL40" s="79">
        <v>0</v>
      </c>
      <c r="DM40" s="79">
        <v>0</v>
      </c>
      <c r="DN40" s="79">
        <v>0</v>
      </c>
      <c r="DO40" s="79">
        <v>0</v>
      </c>
      <c r="DP40" s="79">
        <v>0</v>
      </c>
      <c r="DQ40" s="79">
        <v>0</v>
      </c>
      <c r="DR40" s="79">
        <v>0</v>
      </c>
      <c r="DS40" s="79">
        <v>0</v>
      </c>
      <c r="DT40" s="79">
        <v>0</v>
      </c>
      <c r="DU40" s="79">
        <v>0</v>
      </c>
      <c r="DV40" s="79">
        <v>0</v>
      </c>
      <c r="DW40" s="79">
        <v>0</v>
      </c>
      <c r="DX40" s="79">
        <v>0</v>
      </c>
      <c r="DY40" s="79">
        <v>0</v>
      </c>
    </row>
    <row r="41" spans="1:129" s="48" customFormat="1" x14ac:dyDescent="0.3">
      <c r="A41" s="16" t="s">
        <v>1213</v>
      </c>
      <c r="B41" s="79">
        <v>0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1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0</v>
      </c>
      <c r="AK41" s="79">
        <v>0</v>
      </c>
      <c r="AL41" s="79">
        <v>0</v>
      </c>
      <c r="AM41" s="79">
        <v>0</v>
      </c>
      <c r="AN41" s="79">
        <v>0</v>
      </c>
      <c r="AO41" s="79">
        <v>0</v>
      </c>
      <c r="AP41" s="79">
        <v>0</v>
      </c>
      <c r="AQ41" s="79">
        <v>0</v>
      </c>
      <c r="AR41" s="79">
        <v>0</v>
      </c>
      <c r="AS41" s="79">
        <v>0</v>
      </c>
      <c r="AT41" s="79">
        <v>0</v>
      </c>
      <c r="AU41" s="79">
        <v>0</v>
      </c>
      <c r="AV41" s="79">
        <v>0</v>
      </c>
      <c r="AW41" s="79">
        <v>0</v>
      </c>
      <c r="AX41" s="79">
        <v>0</v>
      </c>
      <c r="AY41" s="79">
        <v>0</v>
      </c>
      <c r="AZ41" s="79">
        <v>0</v>
      </c>
      <c r="BA41" s="79">
        <v>0</v>
      </c>
      <c r="BB41" s="79">
        <v>0</v>
      </c>
      <c r="BC41" s="79">
        <v>0</v>
      </c>
      <c r="BD41" s="79">
        <v>0</v>
      </c>
      <c r="BE41" s="79">
        <v>0</v>
      </c>
      <c r="BF41" s="79">
        <v>0</v>
      </c>
      <c r="BG41" s="79">
        <v>0</v>
      </c>
      <c r="BH41" s="79">
        <v>0</v>
      </c>
      <c r="BI41" s="79">
        <v>0</v>
      </c>
      <c r="BJ41" s="79">
        <v>0</v>
      </c>
      <c r="BK41" s="79">
        <v>0</v>
      </c>
      <c r="BL41" s="79">
        <v>0</v>
      </c>
      <c r="BM41" s="79">
        <v>0</v>
      </c>
      <c r="BN41" s="79">
        <v>0</v>
      </c>
      <c r="BO41" s="79">
        <v>0</v>
      </c>
      <c r="BP41" s="79">
        <v>0</v>
      </c>
      <c r="BQ41" s="79">
        <v>0</v>
      </c>
      <c r="BR41" s="79">
        <v>0</v>
      </c>
      <c r="BS41" s="79">
        <v>0</v>
      </c>
      <c r="BT41" s="79">
        <v>0</v>
      </c>
      <c r="BU41" s="79">
        <v>0</v>
      </c>
      <c r="BV41" s="79">
        <v>0</v>
      </c>
      <c r="BW41" s="79">
        <v>0</v>
      </c>
      <c r="BX41" s="79">
        <v>0</v>
      </c>
      <c r="BY41" s="79">
        <v>0</v>
      </c>
      <c r="BZ41" s="79">
        <v>0</v>
      </c>
      <c r="CA41" s="79">
        <v>0</v>
      </c>
      <c r="CB41" s="79">
        <v>0</v>
      </c>
      <c r="CC41" s="79">
        <v>0</v>
      </c>
      <c r="CD41" s="79">
        <v>0</v>
      </c>
      <c r="CE41" s="79">
        <v>0</v>
      </c>
      <c r="CF41" s="79">
        <v>0</v>
      </c>
      <c r="CG41" s="79">
        <v>0</v>
      </c>
      <c r="CH41" s="79">
        <v>0</v>
      </c>
      <c r="CI41" s="79">
        <v>0</v>
      </c>
      <c r="CJ41" s="79">
        <v>0</v>
      </c>
      <c r="CK41" s="79">
        <v>0</v>
      </c>
      <c r="CL41" s="79">
        <v>0</v>
      </c>
      <c r="CM41" s="79">
        <v>0</v>
      </c>
      <c r="CN41" s="79">
        <v>0</v>
      </c>
      <c r="CO41" s="79">
        <v>0</v>
      </c>
      <c r="CP41" s="79">
        <v>0</v>
      </c>
      <c r="CQ41" s="79">
        <v>0</v>
      </c>
      <c r="CR41" s="79">
        <v>0</v>
      </c>
      <c r="CS41" s="79">
        <v>0</v>
      </c>
      <c r="CT41" s="79">
        <v>0</v>
      </c>
      <c r="CU41" s="79">
        <v>0</v>
      </c>
      <c r="CV41" s="79">
        <v>0</v>
      </c>
      <c r="CW41" s="79">
        <v>0</v>
      </c>
      <c r="CX41" s="79">
        <v>0</v>
      </c>
      <c r="CY41" s="79">
        <v>0</v>
      </c>
      <c r="CZ41" s="79">
        <v>0</v>
      </c>
      <c r="DA41" s="79">
        <v>0</v>
      </c>
      <c r="DB41" s="79">
        <v>0</v>
      </c>
      <c r="DC41" s="79">
        <v>0</v>
      </c>
      <c r="DD41" s="79">
        <v>0</v>
      </c>
      <c r="DE41" s="79">
        <v>0</v>
      </c>
      <c r="DF41" s="79">
        <v>0</v>
      </c>
      <c r="DG41" s="79">
        <v>0</v>
      </c>
      <c r="DH41" s="79">
        <v>0</v>
      </c>
      <c r="DI41" s="79">
        <v>0</v>
      </c>
      <c r="DJ41" s="79">
        <v>0</v>
      </c>
      <c r="DK41" s="79">
        <v>0</v>
      </c>
      <c r="DL41" s="79">
        <v>0</v>
      </c>
      <c r="DM41" s="79">
        <v>0</v>
      </c>
      <c r="DN41" s="79">
        <v>0</v>
      </c>
      <c r="DO41" s="79">
        <v>0</v>
      </c>
      <c r="DP41" s="79">
        <v>0</v>
      </c>
      <c r="DQ41" s="79">
        <v>0</v>
      </c>
      <c r="DR41" s="79">
        <v>0</v>
      </c>
      <c r="DS41" s="79">
        <v>0</v>
      </c>
      <c r="DT41" s="79">
        <v>0</v>
      </c>
      <c r="DU41" s="79">
        <v>0</v>
      </c>
      <c r="DV41" s="79">
        <v>0</v>
      </c>
      <c r="DW41" s="79">
        <v>0</v>
      </c>
      <c r="DX41" s="79">
        <v>0</v>
      </c>
      <c r="DY41" s="79">
        <v>0</v>
      </c>
    </row>
    <row r="42" spans="1:129" s="48" customFormat="1" x14ac:dyDescent="0.3">
      <c r="A42" s="16" t="s">
        <v>1216</v>
      </c>
      <c r="B42" s="79">
        <v>0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1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>
        <v>0</v>
      </c>
      <c r="AQ42" s="79">
        <v>0</v>
      </c>
      <c r="AR42" s="79">
        <v>0</v>
      </c>
      <c r="AS42" s="79">
        <v>0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79">
        <v>0</v>
      </c>
      <c r="AZ42" s="79">
        <v>0</v>
      </c>
      <c r="BA42" s="79">
        <v>0</v>
      </c>
      <c r="BB42" s="79">
        <v>0</v>
      </c>
      <c r="BC42" s="79">
        <v>0</v>
      </c>
      <c r="BD42" s="79">
        <v>0</v>
      </c>
      <c r="BE42" s="79">
        <v>0</v>
      </c>
      <c r="BF42" s="79">
        <v>0</v>
      </c>
      <c r="BG42" s="79">
        <v>0</v>
      </c>
      <c r="BH42" s="79">
        <v>0</v>
      </c>
      <c r="BI42" s="79">
        <v>0</v>
      </c>
      <c r="BJ42" s="79">
        <v>0</v>
      </c>
      <c r="BK42" s="79">
        <v>0</v>
      </c>
      <c r="BL42" s="79">
        <v>0</v>
      </c>
      <c r="BM42" s="79">
        <v>0</v>
      </c>
      <c r="BN42" s="79">
        <v>0</v>
      </c>
      <c r="BO42" s="79">
        <v>0</v>
      </c>
      <c r="BP42" s="79">
        <v>0</v>
      </c>
      <c r="BQ42" s="79">
        <v>0</v>
      </c>
      <c r="BR42" s="79">
        <v>0</v>
      </c>
      <c r="BS42" s="79">
        <v>0</v>
      </c>
      <c r="BT42" s="79">
        <v>0</v>
      </c>
      <c r="BU42" s="79">
        <v>0</v>
      </c>
      <c r="BV42" s="79">
        <v>0</v>
      </c>
      <c r="BW42" s="79">
        <v>0</v>
      </c>
      <c r="BX42" s="79">
        <v>0</v>
      </c>
      <c r="BY42" s="79">
        <v>0</v>
      </c>
      <c r="BZ42" s="79">
        <v>0</v>
      </c>
      <c r="CA42" s="79">
        <v>0</v>
      </c>
      <c r="CB42" s="79">
        <v>0</v>
      </c>
      <c r="CC42" s="79">
        <v>0</v>
      </c>
      <c r="CD42" s="79">
        <v>0</v>
      </c>
      <c r="CE42" s="79">
        <v>0</v>
      </c>
      <c r="CF42" s="79">
        <v>0</v>
      </c>
      <c r="CG42" s="79">
        <v>0</v>
      </c>
      <c r="CH42" s="79">
        <v>0</v>
      </c>
      <c r="CI42" s="79">
        <v>0</v>
      </c>
      <c r="CJ42" s="79">
        <v>0</v>
      </c>
      <c r="CK42" s="79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</row>
    <row r="43" spans="1:129" s="48" customFormat="1" x14ac:dyDescent="0.3">
      <c r="A43" s="16" t="s">
        <v>1784</v>
      </c>
      <c r="B43" s="79">
        <v>0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1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  <c r="BA43" s="79">
        <v>0</v>
      </c>
      <c r="BB43" s="79">
        <v>0</v>
      </c>
      <c r="BC43" s="79">
        <v>0</v>
      </c>
      <c r="BD43" s="79">
        <v>0</v>
      </c>
      <c r="BE43" s="79">
        <v>0</v>
      </c>
      <c r="BF43" s="79">
        <v>0</v>
      </c>
      <c r="BG43" s="79">
        <v>0</v>
      </c>
      <c r="BH43" s="79">
        <v>0</v>
      </c>
      <c r="BI43" s="79">
        <v>0</v>
      </c>
      <c r="BJ43" s="79">
        <v>0</v>
      </c>
      <c r="BK43" s="79">
        <v>0</v>
      </c>
      <c r="BL43" s="79">
        <v>0</v>
      </c>
      <c r="BM43" s="79">
        <v>0</v>
      </c>
      <c r="BN43" s="79">
        <v>0</v>
      </c>
      <c r="BO43" s="79">
        <v>0</v>
      </c>
      <c r="BP43" s="79">
        <v>0</v>
      </c>
      <c r="BQ43" s="79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79">
        <v>0</v>
      </c>
      <c r="BX43" s="79">
        <v>0</v>
      </c>
      <c r="BY43" s="79">
        <v>0</v>
      </c>
      <c r="BZ43" s="79">
        <v>0</v>
      </c>
      <c r="CA43" s="79">
        <v>0</v>
      </c>
      <c r="CB43" s="79">
        <v>0</v>
      </c>
      <c r="CC43" s="79">
        <v>0</v>
      </c>
      <c r="CD43" s="79">
        <v>0</v>
      </c>
      <c r="CE43" s="79">
        <v>0</v>
      </c>
      <c r="CF43" s="79">
        <v>0</v>
      </c>
      <c r="CG43" s="79">
        <v>0</v>
      </c>
      <c r="CH43" s="79">
        <v>0</v>
      </c>
      <c r="CI43" s="79">
        <v>0</v>
      </c>
      <c r="CJ43" s="79">
        <v>0</v>
      </c>
      <c r="CK43" s="79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0</v>
      </c>
      <c r="DG43" s="79">
        <v>0</v>
      </c>
      <c r="DH43" s="79">
        <v>0</v>
      </c>
      <c r="DI43" s="79">
        <v>0</v>
      </c>
      <c r="DJ43" s="79">
        <v>0</v>
      </c>
      <c r="DK43" s="79">
        <v>0</v>
      </c>
      <c r="DL43" s="79">
        <v>0</v>
      </c>
      <c r="DM43" s="79">
        <v>0</v>
      </c>
      <c r="DN43" s="79">
        <v>0</v>
      </c>
      <c r="DO43" s="79">
        <v>0</v>
      </c>
      <c r="DP43" s="79">
        <v>0</v>
      </c>
      <c r="DQ43" s="79">
        <v>0</v>
      </c>
      <c r="DR43" s="79">
        <v>0</v>
      </c>
      <c r="DS43" s="79">
        <v>0</v>
      </c>
      <c r="DT43" s="79">
        <v>0</v>
      </c>
      <c r="DU43" s="79">
        <v>0</v>
      </c>
      <c r="DV43" s="79">
        <v>0</v>
      </c>
      <c r="DW43" s="79">
        <v>0</v>
      </c>
      <c r="DX43" s="79">
        <v>0</v>
      </c>
      <c r="DY43" s="79">
        <v>0</v>
      </c>
    </row>
    <row r="44" spans="1:129" s="48" customFormat="1" x14ac:dyDescent="0.3">
      <c r="A44" s="16" t="s">
        <v>1218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1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  <c r="AK44" s="79">
        <v>0</v>
      </c>
      <c r="AL44" s="79">
        <v>0</v>
      </c>
      <c r="AM44" s="79">
        <v>0</v>
      </c>
      <c r="AN44" s="79">
        <v>0</v>
      </c>
      <c r="AO44" s="79">
        <v>0</v>
      </c>
      <c r="AP44" s="79">
        <v>0</v>
      </c>
      <c r="AQ44" s="79">
        <v>0</v>
      </c>
      <c r="AR44" s="79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>
        <v>0</v>
      </c>
      <c r="AZ44" s="79">
        <v>0</v>
      </c>
      <c r="BA44" s="79">
        <v>0</v>
      </c>
      <c r="BB44" s="79">
        <v>0</v>
      </c>
      <c r="BC44" s="79">
        <v>0</v>
      </c>
      <c r="BD44" s="79">
        <v>0</v>
      </c>
      <c r="BE44" s="79">
        <v>0</v>
      </c>
      <c r="BF44" s="79">
        <v>0</v>
      </c>
      <c r="BG44" s="79">
        <v>0</v>
      </c>
      <c r="BH44" s="79">
        <v>0</v>
      </c>
      <c r="BI44" s="79">
        <v>0</v>
      </c>
      <c r="BJ44" s="79">
        <v>0</v>
      </c>
      <c r="BK44" s="79">
        <v>0</v>
      </c>
      <c r="BL44" s="79">
        <v>0</v>
      </c>
      <c r="BM44" s="79">
        <v>0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79">
        <v>0</v>
      </c>
      <c r="CA44" s="79">
        <v>0</v>
      </c>
      <c r="CB44" s="79">
        <v>0</v>
      </c>
      <c r="CC44" s="79">
        <v>0</v>
      </c>
      <c r="CD44" s="79">
        <v>0</v>
      </c>
      <c r="CE44" s="79">
        <v>0</v>
      </c>
      <c r="CF44" s="79">
        <v>0</v>
      </c>
      <c r="CG44" s="79">
        <v>0</v>
      </c>
      <c r="CH44" s="79">
        <v>0</v>
      </c>
      <c r="CI44" s="79">
        <v>0</v>
      </c>
      <c r="CJ44" s="79">
        <v>0</v>
      </c>
      <c r="CK44" s="79">
        <v>0</v>
      </c>
      <c r="CL44" s="79">
        <v>0</v>
      </c>
      <c r="CM44" s="79">
        <v>0</v>
      </c>
      <c r="CN44" s="79">
        <v>0</v>
      </c>
      <c r="CO44" s="79">
        <v>0</v>
      </c>
      <c r="CP44" s="79">
        <v>0</v>
      </c>
      <c r="CQ44" s="79">
        <v>0</v>
      </c>
      <c r="CR44" s="79">
        <v>0</v>
      </c>
      <c r="CS44" s="79">
        <v>0</v>
      </c>
      <c r="CT44" s="79">
        <v>0</v>
      </c>
      <c r="CU44" s="79">
        <v>0</v>
      </c>
      <c r="CV44" s="79">
        <v>0</v>
      </c>
      <c r="CW44" s="79">
        <v>0</v>
      </c>
      <c r="CX44" s="79">
        <v>0</v>
      </c>
      <c r="CY44" s="79">
        <v>0</v>
      </c>
      <c r="CZ44" s="79">
        <v>0</v>
      </c>
      <c r="DA44" s="79">
        <v>0</v>
      </c>
      <c r="DB44" s="79">
        <v>0</v>
      </c>
      <c r="DC44" s="79">
        <v>0</v>
      </c>
      <c r="DD44" s="79">
        <v>0</v>
      </c>
      <c r="DE44" s="79">
        <v>0</v>
      </c>
      <c r="DF44" s="79">
        <v>0</v>
      </c>
      <c r="DG44" s="79">
        <v>0</v>
      </c>
      <c r="DH44" s="79">
        <v>0</v>
      </c>
      <c r="DI44" s="79">
        <v>0</v>
      </c>
      <c r="DJ44" s="79">
        <v>0</v>
      </c>
      <c r="DK44" s="79">
        <v>0</v>
      </c>
      <c r="DL44" s="79">
        <v>0</v>
      </c>
      <c r="DM44" s="79">
        <v>0</v>
      </c>
      <c r="DN44" s="79">
        <v>0</v>
      </c>
      <c r="DO44" s="79">
        <v>0</v>
      </c>
      <c r="DP44" s="79">
        <v>0</v>
      </c>
      <c r="DQ44" s="79">
        <v>0</v>
      </c>
      <c r="DR44" s="79">
        <v>0</v>
      </c>
      <c r="DS44" s="79">
        <v>0</v>
      </c>
      <c r="DT44" s="79">
        <v>0</v>
      </c>
      <c r="DU44" s="79">
        <v>0</v>
      </c>
      <c r="DV44" s="79">
        <v>0</v>
      </c>
      <c r="DW44" s="79">
        <v>0</v>
      </c>
      <c r="DX44" s="79">
        <v>0</v>
      </c>
      <c r="DY44" s="79">
        <v>0</v>
      </c>
    </row>
    <row r="45" spans="1:129" s="48" customFormat="1" x14ac:dyDescent="0.3">
      <c r="A45" s="160" t="s">
        <v>1214</v>
      </c>
      <c r="B45" s="79">
        <v>0</v>
      </c>
      <c r="C45" s="79">
        <v>0</v>
      </c>
      <c r="D45" s="79">
        <v>0</v>
      </c>
      <c r="E45" s="79">
        <v>0</v>
      </c>
      <c r="F45" s="79">
        <v>2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  <c r="AK45" s="79">
        <v>0</v>
      </c>
      <c r="AL45" s="79">
        <v>0</v>
      </c>
      <c r="AM45" s="79">
        <v>0</v>
      </c>
      <c r="AN45" s="79">
        <v>0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79">
        <v>0</v>
      </c>
      <c r="AU45" s="79">
        <v>0</v>
      </c>
      <c r="AV45" s="79">
        <v>0</v>
      </c>
      <c r="AW45" s="79">
        <v>0</v>
      </c>
      <c r="AX45" s="79">
        <v>1</v>
      </c>
      <c r="AY45" s="79">
        <v>0</v>
      </c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0</v>
      </c>
      <c r="BO45" s="79">
        <v>0</v>
      </c>
      <c r="BP45" s="79">
        <v>0</v>
      </c>
      <c r="BQ45" s="79">
        <v>0</v>
      </c>
      <c r="BR45" s="79">
        <v>0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79">
        <v>0</v>
      </c>
      <c r="BZ45" s="79">
        <v>0</v>
      </c>
      <c r="CA45" s="79">
        <v>0</v>
      </c>
      <c r="CB45" s="79">
        <v>0</v>
      </c>
      <c r="CC45" s="79">
        <v>0</v>
      </c>
      <c r="CD45" s="79">
        <v>0</v>
      </c>
      <c r="CE45" s="79">
        <v>0</v>
      </c>
      <c r="CF45" s="79">
        <v>0</v>
      </c>
      <c r="CG45" s="79">
        <v>0</v>
      </c>
      <c r="CH45" s="79">
        <v>0</v>
      </c>
      <c r="CI45" s="79">
        <v>0</v>
      </c>
      <c r="CJ45" s="79">
        <v>0</v>
      </c>
      <c r="CK45" s="79">
        <v>0</v>
      </c>
      <c r="CL45" s="79">
        <v>0</v>
      </c>
      <c r="CM45" s="79">
        <v>0</v>
      </c>
      <c r="CN45" s="79">
        <v>0</v>
      </c>
      <c r="CO45" s="79">
        <v>0</v>
      </c>
      <c r="CP45" s="79">
        <v>0</v>
      </c>
      <c r="CQ45" s="79">
        <v>0</v>
      </c>
      <c r="CR45" s="79">
        <v>0</v>
      </c>
      <c r="CS45" s="79">
        <v>0</v>
      </c>
      <c r="CT45" s="79">
        <v>0</v>
      </c>
      <c r="CU45" s="79">
        <v>0</v>
      </c>
      <c r="CV45" s="79">
        <v>0</v>
      </c>
      <c r="CW45" s="79">
        <v>0</v>
      </c>
      <c r="CX45" s="79">
        <v>0</v>
      </c>
      <c r="CY45" s="79">
        <v>0</v>
      </c>
      <c r="CZ45" s="79">
        <v>0</v>
      </c>
      <c r="DA45" s="79">
        <v>0</v>
      </c>
      <c r="DB45" s="79">
        <v>0</v>
      </c>
      <c r="DC45" s="79">
        <v>0</v>
      </c>
      <c r="DD45" s="79">
        <v>0</v>
      </c>
      <c r="DE45" s="79">
        <v>0</v>
      </c>
      <c r="DF45" s="79">
        <v>0</v>
      </c>
      <c r="DG45" s="79">
        <v>0</v>
      </c>
      <c r="DH45" s="79">
        <v>0</v>
      </c>
      <c r="DI45" s="79">
        <v>0</v>
      </c>
      <c r="DJ45" s="79">
        <v>0</v>
      </c>
      <c r="DK45" s="79">
        <v>0</v>
      </c>
      <c r="DL45" s="79">
        <v>0</v>
      </c>
      <c r="DM45" s="79">
        <v>0</v>
      </c>
      <c r="DN45" s="79">
        <v>0</v>
      </c>
      <c r="DO45" s="79">
        <v>0</v>
      </c>
      <c r="DP45" s="79">
        <v>0</v>
      </c>
      <c r="DQ45" s="79">
        <v>0</v>
      </c>
      <c r="DR45" s="79">
        <v>0</v>
      </c>
      <c r="DS45" s="79">
        <v>0</v>
      </c>
      <c r="DT45" s="79">
        <v>0</v>
      </c>
      <c r="DU45" s="79">
        <v>0</v>
      </c>
      <c r="DV45" s="79">
        <v>0</v>
      </c>
      <c r="DW45" s="79">
        <v>0</v>
      </c>
      <c r="DX45" s="79">
        <v>0</v>
      </c>
      <c r="DY45" s="79">
        <v>0</v>
      </c>
    </row>
    <row r="46" spans="1:129" s="48" customFormat="1" x14ac:dyDescent="0.3">
      <c r="A46" s="16" t="s">
        <v>1621</v>
      </c>
      <c r="B46" s="79">
        <v>0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0</v>
      </c>
      <c r="AQ46" s="79">
        <v>0</v>
      </c>
      <c r="AR46" s="79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0</v>
      </c>
      <c r="AZ46" s="79">
        <v>0</v>
      </c>
      <c r="BA46" s="79">
        <v>0</v>
      </c>
      <c r="BB46" s="79">
        <v>0</v>
      </c>
      <c r="BC46" s="79">
        <v>0</v>
      </c>
      <c r="BD46" s="79">
        <v>0</v>
      </c>
      <c r="BE46" s="79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79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79">
        <v>0</v>
      </c>
      <c r="BX46" s="79">
        <v>0</v>
      </c>
      <c r="BY46" s="79">
        <v>0</v>
      </c>
      <c r="BZ46" s="79">
        <v>0</v>
      </c>
      <c r="CA46" s="79">
        <v>0</v>
      </c>
      <c r="CB46" s="79">
        <v>0</v>
      </c>
      <c r="CC46" s="79">
        <v>0</v>
      </c>
      <c r="CD46" s="79">
        <v>0</v>
      </c>
      <c r="CE46" s="79">
        <v>0</v>
      </c>
      <c r="CF46" s="79">
        <v>0</v>
      </c>
      <c r="CG46" s="79">
        <v>0</v>
      </c>
      <c r="CH46" s="79">
        <v>0</v>
      </c>
      <c r="CI46" s="79">
        <v>0</v>
      </c>
      <c r="CJ46" s="79">
        <v>0</v>
      </c>
      <c r="CK46" s="79">
        <v>0</v>
      </c>
      <c r="CL46" s="79">
        <v>0</v>
      </c>
      <c r="CM46" s="79">
        <v>0</v>
      </c>
      <c r="CN46" s="79">
        <v>0</v>
      </c>
      <c r="CO46" s="79">
        <v>0</v>
      </c>
      <c r="CP46" s="79">
        <v>0</v>
      </c>
      <c r="CQ46" s="79">
        <v>0</v>
      </c>
      <c r="CR46" s="79">
        <v>0</v>
      </c>
      <c r="CS46" s="79">
        <v>0</v>
      </c>
      <c r="CT46" s="79">
        <v>0</v>
      </c>
      <c r="CU46" s="79">
        <v>0</v>
      </c>
      <c r="CV46" s="79">
        <v>0</v>
      </c>
      <c r="CW46" s="79">
        <v>0</v>
      </c>
      <c r="CX46" s="79">
        <v>0</v>
      </c>
      <c r="CY46" s="79">
        <v>0</v>
      </c>
      <c r="CZ46" s="79">
        <v>0</v>
      </c>
      <c r="DA46" s="79">
        <v>0</v>
      </c>
      <c r="DB46" s="79">
        <v>0</v>
      </c>
      <c r="DC46" s="79">
        <v>0</v>
      </c>
      <c r="DD46" s="79">
        <v>0</v>
      </c>
      <c r="DE46" s="79">
        <v>0</v>
      </c>
      <c r="DF46" s="79">
        <v>0</v>
      </c>
      <c r="DG46" s="79">
        <v>0</v>
      </c>
      <c r="DH46" s="79">
        <v>0</v>
      </c>
      <c r="DI46" s="79">
        <v>0</v>
      </c>
      <c r="DJ46" s="79">
        <v>0</v>
      </c>
      <c r="DK46" s="79">
        <v>0</v>
      </c>
      <c r="DL46" s="79">
        <v>0</v>
      </c>
      <c r="DM46" s="79">
        <v>0</v>
      </c>
      <c r="DN46" s="79">
        <v>0</v>
      </c>
      <c r="DO46" s="79">
        <v>0</v>
      </c>
      <c r="DP46" s="79">
        <v>0</v>
      </c>
      <c r="DQ46" s="79">
        <v>0</v>
      </c>
      <c r="DR46" s="79">
        <v>0</v>
      </c>
      <c r="DS46" s="79">
        <v>0</v>
      </c>
      <c r="DT46" s="79">
        <v>0</v>
      </c>
      <c r="DU46" s="79">
        <v>0</v>
      </c>
      <c r="DV46" s="79">
        <v>0</v>
      </c>
      <c r="DW46" s="79">
        <v>0</v>
      </c>
      <c r="DX46" s="79">
        <v>0</v>
      </c>
      <c r="DY46" s="79">
        <v>0</v>
      </c>
    </row>
    <row r="47" spans="1:129" s="48" customFormat="1" x14ac:dyDescent="0.3">
      <c r="A47" s="20" t="s">
        <v>1487</v>
      </c>
      <c r="B47" s="79">
        <v>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79">
        <v>0</v>
      </c>
      <c r="AM47" s="79">
        <v>0</v>
      </c>
      <c r="AN47" s="79">
        <v>0</v>
      </c>
      <c r="AO47" s="79">
        <v>0</v>
      </c>
      <c r="AP47" s="79">
        <v>0</v>
      </c>
      <c r="AQ47" s="79">
        <v>0</v>
      </c>
      <c r="AR47" s="79">
        <v>0</v>
      </c>
      <c r="AS47" s="79">
        <v>0</v>
      </c>
      <c r="AT47" s="79">
        <v>0</v>
      </c>
      <c r="AU47" s="79">
        <v>0</v>
      </c>
      <c r="AV47" s="79">
        <v>0</v>
      </c>
      <c r="AW47" s="79">
        <v>0</v>
      </c>
      <c r="AX47" s="79">
        <v>0</v>
      </c>
      <c r="AY47" s="79">
        <v>0</v>
      </c>
      <c r="AZ47" s="79">
        <v>0</v>
      </c>
      <c r="BA47" s="79">
        <v>0</v>
      </c>
      <c r="BB47" s="79">
        <v>0</v>
      </c>
      <c r="BC47" s="79">
        <v>0</v>
      </c>
      <c r="BD47" s="79">
        <v>0</v>
      </c>
      <c r="BE47" s="79">
        <v>0</v>
      </c>
      <c r="BF47" s="79">
        <v>0</v>
      </c>
      <c r="BG47" s="79">
        <v>0</v>
      </c>
      <c r="BH47" s="79">
        <v>0</v>
      </c>
      <c r="BI47" s="79">
        <v>0</v>
      </c>
      <c r="BJ47" s="79">
        <v>0</v>
      </c>
      <c r="BK47" s="79">
        <v>0</v>
      </c>
      <c r="BL47" s="79">
        <v>0</v>
      </c>
      <c r="BM47" s="79">
        <v>0</v>
      </c>
      <c r="BN47" s="79">
        <v>0</v>
      </c>
      <c r="BO47" s="79">
        <v>0</v>
      </c>
      <c r="BP47" s="79">
        <v>0</v>
      </c>
      <c r="BQ47" s="79">
        <v>0</v>
      </c>
      <c r="BR47" s="79">
        <v>0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79">
        <v>0</v>
      </c>
      <c r="BY47" s="79">
        <v>0</v>
      </c>
      <c r="BZ47" s="79">
        <v>0</v>
      </c>
      <c r="CA47" s="79">
        <v>0</v>
      </c>
      <c r="CB47" s="79">
        <v>0</v>
      </c>
      <c r="CC47" s="79">
        <v>0</v>
      </c>
      <c r="CD47" s="79">
        <v>0</v>
      </c>
      <c r="CE47" s="79">
        <v>0</v>
      </c>
      <c r="CF47" s="79">
        <v>0</v>
      </c>
      <c r="CG47" s="79">
        <v>0</v>
      </c>
      <c r="CH47" s="79">
        <v>0</v>
      </c>
      <c r="CI47" s="79">
        <v>0</v>
      </c>
      <c r="CJ47" s="79">
        <v>0</v>
      </c>
      <c r="CK47" s="79">
        <v>0</v>
      </c>
      <c r="CL47" s="79">
        <v>0</v>
      </c>
      <c r="CM47" s="79">
        <v>0</v>
      </c>
      <c r="CN47" s="79">
        <v>0</v>
      </c>
      <c r="CO47" s="79">
        <v>0</v>
      </c>
      <c r="CP47" s="79">
        <v>0</v>
      </c>
      <c r="CQ47" s="79">
        <v>0</v>
      </c>
      <c r="CR47" s="79">
        <v>0</v>
      </c>
      <c r="CS47" s="79">
        <v>0</v>
      </c>
      <c r="CT47" s="79">
        <v>0</v>
      </c>
      <c r="CU47" s="79">
        <v>0</v>
      </c>
      <c r="CV47" s="79">
        <v>0</v>
      </c>
      <c r="CW47" s="79">
        <v>0</v>
      </c>
      <c r="CX47" s="79">
        <v>0</v>
      </c>
      <c r="CY47" s="79">
        <v>0</v>
      </c>
      <c r="CZ47" s="79">
        <v>0</v>
      </c>
      <c r="DA47" s="79">
        <v>0</v>
      </c>
      <c r="DB47" s="79">
        <v>0</v>
      </c>
      <c r="DC47" s="79">
        <v>0</v>
      </c>
      <c r="DD47" s="79">
        <v>0</v>
      </c>
      <c r="DE47" s="79">
        <v>0</v>
      </c>
      <c r="DF47" s="79">
        <v>0</v>
      </c>
      <c r="DG47" s="79">
        <v>0</v>
      </c>
      <c r="DH47" s="79">
        <v>0</v>
      </c>
      <c r="DI47" s="79">
        <v>0</v>
      </c>
      <c r="DJ47" s="79">
        <v>0</v>
      </c>
      <c r="DK47" s="79">
        <v>0</v>
      </c>
      <c r="DL47" s="79">
        <v>0</v>
      </c>
      <c r="DM47" s="79">
        <v>0</v>
      </c>
      <c r="DN47" s="79">
        <v>0</v>
      </c>
      <c r="DO47" s="79">
        <v>0</v>
      </c>
      <c r="DP47" s="79">
        <v>0</v>
      </c>
      <c r="DQ47" s="79">
        <v>0</v>
      </c>
      <c r="DR47" s="79">
        <v>0</v>
      </c>
      <c r="DS47" s="79">
        <v>0</v>
      </c>
      <c r="DT47" s="79">
        <v>0</v>
      </c>
      <c r="DU47" s="79">
        <v>0</v>
      </c>
      <c r="DV47" s="79">
        <v>0</v>
      </c>
      <c r="DW47" s="79">
        <v>0</v>
      </c>
      <c r="DX47" s="79">
        <v>0</v>
      </c>
      <c r="DY47" s="79">
        <v>0</v>
      </c>
    </row>
    <row r="48" spans="1:129" s="48" customFormat="1" x14ac:dyDescent="0.3">
      <c r="A48" s="25" t="s">
        <v>1220</v>
      </c>
      <c r="B48" s="79">
        <v>0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2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79">
        <v>0</v>
      </c>
      <c r="AM48" s="79">
        <v>0</v>
      </c>
      <c r="AN48" s="79">
        <v>0</v>
      </c>
      <c r="AO48" s="79">
        <v>0</v>
      </c>
      <c r="AP48" s="79">
        <v>0</v>
      </c>
      <c r="AQ48" s="79">
        <v>0</v>
      </c>
      <c r="AR48" s="79">
        <v>0</v>
      </c>
      <c r="AS48" s="79">
        <v>0</v>
      </c>
      <c r="AT48" s="79">
        <v>0</v>
      </c>
      <c r="AU48" s="79">
        <v>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0</v>
      </c>
      <c r="BH48" s="79">
        <v>0</v>
      </c>
      <c r="BI48" s="79">
        <v>0</v>
      </c>
      <c r="BJ48" s="79">
        <v>0</v>
      </c>
      <c r="BK48" s="79">
        <v>0</v>
      </c>
      <c r="BL48" s="79">
        <v>0</v>
      </c>
      <c r="BM48" s="79">
        <v>0</v>
      </c>
      <c r="BN48" s="79">
        <v>0</v>
      </c>
      <c r="BO48" s="79">
        <v>0</v>
      </c>
      <c r="BP48" s="79">
        <v>0</v>
      </c>
      <c r="BQ48" s="79">
        <v>0</v>
      </c>
      <c r="BR48" s="79">
        <v>0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0</v>
      </c>
      <c r="BZ48" s="79">
        <v>0</v>
      </c>
      <c r="CA48" s="79">
        <v>0</v>
      </c>
      <c r="CB48" s="79">
        <v>0</v>
      </c>
      <c r="CC48" s="79">
        <v>0</v>
      </c>
      <c r="CD48" s="79">
        <v>0</v>
      </c>
      <c r="CE48" s="79">
        <v>0</v>
      </c>
      <c r="CF48" s="79">
        <v>0</v>
      </c>
      <c r="CG48" s="79">
        <v>0</v>
      </c>
      <c r="CH48" s="79">
        <v>0</v>
      </c>
      <c r="CI48" s="79">
        <v>0</v>
      </c>
      <c r="CJ48" s="79">
        <v>0</v>
      </c>
      <c r="CK48" s="79">
        <v>0</v>
      </c>
      <c r="CL48" s="79">
        <v>0</v>
      </c>
      <c r="CM48" s="79">
        <v>0</v>
      </c>
      <c r="CN48" s="79">
        <v>0</v>
      </c>
      <c r="CO48" s="79">
        <v>0</v>
      </c>
      <c r="CP48" s="79">
        <v>0</v>
      </c>
      <c r="CQ48" s="79">
        <v>0</v>
      </c>
      <c r="CR48" s="79">
        <v>0</v>
      </c>
      <c r="CS48" s="79">
        <v>0</v>
      </c>
      <c r="CT48" s="79">
        <v>0</v>
      </c>
      <c r="CU48" s="79">
        <v>0</v>
      </c>
      <c r="CV48" s="79">
        <v>0</v>
      </c>
      <c r="CW48" s="79">
        <v>0</v>
      </c>
      <c r="CX48" s="79">
        <v>0</v>
      </c>
      <c r="CY48" s="79">
        <v>0</v>
      </c>
      <c r="CZ48" s="79">
        <v>0</v>
      </c>
      <c r="DA48" s="79">
        <v>0</v>
      </c>
      <c r="DB48" s="79">
        <v>0</v>
      </c>
      <c r="DC48" s="79">
        <v>0</v>
      </c>
      <c r="DD48" s="79">
        <v>0</v>
      </c>
      <c r="DE48" s="79">
        <v>0</v>
      </c>
      <c r="DF48" s="79">
        <v>0</v>
      </c>
      <c r="DG48" s="79">
        <v>0</v>
      </c>
      <c r="DH48" s="79">
        <v>0</v>
      </c>
      <c r="DI48" s="79">
        <v>0</v>
      </c>
      <c r="DJ48" s="79">
        <v>0</v>
      </c>
      <c r="DK48" s="79">
        <v>0</v>
      </c>
      <c r="DL48" s="79">
        <v>0</v>
      </c>
      <c r="DM48" s="79">
        <v>0</v>
      </c>
      <c r="DN48" s="79">
        <v>0</v>
      </c>
      <c r="DO48" s="79">
        <v>0</v>
      </c>
      <c r="DP48" s="79">
        <v>0</v>
      </c>
      <c r="DQ48" s="79">
        <v>0</v>
      </c>
      <c r="DR48" s="79">
        <v>0</v>
      </c>
      <c r="DS48" s="79">
        <v>0</v>
      </c>
      <c r="DT48" s="79">
        <v>0</v>
      </c>
      <c r="DU48" s="79">
        <v>0</v>
      </c>
      <c r="DV48" s="79">
        <v>0</v>
      </c>
      <c r="DW48" s="79">
        <v>0</v>
      </c>
      <c r="DX48" s="79">
        <v>0</v>
      </c>
      <c r="DY48" s="79">
        <v>0</v>
      </c>
    </row>
    <row r="49" spans="1:129" s="48" customFormat="1" x14ac:dyDescent="0.3">
      <c r="A49" s="161" t="s">
        <v>1516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1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79">
        <v>0</v>
      </c>
      <c r="AM49" s="79">
        <v>0</v>
      </c>
      <c r="AN49" s="79">
        <v>0</v>
      </c>
      <c r="AO49" s="79">
        <v>0</v>
      </c>
      <c r="AP49" s="79">
        <v>0</v>
      </c>
      <c r="AQ49" s="79">
        <v>0</v>
      </c>
      <c r="AR49" s="79">
        <v>0</v>
      </c>
      <c r="AS49" s="79">
        <v>0</v>
      </c>
      <c r="AT49" s="79">
        <v>0</v>
      </c>
      <c r="AU49" s="79">
        <v>0</v>
      </c>
      <c r="AV49" s="79">
        <v>0</v>
      </c>
      <c r="AW49" s="79">
        <v>0</v>
      </c>
      <c r="AX49" s="79">
        <v>0</v>
      </c>
      <c r="AY49" s="79">
        <v>0</v>
      </c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79">
        <v>0</v>
      </c>
      <c r="BS49" s="79">
        <v>0</v>
      </c>
      <c r="BT49" s="79">
        <v>0</v>
      </c>
      <c r="BU49" s="79">
        <v>0</v>
      </c>
      <c r="BV49" s="79">
        <v>0</v>
      </c>
      <c r="BW49" s="79">
        <v>0</v>
      </c>
      <c r="BX49" s="79">
        <v>0</v>
      </c>
      <c r="BY49" s="79">
        <v>0</v>
      </c>
      <c r="BZ49" s="79">
        <v>0</v>
      </c>
      <c r="CA49" s="79">
        <v>0</v>
      </c>
      <c r="CB49" s="79">
        <v>0</v>
      </c>
      <c r="CC49" s="79">
        <v>0</v>
      </c>
      <c r="CD49" s="79">
        <v>0</v>
      </c>
      <c r="CE49" s="79">
        <v>0</v>
      </c>
      <c r="CF49" s="79">
        <v>0</v>
      </c>
      <c r="CG49" s="79">
        <v>0</v>
      </c>
      <c r="CH49" s="79">
        <v>0</v>
      </c>
      <c r="CI49" s="79">
        <v>0</v>
      </c>
      <c r="CJ49" s="79">
        <v>0</v>
      </c>
      <c r="CK49" s="79">
        <v>0</v>
      </c>
      <c r="CL49" s="79">
        <v>0</v>
      </c>
      <c r="CM49" s="79">
        <v>0</v>
      </c>
      <c r="CN49" s="79">
        <v>0</v>
      </c>
      <c r="CO49" s="79">
        <v>0</v>
      </c>
      <c r="CP49" s="79">
        <v>0</v>
      </c>
      <c r="CQ49" s="79">
        <v>0</v>
      </c>
      <c r="CR49" s="79">
        <v>0</v>
      </c>
      <c r="CS49" s="79">
        <v>0</v>
      </c>
      <c r="CT49" s="79">
        <v>0</v>
      </c>
      <c r="CU49" s="79">
        <v>0</v>
      </c>
      <c r="CV49" s="79">
        <v>0</v>
      </c>
      <c r="CW49" s="79">
        <v>0</v>
      </c>
      <c r="CX49" s="79">
        <v>0</v>
      </c>
      <c r="CY49" s="79">
        <v>0</v>
      </c>
      <c r="CZ49" s="79">
        <v>0</v>
      </c>
      <c r="DA49" s="79">
        <v>0</v>
      </c>
      <c r="DB49" s="79">
        <v>0</v>
      </c>
      <c r="DC49" s="79">
        <v>0</v>
      </c>
      <c r="DD49" s="79">
        <v>0</v>
      </c>
      <c r="DE49" s="79">
        <v>0</v>
      </c>
      <c r="DF49" s="79">
        <v>0</v>
      </c>
      <c r="DG49" s="79">
        <v>0</v>
      </c>
      <c r="DH49" s="79">
        <v>0</v>
      </c>
      <c r="DI49" s="79">
        <v>0</v>
      </c>
      <c r="DJ49" s="79">
        <v>0</v>
      </c>
      <c r="DK49" s="79">
        <v>0</v>
      </c>
      <c r="DL49" s="79">
        <v>0</v>
      </c>
      <c r="DM49" s="79">
        <v>0</v>
      </c>
      <c r="DN49" s="79">
        <v>0</v>
      </c>
      <c r="DO49" s="79">
        <v>0</v>
      </c>
      <c r="DP49" s="79">
        <v>0</v>
      </c>
      <c r="DQ49" s="79">
        <v>0</v>
      </c>
      <c r="DR49" s="79">
        <v>0</v>
      </c>
      <c r="DS49" s="79">
        <v>0</v>
      </c>
      <c r="DT49" s="79">
        <v>0</v>
      </c>
      <c r="DU49" s="79">
        <v>0</v>
      </c>
      <c r="DV49" s="79">
        <v>0</v>
      </c>
      <c r="DW49" s="79">
        <v>0</v>
      </c>
      <c r="DX49" s="79">
        <v>0</v>
      </c>
      <c r="DY49" s="79">
        <v>0</v>
      </c>
    </row>
    <row r="50" spans="1:129" s="48" customFormat="1" x14ac:dyDescent="0.3">
      <c r="A50" s="25" t="s">
        <v>1221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1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  <c r="AK50" s="79">
        <v>0</v>
      </c>
      <c r="AL50" s="79">
        <v>0</v>
      </c>
      <c r="AM50" s="79">
        <v>0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0</v>
      </c>
      <c r="BP50" s="79">
        <v>0</v>
      </c>
      <c r="BQ50" s="79">
        <v>0</v>
      </c>
      <c r="BR50" s="79">
        <v>0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</v>
      </c>
      <c r="BZ50" s="79">
        <v>0</v>
      </c>
      <c r="CA50" s="79">
        <v>0</v>
      </c>
      <c r="CB50" s="79">
        <v>0</v>
      </c>
      <c r="CC50" s="79">
        <v>0</v>
      </c>
      <c r="CD50" s="79">
        <v>0</v>
      </c>
      <c r="CE50" s="79">
        <v>0</v>
      </c>
      <c r="CF50" s="79">
        <v>0</v>
      </c>
      <c r="CG50" s="79">
        <v>0</v>
      </c>
      <c r="CH50" s="79">
        <v>0</v>
      </c>
      <c r="CI50" s="79">
        <v>0</v>
      </c>
      <c r="CJ50" s="79">
        <v>0</v>
      </c>
      <c r="CK50" s="79">
        <v>0</v>
      </c>
      <c r="CL50" s="79">
        <v>0</v>
      </c>
      <c r="CM50" s="79">
        <v>0</v>
      </c>
      <c r="CN50" s="79">
        <v>0</v>
      </c>
      <c r="CO50" s="79">
        <v>0</v>
      </c>
      <c r="CP50" s="79">
        <v>0</v>
      </c>
      <c r="CQ50" s="79">
        <v>0</v>
      </c>
      <c r="CR50" s="79">
        <v>0</v>
      </c>
      <c r="CS50" s="79">
        <v>0</v>
      </c>
      <c r="CT50" s="79">
        <v>0</v>
      </c>
      <c r="CU50" s="79">
        <v>0</v>
      </c>
      <c r="CV50" s="79">
        <v>0</v>
      </c>
      <c r="CW50" s="79">
        <v>0</v>
      </c>
      <c r="CX50" s="79">
        <v>0</v>
      </c>
      <c r="CY50" s="79">
        <v>0</v>
      </c>
      <c r="CZ50" s="79">
        <v>0</v>
      </c>
      <c r="DA50" s="79">
        <v>0</v>
      </c>
      <c r="DB50" s="79">
        <v>0</v>
      </c>
      <c r="DC50" s="79">
        <v>0</v>
      </c>
      <c r="DD50" s="79">
        <v>0</v>
      </c>
      <c r="DE50" s="79">
        <v>0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</row>
    <row r="51" spans="1:129" s="48" customFormat="1" x14ac:dyDescent="0.3">
      <c r="A51" s="25" t="s">
        <v>1222</v>
      </c>
      <c r="B51" s="79">
        <v>0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1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79">
        <v>0</v>
      </c>
      <c r="AI51" s="79">
        <v>0</v>
      </c>
      <c r="AJ51" s="79">
        <v>0</v>
      </c>
      <c r="AK51" s="79">
        <v>0</v>
      </c>
      <c r="AL51" s="79">
        <v>0</v>
      </c>
      <c r="AM51" s="79">
        <v>0</v>
      </c>
      <c r="AN51" s="79">
        <v>0</v>
      </c>
      <c r="AO51" s="79">
        <v>0</v>
      </c>
      <c r="AP51" s="79">
        <v>0</v>
      </c>
      <c r="AQ51" s="79">
        <v>0</v>
      </c>
      <c r="AR51" s="79">
        <v>0</v>
      </c>
      <c r="AS51" s="79">
        <v>0</v>
      </c>
      <c r="AT51" s="79">
        <v>0</v>
      </c>
      <c r="AU51" s="79">
        <v>0</v>
      </c>
      <c r="AV51" s="79">
        <v>0</v>
      </c>
      <c r="AW51" s="79">
        <v>0</v>
      </c>
      <c r="AX51" s="79">
        <v>0</v>
      </c>
      <c r="AY51" s="79">
        <v>0</v>
      </c>
      <c r="AZ51" s="79">
        <v>0</v>
      </c>
      <c r="BA51" s="79">
        <v>0</v>
      </c>
      <c r="BB51" s="79">
        <v>0</v>
      </c>
      <c r="BC51" s="79">
        <v>0</v>
      </c>
      <c r="BD51" s="79">
        <v>0</v>
      </c>
      <c r="BE51" s="79">
        <v>0</v>
      </c>
      <c r="BF51" s="79">
        <v>0</v>
      </c>
      <c r="BG51" s="79">
        <v>0</v>
      </c>
      <c r="BH51" s="79">
        <v>0</v>
      </c>
      <c r="BI51" s="79">
        <v>0</v>
      </c>
      <c r="BJ51" s="79">
        <v>0</v>
      </c>
      <c r="BK51" s="79">
        <v>0</v>
      </c>
      <c r="BL51" s="79">
        <v>0</v>
      </c>
      <c r="BM51" s="79">
        <v>0</v>
      </c>
      <c r="BN51" s="79">
        <v>0</v>
      </c>
      <c r="BO51" s="79">
        <v>0</v>
      </c>
      <c r="BP51" s="79">
        <v>0</v>
      </c>
      <c r="BQ51" s="79">
        <v>0</v>
      </c>
      <c r="BR51" s="79">
        <v>0</v>
      </c>
      <c r="BS51" s="79">
        <v>0</v>
      </c>
      <c r="BT51" s="79">
        <v>0</v>
      </c>
      <c r="BU51" s="79">
        <v>0</v>
      </c>
      <c r="BV51" s="79">
        <v>0</v>
      </c>
      <c r="BW51" s="79">
        <v>0</v>
      </c>
      <c r="BX51" s="79">
        <v>0</v>
      </c>
      <c r="BY51" s="79">
        <v>0</v>
      </c>
      <c r="BZ51" s="79">
        <v>0</v>
      </c>
      <c r="CA51" s="79">
        <v>0</v>
      </c>
      <c r="CB51" s="79">
        <v>0</v>
      </c>
      <c r="CC51" s="79">
        <v>0</v>
      </c>
      <c r="CD51" s="79">
        <v>0</v>
      </c>
      <c r="CE51" s="79">
        <v>0</v>
      </c>
      <c r="CF51" s="79">
        <v>0</v>
      </c>
      <c r="CG51" s="79">
        <v>0</v>
      </c>
      <c r="CH51" s="79">
        <v>0</v>
      </c>
      <c r="CI51" s="79">
        <v>0</v>
      </c>
      <c r="CJ51" s="79">
        <v>0</v>
      </c>
      <c r="CK51" s="79">
        <v>0</v>
      </c>
      <c r="CL51" s="79">
        <v>0</v>
      </c>
      <c r="CM51" s="79">
        <v>0</v>
      </c>
      <c r="CN51" s="79">
        <v>0</v>
      </c>
      <c r="CO51" s="79">
        <v>0</v>
      </c>
      <c r="CP51" s="79">
        <v>0</v>
      </c>
      <c r="CQ51" s="79">
        <v>0</v>
      </c>
      <c r="CR51" s="79">
        <v>0</v>
      </c>
      <c r="CS51" s="79">
        <v>0</v>
      </c>
      <c r="CT51" s="79">
        <v>0</v>
      </c>
      <c r="CU51" s="79">
        <v>0</v>
      </c>
      <c r="CV51" s="79">
        <v>0</v>
      </c>
      <c r="CW51" s="79">
        <v>0</v>
      </c>
      <c r="CX51" s="79">
        <v>0</v>
      </c>
      <c r="CY51" s="79">
        <v>0</v>
      </c>
      <c r="CZ51" s="79">
        <v>0</v>
      </c>
      <c r="DA51" s="79">
        <v>0</v>
      </c>
      <c r="DB51" s="79">
        <v>0</v>
      </c>
      <c r="DC51" s="79">
        <v>0</v>
      </c>
      <c r="DD51" s="79">
        <v>0</v>
      </c>
      <c r="DE51" s="79">
        <v>0</v>
      </c>
      <c r="DF51" s="79">
        <v>0</v>
      </c>
      <c r="DG51" s="79">
        <v>0</v>
      </c>
      <c r="DH51" s="79">
        <v>0</v>
      </c>
      <c r="DI51" s="79">
        <v>0</v>
      </c>
      <c r="DJ51" s="79">
        <v>0</v>
      </c>
      <c r="DK51" s="79">
        <v>0</v>
      </c>
      <c r="DL51" s="79">
        <v>0</v>
      </c>
      <c r="DM51" s="79">
        <v>0</v>
      </c>
      <c r="DN51" s="79">
        <v>0</v>
      </c>
      <c r="DO51" s="79">
        <v>0</v>
      </c>
      <c r="DP51" s="79">
        <v>0</v>
      </c>
      <c r="DQ51" s="79">
        <v>0</v>
      </c>
      <c r="DR51" s="79">
        <v>0</v>
      </c>
      <c r="DS51" s="79">
        <v>0</v>
      </c>
      <c r="DT51" s="79">
        <v>0</v>
      </c>
      <c r="DU51" s="79">
        <v>0</v>
      </c>
      <c r="DV51" s="79">
        <v>0</v>
      </c>
      <c r="DW51" s="79">
        <v>0</v>
      </c>
      <c r="DX51" s="79">
        <v>0</v>
      </c>
      <c r="DY51" s="79">
        <v>0</v>
      </c>
    </row>
    <row r="52" spans="1:129" s="48" customFormat="1" x14ac:dyDescent="0.3">
      <c r="A52" s="25" t="s">
        <v>1223</v>
      </c>
      <c r="B52" s="79">
        <v>0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  <c r="W52" s="79">
        <v>0</v>
      </c>
      <c r="X52" s="79">
        <v>2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79">
        <v>0</v>
      </c>
      <c r="AI52" s="79">
        <v>0</v>
      </c>
      <c r="AJ52" s="79">
        <v>0</v>
      </c>
      <c r="AK52" s="79">
        <v>0</v>
      </c>
      <c r="AL52" s="79">
        <v>0</v>
      </c>
      <c r="AM52" s="79">
        <v>0</v>
      </c>
      <c r="AN52" s="79">
        <v>0</v>
      </c>
      <c r="AO52" s="79">
        <v>0</v>
      </c>
      <c r="AP52" s="79">
        <v>0</v>
      </c>
      <c r="AQ52" s="79">
        <v>0</v>
      </c>
      <c r="AR52" s="79">
        <v>0</v>
      </c>
      <c r="AS52" s="79">
        <v>0</v>
      </c>
      <c r="AT52" s="79">
        <v>0</v>
      </c>
      <c r="AU52" s="79">
        <v>0</v>
      </c>
      <c r="AV52" s="79">
        <v>0</v>
      </c>
      <c r="AW52" s="79">
        <v>0</v>
      </c>
      <c r="AX52" s="79">
        <v>0</v>
      </c>
      <c r="AY52" s="79">
        <v>0</v>
      </c>
      <c r="AZ52" s="79">
        <v>0</v>
      </c>
      <c r="BA52" s="79">
        <v>0</v>
      </c>
      <c r="BB52" s="79">
        <v>0</v>
      </c>
      <c r="BC52" s="79">
        <v>0</v>
      </c>
      <c r="BD52" s="79">
        <v>0</v>
      </c>
      <c r="BE52" s="79">
        <v>0</v>
      </c>
      <c r="BF52" s="79">
        <v>0</v>
      </c>
      <c r="BG52" s="79">
        <v>0</v>
      </c>
      <c r="BH52" s="79">
        <v>0</v>
      </c>
      <c r="BI52" s="79">
        <v>0</v>
      </c>
      <c r="BJ52" s="79">
        <v>0</v>
      </c>
      <c r="BK52" s="79">
        <v>0</v>
      </c>
      <c r="BL52" s="79">
        <v>0</v>
      </c>
      <c r="BM52" s="79">
        <v>0</v>
      </c>
      <c r="BN52" s="79">
        <v>0</v>
      </c>
      <c r="BO52" s="79">
        <v>0</v>
      </c>
      <c r="BP52" s="79">
        <v>0</v>
      </c>
      <c r="BQ52" s="79">
        <v>0</v>
      </c>
      <c r="BR52" s="79">
        <v>0</v>
      </c>
      <c r="BS52" s="79">
        <v>0</v>
      </c>
      <c r="BT52" s="79">
        <v>0</v>
      </c>
      <c r="BU52" s="79">
        <v>0</v>
      </c>
      <c r="BV52" s="79">
        <v>0</v>
      </c>
      <c r="BW52" s="79">
        <v>0</v>
      </c>
      <c r="BX52" s="79">
        <v>0</v>
      </c>
      <c r="BY52" s="79">
        <v>0</v>
      </c>
      <c r="BZ52" s="79">
        <v>0</v>
      </c>
      <c r="CA52" s="79">
        <v>0</v>
      </c>
      <c r="CB52" s="79">
        <v>0</v>
      </c>
      <c r="CC52" s="79">
        <v>0</v>
      </c>
      <c r="CD52" s="79">
        <v>0</v>
      </c>
      <c r="CE52" s="79">
        <v>0</v>
      </c>
      <c r="CF52" s="79">
        <v>0</v>
      </c>
      <c r="CG52" s="79">
        <v>0</v>
      </c>
      <c r="CH52" s="79">
        <v>0</v>
      </c>
      <c r="CI52" s="79">
        <v>0</v>
      </c>
      <c r="CJ52" s="79">
        <v>0</v>
      </c>
      <c r="CK52" s="79">
        <v>0</v>
      </c>
      <c r="CL52" s="79">
        <v>0</v>
      </c>
      <c r="CM52" s="79">
        <v>0</v>
      </c>
      <c r="CN52" s="79">
        <v>0</v>
      </c>
      <c r="CO52" s="79">
        <v>0</v>
      </c>
      <c r="CP52" s="79">
        <v>0</v>
      </c>
      <c r="CQ52" s="79">
        <v>0</v>
      </c>
      <c r="CR52" s="79">
        <v>0</v>
      </c>
      <c r="CS52" s="79">
        <v>0</v>
      </c>
      <c r="CT52" s="79">
        <v>0</v>
      </c>
      <c r="CU52" s="79">
        <v>0</v>
      </c>
      <c r="CV52" s="79">
        <v>0</v>
      </c>
      <c r="CW52" s="79">
        <v>0</v>
      </c>
      <c r="CX52" s="79">
        <v>0</v>
      </c>
      <c r="CY52" s="79">
        <v>0</v>
      </c>
      <c r="CZ52" s="79">
        <v>0</v>
      </c>
      <c r="DA52" s="79">
        <v>0</v>
      </c>
      <c r="DB52" s="79">
        <v>0</v>
      </c>
      <c r="DC52" s="79">
        <v>0</v>
      </c>
      <c r="DD52" s="79">
        <v>0</v>
      </c>
      <c r="DE52" s="79">
        <v>0</v>
      </c>
      <c r="DF52" s="79">
        <v>0</v>
      </c>
      <c r="DG52" s="79">
        <v>0</v>
      </c>
      <c r="DH52" s="79">
        <v>0</v>
      </c>
      <c r="DI52" s="79">
        <v>0</v>
      </c>
      <c r="DJ52" s="79">
        <v>0</v>
      </c>
      <c r="DK52" s="79">
        <v>0</v>
      </c>
      <c r="DL52" s="79">
        <v>0</v>
      </c>
      <c r="DM52" s="79">
        <v>0</v>
      </c>
      <c r="DN52" s="79">
        <v>0</v>
      </c>
      <c r="DO52" s="79">
        <v>0</v>
      </c>
      <c r="DP52" s="79">
        <v>0</v>
      </c>
      <c r="DQ52" s="79">
        <v>0</v>
      </c>
      <c r="DR52" s="79">
        <v>0</v>
      </c>
      <c r="DS52" s="79">
        <v>0</v>
      </c>
      <c r="DT52" s="79">
        <v>0</v>
      </c>
      <c r="DU52" s="79">
        <v>0</v>
      </c>
      <c r="DV52" s="79">
        <v>0</v>
      </c>
      <c r="DW52" s="79">
        <v>0</v>
      </c>
      <c r="DX52" s="79">
        <v>0</v>
      </c>
      <c r="DY52" s="79">
        <v>0</v>
      </c>
    </row>
    <row r="53" spans="1:129" s="48" customFormat="1" x14ac:dyDescent="0.3">
      <c r="A53" s="25" t="s">
        <v>1224</v>
      </c>
      <c r="B53" s="79">
        <v>0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2</v>
      </c>
      <c r="Z53" s="79">
        <v>0</v>
      </c>
      <c r="AA53" s="79">
        <v>0</v>
      </c>
      <c r="AB53" s="79">
        <v>0</v>
      </c>
      <c r="AC53" s="79">
        <v>0</v>
      </c>
      <c r="AD53" s="79">
        <v>0</v>
      </c>
      <c r="AE53" s="79">
        <v>0</v>
      </c>
      <c r="AF53" s="79">
        <v>0</v>
      </c>
      <c r="AG53" s="79">
        <v>0</v>
      </c>
      <c r="AH53" s="79">
        <v>0</v>
      </c>
      <c r="AI53" s="79">
        <v>0</v>
      </c>
      <c r="AJ53" s="79">
        <v>0</v>
      </c>
      <c r="AK53" s="79">
        <v>0</v>
      </c>
      <c r="AL53" s="79">
        <v>0</v>
      </c>
      <c r="AM53" s="79">
        <v>0</v>
      </c>
      <c r="AN53" s="79">
        <v>0</v>
      </c>
      <c r="AO53" s="79">
        <v>0</v>
      </c>
      <c r="AP53" s="79">
        <v>0</v>
      </c>
      <c r="AQ53" s="79">
        <v>0</v>
      </c>
      <c r="AR53" s="79">
        <v>0</v>
      </c>
      <c r="AS53" s="79">
        <v>0</v>
      </c>
      <c r="AT53" s="79">
        <v>0</v>
      </c>
      <c r="AU53" s="79">
        <v>0</v>
      </c>
      <c r="AV53" s="79">
        <v>0</v>
      </c>
      <c r="AW53" s="79">
        <v>0</v>
      </c>
      <c r="AX53" s="79">
        <v>0</v>
      </c>
      <c r="AY53" s="79">
        <v>0</v>
      </c>
      <c r="AZ53" s="79">
        <v>0</v>
      </c>
      <c r="BA53" s="79">
        <v>0</v>
      </c>
      <c r="BB53" s="79">
        <v>0</v>
      </c>
      <c r="BC53" s="79">
        <v>0</v>
      </c>
      <c r="BD53" s="79">
        <v>0</v>
      </c>
      <c r="BE53" s="79">
        <v>0</v>
      </c>
      <c r="BF53" s="79">
        <v>0</v>
      </c>
      <c r="BG53" s="79">
        <v>0</v>
      </c>
      <c r="BH53" s="79">
        <v>0</v>
      </c>
      <c r="BI53" s="79">
        <v>0</v>
      </c>
      <c r="BJ53" s="79">
        <v>0</v>
      </c>
      <c r="BK53" s="79">
        <v>0</v>
      </c>
      <c r="BL53" s="79">
        <v>0</v>
      </c>
      <c r="BM53" s="79">
        <v>0</v>
      </c>
      <c r="BN53" s="79">
        <v>0</v>
      </c>
      <c r="BO53" s="79">
        <v>0</v>
      </c>
      <c r="BP53" s="79">
        <v>0</v>
      </c>
      <c r="BQ53" s="79">
        <v>0</v>
      </c>
      <c r="BR53" s="79">
        <v>0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</v>
      </c>
      <c r="BZ53" s="79">
        <v>0</v>
      </c>
      <c r="CA53" s="79">
        <v>0</v>
      </c>
      <c r="CB53" s="79">
        <v>0</v>
      </c>
      <c r="CC53" s="79">
        <v>0</v>
      </c>
      <c r="CD53" s="79">
        <v>0</v>
      </c>
      <c r="CE53" s="79">
        <v>0</v>
      </c>
      <c r="CF53" s="79">
        <v>0</v>
      </c>
      <c r="CG53" s="79">
        <v>0</v>
      </c>
      <c r="CH53" s="79">
        <v>0</v>
      </c>
      <c r="CI53" s="79">
        <v>0</v>
      </c>
      <c r="CJ53" s="79">
        <v>0</v>
      </c>
      <c r="CK53" s="79">
        <v>0</v>
      </c>
      <c r="CL53" s="79">
        <v>0</v>
      </c>
      <c r="CM53" s="79">
        <v>0</v>
      </c>
      <c r="CN53" s="79">
        <v>0</v>
      </c>
      <c r="CO53" s="79">
        <v>0</v>
      </c>
      <c r="CP53" s="79">
        <v>0</v>
      </c>
      <c r="CQ53" s="79">
        <v>0</v>
      </c>
      <c r="CR53" s="79">
        <v>0</v>
      </c>
      <c r="CS53" s="79">
        <v>0</v>
      </c>
      <c r="CT53" s="79">
        <v>0</v>
      </c>
      <c r="CU53" s="79">
        <v>0</v>
      </c>
      <c r="CV53" s="79">
        <v>0</v>
      </c>
      <c r="CW53" s="79">
        <v>0</v>
      </c>
      <c r="CX53" s="79">
        <v>0</v>
      </c>
      <c r="CY53" s="79">
        <v>0</v>
      </c>
      <c r="CZ53" s="79">
        <v>0</v>
      </c>
      <c r="DA53" s="79">
        <v>0</v>
      </c>
      <c r="DB53" s="79">
        <v>0</v>
      </c>
      <c r="DC53" s="79">
        <v>0</v>
      </c>
      <c r="DD53" s="79">
        <v>0</v>
      </c>
      <c r="DE53" s="79">
        <v>0</v>
      </c>
      <c r="DF53" s="79">
        <v>0</v>
      </c>
      <c r="DG53" s="79">
        <v>0</v>
      </c>
      <c r="DH53" s="79">
        <v>0</v>
      </c>
      <c r="DI53" s="79">
        <v>0</v>
      </c>
      <c r="DJ53" s="79">
        <v>0</v>
      </c>
      <c r="DK53" s="79">
        <v>0</v>
      </c>
      <c r="DL53" s="79">
        <v>0</v>
      </c>
      <c r="DM53" s="79">
        <v>0</v>
      </c>
      <c r="DN53" s="79">
        <v>0</v>
      </c>
      <c r="DO53" s="79">
        <v>0</v>
      </c>
      <c r="DP53" s="79">
        <v>0</v>
      </c>
      <c r="DQ53" s="79">
        <v>0</v>
      </c>
      <c r="DR53" s="79">
        <v>0</v>
      </c>
      <c r="DS53" s="79">
        <v>0</v>
      </c>
      <c r="DT53" s="79">
        <v>0</v>
      </c>
      <c r="DU53" s="79">
        <v>0</v>
      </c>
      <c r="DV53" s="79">
        <v>0</v>
      </c>
      <c r="DW53" s="79">
        <v>0</v>
      </c>
      <c r="DX53" s="79">
        <v>0</v>
      </c>
      <c r="DY53" s="79">
        <v>0</v>
      </c>
    </row>
    <row r="54" spans="1:129" s="48" customFormat="1" x14ac:dyDescent="0.3">
      <c r="A54" s="25" t="s">
        <v>1785</v>
      </c>
      <c r="B54" s="79">
        <v>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  <c r="W54" s="79">
        <v>0</v>
      </c>
      <c r="X54" s="79">
        <v>0</v>
      </c>
      <c r="Y54" s="79">
        <v>0</v>
      </c>
      <c r="Z54" s="79">
        <v>0</v>
      </c>
      <c r="AA54" s="79">
        <v>0</v>
      </c>
      <c r="AB54" s="79">
        <v>0</v>
      </c>
      <c r="AC54" s="79">
        <v>0</v>
      </c>
      <c r="AD54" s="79">
        <v>0</v>
      </c>
      <c r="AE54" s="79">
        <v>0</v>
      </c>
      <c r="AF54" s="79">
        <v>0</v>
      </c>
      <c r="AG54" s="79">
        <v>0</v>
      </c>
      <c r="AH54" s="79">
        <v>0</v>
      </c>
      <c r="AI54" s="79">
        <v>0</v>
      </c>
      <c r="AJ54" s="79">
        <v>0</v>
      </c>
      <c r="AK54" s="79">
        <v>0</v>
      </c>
      <c r="AL54" s="79">
        <v>0</v>
      </c>
      <c r="AM54" s="79">
        <v>0</v>
      </c>
      <c r="AN54" s="79">
        <v>0</v>
      </c>
      <c r="AO54" s="79">
        <v>0</v>
      </c>
      <c r="AP54" s="79">
        <v>0</v>
      </c>
      <c r="AQ54" s="79">
        <v>0</v>
      </c>
      <c r="AR54" s="79">
        <v>0</v>
      </c>
      <c r="AS54" s="79">
        <v>0</v>
      </c>
      <c r="AT54" s="79">
        <v>0</v>
      </c>
      <c r="AU54" s="79">
        <v>0</v>
      </c>
      <c r="AV54" s="79">
        <v>0</v>
      </c>
      <c r="AW54" s="79">
        <v>0</v>
      </c>
      <c r="AX54" s="79">
        <v>0</v>
      </c>
      <c r="AY54" s="79">
        <v>0</v>
      </c>
      <c r="AZ54" s="79">
        <v>0</v>
      </c>
      <c r="BA54" s="79">
        <v>0</v>
      </c>
      <c r="BB54" s="79">
        <v>0</v>
      </c>
      <c r="BC54" s="79">
        <v>0</v>
      </c>
      <c r="BD54" s="79">
        <v>0</v>
      </c>
      <c r="BE54" s="79">
        <v>0</v>
      </c>
      <c r="BF54" s="79">
        <v>0</v>
      </c>
      <c r="BG54" s="79">
        <v>0</v>
      </c>
      <c r="BH54" s="79">
        <v>0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79">
        <v>0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79">
        <v>0</v>
      </c>
      <c r="BY54" s="79">
        <v>0</v>
      </c>
      <c r="BZ54" s="79">
        <v>0</v>
      </c>
      <c r="CA54" s="79">
        <v>0</v>
      </c>
      <c r="CB54" s="79">
        <v>0</v>
      </c>
      <c r="CC54" s="79">
        <v>0</v>
      </c>
      <c r="CD54" s="79">
        <v>0</v>
      </c>
      <c r="CE54" s="79">
        <v>0</v>
      </c>
      <c r="CF54" s="79">
        <v>0</v>
      </c>
      <c r="CG54" s="79">
        <v>0</v>
      </c>
      <c r="CH54" s="79">
        <v>0</v>
      </c>
      <c r="CI54" s="79">
        <v>0</v>
      </c>
      <c r="CJ54" s="79">
        <v>0</v>
      </c>
      <c r="CK54" s="79">
        <v>0</v>
      </c>
      <c r="CL54" s="79">
        <v>0</v>
      </c>
      <c r="CM54" s="79">
        <v>0</v>
      </c>
      <c r="CN54" s="79">
        <v>0</v>
      </c>
      <c r="CO54" s="79">
        <v>0</v>
      </c>
      <c r="CP54" s="79">
        <v>0</v>
      </c>
      <c r="CQ54" s="79">
        <v>0</v>
      </c>
      <c r="CR54" s="79">
        <v>0</v>
      </c>
      <c r="CS54" s="79">
        <v>0</v>
      </c>
      <c r="CT54" s="79">
        <v>0</v>
      </c>
      <c r="CU54" s="79">
        <v>0</v>
      </c>
      <c r="CV54" s="79">
        <v>0</v>
      </c>
      <c r="CW54" s="79">
        <v>0</v>
      </c>
      <c r="CX54" s="79">
        <v>0</v>
      </c>
      <c r="CY54" s="79">
        <v>0</v>
      </c>
      <c r="CZ54" s="79">
        <v>0</v>
      </c>
      <c r="DA54" s="79">
        <v>0</v>
      </c>
      <c r="DB54" s="79">
        <v>0</v>
      </c>
      <c r="DC54" s="79">
        <v>0</v>
      </c>
      <c r="DD54" s="79">
        <v>0</v>
      </c>
      <c r="DE54" s="79">
        <v>0</v>
      </c>
      <c r="DF54" s="79">
        <v>0</v>
      </c>
      <c r="DG54" s="79">
        <v>0</v>
      </c>
      <c r="DH54" s="79">
        <v>0</v>
      </c>
      <c r="DI54" s="79">
        <v>0</v>
      </c>
      <c r="DJ54" s="79">
        <v>0</v>
      </c>
      <c r="DK54" s="79">
        <v>0</v>
      </c>
      <c r="DL54" s="79">
        <v>0</v>
      </c>
      <c r="DM54" s="79">
        <v>0</v>
      </c>
      <c r="DN54" s="79">
        <v>0</v>
      </c>
      <c r="DO54" s="79">
        <v>0</v>
      </c>
      <c r="DP54" s="79">
        <v>0</v>
      </c>
      <c r="DQ54" s="79">
        <v>0</v>
      </c>
      <c r="DR54" s="79">
        <v>0</v>
      </c>
      <c r="DS54" s="79">
        <v>0</v>
      </c>
      <c r="DT54" s="79">
        <v>0</v>
      </c>
      <c r="DU54" s="79">
        <v>0</v>
      </c>
      <c r="DV54" s="79">
        <v>0</v>
      </c>
      <c r="DW54" s="79">
        <v>0</v>
      </c>
      <c r="DX54" s="79">
        <v>0</v>
      </c>
      <c r="DY54" s="79">
        <v>0</v>
      </c>
    </row>
    <row r="55" spans="1:129" s="48" customFormat="1" x14ac:dyDescent="0.3">
      <c r="A55" s="25" t="s">
        <v>1225</v>
      </c>
      <c r="B55" s="79">
        <v>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0</v>
      </c>
      <c r="Y55" s="79">
        <v>0</v>
      </c>
      <c r="Z55" s="79">
        <v>0</v>
      </c>
      <c r="AA55" s="79">
        <v>0</v>
      </c>
      <c r="AB55" s="79">
        <v>0</v>
      </c>
      <c r="AC55" s="79">
        <v>1</v>
      </c>
      <c r="AD55" s="79">
        <v>1</v>
      </c>
      <c r="AE55" s="79">
        <v>2</v>
      </c>
      <c r="AF55" s="79">
        <v>2</v>
      </c>
      <c r="AG55" s="79">
        <v>2</v>
      </c>
      <c r="AH55" s="79">
        <v>0</v>
      </c>
      <c r="AI55" s="79">
        <v>0</v>
      </c>
      <c r="AJ55" s="79">
        <v>0</v>
      </c>
      <c r="AK55" s="79">
        <v>0</v>
      </c>
      <c r="AL55" s="79">
        <v>0</v>
      </c>
      <c r="AM55" s="79">
        <v>0</v>
      </c>
      <c r="AN55" s="79">
        <v>0</v>
      </c>
      <c r="AO55" s="79">
        <v>0</v>
      </c>
      <c r="AP55" s="79">
        <v>0</v>
      </c>
      <c r="AQ55" s="79">
        <v>0</v>
      </c>
      <c r="AR55" s="79">
        <v>0</v>
      </c>
      <c r="AS55" s="79">
        <v>0</v>
      </c>
      <c r="AT55" s="79">
        <v>0</v>
      </c>
      <c r="AU55" s="79">
        <v>0</v>
      </c>
      <c r="AV55" s="79">
        <v>0</v>
      </c>
      <c r="AW55" s="79">
        <v>0</v>
      </c>
      <c r="AX55" s="79">
        <v>0</v>
      </c>
      <c r="AY55" s="79">
        <v>0</v>
      </c>
      <c r="AZ55" s="79">
        <v>0</v>
      </c>
      <c r="BA55" s="79">
        <v>0</v>
      </c>
      <c r="BB55" s="79">
        <v>0</v>
      </c>
      <c r="BC55" s="79">
        <v>0</v>
      </c>
      <c r="BD55" s="79">
        <v>0</v>
      </c>
      <c r="BE55" s="79">
        <v>0</v>
      </c>
      <c r="BF55" s="79">
        <v>0</v>
      </c>
      <c r="BG55" s="79">
        <v>0</v>
      </c>
      <c r="BH55" s="79">
        <v>0</v>
      </c>
      <c r="BI55" s="79">
        <v>0</v>
      </c>
      <c r="BJ55" s="79">
        <v>0</v>
      </c>
      <c r="BK55" s="79">
        <v>0</v>
      </c>
      <c r="BL55" s="79">
        <v>0</v>
      </c>
      <c r="BM55" s="79">
        <v>0</v>
      </c>
      <c r="BN55" s="79">
        <v>0</v>
      </c>
      <c r="BO55" s="79">
        <v>0</v>
      </c>
      <c r="BP55" s="79">
        <v>0</v>
      </c>
      <c r="BQ55" s="79">
        <v>0</v>
      </c>
      <c r="BR55" s="79">
        <v>0</v>
      </c>
      <c r="BS55" s="79">
        <v>0</v>
      </c>
      <c r="BT55" s="79">
        <v>0</v>
      </c>
      <c r="BU55" s="79">
        <v>0</v>
      </c>
      <c r="BV55" s="79">
        <v>0</v>
      </c>
      <c r="BW55" s="79">
        <v>0</v>
      </c>
      <c r="BX55" s="79">
        <v>0</v>
      </c>
      <c r="BY55" s="79">
        <v>0</v>
      </c>
      <c r="BZ55" s="79">
        <v>0</v>
      </c>
      <c r="CA55" s="79">
        <v>0</v>
      </c>
      <c r="CB55" s="79">
        <v>0</v>
      </c>
      <c r="CC55" s="79">
        <v>0</v>
      </c>
      <c r="CD55" s="79">
        <v>0</v>
      </c>
      <c r="CE55" s="79">
        <v>0</v>
      </c>
      <c r="CF55" s="79">
        <v>0</v>
      </c>
      <c r="CG55" s="79">
        <v>0</v>
      </c>
      <c r="CH55" s="79">
        <v>0</v>
      </c>
      <c r="CI55" s="79">
        <v>0</v>
      </c>
      <c r="CJ55" s="79">
        <v>0</v>
      </c>
      <c r="CK55" s="79">
        <v>0</v>
      </c>
      <c r="CL55" s="79">
        <v>0</v>
      </c>
      <c r="CM55" s="79">
        <v>0</v>
      </c>
      <c r="CN55" s="79">
        <v>0</v>
      </c>
      <c r="CO55" s="79">
        <v>0</v>
      </c>
      <c r="CP55" s="79">
        <v>0</v>
      </c>
      <c r="CQ55" s="79">
        <v>0</v>
      </c>
      <c r="CR55" s="79">
        <v>0</v>
      </c>
      <c r="CS55" s="79">
        <v>0</v>
      </c>
      <c r="CT55" s="79">
        <v>0</v>
      </c>
      <c r="CU55" s="79">
        <v>0</v>
      </c>
      <c r="CV55" s="79">
        <v>0</v>
      </c>
      <c r="CW55" s="79">
        <v>0</v>
      </c>
      <c r="CX55" s="79">
        <v>0</v>
      </c>
      <c r="CY55" s="79">
        <v>0</v>
      </c>
      <c r="CZ55" s="79">
        <v>0</v>
      </c>
      <c r="DA55" s="79">
        <v>0</v>
      </c>
      <c r="DB55" s="79">
        <v>0</v>
      </c>
      <c r="DC55" s="79">
        <v>0</v>
      </c>
      <c r="DD55" s="79">
        <v>0</v>
      </c>
      <c r="DE55" s="79">
        <v>0</v>
      </c>
      <c r="DF55" s="79">
        <v>0</v>
      </c>
      <c r="DG55" s="79">
        <v>0</v>
      </c>
      <c r="DH55" s="79">
        <v>0</v>
      </c>
      <c r="DI55" s="79">
        <v>0</v>
      </c>
      <c r="DJ55" s="79">
        <v>0</v>
      </c>
      <c r="DK55" s="79">
        <v>0</v>
      </c>
      <c r="DL55" s="79">
        <v>0</v>
      </c>
      <c r="DM55" s="79">
        <v>0</v>
      </c>
      <c r="DN55" s="79">
        <v>0</v>
      </c>
      <c r="DO55" s="79">
        <v>0</v>
      </c>
      <c r="DP55" s="79">
        <v>0</v>
      </c>
      <c r="DQ55" s="79">
        <v>0</v>
      </c>
      <c r="DR55" s="79">
        <v>0</v>
      </c>
      <c r="DS55" s="79">
        <v>0</v>
      </c>
      <c r="DT55" s="79">
        <v>0</v>
      </c>
      <c r="DU55" s="79">
        <v>0</v>
      </c>
      <c r="DV55" s="79">
        <v>0</v>
      </c>
      <c r="DW55" s="79">
        <v>0</v>
      </c>
      <c r="DX55" s="79">
        <v>0</v>
      </c>
      <c r="DY55" s="79">
        <v>0</v>
      </c>
    </row>
    <row r="56" spans="1:129" s="48" customFormat="1" x14ac:dyDescent="0.3">
      <c r="A56" s="25" t="s">
        <v>1226</v>
      </c>
      <c r="B56" s="79">
        <v>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  <c r="W56" s="79">
        <v>0</v>
      </c>
      <c r="X56" s="79">
        <v>0</v>
      </c>
      <c r="Y56" s="79">
        <v>0</v>
      </c>
      <c r="Z56" s="79">
        <v>0</v>
      </c>
      <c r="AA56" s="79">
        <v>0</v>
      </c>
      <c r="AB56" s="79">
        <v>0</v>
      </c>
      <c r="AC56" s="79">
        <v>1</v>
      </c>
      <c r="AD56" s="79">
        <v>1</v>
      </c>
      <c r="AE56" s="79">
        <v>2</v>
      </c>
      <c r="AF56" s="79">
        <v>2</v>
      </c>
      <c r="AG56" s="79">
        <v>2</v>
      </c>
      <c r="AH56" s="79">
        <v>0</v>
      </c>
      <c r="AI56" s="79">
        <v>0</v>
      </c>
      <c r="AJ56" s="79">
        <v>0</v>
      </c>
      <c r="AK56" s="79">
        <v>0</v>
      </c>
      <c r="AL56" s="79">
        <v>0</v>
      </c>
      <c r="AM56" s="79">
        <v>0</v>
      </c>
      <c r="AN56" s="79">
        <v>0</v>
      </c>
      <c r="AO56" s="79">
        <v>0</v>
      </c>
      <c r="AP56" s="79">
        <v>0</v>
      </c>
      <c r="AQ56" s="79">
        <v>0</v>
      </c>
      <c r="AR56" s="79">
        <v>0</v>
      </c>
      <c r="AS56" s="79">
        <v>0</v>
      </c>
      <c r="AT56" s="79">
        <v>0</v>
      </c>
      <c r="AU56" s="79">
        <v>0</v>
      </c>
      <c r="AV56" s="79">
        <v>0</v>
      </c>
      <c r="AW56" s="79">
        <v>0</v>
      </c>
      <c r="AX56" s="79">
        <v>0</v>
      </c>
      <c r="AY56" s="79">
        <v>0</v>
      </c>
      <c r="AZ56" s="79">
        <v>0</v>
      </c>
      <c r="BA56" s="79">
        <v>0</v>
      </c>
      <c r="BB56" s="79">
        <v>0</v>
      </c>
      <c r="BC56" s="79">
        <v>0</v>
      </c>
      <c r="BD56" s="79">
        <v>0</v>
      </c>
      <c r="BE56" s="79">
        <v>0</v>
      </c>
      <c r="BF56" s="79">
        <v>0</v>
      </c>
      <c r="BG56" s="79">
        <v>0</v>
      </c>
      <c r="BH56" s="79">
        <v>0</v>
      </c>
      <c r="BI56" s="79">
        <v>0</v>
      </c>
      <c r="BJ56" s="79">
        <v>0</v>
      </c>
      <c r="BK56" s="79">
        <v>0</v>
      </c>
      <c r="BL56" s="79">
        <v>0</v>
      </c>
      <c r="BM56" s="79">
        <v>0</v>
      </c>
      <c r="BN56" s="79">
        <v>0</v>
      </c>
      <c r="BO56" s="79">
        <v>0</v>
      </c>
      <c r="BP56" s="79">
        <v>0</v>
      </c>
      <c r="BQ56" s="79">
        <v>0</v>
      </c>
      <c r="BR56" s="79">
        <v>0</v>
      </c>
      <c r="BS56" s="79">
        <v>0</v>
      </c>
      <c r="BT56" s="79">
        <v>0</v>
      </c>
      <c r="BU56" s="79">
        <v>0</v>
      </c>
      <c r="BV56" s="79">
        <v>0</v>
      </c>
      <c r="BW56" s="79">
        <v>0</v>
      </c>
      <c r="BX56" s="79">
        <v>0</v>
      </c>
      <c r="BY56" s="79">
        <v>0</v>
      </c>
      <c r="BZ56" s="79">
        <v>0</v>
      </c>
      <c r="CA56" s="79">
        <v>0</v>
      </c>
      <c r="CB56" s="79">
        <v>0</v>
      </c>
      <c r="CC56" s="79">
        <v>0</v>
      </c>
      <c r="CD56" s="79">
        <v>0</v>
      </c>
      <c r="CE56" s="79">
        <v>0</v>
      </c>
      <c r="CF56" s="79">
        <v>0</v>
      </c>
      <c r="CG56" s="79">
        <v>0</v>
      </c>
      <c r="CH56" s="79">
        <v>0</v>
      </c>
      <c r="CI56" s="79">
        <v>0</v>
      </c>
      <c r="CJ56" s="79">
        <v>0</v>
      </c>
      <c r="CK56" s="79">
        <v>0</v>
      </c>
      <c r="CL56" s="79">
        <v>0</v>
      </c>
      <c r="CM56" s="79">
        <v>0</v>
      </c>
      <c r="CN56" s="79">
        <v>0</v>
      </c>
      <c r="CO56" s="79">
        <v>0</v>
      </c>
      <c r="CP56" s="79">
        <v>0</v>
      </c>
      <c r="CQ56" s="79">
        <v>0</v>
      </c>
      <c r="CR56" s="79">
        <v>0</v>
      </c>
      <c r="CS56" s="79">
        <v>0</v>
      </c>
      <c r="CT56" s="79">
        <v>0</v>
      </c>
      <c r="CU56" s="79">
        <v>0</v>
      </c>
      <c r="CV56" s="79">
        <v>0</v>
      </c>
      <c r="CW56" s="79">
        <v>0</v>
      </c>
      <c r="CX56" s="79">
        <v>0</v>
      </c>
      <c r="CY56" s="79">
        <v>0</v>
      </c>
      <c r="CZ56" s="79">
        <v>0</v>
      </c>
      <c r="DA56" s="79">
        <v>0</v>
      </c>
      <c r="DB56" s="79">
        <v>0</v>
      </c>
      <c r="DC56" s="79">
        <v>0</v>
      </c>
      <c r="DD56" s="79">
        <v>0</v>
      </c>
      <c r="DE56" s="79">
        <v>0</v>
      </c>
      <c r="DF56" s="79">
        <v>0</v>
      </c>
      <c r="DG56" s="79">
        <v>0</v>
      </c>
      <c r="DH56" s="79">
        <v>0</v>
      </c>
      <c r="DI56" s="79">
        <v>0</v>
      </c>
      <c r="DJ56" s="79">
        <v>0</v>
      </c>
      <c r="DK56" s="79">
        <v>0</v>
      </c>
      <c r="DL56" s="79">
        <v>0</v>
      </c>
      <c r="DM56" s="79">
        <v>0</v>
      </c>
      <c r="DN56" s="79">
        <v>0</v>
      </c>
      <c r="DO56" s="79">
        <v>0</v>
      </c>
      <c r="DP56" s="79">
        <v>0</v>
      </c>
      <c r="DQ56" s="79">
        <v>0</v>
      </c>
      <c r="DR56" s="79">
        <v>0</v>
      </c>
      <c r="DS56" s="79">
        <v>0</v>
      </c>
      <c r="DT56" s="79">
        <v>0</v>
      </c>
      <c r="DU56" s="79">
        <v>0</v>
      </c>
      <c r="DV56" s="79">
        <v>0</v>
      </c>
      <c r="DW56" s="79">
        <v>0</v>
      </c>
      <c r="DX56" s="79">
        <v>0</v>
      </c>
      <c r="DY56" s="79">
        <v>0</v>
      </c>
    </row>
    <row r="57" spans="1:129" s="48" customFormat="1" x14ac:dyDescent="0.3">
      <c r="A57" s="25" t="s">
        <v>1227</v>
      </c>
      <c r="B57" s="79">
        <v>0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1</v>
      </c>
      <c r="AD57" s="79">
        <v>1</v>
      </c>
      <c r="AE57" s="79">
        <v>1</v>
      </c>
      <c r="AF57" s="79">
        <v>1</v>
      </c>
      <c r="AG57" s="79">
        <v>2</v>
      </c>
      <c r="AH57" s="79">
        <v>0</v>
      </c>
      <c r="AI57" s="79">
        <v>0</v>
      </c>
      <c r="AJ57" s="79">
        <v>0</v>
      </c>
      <c r="AK57" s="79">
        <v>0</v>
      </c>
      <c r="AL57" s="79">
        <v>0</v>
      </c>
      <c r="AM57" s="79">
        <v>0</v>
      </c>
      <c r="AN57" s="79">
        <v>0</v>
      </c>
      <c r="AO57" s="79">
        <v>0</v>
      </c>
      <c r="AP57" s="79">
        <v>0</v>
      </c>
      <c r="AQ57" s="79">
        <v>0</v>
      </c>
      <c r="AR57" s="79">
        <v>0</v>
      </c>
      <c r="AS57" s="79">
        <v>0</v>
      </c>
      <c r="AT57" s="79">
        <v>0</v>
      </c>
      <c r="AU57" s="79">
        <v>0</v>
      </c>
      <c r="AV57" s="79">
        <v>0</v>
      </c>
      <c r="AW57" s="79">
        <v>0</v>
      </c>
      <c r="AX57" s="79">
        <v>0</v>
      </c>
      <c r="AY57" s="79">
        <v>0</v>
      </c>
      <c r="AZ57" s="79">
        <v>0</v>
      </c>
      <c r="BA57" s="79">
        <v>0</v>
      </c>
      <c r="BB57" s="79">
        <v>0</v>
      </c>
      <c r="BC57" s="79">
        <v>0</v>
      </c>
      <c r="BD57" s="79">
        <v>0</v>
      </c>
      <c r="BE57" s="79">
        <v>0</v>
      </c>
      <c r="BF57" s="79">
        <v>0</v>
      </c>
      <c r="BG57" s="79">
        <v>0</v>
      </c>
      <c r="BH57" s="79">
        <v>0</v>
      </c>
      <c r="BI57" s="79">
        <v>0</v>
      </c>
      <c r="BJ57" s="79">
        <v>0</v>
      </c>
      <c r="BK57" s="79">
        <v>0</v>
      </c>
      <c r="BL57" s="79">
        <v>0</v>
      </c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79">
        <v>0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0</v>
      </c>
      <c r="BZ57" s="79">
        <v>0</v>
      </c>
      <c r="CA57" s="79">
        <v>0</v>
      </c>
      <c r="CB57" s="79">
        <v>0</v>
      </c>
      <c r="CC57" s="79">
        <v>0</v>
      </c>
      <c r="CD57" s="79">
        <v>0</v>
      </c>
      <c r="CE57" s="79">
        <v>0</v>
      </c>
      <c r="CF57" s="79">
        <v>0</v>
      </c>
      <c r="CG57" s="79">
        <v>0</v>
      </c>
      <c r="CH57" s="79">
        <v>0</v>
      </c>
      <c r="CI57" s="79">
        <v>0</v>
      </c>
      <c r="CJ57" s="79">
        <v>0</v>
      </c>
      <c r="CK57" s="79">
        <v>0</v>
      </c>
      <c r="CL57" s="79">
        <v>0</v>
      </c>
      <c r="CM57" s="79">
        <v>0</v>
      </c>
      <c r="CN57" s="79">
        <v>0</v>
      </c>
      <c r="CO57" s="79">
        <v>0</v>
      </c>
      <c r="CP57" s="79">
        <v>0</v>
      </c>
      <c r="CQ57" s="79">
        <v>0</v>
      </c>
      <c r="CR57" s="79">
        <v>0</v>
      </c>
      <c r="CS57" s="79">
        <v>0</v>
      </c>
      <c r="CT57" s="79">
        <v>0</v>
      </c>
      <c r="CU57" s="79">
        <v>0</v>
      </c>
      <c r="CV57" s="79">
        <v>0</v>
      </c>
      <c r="CW57" s="79">
        <v>0</v>
      </c>
      <c r="CX57" s="79">
        <v>0</v>
      </c>
      <c r="CY57" s="79">
        <v>0</v>
      </c>
      <c r="CZ57" s="79">
        <v>0</v>
      </c>
      <c r="DA57" s="79">
        <v>0</v>
      </c>
      <c r="DB57" s="79">
        <v>0</v>
      </c>
      <c r="DC57" s="79">
        <v>0</v>
      </c>
      <c r="DD57" s="79">
        <v>0</v>
      </c>
      <c r="DE57" s="79">
        <v>0</v>
      </c>
      <c r="DF57" s="79">
        <v>0</v>
      </c>
      <c r="DG57" s="79">
        <v>0</v>
      </c>
      <c r="DH57" s="79">
        <v>0</v>
      </c>
      <c r="DI57" s="79">
        <v>0</v>
      </c>
      <c r="DJ57" s="79">
        <v>0</v>
      </c>
      <c r="DK57" s="79">
        <v>0</v>
      </c>
      <c r="DL57" s="79">
        <v>0</v>
      </c>
      <c r="DM57" s="79">
        <v>0</v>
      </c>
      <c r="DN57" s="79">
        <v>0</v>
      </c>
      <c r="DO57" s="79">
        <v>0</v>
      </c>
      <c r="DP57" s="79">
        <v>0</v>
      </c>
      <c r="DQ57" s="79">
        <v>0</v>
      </c>
      <c r="DR57" s="79">
        <v>0</v>
      </c>
      <c r="DS57" s="79">
        <v>0</v>
      </c>
      <c r="DT57" s="79">
        <v>0</v>
      </c>
      <c r="DU57" s="79">
        <v>0</v>
      </c>
      <c r="DV57" s="79">
        <v>0</v>
      </c>
      <c r="DW57" s="79">
        <v>0</v>
      </c>
      <c r="DX57" s="79">
        <v>0</v>
      </c>
      <c r="DY57" s="79">
        <v>0</v>
      </c>
    </row>
    <row r="58" spans="1:129" s="48" customFormat="1" x14ac:dyDescent="0.3">
      <c r="A58" s="161" t="s">
        <v>1519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  <c r="W58" s="79">
        <v>0</v>
      </c>
      <c r="X58" s="79">
        <v>0</v>
      </c>
      <c r="Y58" s="79">
        <v>2</v>
      </c>
      <c r="Z58" s="79">
        <v>0</v>
      </c>
      <c r="AA58" s="79">
        <v>0</v>
      </c>
      <c r="AB58" s="79">
        <v>0</v>
      </c>
      <c r="AC58" s="79">
        <v>0</v>
      </c>
      <c r="AD58" s="79">
        <v>0</v>
      </c>
      <c r="AE58" s="79">
        <v>0</v>
      </c>
      <c r="AF58" s="79">
        <v>0</v>
      </c>
      <c r="AG58" s="79">
        <v>2</v>
      </c>
      <c r="AH58" s="79">
        <v>0</v>
      </c>
      <c r="AI58" s="79">
        <v>0</v>
      </c>
      <c r="AJ58" s="79">
        <v>0</v>
      </c>
      <c r="AK58" s="79">
        <v>0</v>
      </c>
      <c r="AL58" s="79">
        <v>0</v>
      </c>
      <c r="AM58" s="79">
        <v>0</v>
      </c>
      <c r="AN58" s="79">
        <v>0</v>
      </c>
      <c r="AO58" s="79">
        <v>0</v>
      </c>
      <c r="AP58" s="79">
        <v>0</v>
      </c>
      <c r="AQ58" s="79">
        <v>0</v>
      </c>
      <c r="AR58" s="79">
        <v>0</v>
      </c>
      <c r="AS58" s="79">
        <v>0</v>
      </c>
      <c r="AT58" s="79">
        <v>0</v>
      </c>
      <c r="AU58" s="79">
        <v>0</v>
      </c>
      <c r="AV58" s="79">
        <v>0</v>
      </c>
      <c r="AW58" s="79">
        <v>0</v>
      </c>
      <c r="AX58" s="79">
        <v>0</v>
      </c>
      <c r="AY58" s="79">
        <v>0</v>
      </c>
      <c r="AZ58" s="79">
        <v>0</v>
      </c>
      <c r="BA58" s="79">
        <v>0</v>
      </c>
      <c r="BB58" s="79">
        <v>0</v>
      </c>
      <c r="BC58" s="79">
        <v>0</v>
      </c>
      <c r="BD58" s="79">
        <v>0</v>
      </c>
      <c r="BE58" s="79">
        <v>0</v>
      </c>
      <c r="BF58" s="79">
        <v>0</v>
      </c>
      <c r="BG58" s="79">
        <v>0</v>
      </c>
      <c r="BH58" s="79">
        <v>0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0</v>
      </c>
      <c r="BX58" s="79">
        <v>0</v>
      </c>
      <c r="BY58" s="79">
        <v>0</v>
      </c>
      <c r="BZ58" s="79">
        <v>0</v>
      </c>
      <c r="CA58" s="79">
        <v>0</v>
      </c>
      <c r="CB58" s="79">
        <v>0</v>
      </c>
      <c r="CC58" s="79">
        <v>0</v>
      </c>
      <c r="CD58" s="79">
        <v>0</v>
      </c>
      <c r="CE58" s="79">
        <v>0</v>
      </c>
      <c r="CF58" s="79">
        <v>0</v>
      </c>
      <c r="CG58" s="79">
        <v>0</v>
      </c>
      <c r="CH58" s="79">
        <v>0</v>
      </c>
      <c r="CI58" s="79">
        <v>0</v>
      </c>
      <c r="CJ58" s="79">
        <v>0</v>
      </c>
      <c r="CK58" s="79">
        <v>0</v>
      </c>
      <c r="CL58" s="79">
        <v>0</v>
      </c>
      <c r="CM58" s="79">
        <v>0</v>
      </c>
      <c r="CN58" s="79">
        <v>0</v>
      </c>
      <c r="CO58" s="79">
        <v>0</v>
      </c>
      <c r="CP58" s="79">
        <v>0</v>
      </c>
      <c r="CQ58" s="79">
        <v>0</v>
      </c>
      <c r="CR58" s="79">
        <v>0</v>
      </c>
      <c r="CS58" s="79">
        <v>0</v>
      </c>
      <c r="CT58" s="79">
        <v>0</v>
      </c>
      <c r="CU58" s="79">
        <v>0</v>
      </c>
      <c r="CV58" s="79">
        <v>0</v>
      </c>
      <c r="CW58" s="79">
        <v>0</v>
      </c>
      <c r="CX58" s="79">
        <v>0</v>
      </c>
      <c r="CY58" s="79">
        <v>0</v>
      </c>
      <c r="CZ58" s="79">
        <v>0</v>
      </c>
      <c r="DA58" s="79">
        <v>0</v>
      </c>
      <c r="DB58" s="79">
        <v>0</v>
      </c>
      <c r="DC58" s="79">
        <v>0</v>
      </c>
      <c r="DD58" s="79">
        <v>0</v>
      </c>
      <c r="DE58" s="79">
        <v>0</v>
      </c>
      <c r="DF58" s="79">
        <v>0</v>
      </c>
      <c r="DG58" s="79">
        <v>0</v>
      </c>
      <c r="DH58" s="79">
        <v>0</v>
      </c>
      <c r="DI58" s="79">
        <v>0</v>
      </c>
      <c r="DJ58" s="79">
        <v>0</v>
      </c>
      <c r="DK58" s="79">
        <v>0</v>
      </c>
      <c r="DL58" s="79">
        <v>0</v>
      </c>
      <c r="DM58" s="79">
        <v>0</v>
      </c>
      <c r="DN58" s="79">
        <v>0</v>
      </c>
      <c r="DO58" s="79">
        <v>0</v>
      </c>
      <c r="DP58" s="79">
        <v>0</v>
      </c>
      <c r="DQ58" s="79">
        <v>0</v>
      </c>
      <c r="DR58" s="79">
        <v>0</v>
      </c>
      <c r="DS58" s="79">
        <v>0</v>
      </c>
      <c r="DT58" s="79">
        <v>0</v>
      </c>
      <c r="DU58" s="79">
        <v>0</v>
      </c>
      <c r="DV58" s="79">
        <v>0</v>
      </c>
      <c r="DW58" s="79">
        <v>0</v>
      </c>
      <c r="DX58" s="79">
        <v>0</v>
      </c>
      <c r="DY58" s="79">
        <v>0</v>
      </c>
    </row>
    <row r="59" spans="1:129" s="48" customFormat="1" x14ac:dyDescent="0.3">
      <c r="A59" s="25" t="s">
        <v>1520</v>
      </c>
      <c r="B59" s="79">
        <v>0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2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</v>
      </c>
      <c r="AF59" s="79">
        <v>0</v>
      </c>
      <c r="AG59" s="79">
        <v>2</v>
      </c>
      <c r="AH59" s="79">
        <v>0</v>
      </c>
      <c r="AI59" s="79">
        <v>0</v>
      </c>
      <c r="AJ59" s="79">
        <v>0</v>
      </c>
      <c r="AK59" s="79">
        <v>0</v>
      </c>
      <c r="AL59" s="79">
        <v>0</v>
      </c>
      <c r="AM59" s="79">
        <v>0</v>
      </c>
      <c r="AN59" s="79">
        <v>0</v>
      </c>
      <c r="AO59" s="79">
        <v>0</v>
      </c>
      <c r="AP59" s="79">
        <v>0</v>
      </c>
      <c r="AQ59" s="79">
        <v>0</v>
      </c>
      <c r="AR59" s="79">
        <v>0</v>
      </c>
      <c r="AS59" s="79">
        <v>0</v>
      </c>
      <c r="AT59" s="79">
        <v>0</v>
      </c>
      <c r="AU59" s="79">
        <v>0</v>
      </c>
      <c r="AV59" s="79">
        <v>0</v>
      </c>
      <c r="AW59" s="79">
        <v>0</v>
      </c>
      <c r="AX59" s="79">
        <v>0</v>
      </c>
      <c r="AY59" s="79">
        <v>0</v>
      </c>
      <c r="AZ59" s="79">
        <v>0</v>
      </c>
      <c r="BA59" s="79">
        <v>0</v>
      </c>
      <c r="BB59" s="79">
        <v>0</v>
      </c>
      <c r="BC59" s="79">
        <v>0</v>
      </c>
      <c r="BD59" s="79">
        <v>0</v>
      </c>
      <c r="BE59" s="79">
        <v>0</v>
      </c>
      <c r="BF59" s="79">
        <v>0</v>
      </c>
      <c r="BG59" s="79">
        <v>0</v>
      </c>
      <c r="BH59" s="79">
        <v>0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79">
        <v>0</v>
      </c>
      <c r="BY59" s="79">
        <v>0</v>
      </c>
      <c r="BZ59" s="79">
        <v>0</v>
      </c>
      <c r="CA59" s="79">
        <v>0</v>
      </c>
      <c r="CB59" s="79">
        <v>0</v>
      </c>
      <c r="CC59" s="79">
        <v>0</v>
      </c>
      <c r="CD59" s="79">
        <v>0</v>
      </c>
      <c r="CE59" s="79">
        <v>0</v>
      </c>
      <c r="CF59" s="79">
        <v>0</v>
      </c>
      <c r="CG59" s="79">
        <v>0</v>
      </c>
      <c r="CH59" s="79">
        <v>0</v>
      </c>
      <c r="CI59" s="79">
        <v>0</v>
      </c>
      <c r="CJ59" s="79">
        <v>0</v>
      </c>
      <c r="CK59" s="79">
        <v>0</v>
      </c>
      <c r="CL59" s="79">
        <v>0</v>
      </c>
      <c r="CM59" s="79">
        <v>0</v>
      </c>
      <c r="CN59" s="79">
        <v>0</v>
      </c>
      <c r="CO59" s="79">
        <v>0</v>
      </c>
      <c r="CP59" s="79">
        <v>0</v>
      </c>
      <c r="CQ59" s="79">
        <v>0</v>
      </c>
      <c r="CR59" s="79">
        <v>0</v>
      </c>
      <c r="CS59" s="79">
        <v>0</v>
      </c>
      <c r="CT59" s="79">
        <v>0</v>
      </c>
      <c r="CU59" s="79">
        <v>0</v>
      </c>
      <c r="CV59" s="79">
        <v>0</v>
      </c>
      <c r="CW59" s="79">
        <v>0</v>
      </c>
      <c r="CX59" s="79">
        <v>0</v>
      </c>
      <c r="CY59" s="79">
        <v>0</v>
      </c>
      <c r="CZ59" s="79">
        <v>0</v>
      </c>
      <c r="DA59" s="79">
        <v>0</v>
      </c>
      <c r="DB59" s="79">
        <v>0</v>
      </c>
      <c r="DC59" s="79">
        <v>0</v>
      </c>
      <c r="DD59" s="79">
        <v>0</v>
      </c>
      <c r="DE59" s="79">
        <v>0</v>
      </c>
      <c r="DF59" s="79">
        <v>0</v>
      </c>
      <c r="DG59" s="79">
        <v>0</v>
      </c>
      <c r="DH59" s="79">
        <v>0</v>
      </c>
      <c r="DI59" s="79">
        <v>0</v>
      </c>
      <c r="DJ59" s="79">
        <v>0</v>
      </c>
      <c r="DK59" s="79">
        <v>0</v>
      </c>
      <c r="DL59" s="79">
        <v>0</v>
      </c>
      <c r="DM59" s="79">
        <v>0</v>
      </c>
      <c r="DN59" s="79">
        <v>0</v>
      </c>
      <c r="DO59" s="79">
        <v>0</v>
      </c>
      <c r="DP59" s="79">
        <v>0</v>
      </c>
      <c r="DQ59" s="79">
        <v>0</v>
      </c>
      <c r="DR59" s="79">
        <v>0</v>
      </c>
      <c r="DS59" s="79">
        <v>0</v>
      </c>
      <c r="DT59" s="79">
        <v>0</v>
      </c>
      <c r="DU59" s="79">
        <v>0</v>
      </c>
      <c r="DV59" s="79">
        <v>0</v>
      </c>
      <c r="DW59" s="79">
        <v>0</v>
      </c>
      <c r="DX59" s="79">
        <v>0</v>
      </c>
      <c r="DY59" s="79">
        <v>0</v>
      </c>
    </row>
    <row r="60" spans="1:129" s="48" customFormat="1" x14ac:dyDescent="0.3">
      <c r="A60" s="25" t="s">
        <v>1228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2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0</v>
      </c>
      <c r="AF60" s="79">
        <v>0</v>
      </c>
      <c r="AG60" s="79">
        <v>2</v>
      </c>
      <c r="AH60" s="79">
        <v>0</v>
      </c>
      <c r="AI60" s="79">
        <v>0</v>
      </c>
      <c r="AJ60" s="79">
        <v>0</v>
      </c>
      <c r="AK60" s="79">
        <v>0</v>
      </c>
      <c r="AL60" s="79">
        <v>0</v>
      </c>
      <c r="AM60" s="79">
        <v>0</v>
      </c>
      <c r="AN60" s="79">
        <v>0</v>
      </c>
      <c r="AO60" s="79">
        <v>0</v>
      </c>
      <c r="AP60" s="79">
        <v>0</v>
      </c>
      <c r="AQ60" s="79">
        <v>0</v>
      </c>
      <c r="AR60" s="79">
        <v>0</v>
      </c>
      <c r="AS60" s="79">
        <v>0</v>
      </c>
      <c r="AT60" s="79">
        <v>0</v>
      </c>
      <c r="AU60" s="79">
        <v>0</v>
      </c>
      <c r="AV60" s="79">
        <v>0</v>
      </c>
      <c r="AW60" s="79">
        <v>0</v>
      </c>
      <c r="AX60" s="79">
        <v>0</v>
      </c>
      <c r="AY60" s="79">
        <v>0</v>
      </c>
      <c r="AZ60" s="79">
        <v>0</v>
      </c>
      <c r="BA60" s="79">
        <v>0</v>
      </c>
      <c r="BB60" s="79">
        <v>0</v>
      </c>
      <c r="BC60" s="79">
        <v>0</v>
      </c>
      <c r="BD60" s="79">
        <v>0</v>
      </c>
      <c r="BE60" s="79">
        <v>0</v>
      </c>
      <c r="BF60" s="79">
        <v>0</v>
      </c>
      <c r="BG60" s="79">
        <v>0</v>
      </c>
      <c r="BH60" s="79">
        <v>0</v>
      </c>
      <c r="BI60" s="79">
        <v>0</v>
      </c>
      <c r="BJ60" s="79">
        <v>0</v>
      </c>
      <c r="BK60" s="79">
        <v>0</v>
      </c>
      <c r="BL60" s="79">
        <v>0</v>
      </c>
      <c r="BM60" s="79">
        <v>0</v>
      </c>
      <c r="BN60" s="79">
        <v>0</v>
      </c>
      <c r="BO60" s="79">
        <v>0</v>
      </c>
      <c r="BP60" s="79">
        <v>0</v>
      </c>
      <c r="BQ60" s="79">
        <v>0</v>
      </c>
      <c r="BR60" s="79">
        <v>0</v>
      </c>
      <c r="BS60" s="79">
        <v>0</v>
      </c>
      <c r="BT60" s="79">
        <v>0</v>
      </c>
      <c r="BU60" s="79">
        <v>0</v>
      </c>
      <c r="BV60" s="79">
        <v>0</v>
      </c>
      <c r="BW60" s="79">
        <v>0</v>
      </c>
      <c r="BX60" s="79">
        <v>0</v>
      </c>
      <c r="BY60" s="79">
        <v>0</v>
      </c>
      <c r="BZ60" s="79">
        <v>0</v>
      </c>
      <c r="CA60" s="79">
        <v>0</v>
      </c>
      <c r="CB60" s="79">
        <v>0</v>
      </c>
      <c r="CC60" s="79">
        <v>0</v>
      </c>
      <c r="CD60" s="79">
        <v>0</v>
      </c>
      <c r="CE60" s="79">
        <v>0</v>
      </c>
      <c r="CF60" s="79">
        <v>0</v>
      </c>
      <c r="CG60" s="79">
        <v>0</v>
      </c>
      <c r="CH60" s="79">
        <v>0</v>
      </c>
      <c r="CI60" s="79">
        <v>0</v>
      </c>
      <c r="CJ60" s="79">
        <v>0</v>
      </c>
      <c r="CK60" s="79">
        <v>0</v>
      </c>
      <c r="CL60" s="79">
        <v>0</v>
      </c>
      <c r="CM60" s="79">
        <v>0</v>
      </c>
      <c r="CN60" s="79">
        <v>0</v>
      </c>
      <c r="CO60" s="79">
        <v>0</v>
      </c>
      <c r="CP60" s="79">
        <v>0</v>
      </c>
      <c r="CQ60" s="79">
        <v>0</v>
      </c>
      <c r="CR60" s="79">
        <v>0</v>
      </c>
      <c r="CS60" s="79">
        <v>0</v>
      </c>
      <c r="CT60" s="79">
        <v>0</v>
      </c>
      <c r="CU60" s="79">
        <v>0</v>
      </c>
      <c r="CV60" s="79">
        <v>0</v>
      </c>
      <c r="CW60" s="79">
        <v>0</v>
      </c>
      <c r="CX60" s="79">
        <v>0</v>
      </c>
      <c r="CY60" s="79">
        <v>0</v>
      </c>
      <c r="CZ60" s="79">
        <v>0</v>
      </c>
      <c r="DA60" s="79">
        <v>0</v>
      </c>
      <c r="DB60" s="79">
        <v>0</v>
      </c>
      <c r="DC60" s="79">
        <v>0</v>
      </c>
      <c r="DD60" s="79">
        <v>0</v>
      </c>
      <c r="DE60" s="79">
        <v>0</v>
      </c>
      <c r="DF60" s="79">
        <v>0</v>
      </c>
      <c r="DG60" s="79">
        <v>0</v>
      </c>
      <c r="DH60" s="79">
        <v>0</v>
      </c>
      <c r="DI60" s="79">
        <v>0</v>
      </c>
      <c r="DJ60" s="79">
        <v>0</v>
      </c>
      <c r="DK60" s="79">
        <v>0</v>
      </c>
      <c r="DL60" s="79">
        <v>0</v>
      </c>
      <c r="DM60" s="79">
        <v>0</v>
      </c>
      <c r="DN60" s="79">
        <v>0</v>
      </c>
      <c r="DO60" s="79">
        <v>0</v>
      </c>
      <c r="DP60" s="79">
        <v>0</v>
      </c>
      <c r="DQ60" s="79">
        <v>0</v>
      </c>
      <c r="DR60" s="79">
        <v>0</v>
      </c>
      <c r="DS60" s="79">
        <v>0</v>
      </c>
      <c r="DT60" s="79">
        <v>0</v>
      </c>
      <c r="DU60" s="79">
        <v>0</v>
      </c>
      <c r="DV60" s="79">
        <v>0</v>
      </c>
      <c r="DW60" s="79">
        <v>0</v>
      </c>
      <c r="DX60" s="79">
        <v>0</v>
      </c>
      <c r="DY60" s="79">
        <v>0</v>
      </c>
    </row>
    <row r="61" spans="1:129" s="48" customFormat="1" x14ac:dyDescent="0.3">
      <c r="A61" s="25" t="s">
        <v>1786</v>
      </c>
      <c r="B61" s="79">
        <v>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2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2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0</v>
      </c>
      <c r="AV61" s="79">
        <v>0</v>
      </c>
      <c r="AW61" s="79">
        <v>0</v>
      </c>
      <c r="AX61" s="79">
        <v>0</v>
      </c>
      <c r="AY61" s="79">
        <v>0</v>
      </c>
      <c r="AZ61" s="79">
        <v>0</v>
      </c>
      <c r="BA61" s="79"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0</v>
      </c>
      <c r="BG61" s="79">
        <v>0</v>
      </c>
      <c r="BH61" s="79">
        <v>0</v>
      </c>
      <c r="BI61" s="79">
        <v>0</v>
      </c>
      <c r="BJ61" s="79">
        <v>0</v>
      </c>
      <c r="BK61" s="79">
        <v>0</v>
      </c>
      <c r="BL61" s="79">
        <v>0</v>
      </c>
      <c r="BM61" s="79">
        <v>0</v>
      </c>
      <c r="BN61" s="79">
        <v>0</v>
      </c>
      <c r="BO61" s="79">
        <v>0</v>
      </c>
      <c r="BP61" s="79">
        <v>0</v>
      </c>
      <c r="BQ61" s="79">
        <v>0</v>
      </c>
      <c r="BR61" s="79">
        <v>0</v>
      </c>
      <c r="BS61" s="79">
        <v>0</v>
      </c>
      <c r="BT61" s="79">
        <v>0</v>
      </c>
      <c r="BU61" s="79">
        <v>0</v>
      </c>
      <c r="BV61" s="79">
        <v>0</v>
      </c>
      <c r="BW61" s="79">
        <v>0</v>
      </c>
      <c r="BX61" s="79">
        <v>0</v>
      </c>
      <c r="BY61" s="79">
        <v>0</v>
      </c>
      <c r="BZ61" s="79">
        <v>0</v>
      </c>
      <c r="CA61" s="79">
        <v>0</v>
      </c>
      <c r="CB61" s="79">
        <v>0</v>
      </c>
      <c r="CC61" s="79">
        <v>0</v>
      </c>
      <c r="CD61" s="79">
        <v>0</v>
      </c>
      <c r="CE61" s="79">
        <v>0</v>
      </c>
      <c r="CF61" s="79">
        <v>0</v>
      </c>
      <c r="CG61" s="79">
        <v>0</v>
      </c>
      <c r="CH61" s="79">
        <v>0</v>
      </c>
      <c r="CI61" s="79">
        <v>0</v>
      </c>
      <c r="CJ61" s="79">
        <v>0</v>
      </c>
      <c r="CK61" s="79">
        <v>0</v>
      </c>
      <c r="CL61" s="79">
        <v>0</v>
      </c>
      <c r="CM61" s="79">
        <v>0</v>
      </c>
      <c r="CN61" s="79">
        <v>0</v>
      </c>
      <c r="CO61" s="79">
        <v>0</v>
      </c>
      <c r="CP61" s="79">
        <v>0</v>
      </c>
      <c r="CQ61" s="79">
        <v>0</v>
      </c>
      <c r="CR61" s="79">
        <v>0</v>
      </c>
      <c r="CS61" s="79">
        <v>0</v>
      </c>
      <c r="CT61" s="79">
        <v>0</v>
      </c>
      <c r="CU61" s="79">
        <v>0</v>
      </c>
      <c r="CV61" s="79">
        <v>0</v>
      </c>
      <c r="CW61" s="79">
        <v>0</v>
      </c>
      <c r="CX61" s="79">
        <v>0</v>
      </c>
      <c r="CY61" s="79">
        <v>0</v>
      </c>
      <c r="CZ61" s="79">
        <v>0</v>
      </c>
      <c r="DA61" s="79">
        <v>0</v>
      </c>
      <c r="DB61" s="79">
        <v>0</v>
      </c>
      <c r="DC61" s="79">
        <v>0</v>
      </c>
      <c r="DD61" s="79">
        <v>0</v>
      </c>
      <c r="DE61" s="79">
        <v>0</v>
      </c>
      <c r="DF61" s="79">
        <v>0</v>
      </c>
      <c r="DG61" s="79">
        <v>0</v>
      </c>
      <c r="DH61" s="79">
        <v>0</v>
      </c>
      <c r="DI61" s="79">
        <v>0</v>
      </c>
      <c r="DJ61" s="79">
        <v>0</v>
      </c>
      <c r="DK61" s="79">
        <v>0</v>
      </c>
      <c r="DL61" s="79">
        <v>0</v>
      </c>
      <c r="DM61" s="79">
        <v>0</v>
      </c>
      <c r="DN61" s="79">
        <v>0</v>
      </c>
      <c r="DO61" s="79">
        <v>0</v>
      </c>
      <c r="DP61" s="79">
        <v>0</v>
      </c>
      <c r="DQ61" s="79">
        <v>0</v>
      </c>
      <c r="DR61" s="79">
        <v>0</v>
      </c>
      <c r="DS61" s="79">
        <v>0</v>
      </c>
      <c r="DT61" s="79">
        <v>0</v>
      </c>
      <c r="DU61" s="79">
        <v>0</v>
      </c>
      <c r="DV61" s="79">
        <v>0</v>
      </c>
      <c r="DW61" s="79">
        <v>0</v>
      </c>
      <c r="DX61" s="79">
        <v>0</v>
      </c>
      <c r="DY61" s="79">
        <v>0</v>
      </c>
    </row>
    <row r="62" spans="1:129" s="48" customFormat="1" x14ac:dyDescent="0.3">
      <c r="A62" s="25" t="s">
        <v>1787</v>
      </c>
      <c r="B62" s="79">
        <v>0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  <c r="W62" s="79">
        <v>0</v>
      </c>
      <c r="X62" s="79">
        <v>0</v>
      </c>
      <c r="Y62" s="79">
        <v>2</v>
      </c>
      <c r="Z62" s="79">
        <v>0</v>
      </c>
      <c r="AA62" s="79">
        <v>0</v>
      </c>
      <c r="AB62" s="79">
        <v>0</v>
      </c>
      <c r="AC62" s="79">
        <v>0</v>
      </c>
      <c r="AD62" s="79">
        <v>0</v>
      </c>
      <c r="AE62" s="79">
        <v>0</v>
      </c>
      <c r="AF62" s="79">
        <v>0</v>
      </c>
      <c r="AG62" s="79">
        <v>0</v>
      </c>
      <c r="AH62" s="79">
        <v>0</v>
      </c>
      <c r="AI62" s="79">
        <v>0</v>
      </c>
      <c r="AJ62" s="79">
        <v>0</v>
      </c>
      <c r="AK62" s="79">
        <v>0</v>
      </c>
      <c r="AL62" s="79">
        <v>0</v>
      </c>
      <c r="AM62" s="79">
        <v>0</v>
      </c>
      <c r="AN62" s="79">
        <v>0</v>
      </c>
      <c r="AO62" s="79">
        <v>0</v>
      </c>
      <c r="AP62" s="79">
        <v>0</v>
      </c>
      <c r="AQ62" s="79">
        <v>0</v>
      </c>
      <c r="AR62" s="79">
        <v>0</v>
      </c>
      <c r="AS62" s="79">
        <v>0</v>
      </c>
      <c r="AT62" s="79">
        <v>0</v>
      </c>
      <c r="AU62" s="79">
        <v>0</v>
      </c>
      <c r="AV62" s="79">
        <v>0</v>
      </c>
      <c r="AW62" s="79">
        <v>0</v>
      </c>
      <c r="AX62" s="79">
        <v>1</v>
      </c>
      <c r="AY62" s="79">
        <v>0</v>
      </c>
      <c r="AZ62" s="79">
        <v>0</v>
      </c>
      <c r="BA62" s="79"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0</v>
      </c>
      <c r="BH62" s="79">
        <v>0</v>
      </c>
      <c r="BI62" s="79">
        <v>0</v>
      </c>
      <c r="BJ62" s="79">
        <v>0</v>
      </c>
      <c r="BK62" s="79">
        <v>0</v>
      </c>
      <c r="BL62" s="79">
        <v>0</v>
      </c>
      <c r="BM62" s="79">
        <v>0</v>
      </c>
      <c r="BN62" s="79">
        <v>0</v>
      </c>
      <c r="BO62" s="79">
        <v>0</v>
      </c>
      <c r="BP62" s="79">
        <v>0</v>
      </c>
      <c r="BQ62" s="79">
        <v>0</v>
      </c>
      <c r="BR62" s="79">
        <v>0</v>
      </c>
      <c r="BS62" s="79">
        <v>0</v>
      </c>
      <c r="BT62" s="79">
        <v>0</v>
      </c>
      <c r="BU62" s="79">
        <v>0</v>
      </c>
      <c r="BV62" s="79">
        <v>0</v>
      </c>
      <c r="BW62" s="79">
        <v>0</v>
      </c>
      <c r="BX62" s="79">
        <v>0</v>
      </c>
      <c r="BY62" s="79">
        <v>0</v>
      </c>
      <c r="BZ62" s="79">
        <v>0</v>
      </c>
      <c r="CA62" s="79">
        <v>0</v>
      </c>
      <c r="CB62" s="79">
        <v>0</v>
      </c>
      <c r="CC62" s="79">
        <v>0</v>
      </c>
      <c r="CD62" s="79">
        <v>0</v>
      </c>
      <c r="CE62" s="79">
        <v>0</v>
      </c>
      <c r="CF62" s="79">
        <v>0</v>
      </c>
      <c r="CG62" s="79">
        <v>0</v>
      </c>
      <c r="CH62" s="79">
        <v>0</v>
      </c>
      <c r="CI62" s="79">
        <v>0</v>
      </c>
      <c r="CJ62" s="79">
        <v>0</v>
      </c>
      <c r="CK62" s="79">
        <v>0</v>
      </c>
      <c r="CL62" s="79">
        <v>0</v>
      </c>
      <c r="CM62" s="79">
        <v>0</v>
      </c>
      <c r="CN62" s="79">
        <v>0</v>
      </c>
      <c r="CO62" s="79">
        <v>0</v>
      </c>
      <c r="CP62" s="79">
        <v>0</v>
      </c>
      <c r="CQ62" s="79">
        <v>0</v>
      </c>
      <c r="CR62" s="79">
        <v>0</v>
      </c>
      <c r="CS62" s="79">
        <v>0</v>
      </c>
      <c r="CT62" s="79">
        <v>0</v>
      </c>
      <c r="CU62" s="79">
        <v>0</v>
      </c>
      <c r="CV62" s="79">
        <v>0</v>
      </c>
      <c r="CW62" s="79">
        <v>0</v>
      </c>
      <c r="CX62" s="79">
        <v>0</v>
      </c>
      <c r="CY62" s="79">
        <v>0</v>
      </c>
      <c r="CZ62" s="79">
        <v>0</v>
      </c>
      <c r="DA62" s="79">
        <v>0</v>
      </c>
      <c r="DB62" s="79">
        <v>0</v>
      </c>
      <c r="DC62" s="79">
        <v>0</v>
      </c>
      <c r="DD62" s="79">
        <v>0</v>
      </c>
      <c r="DE62" s="79">
        <v>0</v>
      </c>
      <c r="DF62" s="79">
        <v>0</v>
      </c>
      <c r="DG62" s="79">
        <v>0</v>
      </c>
      <c r="DH62" s="79">
        <v>0</v>
      </c>
      <c r="DI62" s="79">
        <v>0</v>
      </c>
      <c r="DJ62" s="79">
        <v>0</v>
      </c>
      <c r="DK62" s="79">
        <v>0</v>
      </c>
      <c r="DL62" s="79">
        <v>0</v>
      </c>
      <c r="DM62" s="79">
        <v>0</v>
      </c>
      <c r="DN62" s="79">
        <v>0</v>
      </c>
      <c r="DO62" s="79">
        <v>0</v>
      </c>
      <c r="DP62" s="79">
        <v>0</v>
      </c>
      <c r="DQ62" s="79">
        <v>0</v>
      </c>
      <c r="DR62" s="79">
        <v>0</v>
      </c>
      <c r="DS62" s="79">
        <v>0</v>
      </c>
      <c r="DT62" s="79">
        <v>0</v>
      </c>
      <c r="DU62" s="79">
        <v>0</v>
      </c>
      <c r="DV62" s="79">
        <v>0</v>
      </c>
      <c r="DW62" s="79">
        <v>0</v>
      </c>
      <c r="DX62" s="79">
        <v>0</v>
      </c>
      <c r="DY62" s="79">
        <v>0</v>
      </c>
    </row>
    <row r="63" spans="1:129" s="48" customFormat="1" x14ac:dyDescent="0.3">
      <c r="A63" s="25" t="s">
        <v>1788</v>
      </c>
      <c r="B63" s="79">
        <v>0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0</v>
      </c>
      <c r="AM63" s="79">
        <v>0</v>
      </c>
      <c r="AN63" s="79">
        <v>0</v>
      </c>
      <c r="AO63" s="79">
        <v>0</v>
      </c>
      <c r="AP63" s="79">
        <v>0</v>
      </c>
      <c r="AQ63" s="79">
        <v>0</v>
      </c>
      <c r="AR63" s="79">
        <v>0</v>
      </c>
      <c r="AS63" s="79">
        <v>0</v>
      </c>
      <c r="AT63" s="79">
        <v>0</v>
      </c>
      <c r="AU63" s="79">
        <v>0</v>
      </c>
      <c r="AV63" s="79">
        <v>0</v>
      </c>
      <c r="AW63" s="79">
        <v>0</v>
      </c>
      <c r="AX63" s="79">
        <v>0</v>
      </c>
      <c r="AY63" s="79">
        <v>0</v>
      </c>
      <c r="AZ63" s="79">
        <v>0</v>
      </c>
      <c r="BA63" s="79">
        <v>0</v>
      </c>
      <c r="BB63" s="79">
        <v>0</v>
      </c>
      <c r="BC63" s="79">
        <v>0</v>
      </c>
      <c r="BD63" s="79">
        <v>0</v>
      </c>
      <c r="BE63" s="79">
        <v>0</v>
      </c>
      <c r="BF63" s="79">
        <v>0</v>
      </c>
      <c r="BG63" s="79">
        <v>0</v>
      </c>
      <c r="BH63" s="79">
        <v>0</v>
      </c>
      <c r="BI63" s="79">
        <v>0</v>
      </c>
      <c r="BJ63" s="79">
        <v>0</v>
      </c>
      <c r="BK63" s="79">
        <v>0</v>
      </c>
      <c r="BL63" s="79">
        <v>0</v>
      </c>
      <c r="BM63" s="79">
        <v>0</v>
      </c>
      <c r="BN63" s="79">
        <v>0</v>
      </c>
      <c r="BO63" s="79">
        <v>0</v>
      </c>
      <c r="BP63" s="79">
        <v>0</v>
      </c>
      <c r="BQ63" s="79">
        <v>0</v>
      </c>
      <c r="BR63" s="79">
        <v>0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79">
        <v>0</v>
      </c>
      <c r="BY63" s="79">
        <v>0</v>
      </c>
      <c r="BZ63" s="79">
        <v>0</v>
      </c>
      <c r="CA63" s="79">
        <v>0</v>
      </c>
      <c r="CB63" s="79">
        <v>0</v>
      </c>
      <c r="CC63" s="79">
        <v>0</v>
      </c>
      <c r="CD63" s="79">
        <v>0</v>
      </c>
      <c r="CE63" s="79">
        <v>0</v>
      </c>
      <c r="CF63" s="79">
        <v>0</v>
      </c>
      <c r="CG63" s="79">
        <v>0</v>
      </c>
      <c r="CH63" s="79">
        <v>0</v>
      </c>
      <c r="CI63" s="79">
        <v>0</v>
      </c>
      <c r="CJ63" s="79">
        <v>0</v>
      </c>
      <c r="CK63" s="79">
        <v>0</v>
      </c>
      <c r="CL63" s="79">
        <v>0</v>
      </c>
      <c r="CM63" s="79">
        <v>0</v>
      </c>
      <c r="CN63" s="79">
        <v>0</v>
      </c>
      <c r="CO63" s="79">
        <v>0</v>
      </c>
      <c r="CP63" s="79">
        <v>0</v>
      </c>
      <c r="CQ63" s="79">
        <v>0</v>
      </c>
      <c r="CR63" s="79">
        <v>0</v>
      </c>
      <c r="CS63" s="79">
        <v>0</v>
      </c>
      <c r="CT63" s="79">
        <v>0</v>
      </c>
      <c r="CU63" s="79">
        <v>0</v>
      </c>
      <c r="CV63" s="79">
        <v>0</v>
      </c>
      <c r="CW63" s="79">
        <v>0</v>
      </c>
      <c r="CX63" s="79">
        <v>0</v>
      </c>
      <c r="CY63" s="79">
        <v>0</v>
      </c>
      <c r="CZ63" s="79">
        <v>0</v>
      </c>
      <c r="DA63" s="79">
        <v>0</v>
      </c>
      <c r="DB63" s="79">
        <v>0</v>
      </c>
      <c r="DC63" s="79">
        <v>0</v>
      </c>
      <c r="DD63" s="79">
        <v>0</v>
      </c>
      <c r="DE63" s="79">
        <v>0</v>
      </c>
      <c r="DF63" s="79">
        <v>0</v>
      </c>
      <c r="DG63" s="79">
        <v>0</v>
      </c>
      <c r="DH63" s="79">
        <v>0</v>
      </c>
      <c r="DI63" s="79">
        <v>0</v>
      </c>
      <c r="DJ63" s="79">
        <v>0</v>
      </c>
      <c r="DK63" s="79">
        <v>0</v>
      </c>
      <c r="DL63" s="79">
        <v>0</v>
      </c>
      <c r="DM63" s="79">
        <v>0</v>
      </c>
      <c r="DN63" s="79">
        <v>0</v>
      </c>
      <c r="DO63" s="79">
        <v>0</v>
      </c>
      <c r="DP63" s="79">
        <v>0</v>
      </c>
      <c r="DQ63" s="79">
        <v>0</v>
      </c>
      <c r="DR63" s="79">
        <v>0</v>
      </c>
      <c r="DS63" s="79">
        <v>0</v>
      </c>
      <c r="DT63" s="79">
        <v>0</v>
      </c>
      <c r="DU63" s="79">
        <v>0</v>
      </c>
      <c r="DV63" s="79">
        <v>0</v>
      </c>
      <c r="DW63" s="79">
        <v>0</v>
      </c>
      <c r="DX63" s="79">
        <v>0</v>
      </c>
      <c r="DY63" s="79">
        <v>0</v>
      </c>
    </row>
    <row r="64" spans="1:129" s="48" customFormat="1" x14ac:dyDescent="0.3">
      <c r="A64" s="25" t="s">
        <v>1229</v>
      </c>
      <c r="B64" s="79">
        <v>0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W64" s="79">
        <v>0</v>
      </c>
      <c r="X64" s="79">
        <v>0</v>
      </c>
      <c r="Y64" s="79">
        <v>0</v>
      </c>
      <c r="Z64" s="79">
        <v>0</v>
      </c>
      <c r="AA64" s="79">
        <v>0</v>
      </c>
      <c r="AB64" s="79">
        <v>0</v>
      </c>
      <c r="AC64" s="79">
        <v>0</v>
      </c>
      <c r="AD64" s="79">
        <v>0</v>
      </c>
      <c r="AE64" s="79">
        <v>0</v>
      </c>
      <c r="AF64" s="79">
        <v>0</v>
      </c>
      <c r="AG64" s="79">
        <v>0</v>
      </c>
      <c r="AH64" s="79">
        <v>0</v>
      </c>
      <c r="AI64" s="79">
        <v>0</v>
      </c>
      <c r="AJ64" s="79">
        <v>0</v>
      </c>
      <c r="AK64" s="79">
        <v>0</v>
      </c>
      <c r="AL64" s="79">
        <v>0</v>
      </c>
      <c r="AM64" s="79">
        <v>0</v>
      </c>
      <c r="AN64" s="79">
        <v>3</v>
      </c>
      <c r="AO64" s="79">
        <v>0</v>
      </c>
      <c r="AP64" s="79">
        <v>0</v>
      </c>
      <c r="AQ64" s="79">
        <v>0</v>
      </c>
      <c r="AR64" s="79">
        <v>0</v>
      </c>
      <c r="AS64" s="79">
        <v>1</v>
      </c>
      <c r="AT64" s="79">
        <v>0</v>
      </c>
      <c r="AU64" s="79">
        <v>1</v>
      </c>
      <c r="AV64" s="79">
        <v>0</v>
      </c>
      <c r="AW64" s="79">
        <v>0</v>
      </c>
      <c r="AX64" s="79">
        <v>0</v>
      </c>
      <c r="AY64" s="79">
        <v>0</v>
      </c>
      <c r="AZ64" s="79">
        <v>0</v>
      </c>
      <c r="BA64" s="79">
        <v>0</v>
      </c>
      <c r="BB64" s="79">
        <v>0</v>
      </c>
      <c r="BC64" s="79">
        <v>0</v>
      </c>
      <c r="BD64" s="79">
        <v>0</v>
      </c>
      <c r="BE64" s="79">
        <v>0</v>
      </c>
      <c r="BF64" s="79">
        <v>0</v>
      </c>
      <c r="BG64" s="79">
        <v>0</v>
      </c>
      <c r="BH64" s="79">
        <v>0</v>
      </c>
      <c r="BI64" s="79">
        <v>0</v>
      </c>
      <c r="BJ64" s="79">
        <v>0</v>
      </c>
      <c r="BK64" s="79">
        <v>0</v>
      </c>
      <c r="BL64" s="79">
        <v>0</v>
      </c>
      <c r="BM64" s="79">
        <v>0</v>
      </c>
      <c r="BN64" s="79">
        <v>0</v>
      </c>
      <c r="BO64" s="79">
        <v>0</v>
      </c>
      <c r="BP64" s="79">
        <v>0</v>
      </c>
      <c r="BQ64" s="79">
        <v>0</v>
      </c>
      <c r="BR64" s="79">
        <v>0</v>
      </c>
      <c r="BS64" s="79">
        <v>0</v>
      </c>
      <c r="BT64" s="79">
        <v>0</v>
      </c>
      <c r="BU64" s="79">
        <v>0</v>
      </c>
      <c r="BV64" s="79">
        <v>0</v>
      </c>
      <c r="BW64" s="79">
        <v>0</v>
      </c>
      <c r="BX64" s="79">
        <v>0</v>
      </c>
      <c r="BY64" s="79">
        <v>0</v>
      </c>
      <c r="BZ64" s="79">
        <v>0</v>
      </c>
      <c r="CA64" s="79">
        <v>0</v>
      </c>
      <c r="CB64" s="79">
        <v>0</v>
      </c>
      <c r="CC64" s="79">
        <v>0</v>
      </c>
      <c r="CD64" s="79">
        <v>0</v>
      </c>
      <c r="CE64" s="79">
        <v>0</v>
      </c>
      <c r="CF64" s="79">
        <v>0</v>
      </c>
      <c r="CG64" s="79">
        <v>0</v>
      </c>
      <c r="CH64" s="79">
        <v>0</v>
      </c>
      <c r="CI64" s="79">
        <v>0</v>
      </c>
      <c r="CJ64" s="79">
        <v>0</v>
      </c>
      <c r="CK64" s="79">
        <v>0</v>
      </c>
      <c r="CL64" s="79">
        <v>0</v>
      </c>
      <c r="CM64" s="79">
        <v>0</v>
      </c>
      <c r="CN64" s="79">
        <v>0</v>
      </c>
      <c r="CO64" s="79">
        <v>0</v>
      </c>
      <c r="CP64" s="79">
        <v>0</v>
      </c>
      <c r="CQ64" s="79">
        <v>0</v>
      </c>
      <c r="CR64" s="79">
        <v>0</v>
      </c>
      <c r="CS64" s="79">
        <v>0</v>
      </c>
      <c r="CT64" s="79">
        <v>0</v>
      </c>
      <c r="CU64" s="79">
        <v>0</v>
      </c>
      <c r="CV64" s="79">
        <v>0</v>
      </c>
      <c r="CW64" s="79">
        <v>0</v>
      </c>
      <c r="CX64" s="79">
        <v>0</v>
      </c>
      <c r="CY64" s="79">
        <v>0</v>
      </c>
      <c r="CZ64" s="79">
        <v>0</v>
      </c>
      <c r="DA64" s="79">
        <v>0</v>
      </c>
      <c r="DB64" s="79">
        <v>0</v>
      </c>
      <c r="DC64" s="79">
        <v>0</v>
      </c>
      <c r="DD64" s="79">
        <v>0</v>
      </c>
      <c r="DE64" s="79">
        <v>0</v>
      </c>
      <c r="DF64" s="79">
        <v>0</v>
      </c>
      <c r="DG64" s="79">
        <v>0</v>
      </c>
      <c r="DH64" s="79">
        <v>0</v>
      </c>
      <c r="DI64" s="79">
        <v>0</v>
      </c>
      <c r="DJ64" s="79">
        <v>0</v>
      </c>
      <c r="DK64" s="79">
        <v>0</v>
      </c>
      <c r="DL64" s="79">
        <v>0</v>
      </c>
      <c r="DM64" s="79">
        <v>0</v>
      </c>
      <c r="DN64" s="79">
        <v>0</v>
      </c>
      <c r="DO64" s="79">
        <v>0</v>
      </c>
      <c r="DP64" s="79">
        <v>0</v>
      </c>
      <c r="DQ64" s="79">
        <v>0</v>
      </c>
      <c r="DR64" s="79">
        <v>0</v>
      </c>
      <c r="DS64" s="79">
        <v>0</v>
      </c>
      <c r="DT64" s="79">
        <v>0</v>
      </c>
      <c r="DU64" s="79">
        <v>0</v>
      </c>
      <c r="DV64" s="79">
        <v>0</v>
      </c>
      <c r="DW64" s="79">
        <v>0</v>
      </c>
      <c r="DX64" s="79">
        <v>0</v>
      </c>
      <c r="DY64" s="79">
        <v>0</v>
      </c>
    </row>
    <row r="65" spans="1:129" s="48" customFormat="1" x14ac:dyDescent="0.3">
      <c r="A65" s="25" t="s">
        <v>1231</v>
      </c>
      <c r="B65" s="79">
        <v>0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  <c r="Y65" s="79">
        <v>0</v>
      </c>
      <c r="Z65" s="79">
        <v>0</v>
      </c>
      <c r="AA65" s="79">
        <v>0</v>
      </c>
      <c r="AB65" s="79">
        <v>0</v>
      </c>
      <c r="AC65" s="79">
        <v>0</v>
      </c>
      <c r="AD65" s="79">
        <v>0</v>
      </c>
      <c r="AE65" s="79">
        <v>0</v>
      </c>
      <c r="AF65" s="79">
        <v>0</v>
      </c>
      <c r="AG65" s="79">
        <v>0</v>
      </c>
      <c r="AH65" s="79">
        <v>0</v>
      </c>
      <c r="AI65" s="79">
        <v>0</v>
      </c>
      <c r="AJ65" s="79">
        <v>0</v>
      </c>
      <c r="AK65" s="79">
        <v>0</v>
      </c>
      <c r="AL65" s="79">
        <v>0</v>
      </c>
      <c r="AM65" s="79">
        <v>0</v>
      </c>
      <c r="AN65" s="79">
        <v>3</v>
      </c>
      <c r="AO65" s="79">
        <v>0</v>
      </c>
      <c r="AP65" s="79">
        <v>0</v>
      </c>
      <c r="AQ65" s="79">
        <v>0</v>
      </c>
      <c r="AR65" s="79">
        <v>0</v>
      </c>
      <c r="AS65" s="79">
        <v>1</v>
      </c>
      <c r="AT65" s="79">
        <v>1</v>
      </c>
      <c r="AU65" s="79">
        <v>0</v>
      </c>
      <c r="AV65" s="79">
        <v>0</v>
      </c>
      <c r="AW65" s="79">
        <v>0</v>
      </c>
      <c r="AX65" s="79">
        <v>0</v>
      </c>
      <c r="AY65" s="79">
        <v>0</v>
      </c>
      <c r="AZ65" s="79">
        <v>0</v>
      </c>
      <c r="BA65" s="79">
        <v>0</v>
      </c>
      <c r="BB65" s="79">
        <v>0</v>
      </c>
      <c r="BC65" s="79">
        <v>0</v>
      </c>
      <c r="BD65" s="79">
        <v>0</v>
      </c>
      <c r="BE65" s="79">
        <v>0</v>
      </c>
      <c r="BF65" s="79">
        <v>0</v>
      </c>
      <c r="BG65" s="79">
        <v>0</v>
      </c>
      <c r="BH65" s="79">
        <v>0</v>
      </c>
      <c r="BI65" s="79">
        <v>0</v>
      </c>
      <c r="BJ65" s="79">
        <v>0</v>
      </c>
      <c r="BK65" s="79">
        <v>0</v>
      </c>
      <c r="BL65" s="79">
        <v>0</v>
      </c>
      <c r="BM65" s="79">
        <v>0</v>
      </c>
      <c r="BN65" s="79">
        <v>0</v>
      </c>
      <c r="BO65" s="79">
        <v>0</v>
      </c>
      <c r="BP65" s="79">
        <v>0</v>
      </c>
      <c r="BQ65" s="79">
        <v>0</v>
      </c>
      <c r="BR65" s="79">
        <v>0</v>
      </c>
      <c r="BS65" s="79">
        <v>0</v>
      </c>
      <c r="BT65" s="79">
        <v>0</v>
      </c>
      <c r="BU65" s="79">
        <v>0</v>
      </c>
      <c r="BV65" s="79">
        <v>0</v>
      </c>
      <c r="BW65" s="79">
        <v>0</v>
      </c>
      <c r="BX65" s="79">
        <v>0</v>
      </c>
      <c r="BY65" s="79">
        <v>0</v>
      </c>
      <c r="BZ65" s="79">
        <v>0</v>
      </c>
      <c r="CA65" s="79">
        <v>0</v>
      </c>
      <c r="CB65" s="79">
        <v>0</v>
      </c>
      <c r="CC65" s="79">
        <v>0</v>
      </c>
      <c r="CD65" s="79">
        <v>0</v>
      </c>
      <c r="CE65" s="79">
        <v>0</v>
      </c>
      <c r="CF65" s="79">
        <v>0</v>
      </c>
      <c r="CG65" s="79">
        <v>0</v>
      </c>
      <c r="CH65" s="79">
        <v>0</v>
      </c>
      <c r="CI65" s="79">
        <v>0</v>
      </c>
      <c r="CJ65" s="79">
        <v>0</v>
      </c>
      <c r="CK65" s="79">
        <v>0</v>
      </c>
      <c r="CL65" s="79">
        <v>0</v>
      </c>
      <c r="CM65" s="79">
        <v>0</v>
      </c>
      <c r="CN65" s="79">
        <v>0</v>
      </c>
      <c r="CO65" s="79">
        <v>0</v>
      </c>
      <c r="CP65" s="79">
        <v>0</v>
      </c>
      <c r="CQ65" s="79">
        <v>0</v>
      </c>
      <c r="CR65" s="79">
        <v>0</v>
      </c>
      <c r="CS65" s="79">
        <v>0</v>
      </c>
      <c r="CT65" s="79">
        <v>0</v>
      </c>
      <c r="CU65" s="79">
        <v>0</v>
      </c>
      <c r="CV65" s="79">
        <v>0</v>
      </c>
      <c r="CW65" s="79">
        <v>0</v>
      </c>
      <c r="CX65" s="79">
        <v>0</v>
      </c>
      <c r="CY65" s="79">
        <v>0</v>
      </c>
      <c r="CZ65" s="79">
        <v>0</v>
      </c>
      <c r="DA65" s="79">
        <v>0</v>
      </c>
      <c r="DB65" s="79">
        <v>0</v>
      </c>
      <c r="DC65" s="79">
        <v>0</v>
      </c>
      <c r="DD65" s="79">
        <v>0</v>
      </c>
      <c r="DE65" s="79">
        <v>0</v>
      </c>
      <c r="DF65" s="79">
        <v>0</v>
      </c>
      <c r="DG65" s="79">
        <v>0</v>
      </c>
      <c r="DH65" s="79">
        <v>0</v>
      </c>
      <c r="DI65" s="79">
        <v>0</v>
      </c>
      <c r="DJ65" s="79">
        <v>0</v>
      </c>
      <c r="DK65" s="79">
        <v>0</v>
      </c>
      <c r="DL65" s="79">
        <v>0</v>
      </c>
      <c r="DM65" s="79">
        <v>0</v>
      </c>
      <c r="DN65" s="79">
        <v>0</v>
      </c>
      <c r="DO65" s="79">
        <v>0</v>
      </c>
      <c r="DP65" s="79">
        <v>0</v>
      </c>
      <c r="DQ65" s="79">
        <v>0</v>
      </c>
      <c r="DR65" s="79">
        <v>0</v>
      </c>
      <c r="DS65" s="79">
        <v>0</v>
      </c>
      <c r="DT65" s="79">
        <v>0</v>
      </c>
      <c r="DU65" s="79">
        <v>0</v>
      </c>
      <c r="DV65" s="79">
        <v>0</v>
      </c>
      <c r="DW65" s="79">
        <v>0</v>
      </c>
      <c r="DX65" s="79">
        <v>0</v>
      </c>
      <c r="DY65" s="79">
        <v>0</v>
      </c>
    </row>
    <row r="66" spans="1:129" s="48" customFormat="1" x14ac:dyDescent="0.3">
      <c r="A66" s="25" t="s">
        <v>1232</v>
      </c>
      <c r="B66" s="79"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v>0</v>
      </c>
      <c r="X66" s="79">
        <v>0</v>
      </c>
      <c r="Y66" s="79">
        <v>0</v>
      </c>
      <c r="Z66" s="79">
        <v>0</v>
      </c>
      <c r="AA66" s="79">
        <v>0</v>
      </c>
      <c r="AB66" s="79">
        <v>0</v>
      </c>
      <c r="AC66" s="79">
        <v>0</v>
      </c>
      <c r="AD66" s="79">
        <v>0</v>
      </c>
      <c r="AE66" s="79">
        <v>0</v>
      </c>
      <c r="AF66" s="79">
        <v>0</v>
      </c>
      <c r="AG66" s="79">
        <v>0</v>
      </c>
      <c r="AH66" s="79">
        <v>0</v>
      </c>
      <c r="AI66" s="79">
        <v>0</v>
      </c>
      <c r="AJ66" s="79">
        <v>0</v>
      </c>
      <c r="AK66" s="79">
        <v>0</v>
      </c>
      <c r="AL66" s="79">
        <v>0</v>
      </c>
      <c r="AM66" s="79">
        <v>0</v>
      </c>
      <c r="AN66" s="79">
        <v>3</v>
      </c>
      <c r="AO66" s="79">
        <v>0</v>
      </c>
      <c r="AP66" s="79">
        <v>0</v>
      </c>
      <c r="AQ66" s="79">
        <v>0</v>
      </c>
      <c r="AR66" s="79">
        <v>0</v>
      </c>
      <c r="AS66" s="79">
        <v>0</v>
      </c>
      <c r="AT66" s="79">
        <v>1</v>
      </c>
      <c r="AU66" s="79">
        <v>0</v>
      </c>
      <c r="AV66" s="79">
        <v>1</v>
      </c>
      <c r="AW66" s="79">
        <v>0</v>
      </c>
      <c r="AX66" s="79">
        <v>0</v>
      </c>
      <c r="AY66" s="79">
        <v>0</v>
      </c>
      <c r="AZ66" s="79">
        <v>0</v>
      </c>
      <c r="BA66" s="79">
        <v>0</v>
      </c>
      <c r="BB66" s="79">
        <v>0</v>
      </c>
      <c r="BC66" s="79">
        <v>0</v>
      </c>
      <c r="BD66" s="79">
        <v>0</v>
      </c>
      <c r="BE66" s="79">
        <v>0</v>
      </c>
      <c r="BF66" s="79">
        <v>0</v>
      </c>
      <c r="BG66" s="79">
        <v>0</v>
      </c>
      <c r="BH66" s="79">
        <v>0</v>
      </c>
      <c r="BI66" s="79">
        <v>0</v>
      </c>
      <c r="BJ66" s="79">
        <v>0</v>
      </c>
      <c r="BK66" s="79">
        <v>0</v>
      </c>
      <c r="BL66" s="79">
        <v>0</v>
      </c>
      <c r="BM66" s="79">
        <v>0</v>
      </c>
      <c r="BN66" s="79">
        <v>0</v>
      </c>
      <c r="BO66" s="79">
        <v>0</v>
      </c>
      <c r="BP66" s="79">
        <v>0</v>
      </c>
      <c r="BQ66" s="79">
        <v>0</v>
      </c>
      <c r="BR66" s="79">
        <v>0</v>
      </c>
      <c r="BS66" s="79">
        <v>0</v>
      </c>
      <c r="BT66" s="79">
        <v>0</v>
      </c>
      <c r="BU66" s="79">
        <v>0</v>
      </c>
      <c r="BV66" s="79">
        <v>0</v>
      </c>
      <c r="BW66" s="79">
        <v>0</v>
      </c>
      <c r="BX66" s="79">
        <v>0</v>
      </c>
      <c r="BY66" s="79">
        <v>0</v>
      </c>
      <c r="BZ66" s="79">
        <v>0</v>
      </c>
      <c r="CA66" s="79">
        <v>0</v>
      </c>
      <c r="CB66" s="79">
        <v>0</v>
      </c>
      <c r="CC66" s="79">
        <v>0</v>
      </c>
      <c r="CD66" s="79">
        <v>0</v>
      </c>
      <c r="CE66" s="79">
        <v>0</v>
      </c>
      <c r="CF66" s="79">
        <v>0</v>
      </c>
      <c r="CG66" s="79">
        <v>0</v>
      </c>
      <c r="CH66" s="79">
        <v>0</v>
      </c>
      <c r="CI66" s="79">
        <v>0</v>
      </c>
      <c r="CJ66" s="79">
        <v>0</v>
      </c>
      <c r="CK66" s="79">
        <v>0</v>
      </c>
      <c r="CL66" s="79">
        <v>0</v>
      </c>
      <c r="CM66" s="79">
        <v>0</v>
      </c>
      <c r="CN66" s="79">
        <v>0</v>
      </c>
      <c r="CO66" s="79">
        <v>0</v>
      </c>
      <c r="CP66" s="79">
        <v>0</v>
      </c>
      <c r="CQ66" s="79">
        <v>0</v>
      </c>
      <c r="CR66" s="79">
        <v>0</v>
      </c>
      <c r="CS66" s="79">
        <v>0</v>
      </c>
      <c r="CT66" s="79">
        <v>0</v>
      </c>
      <c r="CU66" s="79">
        <v>0</v>
      </c>
      <c r="CV66" s="79">
        <v>0</v>
      </c>
      <c r="CW66" s="79">
        <v>0</v>
      </c>
      <c r="CX66" s="79">
        <v>0</v>
      </c>
      <c r="CY66" s="79">
        <v>0</v>
      </c>
      <c r="CZ66" s="79">
        <v>0</v>
      </c>
      <c r="DA66" s="79">
        <v>0</v>
      </c>
      <c r="DB66" s="79">
        <v>0</v>
      </c>
      <c r="DC66" s="79">
        <v>0</v>
      </c>
      <c r="DD66" s="79">
        <v>0</v>
      </c>
      <c r="DE66" s="79">
        <v>0</v>
      </c>
      <c r="DF66" s="79">
        <v>0</v>
      </c>
      <c r="DG66" s="79">
        <v>0</v>
      </c>
      <c r="DH66" s="79">
        <v>0</v>
      </c>
      <c r="DI66" s="79">
        <v>0</v>
      </c>
      <c r="DJ66" s="79">
        <v>0</v>
      </c>
      <c r="DK66" s="79">
        <v>0</v>
      </c>
      <c r="DL66" s="79">
        <v>0</v>
      </c>
      <c r="DM66" s="79">
        <v>0</v>
      </c>
      <c r="DN66" s="79">
        <v>0</v>
      </c>
      <c r="DO66" s="79">
        <v>0</v>
      </c>
      <c r="DP66" s="79">
        <v>0</v>
      </c>
      <c r="DQ66" s="79">
        <v>0</v>
      </c>
      <c r="DR66" s="79">
        <v>0</v>
      </c>
      <c r="DS66" s="79">
        <v>0</v>
      </c>
      <c r="DT66" s="79">
        <v>0</v>
      </c>
      <c r="DU66" s="79">
        <v>0</v>
      </c>
      <c r="DV66" s="79">
        <v>0</v>
      </c>
      <c r="DW66" s="79">
        <v>0</v>
      </c>
      <c r="DX66" s="79">
        <v>0</v>
      </c>
      <c r="DY66" s="79">
        <v>0</v>
      </c>
    </row>
    <row r="67" spans="1:129" s="48" customFormat="1" x14ac:dyDescent="0.3">
      <c r="A67" s="25" t="s">
        <v>1233</v>
      </c>
      <c r="B67" s="79">
        <v>0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</v>
      </c>
      <c r="AI67" s="79">
        <v>0</v>
      </c>
      <c r="AJ67" s="79">
        <v>0</v>
      </c>
      <c r="AK67" s="79">
        <v>0</v>
      </c>
      <c r="AL67" s="79">
        <v>0</v>
      </c>
      <c r="AM67" s="79">
        <v>0</v>
      </c>
      <c r="AN67" s="79">
        <v>1</v>
      </c>
      <c r="AO67" s="79">
        <v>0</v>
      </c>
      <c r="AP67" s="79">
        <v>0</v>
      </c>
      <c r="AQ67" s="79">
        <v>0</v>
      </c>
      <c r="AR67" s="79">
        <v>0</v>
      </c>
      <c r="AS67" s="79">
        <v>0</v>
      </c>
      <c r="AT67" s="79">
        <v>0</v>
      </c>
      <c r="AU67" s="79">
        <v>0</v>
      </c>
      <c r="AV67" s="79">
        <v>0</v>
      </c>
      <c r="AW67" s="79">
        <v>0</v>
      </c>
      <c r="AX67" s="79">
        <v>0</v>
      </c>
      <c r="AY67" s="79">
        <v>0</v>
      </c>
      <c r="AZ67" s="79">
        <v>0</v>
      </c>
      <c r="BA67" s="79">
        <v>0</v>
      </c>
      <c r="BB67" s="79">
        <v>0</v>
      </c>
      <c r="BC67" s="79">
        <v>0</v>
      </c>
      <c r="BD67" s="79">
        <v>0</v>
      </c>
      <c r="BE67" s="79">
        <v>0</v>
      </c>
      <c r="BF67" s="79">
        <v>0</v>
      </c>
      <c r="BG67" s="79">
        <v>0</v>
      </c>
      <c r="BH67" s="79">
        <v>0</v>
      </c>
      <c r="BI67" s="79">
        <v>0</v>
      </c>
      <c r="BJ67" s="79">
        <v>0</v>
      </c>
      <c r="BK67" s="79">
        <v>0</v>
      </c>
      <c r="BL67" s="79">
        <v>0</v>
      </c>
      <c r="BM67" s="79">
        <v>0</v>
      </c>
      <c r="BN67" s="79">
        <v>0</v>
      </c>
      <c r="BO67" s="79">
        <v>0</v>
      </c>
      <c r="BP67" s="79">
        <v>0</v>
      </c>
      <c r="BQ67" s="79">
        <v>0</v>
      </c>
      <c r="BR67" s="79">
        <v>0</v>
      </c>
      <c r="BS67" s="79">
        <v>0</v>
      </c>
      <c r="BT67" s="79">
        <v>0</v>
      </c>
      <c r="BU67" s="79">
        <v>0</v>
      </c>
      <c r="BV67" s="79">
        <v>0</v>
      </c>
      <c r="BW67" s="79">
        <v>0</v>
      </c>
      <c r="BX67" s="79">
        <v>0</v>
      </c>
      <c r="BY67" s="79">
        <v>0</v>
      </c>
      <c r="BZ67" s="79">
        <v>0</v>
      </c>
      <c r="CA67" s="79">
        <v>0</v>
      </c>
      <c r="CB67" s="79">
        <v>0</v>
      </c>
      <c r="CC67" s="79">
        <v>0</v>
      </c>
      <c r="CD67" s="79">
        <v>0</v>
      </c>
      <c r="CE67" s="79">
        <v>0</v>
      </c>
      <c r="CF67" s="79">
        <v>0</v>
      </c>
      <c r="CG67" s="79">
        <v>0</v>
      </c>
      <c r="CH67" s="79">
        <v>0</v>
      </c>
      <c r="CI67" s="79">
        <v>0</v>
      </c>
      <c r="CJ67" s="79">
        <v>0</v>
      </c>
      <c r="CK67" s="79">
        <v>0</v>
      </c>
      <c r="CL67" s="79">
        <v>0</v>
      </c>
      <c r="CM67" s="79">
        <v>0</v>
      </c>
      <c r="CN67" s="79">
        <v>0</v>
      </c>
      <c r="CO67" s="79">
        <v>0</v>
      </c>
      <c r="CP67" s="79">
        <v>0</v>
      </c>
      <c r="CQ67" s="79">
        <v>0</v>
      </c>
      <c r="CR67" s="79">
        <v>0</v>
      </c>
      <c r="CS67" s="79">
        <v>0</v>
      </c>
      <c r="CT67" s="79">
        <v>0</v>
      </c>
      <c r="CU67" s="79">
        <v>0</v>
      </c>
      <c r="CV67" s="79">
        <v>0</v>
      </c>
      <c r="CW67" s="79">
        <v>0</v>
      </c>
      <c r="CX67" s="79">
        <v>0</v>
      </c>
      <c r="CY67" s="79">
        <v>0</v>
      </c>
      <c r="CZ67" s="79">
        <v>0</v>
      </c>
      <c r="DA67" s="79">
        <v>0</v>
      </c>
      <c r="DB67" s="79">
        <v>0</v>
      </c>
      <c r="DC67" s="79">
        <v>0</v>
      </c>
      <c r="DD67" s="79">
        <v>0</v>
      </c>
      <c r="DE67" s="79">
        <v>0</v>
      </c>
      <c r="DF67" s="79">
        <v>0</v>
      </c>
      <c r="DG67" s="79">
        <v>0</v>
      </c>
      <c r="DH67" s="79">
        <v>0</v>
      </c>
      <c r="DI67" s="79">
        <v>0</v>
      </c>
      <c r="DJ67" s="79">
        <v>0</v>
      </c>
      <c r="DK67" s="79">
        <v>0</v>
      </c>
      <c r="DL67" s="79">
        <v>0</v>
      </c>
      <c r="DM67" s="79">
        <v>0</v>
      </c>
      <c r="DN67" s="79">
        <v>0</v>
      </c>
      <c r="DO67" s="79">
        <v>0</v>
      </c>
      <c r="DP67" s="79">
        <v>0</v>
      </c>
      <c r="DQ67" s="79">
        <v>0</v>
      </c>
      <c r="DR67" s="79">
        <v>0</v>
      </c>
      <c r="DS67" s="79">
        <v>0</v>
      </c>
      <c r="DT67" s="79">
        <v>0</v>
      </c>
      <c r="DU67" s="79">
        <v>0</v>
      </c>
      <c r="DV67" s="79">
        <v>0</v>
      </c>
      <c r="DW67" s="79">
        <v>0</v>
      </c>
      <c r="DX67" s="79">
        <v>0</v>
      </c>
      <c r="DY67" s="79">
        <v>0</v>
      </c>
    </row>
    <row r="68" spans="1:129" s="48" customFormat="1" x14ac:dyDescent="0.3">
      <c r="A68" s="25" t="s">
        <v>1234</v>
      </c>
      <c r="B68" s="79">
        <v>0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</v>
      </c>
      <c r="AI68" s="79">
        <v>0</v>
      </c>
      <c r="AJ68" s="79">
        <v>0</v>
      </c>
      <c r="AK68" s="79">
        <v>0</v>
      </c>
      <c r="AL68" s="79">
        <v>0</v>
      </c>
      <c r="AM68" s="79">
        <v>0</v>
      </c>
      <c r="AN68" s="79">
        <v>1</v>
      </c>
      <c r="AO68" s="79">
        <v>0</v>
      </c>
      <c r="AP68" s="79">
        <v>0</v>
      </c>
      <c r="AQ68" s="79">
        <v>0</v>
      </c>
      <c r="AR68" s="79">
        <v>0</v>
      </c>
      <c r="AS68" s="79">
        <v>0</v>
      </c>
      <c r="AT68" s="79">
        <v>0</v>
      </c>
      <c r="AU68" s="79">
        <v>0</v>
      </c>
      <c r="AV68" s="79">
        <v>0</v>
      </c>
      <c r="AW68" s="79">
        <v>0</v>
      </c>
      <c r="AX68" s="79">
        <v>0</v>
      </c>
      <c r="AY68" s="79">
        <v>0</v>
      </c>
      <c r="AZ68" s="79">
        <v>0</v>
      </c>
      <c r="BA68" s="79">
        <v>0</v>
      </c>
      <c r="BB68" s="79">
        <v>0</v>
      </c>
      <c r="BC68" s="79">
        <v>0</v>
      </c>
      <c r="BD68" s="79">
        <v>0</v>
      </c>
      <c r="BE68" s="79">
        <v>0</v>
      </c>
      <c r="BF68" s="79">
        <v>0</v>
      </c>
      <c r="BG68" s="79">
        <v>0</v>
      </c>
      <c r="BH68" s="79">
        <v>0</v>
      </c>
      <c r="BI68" s="79">
        <v>0</v>
      </c>
      <c r="BJ68" s="79">
        <v>0</v>
      </c>
      <c r="BK68" s="79">
        <v>0</v>
      </c>
      <c r="BL68" s="79">
        <v>0</v>
      </c>
      <c r="BM68" s="79">
        <v>0</v>
      </c>
      <c r="BN68" s="79">
        <v>0</v>
      </c>
      <c r="BO68" s="79">
        <v>0</v>
      </c>
      <c r="BP68" s="79">
        <v>0</v>
      </c>
      <c r="BQ68" s="79">
        <v>0</v>
      </c>
      <c r="BR68" s="79">
        <v>0</v>
      </c>
      <c r="BS68" s="79">
        <v>0</v>
      </c>
      <c r="BT68" s="79">
        <v>0</v>
      </c>
      <c r="BU68" s="79">
        <v>0</v>
      </c>
      <c r="BV68" s="79">
        <v>0</v>
      </c>
      <c r="BW68" s="79">
        <v>0</v>
      </c>
      <c r="BX68" s="79">
        <v>0</v>
      </c>
      <c r="BY68" s="79">
        <v>0</v>
      </c>
      <c r="BZ68" s="79">
        <v>0</v>
      </c>
      <c r="CA68" s="79">
        <v>0</v>
      </c>
      <c r="CB68" s="79">
        <v>0</v>
      </c>
      <c r="CC68" s="79">
        <v>0</v>
      </c>
      <c r="CD68" s="79">
        <v>0</v>
      </c>
      <c r="CE68" s="79">
        <v>0</v>
      </c>
      <c r="CF68" s="79">
        <v>0</v>
      </c>
      <c r="CG68" s="79">
        <v>0</v>
      </c>
      <c r="CH68" s="79">
        <v>0</v>
      </c>
      <c r="CI68" s="79">
        <v>0</v>
      </c>
      <c r="CJ68" s="79">
        <v>0</v>
      </c>
      <c r="CK68" s="79">
        <v>0</v>
      </c>
      <c r="CL68" s="79">
        <v>0</v>
      </c>
      <c r="CM68" s="79">
        <v>0</v>
      </c>
      <c r="CN68" s="79">
        <v>0</v>
      </c>
      <c r="CO68" s="79">
        <v>0</v>
      </c>
      <c r="CP68" s="79">
        <v>0</v>
      </c>
      <c r="CQ68" s="79">
        <v>0</v>
      </c>
      <c r="CR68" s="79">
        <v>0</v>
      </c>
      <c r="CS68" s="79">
        <v>0</v>
      </c>
      <c r="CT68" s="79">
        <v>0</v>
      </c>
      <c r="CU68" s="79">
        <v>0</v>
      </c>
      <c r="CV68" s="79">
        <v>0</v>
      </c>
      <c r="CW68" s="79">
        <v>0</v>
      </c>
      <c r="CX68" s="79">
        <v>0</v>
      </c>
      <c r="CY68" s="79">
        <v>0</v>
      </c>
      <c r="CZ68" s="79">
        <v>0</v>
      </c>
      <c r="DA68" s="79">
        <v>0</v>
      </c>
      <c r="DB68" s="79">
        <v>0</v>
      </c>
      <c r="DC68" s="79">
        <v>0</v>
      </c>
      <c r="DD68" s="79">
        <v>0</v>
      </c>
      <c r="DE68" s="79">
        <v>0</v>
      </c>
      <c r="DF68" s="79">
        <v>0</v>
      </c>
      <c r="DG68" s="79">
        <v>0</v>
      </c>
      <c r="DH68" s="79">
        <v>0</v>
      </c>
      <c r="DI68" s="79">
        <v>0</v>
      </c>
      <c r="DJ68" s="79">
        <v>0</v>
      </c>
      <c r="DK68" s="79">
        <v>0</v>
      </c>
      <c r="DL68" s="79">
        <v>0</v>
      </c>
      <c r="DM68" s="79">
        <v>0</v>
      </c>
      <c r="DN68" s="79">
        <v>0</v>
      </c>
      <c r="DO68" s="79">
        <v>0</v>
      </c>
      <c r="DP68" s="79">
        <v>0</v>
      </c>
      <c r="DQ68" s="79">
        <v>0</v>
      </c>
      <c r="DR68" s="79">
        <v>0</v>
      </c>
      <c r="DS68" s="79">
        <v>0</v>
      </c>
      <c r="DT68" s="79">
        <v>0</v>
      </c>
      <c r="DU68" s="79">
        <v>0</v>
      </c>
      <c r="DV68" s="79">
        <v>0</v>
      </c>
      <c r="DW68" s="79">
        <v>0</v>
      </c>
      <c r="DX68" s="79">
        <v>0</v>
      </c>
      <c r="DY68" s="79">
        <v>0</v>
      </c>
    </row>
    <row r="69" spans="1:129" s="48" customFormat="1" x14ac:dyDescent="0.3">
      <c r="A69" s="25" t="s">
        <v>1789</v>
      </c>
      <c r="B69" s="79">
        <v>0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</v>
      </c>
      <c r="AI69" s="79">
        <v>0</v>
      </c>
      <c r="AJ69" s="79">
        <v>0</v>
      </c>
      <c r="AK69" s="79">
        <v>0</v>
      </c>
      <c r="AL69" s="79">
        <v>0</v>
      </c>
      <c r="AM69" s="79">
        <v>0</v>
      </c>
      <c r="AN69" s="79">
        <v>0</v>
      </c>
      <c r="AO69" s="79">
        <v>2</v>
      </c>
      <c r="AP69" s="79">
        <v>0</v>
      </c>
      <c r="AQ69" s="79">
        <v>0</v>
      </c>
      <c r="AR69" s="79">
        <v>0</v>
      </c>
      <c r="AS69" s="79">
        <v>0</v>
      </c>
      <c r="AT69" s="79">
        <v>0</v>
      </c>
      <c r="AU69" s="79">
        <v>0</v>
      </c>
      <c r="AV69" s="79">
        <v>0</v>
      </c>
      <c r="AW69" s="79">
        <v>0</v>
      </c>
      <c r="AX69" s="79">
        <v>0</v>
      </c>
      <c r="AY69" s="79">
        <v>0</v>
      </c>
      <c r="AZ69" s="79">
        <v>0</v>
      </c>
      <c r="BA69" s="79">
        <v>0</v>
      </c>
      <c r="BB69" s="79">
        <v>0</v>
      </c>
      <c r="BC69" s="79">
        <v>0</v>
      </c>
      <c r="BD69" s="79">
        <v>0</v>
      </c>
      <c r="BE69" s="79">
        <v>0</v>
      </c>
      <c r="BF69" s="79">
        <v>0</v>
      </c>
      <c r="BG69" s="79">
        <v>0</v>
      </c>
      <c r="BH69" s="79">
        <v>0</v>
      </c>
      <c r="BI69" s="79">
        <v>0</v>
      </c>
      <c r="BJ69" s="79">
        <v>0</v>
      </c>
      <c r="BK69" s="79">
        <v>0</v>
      </c>
      <c r="BL69" s="79">
        <v>0</v>
      </c>
      <c r="BM69" s="79">
        <v>0</v>
      </c>
      <c r="BN69" s="79">
        <v>0</v>
      </c>
      <c r="BO69" s="79">
        <v>0</v>
      </c>
      <c r="BP69" s="79">
        <v>0</v>
      </c>
      <c r="BQ69" s="79">
        <v>0</v>
      </c>
      <c r="BR69" s="79">
        <v>0</v>
      </c>
      <c r="BS69" s="79">
        <v>0</v>
      </c>
      <c r="BT69" s="79">
        <v>0</v>
      </c>
      <c r="BU69" s="79">
        <v>0</v>
      </c>
      <c r="BV69" s="79">
        <v>0</v>
      </c>
      <c r="BW69" s="79">
        <v>0</v>
      </c>
      <c r="BX69" s="79">
        <v>0</v>
      </c>
      <c r="BY69" s="79">
        <v>0</v>
      </c>
      <c r="BZ69" s="79">
        <v>0</v>
      </c>
      <c r="CA69" s="79">
        <v>0</v>
      </c>
      <c r="CB69" s="79">
        <v>0</v>
      </c>
      <c r="CC69" s="79">
        <v>0</v>
      </c>
      <c r="CD69" s="79">
        <v>0</v>
      </c>
      <c r="CE69" s="79">
        <v>0</v>
      </c>
      <c r="CF69" s="79">
        <v>0</v>
      </c>
      <c r="CG69" s="79">
        <v>0</v>
      </c>
      <c r="CH69" s="79">
        <v>0</v>
      </c>
      <c r="CI69" s="79">
        <v>0</v>
      </c>
      <c r="CJ69" s="79">
        <v>0</v>
      </c>
      <c r="CK69" s="79">
        <v>0</v>
      </c>
      <c r="CL69" s="79">
        <v>0</v>
      </c>
      <c r="CM69" s="79">
        <v>0</v>
      </c>
      <c r="CN69" s="79">
        <v>0</v>
      </c>
      <c r="CO69" s="79">
        <v>0</v>
      </c>
      <c r="CP69" s="79">
        <v>0</v>
      </c>
      <c r="CQ69" s="79">
        <v>0</v>
      </c>
      <c r="CR69" s="79">
        <v>0</v>
      </c>
      <c r="CS69" s="79">
        <v>0</v>
      </c>
      <c r="CT69" s="79">
        <v>0</v>
      </c>
      <c r="CU69" s="79">
        <v>0</v>
      </c>
      <c r="CV69" s="79">
        <v>0</v>
      </c>
      <c r="CW69" s="79">
        <v>0</v>
      </c>
      <c r="CX69" s="79">
        <v>0</v>
      </c>
      <c r="CY69" s="79">
        <v>0</v>
      </c>
      <c r="CZ69" s="79">
        <v>0</v>
      </c>
      <c r="DA69" s="79">
        <v>0</v>
      </c>
      <c r="DB69" s="79">
        <v>0</v>
      </c>
      <c r="DC69" s="79">
        <v>0</v>
      </c>
      <c r="DD69" s="79">
        <v>0</v>
      </c>
      <c r="DE69" s="79">
        <v>0</v>
      </c>
      <c r="DF69" s="79">
        <v>0</v>
      </c>
      <c r="DG69" s="79">
        <v>0</v>
      </c>
      <c r="DH69" s="79">
        <v>0</v>
      </c>
      <c r="DI69" s="79">
        <v>0</v>
      </c>
      <c r="DJ69" s="79">
        <v>0</v>
      </c>
      <c r="DK69" s="79">
        <v>0</v>
      </c>
      <c r="DL69" s="79">
        <v>0</v>
      </c>
      <c r="DM69" s="79">
        <v>0</v>
      </c>
      <c r="DN69" s="79">
        <v>0</v>
      </c>
      <c r="DO69" s="79">
        <v>0</v>
      </c>
      <c r="DP69" s="79">
        <v>0</v>
      </c>
      <c r="DQ69" s="79">
        <v>0</v>
      </c>
      <c r="DR69" s="79">
        <v>0</v>
      </c>
      <c r="DS69" s="79">
        <v>0</v>
      </c>
      <c r="DT69" s="79">
        <v>0</v>
      </c>
      <c r="DU69" s="79">
        <v>0</v>
      </c>
      <c r="DV69" s="79">
        <v>0</v>
      </c>
      <c r="DW69" s="79">
        <v>0</v>
      </c>
      <c r="DX69" s="79">
        <v>0</v>
      </c>
      <c r="DY69" s="79">
        <v>0</v>
      </c>
    </row>
    <row r="70" spans="1:129" s="48" customFormat="1" x14ac:dyDescent="0.3">
      <c r="A70" s="25" t="s">
        <v>1790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0</v>
      </c>
      <c r="BW70" s="79">
        <v>0</v>
      </c>
      <c r="BX70" s="79">
        <v>0</v>
      </c>
      <c r="BY70" s="79">
        <v>0</v>
      </c>
      <c r="BZ70" s="79">
        <v>0</v>
      </c>
      <c r="CA70" s="79">
        <v>0</v>
      </c>
      <c r="CB70" s="79">
        <v>0</v>
      </c>
      <c r="CC70" s="79">
        <v>0</v>
      </c>
      <c r="CD70" s="79">
        <v>0</v>
      </c>
      <c r="CE70" s="79">
        <v>0</v>
      </c>
      <c r="CF70" s="79">
        <v>0</v>
      </c>
      <c r="CG70" s="79">
        <v>0</v>
      </c>
      <c r="CH70" s="79">
        <v>0</v>
      </c>
      <c r="CI70" s="79">
        <v>0</v>
      </c>
      <c r="CJ70" s="79">
        <v>0</v>
      </c>
      <c r="CK70" s="79">
        <v>0</v>
      </c>
      <c r="CL70" s="79">
        <v>0</v>
      </c>
      <c r="CM70" s="79">
        <v>0</v>
      </c>
      <c r="CN70" s="79">
        <v>0</v>
      </c>
      <c r="CO70" s="79">
        <v>0</v>
      </c>
      <c r="CP70" s="79">
        <v>0</v>
      </c>
      <c r="CQ70" s="79">
        <v>0</v>
      </c>
      <c r="CR70" s="79">
        <v>0</v>
      </c>
      <c r="CS70" s="79">
        <v>0</v>
      </c>
      <c r="CT70" s="79">
        <v>0</v>
      </c>
      <c r="CU70" s="79">
        <v>0</v>
      </c>
      <c r="CV70" s="79">
        <v>0</v>
      </c>
      <c r="CW70" s="79">
        <v>0</v>
      </c>
      <c r="CX70" s="79">
        <v>0</v>
      </c>
      <c r="CY70" s="79">
        <v>0</v>
      </c>
      <c r="CZ70" s="79">
        <v>0</v>
      </c>
      <c r="DA70" s="79">
        <v>0</v>
      </c>
      <c r="DB70" s="79">
        <v>0</v>
      </c>
      <c r="DC70" s="79">
        <v>0</v>
      </c>
      <c r="DD70" s="79">
        <v>0</v>
      </c>
      <c r="DE70" s="79">
        <v>0</v>
      </c>
      <c r="DF70" s="79">
        <v>0</v>
      </c>
      <c r="DG70" s="79">
        <v>0</v>
      </c>
      <c r="DH70" s="79">
        <v>0</v>
      </c>
      <c r="DI70" s="79">
        <v>0</v>
      </c>
      <c r="DJ70" s="79">
        <v>0</v>
      </c>
      <c r="DK70" s="79">
        <v>0</v>
      </c>
      <c r="DL70" s="79">
        <v>0</v>
      </c>
      <c r="DM70" s="79">
        <v>0</v>
      </c>
      <c r="DN70" s="79">
        <v>0</v>
      </c>
      <c r="DO70" s="79">
        <v>0</v>
      </c>
      <c r="DP70" s="79">
        <v>0</v>
      </c>
      <c r="DQ70" s="79">
        <v>0</v>
      </c>
      <c r="DR70" s="79">
        <v>0</v>
      </c>
      <c r="DS70" s="79">
        <v>0</v>
      </c>
      <c r="DT70" s="79">
        <v>0</v>
      </c>
      <c r="DU70" s="79">
        <v>0</v>
      </c>
      <c r="DV70" s="79">
        <v>0</v>
      </c>
      <c r="DW70" s="79">
        <v>0</v>
      </c>
      <c r="DX70" s="79">
        <v>0</v>
      </c>
      <c r="DY70" s="79">
        <v>0</v>
      </c>
    </row>
    <row r="71" spans="1:129" s="48" customFormat="1" x14ac:dyDescent="0.3">
      <c r="A71" s="25" t="s">
        <v>1236</v>
      </c>
      <c r="B71" s="79">
        <v>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0</v>
      </c>
      <c r="AQ71" s="79">
        <v>0</v>
      </c>
      <c r="AR71" s="79">
        <v>0</v>
      </c>
      <c r="AS71" s="79">
        <v>1</v>
      </c>
      <c r="AT71" s="79">
        <v>1</v>
      </c>
      <c r="AU71" s="79">
        <v>2</v>
      </c>
      <c r="AV71" s="79">
        <v>2</v>
      </c>
      <c r="AW71" s="79">
        <v>3</v>
      </c>
      <c r="AX71" s="79">
        <v>0</v>
      </c>
      <c r="AY71" s="79">
        <v>0</v>
      </c>
      <c r="AZ71" s="79">
        <v>0</v>
      </c>
      <c r="BA71" s="79">
        <v>0</v>
      </c>
      <c r="BB71" s="79">
        <v>0</v>
      </c>
      <c r="BC71" s="79">
        <v>0</v>
      </c>
      <c r="BD71" s="79">
        <v>0</v>
      </c>
      <c r="BE71" s="79">
        <v>0</v>
      </c>
      <c r="BF71" s="79">
        <v>0</v>
      </c>
      <c r="BG71" s="79">
        <v>0</v>
      </c>
      <c r="BH71" s="79">
        <v>0</v>
      </c>
      <c r="BI71" s="79">
        <v>0</v>
      </c>
      <c r="BJ71" s="79">
        <v>0</v>
      </c>
      <c r="BK71" s="79">
        <v>0</v>
      </c>
      <c r="BL71" s="79">
        <v>0</v>
      </c>
      <c r="BM71" s="79">
        <v>0</v>
      </c>
      <c r="BN71" s="79">
        <v>0</v>
      </c>
      <c r="BO71" s="79">
        <v>0</v>
      </c>
      <c r="BP71" s="79">
        <v>0</v>
      </c>
      <c r="BQ71" s="79">
        <v>0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</row>
    <row r="72" spans="1:129" s="48" customFormat="1" x14ac:dyDescent="0.3">
      <c r="A72" s="25" t="s">
        <v>1240</v>
      </c>
      <c r="B72" s="79">
        <v>0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</v>
      </c>
      <c r="AK72" s="79">
        <v>0</v>
      </c>
      <c r="AL72" s="79">
        <v>0</v>
      </c>
      <c r="AM72" s="79">
        <v>0</v>
      </c>
      <c r="AN72" s="79">
        <v>0</v>
      </c>
      <c r="AO72" s="79">
        <v>0</v>
      </c>
      <c r="AP72" s="79">
        <v>0</v>
      </c>
      <c r="AQ72" s="79">
        <v>0</v>
      </c>
      <c r="AR72" s="79">
        <v>0</v>
      </c>
      <c r="AS72" s="79">
        <v>1</v>
      </c>
      <c r="AT72" s="79">
        <v>1</v>
      </c>
      <c r="AU72" s="79">
        <v>2</v>
      </c>
      <c r="AV72" s="79">
        <v>2</v>
      </c>
      <c r="AW72" s="79">
        <v>3</v>
      </c>
      <c r="AX72" s="79">
        <v>0</v>
      </c>
      <c r="AY72" s="79">
        <v>0</v>
      </c>
      <c r="AZ72" s="79">
        <v>0</v>
      </c>
      <c r="BA72" s="79">
        <v>0</v>
      </c>
      <c r="BB72" s="79">
        <v>0</v>
      </c>
      <c r="BC72" s="79">
        <v>0</v>
      </c>
      <c r="BD72" s="79">
        <v>0</v>
      </c>
      <c r="BE72" s="79">
        <v>0</v>
      </c>
      <c r="BF72" s="79">
        <v>0</v>
      </c>
      <c r="BG72" s="79">
        <v>0</v>
      </c>
      <c r="BH72" s="79">
        <v>0</v>
      </c>
      <c r="BI72" s="79">
        <v>0</v>
      </c>
      <c r="BJ72" s="79">
        <v>0</v>
      </c>
      <c r="BK72" s="79">
        <v>0</v>
      </c>
      <c r="BL72" s="79">
        <v>0</v>
      </c>
      <c r="BM72" s="79">
        <v>0</v>
      </c>
      <c r="BN72" s="79">
        <v>0</v>
      </c>
      <c r="BO72" s="79">
        <v>0</v>
      </c>
      <c r="BP72" s="79">
        <v>0</v>
      </c>
      <c r="BQ72" s="79">
        <v>0</v>
      </c>
      <c r="BR72" s="79">
        <v>0</v>
      </c>
      <c r="BS72" s="79">
        <v>0</v>
      </c>
      <c r="BT72" s="79">
        <v>0</v>
      </c>
      <c r="BU72" s="79">
        <v>0</v>
      </c>
      <c r="BV72" s="79">
        <v>0</v>
      </c>
      <c r="BW72" s="79">
        <v>0</v>
      </c>
      <c r="BX72" s="79">
        <v>0</v>
      </c>
      <c r="BY72" s="79">
        <v>0</v>
      </c>
      <c r="BZ72" s="79">
        <v>0</v>
      </c>
      <c r="CA72" s="79">
        <v>0</v>
      </c>
      <c r="CB72" s="79">
        <v>0</v>
      </c>
      <c r="CC72" s="79">
        <v>0</v>
      </c>
      <c r="CD72" s="79">
        <v>0</v>
      </c>
      <c r="CE72" s="79">
        <v>0</v>
      </c>
      <c r="CF72" s="79">
        <v>0</v>
      </c>
      <c r="CG72" s="79">
        <v>0</v>
      </c>
      <c r="CH72" s="79">
        <v>0</v>
      </c>
      <c r="CI72" s="79">
        <v>0</v>
      </c>
      <c r="CJ72" s="79">
        <v>0</v>
      </c>
      <c r="CK72" s="79">
        <v>0</v>
      </c>
      <c r="CL72" s="79">
        <v>0</v>
      </c>
      <c r="CM72" s="79">
        <v>0</v>
      </c>
      <c r="CN72" s="79">
        <v>0</v>
      </c>
      <c r="CO72" s="79">
        <v>0</v>
      </c>
      <c r="CP72" s="79">
        <v>0</v>
      </c>
      <c r="CQ72" s="79">
        <v>0</v>
      </c>
      <c r="CR72" s="79">
        <v>0</v>
      </c>
      <c r="CS72" s="79">
        <v>0</v>
      </c>
      <c r="CT72" s="79">
        <v>0</v>
      </c>
      <c r="CU72" s="79">
        <v>0</v>
      </c>
      <c r="CV72" s="79">
        <v>0</v>
      </c>
      <c r="CW72" s="79">
        <v>0</v>
      </c>
      <c r="CX72" s="79">
        <v>0</v>
      </c>
      <c r="CY72" s="79">
        <v>0</v>
      </c>
      <c r="CZ72" s="79">
        <v>0</v>
      </c>
      <c r="DA72" s="79">
        <v>0</v>
      </c>
      <c r="DB72" s="79">
        <v>0</v>
      </c>
      <c r="DC72" s="79">
        <v>0</v>
      </c>
      <c r="DD72" s="79">
        <v>0</v>
      </c>
      <c r="DE72" s="79">
        <v>0</v>
      </c>
      <c r="DF72" s="79">
        <v>0</v>
      </c>
      <c r="DG72" s="79">
        <v>0</v>
      </c>
      <c r="DH72" s="79">
        <v>0</v>
      </c>
      <c r="DI72" s="79">
        <v>0</v>
      </c>
      <c r="DJ72" s="79">
        <v>0</v>
      </c>
      <c r="DK72" s="79">
        <v>0</v>
      </c>
      <c r="DL72" s="79">
        <v>0</v>
      </c>
      <c r="DM72" s="79">
        <v>0</v>
      </c>
      <c r="DN72" s="79">
        <v>0</v>
      </c>
      <c r="DO72" s="79">
        <v>0</v>
      </c>
      <c r="DP72" s="79">
        <v>0</v>
      </c>
      <c r="DQ72" s="79">
        <v>0</v>
      </c>
      <c r="DR72" s="79">
        <v>0</v>
      </c>
      <c r="DS72" s="79">
        <v>0</v>
      </c>
      <c r="DT72" s="79">
        <v>0</v>
      </c>
      <c r="DU72" s="79">
        <v>0</v>
      </c>
      <c r="DV72" s="79">
        <v>0</v>
      </c>
      <c r="DW72" s="79">
        <v>0</v>
      </c>
      <c r="DX72" s="79">
        <v>0</v>
      </c>
      <c r="DY72" s="79">
        <v>0</v>
      </c>
    </row>
    <row r="73" spans="1:129" s="48" customFormat="1" x14ac:dyDescent="0.3">
      <c r="A73" s="25" t="s">
        <v>1241</v>
      </c>
      <c r="B73" s="79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0</v>
      </c>
      <c r="AM73" s="79">
        <v>0</v>
      </c>
      <c r="AN73" s="79">
        <v>0</v>
      </c>
      <c r="AO73" s="79">
        <v>0</v>
      </c>
      <c r="AP73" s="79">
        <v>0</v>
      </c>
      <c r="AQ73" s="79">
        <v>0</v>
      </c>
      <c r="AR73" s="79">
        <v>0</v>
      </c>
      <c r="AS73" s="79">
        <v>1</v>
      </c>
      <c r="AT73" s="79">
        <v>1</v>
      </c>
      <c r="AU73" s="79">
        <v>2</v>
      </c>
      <c r="AV73" s="79">
        <v>2</v>
      </c>
      <c r="AW73" s="79">
        <v>3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0</v>
      </c>
      <c r="DC73" s="79">
        <v>0</v>
      </c>
      <c r="DD73" s="79">
        <v>0</v>
      </c>
      <c r="DE73" s="79">
        <v>0</v>
      </c>
      <c r="DF73" s="79">
        <v>0</v>
      </c>
      <c r="DG73" s="79">
        <v>0</v>
      </c>
      <c r="DH73" s="79">
        <v>0</v>
      </c>
      <c r="DI73" s="79">
        <v>0</v>
      </c>
      <c r="DJ73" s="79">
        <v>0</v>
      </c>
      <c r="DK73" s="79">
        <v>0</v>
      </c>
      <c r="DL73" s="79">
        <v>0</v>
      </c>
      <c r="DM73" s="79">
        <v>0</v>
      </c>
      <c r="DN73" s="79">
        <v>0</v>
      </c>
      <c r="DO73" s="79">
        <v>0</v>
      </c>
      <c r="DP73" s="79">
        <v>0</v>
      </c>
      <c r="DQ73" s="79">
        <v>0</v>
      </c>
      <c r="DR73" s="79">
        <v>0</v>
      </c>
      <c r="DS73" s="79">
        <v>0</v>
      </c>
      <c r="DT73" s="79">
        <v>0</v>
      </c>
      <c r="DU73" s="79">
        <v>0</v>
      </c>
      <c r="DV73" s="79">
        <v>0</v>
      </c>
      <c r="DW73" s="79">
        <v>0</v>
      </c>
      <c r="DX73" s="79">
        <v>0</v>
      </c>
      <c r="DY73" s="79">
        <v>0</v>
      </c>
    </row>
    <row r="74" spans="1:129" s="48" customFormat="1" x14ac:dyDescent="0.3">
      <c r="A74" s="25" t="s">
        <v>1242</v>
      </c>
      <c r="B74" s="79">
        <v>0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2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2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0</v>
      </c>
      <c r="DC74" s="79">
        <v>0</v>
      </c>
      <c r="DD74" s="79">
        <v>0</v>
      </c>
      <c r="DE74" s="79">
        <v>0</v>
      </c>
      <c r="DF74" s="79">
        <v>0</v>
      </c>
      <c r="DG74" s="79">
        <v>0</v>
      </c>
      <c r="DH74" s="79">
        <v>0</v>
      </c>
      <c r="DI74" s="79">
        <v>0</v>
      </c>
      <c r="DJ74" s="79">
        <v>0</v>
      </c>
      <c r="DK74" s="79">
        <v>0</v>
      </c>
      <c r="DL74" s="79">
        <v>0</v>
      </c>
      <c r="DM74" s="79">
        <v>0</v>
      </c>
      <c r="DN74" s="79">
        <v>0</v>
      </c>
      <c r="DO74" s="79">
        <v>0</v>
      </c>
      <c r="DP74" s="79">
        <v>0</v>
      </c>
      <c r="DQ74" s="79">
        <v>0</v>
      </c>
      <c r="DR74" s="79">
        <v>0</v>
      </c>
      <c r="DS74" s="79">
        <v>0</v>
      </c>
      <c r="DT74" s="79">
        <v>0</v>
      </c>
      <c r="DU74" s="79">
        <v>0</v>
      </c>
      <c r="DV74" s="79">
        <v>0</v>
      </c>
      <c r="DW74" s="79">
        <v>0</v>
      </c>
      <c r="DX74" s="79">
        <v>0</v>
      </c>
      <c r="DY74" s="79">
        <v>0</v>
      </c>
    </row>
    <row r="75" spans="1:129" s="48" customFormat="1" x14ac:dyDescent="0.3">
      <c r="A75" s="25" t="s">
        <v>1243</v>
      </c>
      <c r="B75" s="79">
        <v>0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2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2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0</v>
      </c>
      <c r="DC75" s="79">
        <v>0</v>
      </c>
      <c r="DD75" s="79">
        <v>0</v>
      </c>
      <c r="DE75" s="79">
        <v>0</v>
      </c>
      <c r="DF75" s="79">
        <v>0</v>
      </c>
      <c r="DG75" s="79">
        <v>0</v>
      </c>
      <c r="DH75" s="79">
        <v>0</v>
      </c>
      <c r="DI75" s="79">
        <v>0</v>
      </c>
      <c r="DJ75" s="79">
        <v>0</v>
      </c>
      <c r="DK75" s="79">
        <v>0</v>
      </c>
      <c r="DL75" s="79">
        <v>0</v>
      </c>
      <c r="DM75" s="79">
        <v>0</v>
      </c>
      <c r="DN75" s="79">
        <v>0</v>
      </c>
      <c r="DO75" s="79">
        <v>0</v>
      </c>
      <c r="DP75" s="79">
        <v>0</v>
      </c>
      <c r="DQ75" s="79">
        <v>0</v>
      </c>
      <c r="DR75" s="79">
        <v>0</v>
      </c>
      <c r="DS75" s="79">
        <v>0</v>
      </c>
      <c r="DT75" s="79">
        <v>0</v>
      </c>
      <c r="DU75" s="79">
        <v>0</v>
      </c>
      <c r="DV75" s="79">
        <v>0</v>
      </c>
      <c r="DW75" s="79">
        <v>0</v>
      </c>
      <c r="DX75" s="79">
        <v>0</v>
      </c>
      <c r="DY75" s="79">
        <v>0</v>
      </c>
    </row>
    <row r="76" spans="1:129" s="48" customFormat="1" x14ac:dyDescent="0.3">
      <c r="A76" s="25" t="s">
        <v>1376</v>
      </c>
      <c r="B76" s="79">
        <v>0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</v>
      </c>
      <c r="AK76" s="79">
        <v>0</v>
      </c>
      <c r="AL76" s="79">
        <v>0</v>
      </c>
      <c r="AM76" s="79">
        <v>0</v>
      </c>
      <c r="AN76" s="79">
        <v>0</v>
      </c>
      <c r="AO76" s="79">
        <v>2</v>
      </c>
      <c r="AP76" s="79">
        <v>0</v>
      </c>
      <c r="AQ76" s="79">
        <v>0</v>
      </c>
      <c r="AR76" s="79">
        <v>0</v>
      </c>
      <c r="AS76" s="79">
        <v>0</v>
      </c>
      <c r="AT76" s="79">
        <v>0</v>
      </c>
      <c r="AU76" s="79">
        <v>0</v>
      </c>
      <c r="AV76" s="79">
        <v>0</v>
      </c>
      <c r="AW76" s="79">
        <v>2</v>
      </c>
      <c r="AX76" s="79">
        <v>0</v>
      </c>
      <c r="AY76" s="79">
        <v>0</v>
      </c>
      <c r="AZ76" s="79">
        <v>0</v>
      </c>
      <c r="BA76" s="79">
        <v>0</v>
      </c>
      <c r="BB76" s="79">
        <v>0</v>
      </c>
      <c r="BC76" s="79">
        <v>0</v>
      </c>
      <c r="BD76" s="79">
        <v>0</v>
      </c>
      <c r="BE76" s="79">
        <v>0</v>
      </c>
      <c r="BF76" s="79">
        <v>0</v>
      </c>
      <c r="BG76" s="79">
        <v>0</v>
      </c>
      <c r="BH76" s="79">
        <v>0</v>
      </c>
      <c r="BI76" s="79">
        <v>0</v>
      </c>
      <c r="BJ76" s="79">
        <v>0</v>
      </c>
      <c r="BK76" s="79">
        <v>0</v>
      </c>
      <c r="BL76" s="79">
        <v>0</v>
      </c>
      <c r="BM76" s="79">
        <v>0</v>
      </c>
      <c r="BN76" s="79">
        <v>0</v>
      </c>
      <c r="BO76" s="79">
        <v>0</v>
      </c>
      <c r="BP76" s="79">
        <v>0</v>
      </c>
      <c r="BQ76" s="79">
        <v>0</v>
      </c>
      <c r="BR76" s="79">
        <v>0</v>
      </c>
      <c r="BS76" s="79">
        <v>0</v>
      </c>
      <c r="BT76" s="79">
        <v>0</v>
      </c>
      <c r="BU76" s="79">
        <v>0</v>
      </c>
      <c r="BV76" s="79">
        <v>0</v>
      </c>
      <c r="BW76" s="79">
        <v>0</v>
      </c>
      <c r="BX76" s="79">
        <v>0</v>
      </c>
      <c r="BY76" s="79">
        <v>0</v>
      </c>
      <c r="BZ76" s="79">
        <v>0</v>
      </c>
      <c r="CA76" s="79">
        <v>0</v>
      </c>
      <c r="CB76" s="79">
        <v>0</v>
      </c>
      <c r="CC76" s="79">
        <v>0</v>
      </c>
      <c r="CD76" s="79">
        <v>0</v>
      </c>
      <c r="CE76" s="79">
        <v>0</v>
      </c>
      <c r="CF76" s="79">
        <v>0</v>
      </c>
      <c r="CG76" s="79">
        <v>0</v>
      </c>
      <c r="CH76" s="79">
        <v>0</v>
      </c>
      <c r="CI76" s="79">
        <v>0</v>
      </c>
      <c r="CJ76" s="79">
        <v>0</v>
      </c>
      <c r="CK76" s="79">
        <v>0</v>
      </c>
      <c r="CL76" s="79">
        <v>0</v>
      </c>
      <c r="CM76" s="79">
        <v>0</v>
      </c>
      <c r="CN76" s="79">
        <v>0</v>
      </c>
      <c r="CO76" s="79">
        <v>0</v>
      </c>
      <c r="CP76" s="79">
        <v>0</v>
      </c>
      <c r="CQ76" s="79">
        <v>0</v>
      </c>
      <c r="CR76" s="79">
        <v>0</v>
      </c>
      <c r="CS76" s="79">
        <v>0</v>
      </c>
      <c r="CT76" s="79">
        <v>0</v>
      </c>
      <c r="CU76" s="79">
        <v>0</v>
      </c>
      <c r="CV76" s="79">
        <v>0</v>
      </c>
      <c r="CW76" s="79">
        <v>0</v>
      </c>
      <c r="CX76" s="79">
        <v>0</v>
      </c>
      <c r="CY76" s="79">
        <v>0</v>
      </c>
      <c r="CZ76" s="79">
        <v>0</v>
      </c>
      <c r="DA76" s="79">
        <v>0</v>
      </c>
      <c r="DB76" s="79">
        <v>0</v>
      </c>
      <c r="DC76" s="79">
        <v>0</v>
      </c>
      <c r="DD76" s="79">
        <v>0</v>
      </c>
      <c r="DE76" s="79">
        <v>0</v>
      </c>
      <c r="DF76" s="79">
        <v>0</v>
      </c>
      <c r="DG76" s="79">
        <v>0</v>
      </c>
      <c r="DH76" s="79">
        <v>0</v>
      </c>
      <c r="DI76" s="79">
        <v>0</v>
      </c>
      <c r="DJ76" s="79">
        <v>0</v>
      </c>
      <c r="DK76" s="79">
        <v>0</v>
      </c>
      <c r="DL76" s="79">
        <v>0</v>
      </c>
      <c r="DM76" s="79">
        <v>0</v>
      </c>
      <c r="DN76" s="79">
        <v>0</v>
      </c>
      <c r="DO76" s="79">
        <v>0</v>
      </c>
      <c r="DP76" s="79">
        <v>0</v>
      </c>
      <c r="DQ76" s="79">
        <v>0</v>
      </c>
      <c r="DR76" s="79">
        <v>0</v>
      </c>
      <c r="DS76" s="79">
        <v>0</v>
      </c>
      <c r="DT76" s="79">
        <v>0</v>
      </c>
      <c r="DU76" s="79">
        <v>0</v>
      </c>
      <c r="DV76" s="79">
        <v>0</v>
      </c>
      <c r="DW76" s="79">
        <v>0</v>
      </c>
      <c r="DX76" s="79">
        <v>0</v>
      </c>
      <c r="DY76" s="79">
        <v>0</v>
      </c>
    </row>
    <row r="77" spans="1:129" s="48" customFormat="1" x14ac:dyDescent="0.3">
      <c r="A77" s="25" t="s">
        <v>1377</v>
      </c>
      <c r="B77" s="79">
        <v>0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  <c r="W77" s="79">
        <v>0</v>
      </c>
      <c r="X77" s="79">
        <v>0</v>
      </c>
      <c r="Y77" s="79">
        <v>0</v>
      </c>
      <c r="Z77" s="79">
        <v>0</v>
      </c>
      <c r="AA77" s="79">
        <v>0</v>
      </c>
      <c r="AB77" s="79">
        <v>0</v>
      </c>
      <c r="AC77" s="79">
        <v>0</v>
      </c>
      <c r="AD77" s="79">
        <v>0</v>
      </c>
      <c r="AE77" s="79">
        <v>0</v>
      </c>
      <c r="AF77" s="79">
        <v>0</v>
      </c>
      <c r="AG77" s="79">
        <v>0</v>
      </c>
      <c r="AH77" s="79">
        <v>0</v>
      </c>
      <c r="AI77" s="79">
        <v>0</v>
      </c>
      <c r="AJ77" s="79">
        <v>0</v>
      </c>
      <c r="AK77" s="79">
        <v>0</v>
      </c>
      <c r="AL77" s="79">
        <v>0</v>
      </c>
      <c r="AM77" s="79">
        <v>0</v>
      </c>
      <c r="AN77" s="79">
        <v>0</v>
      </c>
      <c r="AO77" s="79">
        <v>2</v>
      </c>
      <c r="AP77" s="79">
        <v>0</v>
      </c>
      <c r="AQ77" s="79">
        <v>0</v>
      </c>
      <c r="AR77" s="79">
        <v>0</v>
      </c>
      <c r="AS77" s="79">
        <v>0</v>
      </c>
      <c r="AT77" s="79">
        <v>0</v>
      </c>
      <c r="AU77" s="79">
        <v>0</v>
      </c>
      <c r="AV77" s="79">
        <v>0</v>
      </c>
      <c r="AW77" s="79">
        <v>2</v>
      </c>
      <c r="AX77" s="79">
        <v>0</v>
      </c>
      <c r="AY77" s="79">
        <v>0</v>
      </c>
      <c r="AZ77" s="79">
        <v>0</v>
      </c>
      <c r="BA77" s="79">
        <v>0</v>
      </c>
      <c r="BB77" s="79">
        <v>0</v>
      </c>
      <c r="BC77" s="79">
        <v>0</v>
      </c>
      <c r="BD77" s="79">
        <v>0</v>
      </c>
      <c r="BE77" s="79">
        <v>0</v>
      </c>
      <c r="BF77" s="79">
        <v>0</v>
      </c>
      <c r="BG77" s="79">
        <v>0</v>
      </c>
      <c r="BH77" s="79">
        <v>0</v>
      </c>
      <c r="BI77" s="79">
        <v>0</v>
      </c>
      <c r="BJ77" s="79">
        <v>0</v>
      </c>
      <c r="BK77" s="79">
        <v>0</v>
      </c>
      <c r="BL77" s="79">
        <v>0</v>
      </c>
      <c r="BM77" s="79">
        <v>0</v>
      </c>
      <c r="BN77" s="79">
        <v>0</v>
      </c>
      <c r="BO77" s="79">
        <v>0</v>
      </c>
      <c r="BP77" s="79">
        <v>0</v>
      </c>
      <c r="BQ77" s="79">
        <v>0</v>
      </c>
      <c r="BR77" s="79">
        <v>0</v>
      </c>
      <c r="BS77" s="79">
        <v>0</v>
      </c>
      <c r="BT77" s="79">
        <v>0</v>
      </c>
      <c r="BU77" s="79">
        <v>0</v>
      </c>
      <c r="BV77" s="79">
        <v>0</v>
      </c>
      <c r="BW77" s="79">
        <v>0</v>
      </c>
      <c r="BX77" s="79">
        <v>0</v>
      </c>
      <c r="BY77" s="79">
        <v>0</v>
      </c>
      <c r="BZ77" s="79">
        <v>0</v>
      </c>
      <c r="CA77" s="79">
        <v>0</v>
      </c>
      <c r="CB77" s="79">
        <v>0</v>
      </c>
      <c r="CC77" s="79">
        <v>0</v>
      </c>
      <c r="CD77" s="79">
        <v>0</v>
      </c>
      <c r="CE77" s="79">
        <v>0</v>
      </c>
      <c r="CF77" s="79">
        <v>0</v>
      </c>
      <c r="CG77" s="79">
        <v>0</v>
      </c>
      <c r="CH77" s="79">
        <v>0</v>
      </c>
      <c r="CI77" s="79">
        <v>0</v>
      </c>
      <c r="CJ77" s="79">
        <v>0</v>
      </c>
      <c r="CK77" s="79">
        <v>0</v>
      </c>
      <c r="CL77" s="79">
        <v>0</v>
      </c>
      <c r="CM77" s="79">
        <v>0</v>
      </c>
      <c r="CN77" s="79">
        <v>0</v>
      </c>
      <c r="CO77" s="79">
        <v>0</v>
      </c>
      <c r="CP77" s="79">
        <v>0</v>
      </c>
      <c r="CQ77" s="79">
        <v>0</v>
      </c>
      <c r="CR77" s="79">
        <v>0</v>
      </c>
      <c r="CS77" s="79">
        <v>0</v>
      </c>
      <c r="CT77" s="79">
        <v>0</v>
      </c>
      <c r="CU77" s="79">
        <v>0</v>
      </c>
      <c r="CV77" s="79">
        <v>0</v>
      </c>
      <c r="CW77" s="79">
        <v>0</v>
      </c>
      <c r="CX77" s="79">
        <v>0</v>
      </c>
      <c r="CY77" s="79">
        <v>0</v>
      </c>
      <c r="CZ77" s="79">
        <v>0</v>
      </c>
      <c r="DA77" s="79">
        <v>0</v>
      </c>
      <c r="DB77" s="79">
        <v>0</v>
      </c>
      <c r="DC77" s="79">
        <v>0</v>
      </c>
      <c r="DD77" s="79">
        <v>0</v>
      </c>
      <c r="DE77" s="79">
        <v>0</v>
      </c>
      <c r="DF77" s="79">
        <v>0</v>
      </c>
      <c r="DG77" s="79">
        <v>0</v>
      </c>
      <c r="DH77" s="79">
        <v>0</v>
      </c>
      <c r="DI77" s="79">
        <v>0</v>
      </c>
      <c r="DJ77" s="79">
        <v>0</v>
      </c>
      <c r="DK77" s="79">
        <v>0</v>
      </c>
      <c r="DL77" s="79">
        <v>0</v>
      </c>
      <c r="DM77" s="79">
        <v>0</v>
      </c>
      <c r="DN77" s="79">
        <v>0</v>
      </c>
      <c r="DO77" s="79">
        <v>0</v>
      </c>
      <c r="DP77" s="79">
        <v>0</v>
      </c>
      <c r="DQ77" s="79">
        <v>0</v>
      </c>
      <c r="DR77" s="79">
        <v>0</v>
      </c>
      <c r="DS77" s="79">
        <v>0</v>
      </c>
      <c r="DT77" s="79">
        <v>0</v>
      </c>
      <c r="DU77" s="79">
        <v>0</v>
      </c>
      <c r="DV77" s="79">
        <v>0</v>
      </c>
      <c r="DW77" s="79">
        <v>0</v>
      </c>
      <c r="DX77" s="79">
        <v>0</v>
      </c>
      <c r="DY77" s="79">
        <v>0</v>
      </c>
    </row>
    <row r="78" spans="1:129" s="48" customFormat="1" x14ac:dyDescent="0.3">
      <c r="A78" s="25" t="s">
        <v>1378</v>
      </c>
      <c r="B78" s="79">
        <v>0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2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1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</row>
    <row r="79" spans="1:129" s="48" customFormat="1" x14ac:dyDescent="0.3">
      <c r="A79" s="157" t="s">
        <v>1638</v>
      </c>
      <c r="B79" s="79">
        <v>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  <c r="W79" s="79">
        <v>0</v>
      </c>
      <c r="X79" s="79">
        <v>0</v>
      </c>
      <c r="Y79" s="79">
        <v>0</v>
      </c>
      <c r="Z79" s="79">
        <v>0</v>
      </c>
      <c r="AA79" s="79">
        <v>0</v>
      </c>
      <c r="AB79" s="79">
        <v>0</v>
      </c>
      <c r="AC79" s="79">
        <v>0</v>
      </c>
      <c r="AD79" s="79">
        <v>0</v>
      </c>
      <c r="AE79" s="79">
        <v>0</v>
      </c>
      <c r="AF79" s="79">
        <v>0</v>
      </c>
      <c r="AG79" s="79">
        <v>0</v>
      </c>
      <c r="AH79" s="79">
        <v>0</v>
      </c>
      <c r="AI79" s="79">
        <v>0</v>
      </c>
      <c r="AJ79" s="79">
        <v>0</v>
      </c>
      <c r="AK79" s="79">
        <v>0</v>
      </c>
      <c r="AL79" s="79">
        <v>0</v>
      </c>
      <c r="AM79" s="79">
        <v>0</v>
      </c>
      <c r="AN79" s="79">
        <v>0</v>
      </c>
      <c r="AO79" s="79">
        <v>0</v>
      </c>
      <c r="AP79" s="79">
        <v>0</v>
      </c>
      <c r="AQ79" s="79">
        <v>0</v>
      </c>
      <c r="AR79" s="79">
        <v>0</v>
      </c>
      <c r="AS79" s="79">
        <v>0</v>
      </c>
      <c r="AT79" s="79">
        <v>0</v>
      </c>
      <c r="AU79" s="79">
        <v>0</v>
      </c>
      <c r="AV79" s="79">
        <v>0</v>
      </c>
      <c r="AW79" s="79">
        <v>0</v>
      </c>
      <c r="AX79" s="79">
        <v>0</v>
      </c>
      <c r="AY79" s="79">
        <v>0</v>
      </c>
      <c r="AZ79" s="79">
        <v>0</v>
      </c>
      <c r="BA79" s="79">
        <v>0</v>
      </c>
      <c r="BB79" s="79">
        <v>0</v>
      </c>
      <c r="BC79" s="79">
        <v>0</v>
      </c>
      <c r="BD79" s="79">
        <v>0</v>
      </c>
      <c r="BE79" s="79">
        <v>0</v>
      </c>
      <c r="BF79" s="79">
        <v>0</v>
      </c>
      <c r="BG79" s="79">
        <v>0</v>
      </c>
      <c r="BH79" s="79">
        <v>0</v>
      </c>
      <c r="BI79" s="79">
        <v>0</v>
      </c>
      <c r="BJ79" s="79">
        <v>0</v>
      </c>
      <c r="BK79" s="79">
        <v>0</v>
      </c>
      <c r="BL79" s="79">
        <v>0</v>
      </c>
      <c r="BM79" s="79">
        <v>0</v>
      </c>
      <c r="BN79" s="79">
        <v>0</v>
      </c>
      <c r="BO79" s="79">
        <v>0</v>
      </c>
      <c r="BP79" s="79">
        <v>0</v>
      </c>
      <c r="BQ79" s="79">
        <v>0</v>
      </c>
      <c r="BR79" s="79">
        <v>0</v>
      </c>
      <c r="BS79" s="79">
        <v>0</v>
      </c>
      <c r="BT79" s="79">
        <v>0</v>
      </c>
      <c r="BU79" s="79">
        <v>0</v>
      </c>
      <c r="BV79" s="79">
        <v>0</v>
      </c>
      <c r="BW79" s="79">
        <v>0</v>
      </c>
      <c r="BX79" s="79">
        <v>0</v>
      </c>
      <c r="BY79" s="79">
        <v>0</v>
      </c>
      <c r="BZ79" s="79">
        <v>0</v>
      </c>
      <c r="CA79" s="79">
        <v>0</v>
      </c>
      <c r="CB79" s="79">
        <v>0</v>
      </c>
      <c r="CC79" s="79">
        <v>0</v>
      </c>
      <c r="CD79" s="79">
        <v>0</v>
      </c>
      <c r="CE79" s="79">
        <v>0</v>
      </c>
      <c r="CF79" s="79">
        <v>0</v>
      </c>
      <c r="CG79" s="79">
        <v>0</v>
      </c>
      <c r="CH79" s="79">
        <v>0</v>
      </c>
      <c r="CI79" s="79">
        <v>0</v>
      </c>
      <c r="CJ79" s="79">
        <v>0</v>
      </c>
      <c r="CK79" s="79">
        <v>0</v>
      </c>
      <c r="CL79" s="79">
        <v>0</v>
      </c>
      <c r="CM79" s="79">
        <v>0</v>
      </c>
      <c r="CN79" s="79">
        <v>0</v>
      </c>
      <c r="CO79" s="79">
        <v>0</v>
      </c>
      <c r="CP79" s="79">
        <v>0</v>
      </c>
      <c r="CQ79" s="79">
        <v>0</v>
      </c>
      <c r="CR79" s="79">
        <v>0</v>
      </c>
      <c r="CS79" s="79">
        <v>0</v>
      </c>
      <c r="CT79" s="79">
        <v>0</v>
      </c>
      <c r="CU79" s="79">
        <v>0</v>
      </c>
      <c r="CV79" s="79">
        <v>0</v>
      </c>
      <c r="CW79" s="79">
        <v>0</v>
      </c>
      <c r="CX79" s="79">
        <v>0</v>
      </c>
      <c r="CY79" s="79">
        <v>0</v>
      </c>
      <c r="CZ79" s="79">
        <v>0</v>
      </c>
      <c r="DA79" s="79">
        <v>0</v>
      </c>
      <c r="DB79" s="79">
        <v>0</v>
      </c>
      <c r="DC79" s="79">
        <v>0</v>
      </c>
      <c r="DD79" s="79">
        <v>0</v>
      </c>
      <c r="DE79" s="79">
        <v>0</v>
      </c>
      <c r="DF79" s="79">
        <v>0</v>
      </c>
      <c r="DG79" s="79">
        <v>0</v>
      </c>
      <c r="DH79" s="79">
        <v>0</v>
      </c>
      <c r="DI79" s="79">
        <v>0</v>
      </c>
      <c r="DJ79" s="79">
        <v>0</v>
      </c>
      <c r="DK79" s="79">
        <v>0</v>
      </c>
      <c r="DL79" s="79">
        <v>0</v>
      </c>
      <c r="DM79" s="79">
        <v>0</v>
      </c>
      <c r="DN79" s="79">
        <v>0</v>
      </c>
      <c r="DO79" s="79">
        <v>0</v>
      </c>
      <c r="DP79" s="79">
        <v>0</v>
      </c>
      <c r="DQ79" s="79">
        <v>0</v>
      </c>
      <c r="DR79" s="79">
        <v>0</v>
      </c>
      <c r="DS79" s="79">
        <v>0</v>
      </c>
      <c r="DT79" s="79">
        <v>0</v>
      </c>
      <c r="DU79" s="79">
        <v>0</v>
      </c>
      <c r="DV79" s="79">
        <v>0</v>
      </c>
      <c r="DW79" s="79">
        <v>0</v>
      </c>
      <c r="DX79" s="79">
        <v>0</v>
      </c>
      <c r="DY79" s="79">
        <v>0</v>
      </c>
    </row>
    <row r="80" spans="1:129" s="48" customFormat="1" x14ac:dyDescent="0.3">
      <c r="A80" s="29" t="s">
        <v>1791</v>
      </c>
      <c r="B80" s="79">
        <v>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0</v>
      </c>
      <c r="CA80" s="79">
        <v>0</v>
      </c>
      <c r="CB80" s="79">
        <v>0</v>
      </c>
      <c r="CC80" s="79">
        <v>0</v>
      </c>
      <c r="CD80" s="79">
        <v>0</v>
      </c>
      <c r="CE80" s="79">
        <v>0</v>
      </c>
      <c r="CF80" s="79">
        <v>0</v>
      </c>
      <c r="CG80" s="79">
        <v>0</v>
      </c>
      <c r="CH80" s="79">
        <v>0</v>
      </c>
      <c r="CI80" s="79">
        <v>0</v>
      </c>
      <c r="CJ80" s="79">
        <v>0</v>
      </c>
      <c r="CK80" s="79">
        <v>0</v>
      </c>
      <c r="CL80" s="79">
        <v>0</v>
      </c>
      <c r="CM80" s="79">
        <v>0</v>
      </c>
      <c r="CN80" s="79">
        <v>0</v>
      </c>
      <c r="CO80" s="79">
        <v>0</v>
      </c>
      <c r="CP80" s="79">
        <v>0</v>
      </c>
      <c r="CQ80" s="79">
        <v>0</v>
      </c>
      <c r="CR80" s="79">
        <v>0</v>
      </c>
      <c r="CS80" s="79">
        <v>0</v>
      </c>
      <c r="CT80" s="79">
        <v>0</v>
      </c>
      <c r="CU80" s="79">
        <v>0</v>
      </c>
      <c r="CV80" s="79">
        <v>0</v>
      </c>
      <c r="CW80" s="79">
        <v>0</v>
      </c>
      <c r="CX80" s="79">
        <v>0</v>
      </c>
      <c r="CY80" s="79">
        <v>0</v>
      </c>
      <c r="CZ80" s="79">
        <v>0</v>
      </c>
      <c r="DA80" s="79">
        <v>0</v>
      </c>
      <c r="DB80" s="79">
        <v>0</v>
      </c>
      <c r="DC80" s="79">
        <v>0</v>
      </c>
      <c r="DD80" s="79">
        <v>0</v>
      </c>
      <c r="DE80" s="79">
        <v>0</v>
      </c>
      <c r="DF80" s="79">
        <v>0</v>
      </c>
      <c r="DG80" s="79">
        <v>0</v>
      </c>
      <c r="DH80" s="79">
        <v>0</v>
      </c>
      <c r="DI80" s="79">
        <v>0</v>
      </c>
      <c r="DJ80" s="79">
        <v>0</v>
      </c>
      <c r="DK80" s="79">
        <v>0</v>
      </c>
      <c r="DL80" s="79">
        <v>0</v>
      </c>
      <c r="DM80" s="79">
        <v>0</v>
      </c>
      <c r="DN80" s="79">
        <v>0</v>
      </c>
      <c r="DO80" s="79">
        <v>0</v>
      </c>
      <c r="DP80" s="79">
        <v>0</v>
      </c>
      <c r="DQ80" s="79">
        <v>0</v>
      </c>
      <c r="DR80" s="79">
        <v>0</v>
      </c>
      <c r="DS80" s="79">
        <v>0</v>
      </c>
      <c r="DT80" s="79">
        <v>0</v>
      </c>
      <c r="DU80" s="79">
        <v>0</v>
      </c>
      <c r="DV80" s="79">
        <v>0</v>
      </c>
      <c r="DW80" s="79">
        <v>0</v>
      </c>
      <c r="DX80" s="79">
        <v>0</v>
      </c>
      <c r="DY80" s="79">
        <v>0</v>
      </c>
    </row>
    <row r="81" spans="1:129" s="48" customFormat="1" x14ac:dyDescent="0.3">
      <c r="A81" s="29" t="s">
        <v>1792</v>
      </c>
      <c r="B81" s="79">
        <v>0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0</v>
      </c>
      <c r="CA81" s="79">
        <v>0</v>
      </c>
      <c r="CB81" s="79">
        <v>0</v>
      </c>
      <c r="CC81" s="79">
        <v>0</v>
      </c>
      <c r="CD81" s="79">
        <v>0</v>
      </c>
      <c r="CE81" s="79">
        <v>0</v>
      </c>
      <c r="CF81" s="79">
        <v>0</v>
      </c>
      <c r="CG81" s="79">
        <v>0</v>
      </c>
      <c r="CH81" s="79">
        <v>0</v>
      </c>
      <c r="CI81" s="79">
        <v>0</v>
      </c>
      <c r="CJ81" s="79">
        <v>0</v>
      </c>
      <c r="CK81" s="79">
        <v>0</v>
      </c>
      <c r="CL81" s="79">
        <v>0</v>
      </c>
      <c r="CM81" s="79">
        <v>0</v>
      </c>
      <c r="CN81" s="79">
        <v>0</v>
      </c>
      <c r="CO81" s="79">
        <v>0</v>
      </c>
      <c r="CP81" s="79">
        <v>0</v>
      </c>
      <c r="CQ81" s="79">
        <v>0</v>
      </c>
      <c r="CR81" s="79">
        <v>0</v>
      </c>
      <c r="CS81" s="79">
        <v>0</v>
      </c>
      <c r="CT81" s="79">
        <v>0</v>
      </c>
      <c r="CU81" s="79">
        <v>0</v>
      </c>
      <c r="CV81" s="79">
        <v>0</v>
      </c>
      <c r="CW81" s="79">
        <v>0</v>
      </c>
      <c r="CX81" s="79">
        <v>0</v>
      </c>
      <c r="CY81" s="79">
        <v>0</v>
      </c>
      <c r="CZ81" s="79">
        <v>0</v>
      </c>
      <c r="DA81" s="79">
        <v>0</v>
      </c>
      <c r="DB81" s="79">
        <v>0</v>
      </c>
      <c r="DC81" s="79">
        <v>0</v>
      </c>
      <c r="DD81" s="79">
        <v>0</v>
      </c>
      <c r="DE81" s="79">
        <v>0</v>
      </c>
      <c r="DF81" s="79">
        <v>0</v>
      </c>
      <c r="DG81" s="79">
        <v>0</v>
      </c>
      <c r="DH81" s="79">
        <v>0</v>
      </c>
      <c r="DI81" s="79">
        <v>0</v>
      </c>
      <c r="DJ81" s="79">
        <v>0</v>
      </c>
      <c r="DK81" s="79">
        <v>0</v>
      </c>
      <c r="DL81" s="79">
        <v>0</v>
      </c>
      <c r="DM81" s="79">
        <v>0</v>
      </c>
      <c r="DN81" s="79">
        <v>0</v>
      </c>
      <c r="DO81" s="79">
        <v>0</v>
      </c>
      <c r="DP81" s="79">
        <v>0</v>
      </c>
      <c r="DQ81" s="79">
        <v>0</v>
      </c>
      <c r="DR81" s="79">
        <v>0</v>
      </c>
      <c r="DS81" s="79">
        <v>0</v>
      </c>
      <c r="DT81" s="79">
        <v>0</v>
      </c>
      <c r="DU81" s="79">
        <v>0</v>
      </c>
      <c r="DV81" s="79">
        <v>0</v>
      </c>
      <c r="DW81" s="79">
        <v>0</v>
      </c>
      <c r="DX81" s="79">
        <v>0</v>
      </c>
      <c r="DY81" s="79">
        <v>0</v>
      </c>
    </row>
    <row r="82" spans="1:129" s="48" customFormat="1" x14ac:dyDescent="0.3">
      <c r="A82" s="29" t="s">
        <v>1380</v>
      </c>
      <c r="B82" s="79">
        <v>0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1</v>
      </c>
      <c r="BC82" s="79">
        <v>3</v>
      </c>
      <c r="BD82" s="79">
        <v>0</v>
      </c>
      <c r="BE82" s="79">
        <v>0</v>
      </c>
      <c r="BF82" s="79">
        <v>0</v>
      </c>
      <c r="BG82" s="79">
        <v>0</v>
      </c>
      <c r="BH82" s="79">
        <v>2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</row>
    <row r="83" spans="1:129" s="48" customFormat="1" x14ac:dyDescent="0.3">
      <c r="A83" s="29" t="s">
        <v>1381</v>
      </c>
      <c r="B83" s="79">
        <v>0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1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2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0</v>
      </c>
      <c r="CA83" s="79">
        <v>0</v>
      </c>
      <c r="CB83" s="79">
        <v>0</v>
      </c>
      <c r="CC83" s="79">
        <v>0</v>
      </c>
      <c r="CD83" s="79">
        <v>0</v>
      </c>
      <c r="CE83" s="79">
        <v>0</v>
      </c>
      <c r="CF83" s="79">
        <v>0</v>
      </c>
      <c r="CG83" s="79">
        <v>0</v>
      </c>
      <c r="CH83" s="79">
        <v>0</v>
      </c>
      <c r="CI83" s="79">
        <v>0</v>
      </c>
      <c r="CJ83" s="79">
        <v>0</v>
      </c>
      <c r="CK83" s="79">
        <v>0</v>
      </c>
      <c r="CL83" s="79">
        <v>0</v>
      </c>
      <c r="CM83" s="79">
        <v>0</v>
      </c>
      <c r="CN83" s="79">
        <v>0</v>
      </c>
      <c r="CO83" s="79">
        <v>0</v>
      </c>
      <c r="CP83" s="79">
        <v>0</v>
      </c>
      <c r="CQ83" s="79">
        <v>0</v>
      </c>
      <c r="CR83" s="79">
        <v>0</v>
      </c>
      <c r="CS83" s="79">
        <v>0</v>
      </c>
      <c r="CT83" s="79">
        <v>0</v>
      </c>
      <c r="CU83" s="79">
        <v>0</v>
      </c>
      <c r="CV83" s="79">
        <v>0</v>
      </c>
      <c r="CW83" s="79">
        <v>0</v>
      </c>
      <c r="CX83" s="79">
        <v>0</v>
      </c>
      <c r="CY83" s="79">
        <v>0</v>
      </c>
      <c r="CZ83" s="79">
        <v>0</v>
      </c>
      <c r="DA83" s="79">
        <v>0</v>
      </c>
      <c r="DB83" s="79">
        <v>0</v>
      </c>
      <c r="DC83" s="79">
        <v>0</v>
      </c>
      <c r="DD83" s="79">
        <v>0</v>
      </c>
      <c r="DE83" s="79">
        <v>0</v>
      </c>
      <c r="DF83" s="79">
        <v>0</v>
      </c>
      <c r="DG83" s="79">
        <v>0</v>
      </c>
      <c r="DH83" s="79">
        <v>0</v>
      </c>
      <c r="DI83" s="79">
        <v>0</v>
      </c>
      <c r="DJ83" s="79">
        <v>0</v>
      </c>
      <c r="DK83" s="79">
        <v>0</v>
      </c>
      <c r="DL83" s="79">
        <v>0</v>
      </c>
      <c r="DM83" s="79">
        <v>0</v>
      </c>
      <c r="DN83" s="79">
        <v>0</v>
      </c>
      <c r="DO83" s="79">
        <v>0</v>
      </c>
      <c r="DP83" s="79">
        <v>0</v>
      </c>
      <c r="DQ83" s="79">
        <v>0</v>
      </c>
      <c r="DR83" s="79">
        <v>0</v>
      </c>
      <c r="DS83" s="79">
        <v>0</v>
      </c>
      <c r="DT83" s="79">
        <v>0</v>
      </c>
      <c r="DU83" s="79">
        <v>0</v>
      </c>
      <c r="DV83" s="79">
        <v>0</v>
      </c>
      <c r="DW83" s="79">
        <v>0</v>
      </c>
      <c r="DX83" s="79">
        <v>0</v>
      </c>
      <c r="DY83" s="79">
        <v>0</v>
      </c>
    </row>
    <row r="84" spans="1:129" s="48" customFormat="1" x14ac:dyDescent="0.3">
      <c r="A84" s="29" t="s">
        <v>1793</v>
      </c>
      <c r="B84" s="79">
        <v>0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  <c r="U84" s="79">
        <v>0</v>
      </c>
      <c r="V84" s="79">
        <v>0</v>
      </c>
      <c r="W84" s="79">
        <v>0</v>
      </c>
      <c r="X84" s="79">
        <v>0</v>
      </c>
      <c r="Y84" s="79">
        <v>0</v>
      </c>
      <c r="Z84" s="79">
        <v>0</v>
      </c>
      <c r="AA84" s="79">
        <v>0</v>
      </c>
      <c r="AB84" s="79">
        <v>0</v>
      </c>
      <c r="AC84" s="79">
        <v>0</v>
      </c>
      <c r="AD84" s="79">
        <v>0</v>
      </c>
      <c r="AE84" s="79">
        <v>0</v>
      </c>
      <c r="AF84" s="79">
        <v>0</v>
      </c>
      <c r="AG84" s="79">
        <v>0</v>
      </c>
      <c r="AH84" s="79">
        <v>0</v>
      </c>
      <c r="AI84" s="79">
        <v>0</v>
      </c>
      <c r="AJ84" s="79">
        <v>0</v>
      </c>
      <c r="AK84" s="79">
        <v>0</v>
      </c>
      <c r="AL84" s="79">
        <v>0</v>
      </c>
      <c r="AM84" s="79">
        <v>0</v>
      </c>
      <c r="AN84" s="79">
        <v>0</v>
      </c>
      <c r="AO84" s="79">
        <v>0</v>
      </c>
      <c r="AP84" s="79">
        <v>0</v>
      </c>
      <c r="AQ84" s="79">
        <v>0</v>
      </c>
      <c r="AR84" s="79">
        <v>0</v>
      </c>
      <c r="AS84" s="79">
        <v>0</v>
      </c>
      <c r="AT84" s="79">
        <v>0</v>
      </c>
      <c r="AU84" s="79">
        <v>0</v>
      </c>
      <c r="AV84" s="79">
        <v>0</v>
      </c>
      <c r="AW84" s="79">
        <v>0</v>
      </c>
      <c r="AX84" s="79">
        <v>0</v>
      </c>
      <c r="AY84" s="79">
        <v>0</v>
      </c>
      <c r="AZ84" s="79">
        <v>0</v>
      </c>
      <c r="BA84" s="79">
        <v>0</v>
      </c>
      <c r="BB84" s="79">
        <v>0</v>
      </c>
      <c r="BC84" s="79">
        <v>0</v>
      </c>
      <c r="BD84" s="79">
        <v>0</v>
      </c>
      <c r="BE84" s="79">
        <v>0</v>
      </c>
      <c r="BF84" s="79">
        <v>0</v>
      </c>
      <c r="BG84" s="79">
        <v>0</v>
      </c>
      <c r="BH84" s="79">
        <v>0</v>
      </c>
      <c r="BI84" s="79">
        <v>2</v>
      </c>
      <c r="BJ84" s="79">
        <v>2</v>
      </c>
      <c r="BK84" s="79">
        <v>0</v>
      </c>
      <c r="BL84" s="79">
        <v>0</v>
      </c>
      <c r="BM84" s="79">
        <v>0</v>
      </c>
      <c r="BN84" s="79">
        <v>0</v>
      </c>
      <c r="BO84" s="79">
        <v>0</v>
      </c>
      <c r="BP84" s="79">
        <v>0</v>
      </c>
      <c r="BQ84" s="79">
        <v>0</v>
      </c>
      <c r="BR84" s="79">
        <v>0</v>
      </c>
      <c r="BS84" s="79">
        <v>0</v>
      </c>
      <c r="BT84" s="79">
        <v>0</v>
      </c>
      <c r="BU84" s="79">
        <v>0</v>
      </c>
      <c r="BV84" s="79">
        <v>0</v>
      </c>
      <c r="BW84" s="79">
        <v>0</v>
      </c>
      <c r="BX84" s="79">
        <v>0</v>
      </c>
      <c r="BY84" s="79">
        <v>0</v>
      </c>
      <c r="BZ84" s="79">
        <v>0</v>
      </c>
      <c r="CA84" s="79">
        <v>0</v>
      </c>
      <c r="CB84" s="79">
        <v>0</v>
      </c>
      <c r="CC84" s="79">
        <v>0</v>
      </c>
      <c r="CD84" s="79">
        <v>0</v>
      </c>
      <c r="CE84" s="79">
        <v>0</v>
      </c>
      <c r="CF84" s="79">
        <v>0</v>
      </c>
      <c r="CG84" s="79">
        <v>0</v>
      </c>
      <c r="CH84" s="79">
        <v>0</v>
      </c>
      <c r="CI84" s="79">
        <v>0</v>
      </c>
      <c r="CJ84" s="79">
        <v>0</v>
      </c>
      <c r="CK84" s="79">
        <v>0</v>
      </c>
      <c r="CL84" s="79">
        <v>0</v>
      </c>
      <c r="CM84" s="79">
        <v>0</v>
      </c>
      <c r="CN84" s="79">
        <v>0</v>
      </c>
      <c r="CO84" s="79">
        <v>0</v>
      </c>
      <c r="CP84" s="79">
        <v>0</v>
      </c>
      <c r="CQ84" s="79">
        <v>0</v>
      </c>
      <c r="CR84" s="79">
        <v>0</v>
      </c>
      <c r="CS84" s="79">
        <v>0</v>
      </c>
      <c r="CT84" s="79">
        <v>0</v>
      </c>
      <c r="CU84" s="79">
        <v>0</v>
      </c>
      <c r="CV84" s="79">
        <v>0</v>
      </c>
      <c r="CW84" s="79">
        <v>0</v>
      </c>
      <c r="CX84" s="79">
        <v>0</v>
      </c>
      <c r="CY84" s="79">
        <v>0</v>
      </c>
      <c r="CZ84" s="79">
        <v>0</v>
      </c>
      <c r="DA84" s="79">
        <v>0</v>
      </c>
      <c r="DB84" s="79">
        <v>0</v>
      </c>
      <c r="DC84" s="79">
        <v>0</v>
      </c>
      <c r="DD84" s="79">
        <v>0</v>
      </c>
      <c r="DE84" s="79">
        <v>0</v>
      </c>
      <c r="DF84" s="79">
        <v>0</v>
      </c>
      <c r="DG84" s="79">
        <v>0</v>
      </c>
      <c r="DH84" s="79">
        <v>0</v>
      </c>
      <c r="DI84" s="79">
        <v>0</v>
      </c>
      <c r="DJ84" s="79">
        <v>0</v>
      </c>
      <c r="DK84" s="79">
        <v>0</v>
      </c>
      <c r="DL84" s="79">
        <v>0</v>
      </c>
      <c r="DM84" s="79">
        <v>0</v>
      </c>
      <c r="DN84" s="79">
        <v>0</v>
      </c>
      <c r="DO84" s="79">
        <v>0</v>
      </c>
      <c r="DP84" s="79">
        <v>0</v>
      </c>
      <c r="DQ84" s="79">
        <v>0</v>
      </c>
      <c r="DR84" s="79">
        <v>0</v>
      </c>
      <c r="DS84" s="79">
        <v>0</v>
      </c>
      <c r="DT84" s="79">
        <v>0</v>
      </c>
      <c r="DU84" s="79">
        <v>0</v>
      </c>
      <c r="DV84" s="79">
        <v>0</v>
      </c>
      <c r="DW84" s="79">
        <v>0</v>
      </c>
      <c r="DX84" s="79">
        <v>0</v>
      </c>
      <c r="DY84" s="79">
        <v>0</v>
      </c>
    </row>
    <row r="85" spans="1:129" s="48" customFormat="1" x14ac:dyDescent="0.3">
      <c r="A85" s="29" t="s">
        <v>1794</v>
      </c>
      <c r="B85" s="79"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  <c r="R85" s="79">
        <v>0</v>
      </c>
      <c r="S85" s="79">
        <v>0</v>
      </c>
      <c r="T85" s="79">
        <v>0</v>
      </c>
      <c r="U85" s="79">
        <v>0</v>
      </c>
      <c r="V85" s="79">
        <v>0</v>
      </c>
      <c r="W85" s="79">
        <v>0</v>
      </c>
      <c r="X85" s="79">
        <v>0</v>
      </c>
      <c r="Y85" s="79">
        <v>0</v>
      </c>
      <c r="Z85" s="79">
        <v>0</v>
      </c>
      <c r="AA85" s="79">
        <v>0</v>
      </c>
      <c r="AB85" s="79">
        <v>0</v>
      </c>
      <c r="AC85" s="79">
        <v>0</v>
      </c>
      <c r="AD85" s="79">
        <v>0</v>
      </c>
      <c r="AE85" s="79">
        <v>0</v>
      </c>
      <c r="AF85" s="79">
        <v>0</v>
      </c>
      <c r="AG85" s="79">
        <v>0</v>
      </c>
      <c r="AH85" s="79">
        <v>0</v>
      </c>
      <c r="AI85" s="79">
        <v>0</v>
      </c>
      <c r="AJ85" s="79">
        <v>0</v>
      </c>
      <c r="AK85" s="79">
        <v>0</v>
      </c>
      <c r="AL85" s="79">
        <v>0</v>
      </c>
      <c r="AM85" s="79">
        <v>0</v>
      </c>
      <c r="AN85" s="79">
        <v>0</v>
      </c>
      <c r="AO85" s="79">
        <v>0</v>
      </c>
      <c r="AP85" s="79">
        <v>0</v>
      </c>
      <c r="AQ85" s="79">
        <v>0</v>
      </c>
      <c r="AR85" s="79">
        <v>0</v>
      </c>
      <c r="AS85" s="79">
        <v>0</v>
      </c>
      <c r="AT85" s="79">
        <v>0</v>
      </c>
      <c r="AU85" s="79">
        <v>0</v>
      </c>
      <c r="AV85" s="79">
        <v>0</v>
      </c>
      <c r="AW85" s="79">
        <v>0</v>
      </c>
      <c r="AX85" s="79">
        <v>0</v>
      </c>
      <c r="AY85" s="79">
        <v>0</v>
      </c>
      <c r="AZ85" s="79">
        <v>0</v>
      </c>
      <c r="BA85" s="79">
        <v>0</v>
      </c>
      <c r="BB85" s="79">
        <v>1</v>
      </c>
      <c r="BC85" s="79">
        <v>3</v>
      </c>
      <c r="BD85" s="79">
        <v>0</v>
      </c>
      <c r="BE85" s="79">
        <v>0</v>
      </c>
      <c r="BF85" s="79">
        <v>0</v>
      </c>
      <c r="BG85" s="79">
        <v>0</v>
      </c>
      <c r="BH85" s="79">
        <v>1</v>
      </c>
      <c r="BI85" s="79">
        <v>3</v>
      </c>
      <c r="BJ85" s="79">
        <v>5</v>
      </c>
      <c r="BK85" s="79">
        <v>0</v>
      </c>
      <c r="BL85" s="79">
        <v>0</v>
      </c>
      <c r="BM85" s="79">
        <v>0</v>
      </c>
      <c r="BN85" s="79">
        <v>0</v>
      </c>
      <c r="BO85" s="79">
        <v>0</v>
      </c>
      <c r="BP85" s="79">
        <v>0</v>
      </c>
      <c r="BQ85" s="79">
        <v>0</v>
      </c>
      <c r="BR85" s="79">
        <v>0</v>
      </c>
      <c r="BS85" s="79">
        <v>0</v>
      </c>
      <c r="BT85" s="79">
        <v>0</v>
      </c>
      <c r="BU85" s="79">
        <v>0</v>
      </c>
      <c r="BV85" s="79">
        <v>0</v>
      </c>
      <c r="BW85" s="79">
        <v>0</v>
      </c>
      <c r="BX85" s="79">
        <v>0</v>
      </c>
      <c r="BY85" s="79">
        <v>0</v>
      </c>
      <c r="BZ85" s="79">
        <v>0</v>
      </c>
      <c r="CA85" s="79">
        <v>0</v>
      </c>
      <c r="CB85" s="79">
        <v>0</v>
      </c>
      <c r="CC85" s="79">
        <v>0</v>
      </c>
      <c r="CD85" s="79">
        <v>0</v>
      </c>
      <c r="CE85" s="79">
        <v>0</v>
      </c>
      <c r="CF85" s="79">
        <v>0</v>
      </c>
      <c r="CG85" s="79">
        <v>0</v>
      </c>
      <c r="CH85" s="79">
        <v>0</v>
      </c>
      <c r="CI85" s="79">
        <v>0</v>
      </c>
      <c r="CJ85" s="79">
        <v>0</v>
      </c>
      <c r="CK85" s="79">
        <v>0</v>
      </c>
      <c r="CL85" s="79">
        <v>0</v>
      </c>
      <c r="CM85" s="79">
        <v>0</v>
      </c>
      <c r="CN85" s="79">
        <v>0</v>
      </c>
      <c r="CO85" s="79">
        <v>0</v>
      </c>
      <c r="CP85" s="79">
        <v>0</v>
      </c>
      <c r="CQ85" s="79">
        <v>0</v>
      </c>
      <c r="CR85" s="79">
        <v>0</v>
      </c>
      <c r="CS85" s="79">
        <v>0</v>
      </c>
      <c r="CT85" s="79">
        <v>0</v>
      </c>
      <c r="CU85" s="79">
        <v>0</v>
      </c>
      <c r="CV85" s="79">
        <v>0</v>
      </c>
      <c r="CW85" s="79">
        <v>0</v>
      </c>
      <c r="CX85" s="79">
        <v>0</v>
      </c>
      <c r="CY85" s="79">
        <v>0</v>
      </c>
      <c r="CZ85" s="79">
        <v>0</v>
      </c>
      <c r="DA85" s="79">
        <v>0</v>
      </c>
      <c r="DB85" s="79">
        <v>0</v>
      </c>
      <c r="DC85" s="79">
        <v>0</v>
      </c>
      <c r="DD85" s="79">
        <v>0</v>
      </c>
      <c r="DE85" s="79">
        <v>0</v>
      </c>
      <c r="DF85" s="79">
        <v>0</v>
      </c>
      <c r="DG85" s="79">
        <v>0</v>
      </c>
      <c r="DH85" s="79">
        <v>0</v>
      </c>
      <c r="DI85" s="79">
        <v>0</v>
      </c>
      <c r="DJ85" s="79">
        <v>0</v>
      </c>
      <c r="DK85" s="79">
        <v>0</v>
      </c>
      <c r="DL85" s="79">
        <v>0</v>
      </c>
      <c r="DM85" s="79">
        <v>0</v>
      </c>
      <c r="DN85" s="79">
        <v>0</v>
      </c>
      <c r="DO85" s="79">
        <v>0</v>
      </c>
      <c r="DP85" s="79">
        <v>0</v>
      </c>
      <c r="DQ85" s="79">
        <v>0</v>
      </c>
      <c r="DR85" s="79">
        <v>0</v>
      </c>
      <c r="DS85" s="79">
        <v>0</v>
      </c>
      <c r="DT85" s="79">
        <v>0</v>
      </c>
      <c r="DU85" s="79">
        <v>0</v>
      </c>
      <c r="DV85" s="79">
        <v>0</v>
      </c>
      <c r="DW85" s="79">
        <v>0</v>
      </c>
      <c r="DX85" s="79">
        <v>0</v>
      </c>
      <c r="DY85" s="79">
        <v>0</v>
      </c>
    </row>
    <row r="86" spans="1:129" s="48" customFormat="1" x14ac:dyDescent="0.3">
      <c r="A86" s="29" t="s">
        <v>1677</v>
      </c>
      <c r="B86" s="79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  <c r="U86" s="79">
        <v>0</v>
      </c>
      <c r="V86" s="79">
        <v>0</v>
      </c>
      <c r="W86" s="79">
        <v>0</v>
      </c>
      <c r="X86" s="79">
        <v>0</v>
      </c>
      <c r="Y86" s="79">
        <v>0</v>
      </c>
      <c r="Z86" s="79">
        <v>0</v>
      </c>
      <c r="AA86" s="79">
        <v>0</v>
      </c>
      <c r="AB86" s="79">
        <v>0</v>
      </c>
      <c r="AC86" s="79">
        <v>0</v>
      </c>
      <c r="AD86" s="79">
        <v>0</v>
      </c>
      <c r="AE86" s="79">
        <v>0</v>
      </c>
      <c r="AF86" s="79">
        <v>0</v>
      </c>
      <c r="AG86" s="79">
        <v>0</v>
      </c>
      <c r="AH86" s="79">
        <v>0</v>
      </c>
      <c r="AI86" s="79">
        <v>0</v>
      </c>
      <c r="AJ86" s="79">
        <v>0</v>
      </c>
      <c r="AK86" s="79">
        <v>0</v>
      </c>
      <c r="AL86" s="79">
        <v>0</v>
      </c>
      <c r="AM86" s="79">
        <v>0</v>
      </c>
      <c r="AN86" s="79">
        <v>0</v>
      </c>
      <c r="AO86" s="79">
        <v>0</v>
      </c>
      <c r="AP86" s="79">
        <v>0</v>
      </c>
      <c r="AQ86" s="79">
        <v>0</v>
      </c>
      <c r="AR86" s="79">
        <v>0</v>
      </c>
      <c r="AS86" s="79">
        <v>0</v>
      </c>
      <c r="AT86" s="79">
        <v>0</v>
      </c>
      <c r="AU86" s="79">
        <v>0</v>
      </c>
      <c r="AV86" s="79">
        <v>0</v>
      </c>
      <c r="AW86" s="79">
        <v>0</v>
      </c>
      <c r="AX86" s="79">
        <v>0</v>
      </c>
      <c r="AY86" s="79">
        <v>0</v>
      </c>
      <c r="AZ86" s="79">
        <v>0</v>
      </c>
      <c r="BA86" s="79">
        <v>0</v>
      </c>
      <c r="BB86" s="79">
        <v>1</v>
      </c>
      <c r="BC86" s="79">
        <v>3</v>
      </c>
      <c r="BD86" s="79">
        <v>0</v>
      </c>
      <c r="BE86" s="79">
        <v>0</v>
      </c>
      <c r="BF86" s="79">
        <v>0</v>
      </c>
      <c r="BG86" s="79">
        <v>0</v>
      </c>
      <c r="BH86" s="79">
        <v>1</v>
      </c>
      <c r="BI86" s="79">
        <v>3</v>
      </c>
      <c r="BJ86" s="79">
        <v>5</v>
      </c>
      <c r="BK86" s="79">
        <v>0</v>
      </c>
      <c r="BL86" s="79">
        <v>0</v>
      </c>
      <c r="BM86" s="79">
        <v>0</v>
      </c>
      <c r="BN86" s="79">
        <v>0</v>
      </c>
      <c r="BO86" s="79">
        <v>0</v>
      </c>
      <c r="BP86" s="79">
        <v>0</v>
      </c>
      <c r="BQ86" s="79">
        <v>0</v>
      </c>
      <c r="BR86" s="79">
        <v>0</v>
      </c>
      <c r="BS86" s="79">
        <v>0</v>
      </c>
      <c r="BT86" s="79">
        <v>0</v>
      </c>
      <c r="BU86" s="79">
        <v>0</v>
      </c>
      <c r="BV86" s="79">
        <v>0</v>
      </c>
      <c r="BW86" s="79">
        <v>0</v>
      </c>
      <c r="BX86" s="79">
        <v>0</v>
      </c>
      <c r="BY86" s="79">
        <v>0</v>
      </c>
      <c r="BZ86" s="79">
        <v>0</v>
      </c>
      <c r="CA86" s="79">
        <v>0</v>
      </c>
      <c r="CB86" s="79">
        <v>0</v>
      </c>
      <c r="CC86" s="79">
        <v>0</v>
      </c>
      <c r="CD86" s="79">
        <v>0</v>
      </c>
      <c r="CE86" s="79">
        <v>0</v>
      </c>
      <c r="CF86" s="79">
        <v>0</v>
      </c>
      <c r="CG86" s="79">
        <v>0</v>
      </c>
      <c r="CH86" s="79">
        <v>0</v>
      </c>
      <c r="CI86" s="79">
        <v>0</v>
      </c>
      <c r="CJ86" s="79">
        <v>0</v>
      </c>
      <c r="CK86" s="79">
        <v>0</v>
      </c>
      <c r="CL86" s="79">
        <v>0</v>
      </c>
      <c r="CM86" s="79">
        <v>0</v>
      </c>
      <c r="CN86" s="79">
        <v>0</v>
      </c>
      <c r="CO86" s="79">
        <v>0</v>
      </c>
      <c r="CP86" s="79">
        <v>0</v>
      </c>
      <c r="CQ86" s="79">
        <v>0</v>
      </c>
      <c r="CR86" s="79">
        <v>0</v>
      </c>
      <c r="CS86" s="79">
        <v>0</v>
      </c>
      <c r="CT86" s="79">
        <v>0</v>
      </c>
      <c r="CU86" s="79">
        <v>0</v>
      </c>
      <c r="CV86" s="79">
        <v>0</v>
      </c>
      <c r="CW86" s="79">
        <v>0</v>
      </c>
      <c r="CX86" s="79">
        <v>0</v>
      </c>
      <c r="CY86" s="79">
        <v>0</v>
      </c>
      <c r="CZ86" s="79">
        <v>0</v>
      </c>
      <c r="DA86" s="79">
        <v>0</v>
      </c>
      <c r="DB86" s="79">
        <v>0</v>
      </c>
      <c r="DC86" s="79">
        <v>0</v>
      </c>
      <c r="DD86" s="79">
        <v>0</v>
      </c>
      <c r="DE86" s="79">
        <v>0</v>
      </c>
      <c r="DF86" s="79">
        <v>0</v>
      </c>
      <c r="DG86" s="79">
        <v>0</v>
      </c>
      <c r="DH86" s="79">
        <v>0</v>
      </c>
      <c r="DI86" s="79">
        <v>0</v>
      </c>
      <c r="DJ86" s="79">
        <v>0</v>
      </c>
      <c r="DK86" s="79">
        <v>0</v>
      </c>
      <c r="DL86" s="79">
        <v>0</v>
      </c>
      <c r="DM86" s="79">
        <v>0</v>
      </c>
      <c r="DN86" s="79">
        <v>0</v>
      </c>
      <c r="DO86" s="79">
        <v>0</v>
      </c>
      <c r="DP86" s="79">
        <v>0</v>
      </c>
      <c r="DQ86" s="79">
        <v>0</v>
      </c>
      <c r="DR86" s="79">
        <v>0</v>
      </c>
      <c r="DS86" s="79">
        <v>0</v>
      </c>
      <c r="DT86" s="79">
        <v>0</v>
      </c>
      <c r="DU86" s="79">
        <v>0</v>
      </c>
      <c r="DV86" s="79">
        <v>0</v>
      </c>
      <c r="DW86" s="79">
        <v>0</v>
      </c>
      <c r="DX86" s="79">
        <v>0</v>
      </c>
      <c r="DY86" s="79">
        <v>0</v>
      </c>
    </row>
    <row r="87" spans="1:129" s="48" customFormat="1" x14ac:dyDescent="0.3">
      <c r="A87" s="29" t="s">
        <v>1385</v>
      </c>
      <c r="B87" s="79">
        <v>0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  <c r="U87" s="79">
        <v>0</v>
      </c>
      <c r="V87" s="79">
        <v>0</v>
      </c>
      <c r="W87" s="79">
        <v>0</v>
      </c>
      <c r="X87" s="79">
        <v>0</v>
      </c>
      <c r="Y87" s="79">
        <v>0</v>
      </c>
      <c r="Z87" s="79">
        <v>0</v>
      </c>
      <c r="AA87" s="79">
        <v>0</v>
      </c>
      <c r="AB87" s="79">
        <v>0</v>
      </c>
      <c r="AC87" s="79">
        <v>0</v>
      </c>
      <c r="AD87" s="79">
        <v>0</v>
      </c>
      <c r="AE87" s="79">
        <v>0</v>
      </c>
      <c r="AF87" s="79">
        <v>0</v>
      </c>
      <c r="AG87" s="79">
        <v>0</v>
      </c>
      <c r="AH87" s="79">
        <v>0</v>
      </c>
      <c r="AI87" s="79">
        <v>0</v>
      </c>
      <c r="AJ87" s="79">
        <v>0</v>
      </c>
      <c r="AK87" s="79">
        <v>0</v>
      </c>
      <c r="AL87" s="79">
        <v>0</v>
      </c>
      <c r="AM87" s="79">
        <v>0</v>
      </c>
      <c r="AN87" s="79">
        <v>0</v>
      </c>
      <c r="AO87" s="79">
        <v>0</v>
      </c>
      <c r="AP87" s="79">
        <v>0</v>
      </c>
      <c r="AQ87" s="79">
        <v>0</v>
      </c>
      <c r="AR87" s="79">
        <v>0</v>
      </c>
      <c r="AS87" s="79">
        <v>0</v>
      </c>
      <c r="AT87" s="79">
        <v>0</v>
      </c>
      <c r="AU87" s="79">
        <v>0</v>
      </c>
      <c r="AV87" s="79">
        <v>0</v>
      </c>
      <c r="AW87" s="79">
        <v>0</v>
      </c>
      <c r="AX87" s="79">
        <v>0</v>
      </c>
      <c r="AY87" s="79">
        <v>0</v>
      </c>
      <c r="AZ87" s="79">
        <v>0</v>
      </c>
      <c r="BA87" s="79">
        <v>0</v>
      </c>
      <c r="BB87" s="79">
        <v>1</v>
      </c>
      <c r="BC87" s="79">
        <v>3</v>
      </c>
      <c r="BD87" s="79">
        <v>0</v>
      </c>
      <c r="BE87" s="79">
        <v>0</v>
      </c>
      <c r="BF87" s="79">
        <v>0</v>
      </c>
      <c r="BG87" s="79">
        <v>0</v>
      </c>
      <c r="BH87" s="79">
        <v>1</v>
      </c>
      <c r="BI87" s="79">
        <v>3</v>
      </c>
      <c r="BJ87" s="79">
        <v>5</v>
      </c>
      <c r="BK87" s="79">
        <v>0</v>
      </c>
      <c r="BL87" s="79">
        <v>0</v>
      </c>
      <c r="BM87" s="79">
        <v>0</v>
      </c>
      <c r="BN87" s="79">
        <v>0</v>
      </c>
      <c r="BO87" s="79">
        <v>0</v>
      </c>
      <c r="BP87" s="79">
        <v>0</v>
      </c>
      <c r="BQ87" s="79">
        <v>0</v>
      </c>
      <c r="BR87" s="79">
        <v>0</v>
      </c>
      <c r="BS87" s="79">
        <v>0</v>
      </c>
      <c r="BT87" s="79">
        <v>0</v>
      </c>
      <c r="BU87" s="79">
        <v>0</v>
      </c>
      <c r="BV87" s="79">
        <v>0</v>
      </c>
      <c r="BW87" s="79">
        <v>0</v>
      </c>
      <c r="BX87" s="79">
        <v>0</v>
      </c>
      <c r="BY87" s="79">
        <v>0</v>
      </c>
      <c r="BZ87" s="79">
        <v>0</v>
      </c>
      <c r="CA87" s="79">
        <v>0</v>
      </c>
      <c r="CB87" s="79">
        <v>0</v>
      </c>
      <c r="CC87" s="79">
        <v>0</v>
      </c>
      <c r="CD87" s="79">
        <v>0</v>
      </c>
      <c r="CE87" s="79">
        <v>0</v>
      </c>
      <c r="CF87" s="79">
        <v>0</v>
      </c>
      <c r="CG87" s="79">
        <v>0</v>
      </c>
      <c r="CH87" s="79">
        <v>0</v>
      </c>
      <c r="CI87" s="79">
        <v>0</v>
      </c>
      <c r="CJ87" s="79">
        <v>0</v>
      </c>
      <c r="CK87" s="79">
        <v>0</v>
      </c>
      <c r="CL87" s="79">
        <v>0</v>
      </c>
      <c r="CM87" s="79">
        <v>0</v>
      </c>
      <c r="CN87" s="79">
        <v>0</v>
      </c>
      <c r="CO87" s="79">
        <v>0</v>
      </c>
      <c r="CP87" s="79">
        <v>0</v>
      </c>
      <c r="CQ87" s="79">
        <v>0</v>
      </c>
      <c r="CR87" s="79">
        <v>0</v>
      </c>
      <c r="CS87" s="79">
        <v>0</v>
      </c>
      <c r="CT87" s="79">
        <v>0</v>
      </c>
      <c r="CU87" s="79">
        <v>0</v>
      </c>
      <c r="CV87" s="79">
        <v>0</v>
      </c>
      <c r="CW87" s="79">
        <v>0</v>
      </c>
      <c r="CX87" s="79">
        <v>0</v>
      </c>
      <c r="CY87" s="79">
        <v>0</v>
      </c>
      <c r="CZ87" s="79">
        <v>0</v>
      </c>
      <c r="DA87" s="79">
        <v>0</v>
      </c>
      <c r="DB87" s="79">
        <v>0</v>
      </c>
      <c r="DC87" s="79">
        <v>0</v>
      </c>
      <c r="DD87" s="79">
        <v>0</v>
      </c>
      <c r="DE87" s="79">
        <v>0</v>
      </c>
      <c r="DF87" s="79">
        <v>0</v>
      </c>
      <c r="DG87" s="79">
        <v>0</v>
      </c>
      <c r="DH87" s="79">
        <v>0</v>
      </c>
      <c r="DI87" s="79">
        <v>0</v>
      </c>
      <c r="DJ87" s="79">
        <v>0</v>
      </c>
      <c r="DK87" s="79">
        <v>0</v>
      </c>
      <c r="DL87" s="79">
        <v>0</v>
      </c>
      <c r="DM87" s="79">
        <v>0</v>
      </c>
      <c r="DN87" s="79">
        <v>0</v>
      </c>
      <c r="DO87" s="79">
        <v>0</v>
      </c>
      <c r="DP87" s="79">
        <v>0</v>
      </c>
      <c r="DQ87" s="79">
        <v>0</v>
      </c>
      <c r="DR87" s="79">
        <v>0</v>
      </c>
      <c r="DS87" s="79">
        <v>0</v>
      </c>
      <c r="DT87" s="79">
        <v>0</v>
      </c>
      <c r="DU87" s="79">
        <v>0</v>
      </c>
      <c r="DV87" s="79">
        <v>0</v>
      </c>
      <c r="DW87" s="79">
        <v>0</v>
      </c>
      <c r="DX87" s="79">
        <v>0</v>
      </c>
      <c r="DY87" s="79">
        <v>0</v>
      </c>
    </row>
    <row r="88" spans="1:129" s="48" customFormat="1" x14ac:dyDescent="0.3">
      <c r="A88" s="29" t="s">
        <v>1386</v>
      </c>
      <c r="B88" s="79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0</v>
      </c>
      <c r="AA88" s="79">
        <v>0</v>
      </c>
      <c r="AB88" s="79">
        <v>0</v>
      </c>
      <c r="AC88" s="79">
        <v>0</v>
      </c>
      <c r="AD88" s="79">
        <v>0</v>
      </c>
      <c r="AE88" s="79">
        <v>0</v>
      </c>
      <c r="AF88" s="79">
        <v>0</v>
      </c>
      <c r="AG88" s="79">
        <v>0</v>
      </c>
      <c r="AH88" s="79">
        <v>0</v>
      </c>
      <c r="AI88" s="79">
        <v>0</v>
      </c>
      <c r="AJ88" s="79">
        <v>0</v>
      </c>
      <c r="AK88" s="79">
        <v>0</v>
      </c>
      <c r="AL88" s="79">
        <v>0</v>
      </c>
      <c r="AM88" s="79">
        <v>0</v>
      </c>
      <c r="AN88" s="79">
        <v>0</v>
      </c>
      <c r="AO88" s="79">
        <v>0</v>
      </c>
      <c r="AP88" s="79">
        <v>0</v>
      </c>
      <c r="AQ88" s="79">
        <v>0</v>
      </c>
      <c r="AR88" s="79">
        <v>0</v>
      </c>
      <c r="AS88" s="79">
        <v>0</v>
      </c>
      <c r="AT88" s="79">
        <v>0</v>
      </c>
      <c r="AU88" s="79">
        <v>0</v>
      </c>
      <c r="AV88" s="79">
        <v>0</v>
      </c>
      <c r="AW88" s="79">
        <v>0</v>
      </c>
      <c r="AX88" s="79">
        <v>0</v>
      </c>
      <c r="AY88" s="79">
        <v>0</v>
      </c>
      <c r="AZ88" s="79">
        <v>0</v>
      </c>
      <c r="BA88" s="79">
        <v>0</v>
      </c>
      <c r="BB88" s="79">
        <v>1</v>
      </c>
      <c r="BC88" s="79">
        <v>0</v>
      </c>
      <c r="BD88" s="79">
        <v>0</v>
      </c>
      <c r="BE88" s="79">
        <v>0</v>
      </c>
      <c r="BF88" s="79">
        <v>0</v>
      </c>
      <c r="BG88" s="79">
        <v>0</v>
      </c>
      <c r="BH88" s="79">
        <v>0</v>
      </c>
      <c r="BI88" s="79">
        <v>2</v>
      </c>
      <c r="BJ88" s="79">
        <v>3</v>
      </c>
      <c r="BK88" s="79">
        <v>0</v>
      </c>
      <c r="BL88" s="79">
        <v>0</v>
      </c>
      <c r="BM88" s="79">
        <v>0</v>
      </c>
      <c r="BN88" s="79">
        <v>0</v>
      </c>
      <c r="BO88" s="79">
        <v>0</v>
      </c>
      <c r="BP88" s="79">
        <v>0</v>
      </c>
      <c r="BQ88" s="79">
        <v>0</v>
      </c>
      <c r="BR88" s="79">
        <v>0</v>
      </c>
      <c r="BS88" s="79">
        <v>0</v>
      </c>
      <c r="BT88" s="79">
        <v>0</v>
      </c>
      <c r="BU88" s="79">
        <v>0</v>
      </c>
      <c r="BV88" s="79">
        <v>0</v>
      </c>
      <c r="BW88" s="79">
        <v>0</v>
      </c>
      <c r="BX88" s="79">
        <v>0</v>
      </c>
      <c r="BY88" s="79">
        <v>0</v>
      </c>
      <c r="BZ88" s="79">
        <v>0</v>
      </c>
      <c r="CA88" s="79">
        <v>0</v>
      </c>
      <c r="CB88" s="79">
        <v>0</v>
      </c>
      <c r="CC88" s="79">
        <v>0</v>
      </c>
      <c r="CD88" s="79">
        <v>0</v>
      </c>
      <c r="CE88" s="79">
        <v>0</v>
      </c>
      <c r="CF88" s="79">
        <v>0</v>
      </c>
      <c r="CG88" s="79">
        <v>0</v>
      </c>
      <c r="CH88" s="79">
        <v>0</v>
      </c>
      <c r="CI88" s="79">
        <v>0</v>
      </c>
      <c r="CJ88" s="79">
        <v>0</v>
      </c>
      <c r="CK88" s="79">
        <v>0</v>
      </c>
      <c r="CL88" s="79">
        <v>0</v>
      </c>
      <c r="CM88" s="79">
        <v>0</v>
      </c>
      <c r="CN88" s="79">
        <v>0</v>
      </c>
      <c r="CO88" s="79">
        <v>0</v>
      </c>
      <c r="CP88" s="79">
        <v>0</v>
      </c>
      <c r="CQ88" s="79">
        <v>0</v>
      </c>
      <c r="CR88" s="79">
        <v>0</v>
      </c>
      <c r="CS88" s="79">
        <v>0</v>
      </c>
      <c r="CT88" s="79">
        <v>0</v>
      </c>
      <c r="CU88" s="79">
        <v>0</v>
      </c>
      <c r="CV88" s="79">
        <v>0</v>
      </c>
      <c r="CW88" s="79">
        <v>0</v>
      </c>
      <c r="CX88" s="79">
        <v>0</v>
      </c>
      <c r="CY88" s="79">
        <v>0</v>
      </c>
      <c r="CZ88" s="79">
        <v>0</v>
      </c>
      <c r="DA88" s="79">
        <v>0</v>
      </c>
      <c r="DB88" s="79">
        <v>0</v>
      </c>
      <c r="DC88" s="79">
        <v>0</v>
      </c>
      <c r="DD88" s="79">
        <v>0</v>
      </c>
      <c r="DE88" s="79">
        <v>0</v>
      </c>
      <c r="DF88" s="79">
        <v>0</v>
      </c>
      <c r="DG88" s="79">
        <v>0</v>
      </c>
      <c r="DH88" s="79">
        <v>0</v>
      </c>
      <c r="DI88" s="79">
        <v>0</v>
      </c>
      <c r="DJ88" s="79">
        <v>0</v>
      </c>
      <c r="DK88" s="79">
        <v>0</v>
      </c>
      <c r="DL88" s="79">
        <v>0</v>
      </c>
      <c r="DM88" s="79">
        <v>0</v>
      </c>
      <c r="DN88" s="79">
        <v>0</v>
      </c>
      <c r="DO88" s="79">
        <v>0</v>
      </c>
      <c r="DP88" s="79">
        <v>0</v>
      </c>
      <c r="DQ88" s="79">
        <v>0</v>
      </c>
      <c r="DR88" s="79">
        <v>0</v>
      </c>
      <c r="DS88" s="79">
        <v>0</v>
      </c>
      <c r="DT88" s="79">
        <v>0</v>
      </c>
      <c r="DU88" s="79">
        <v>0</v>
      </c>
      <c r="DV88" s="79">
        <v>0</v>
      </c>
      <c r="DW88" s="79">
        <v>0</v>
      </c>
      <c r="DX88" s="79">
        <v>0</v>
      </c>
      <c r="DY88" s="79">
        <v>0</v>
      </c>
    </row>
    <row r="89" spans="1:129" s="48" customFormat="1" x14ac:dyDescent="0.3">
      <c r="A89" s="29" t="s">
        <v>1795</v>
      </c>
      <c r="B89" s="79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0</v>
      </c>
      <c r="AM89" s="79">
        <v>0</v>
      </c>
      <c r="AN89" s="79">
        <v>0</v>
      </c>
      <c r="AO89" s="79">
        <v>0</v>
      </c>
      <c r="AP89" s="79">
        <v>0</v>
      </c>
      <c r="AQ89" s="79">
        <v>0</v>
      </c>
      <c r="AR89" s="79">
        <v>0</v>
      </c>
      <c r="AS89" s="79">
        <v>0</v>
      </c>
      <c r="AT89" s="79">
        <v>0</v>
      </c>
      <c r="AU89" s="79">
        <v>0</v>
      </c>
      <c r="AV89" s="79">
        <v>0</v>
      </c>
      <c r="AW89" s="79">
        <v>0</v>
      </c>
      <c r="AX89" s="79">
        <v>0</v>
      </c>
      <c r="AY89" s="79">
        <v>0</v>
      </c>
      <c r="AZ89" s="79">
        <v>0</v>
      </c>
      <c r="BA89" s="79">
        <v>0</v>
      </c>
      <c r="BB89" s="79">
        <v>0</v>
      </c>
      <c r="BC89" s="79">
        <v>0</v>
      </c>
      <c r="BD89" s="79">
        <v>0</v>
      </c>
      <c r="BE89" s="79">
        <v>0</v>
      </c>
      <c r="BF89" s="79">
        <v>0</v>
      </c>
      <c r="BG89" s="79">
        <v>0</v>
      </c>
      <c r="BH89" s="79">
        <v>0</v>
      </c>
      <c r="BI89" s="79">
        <v>2</v>
      </c>
      <c r="BJ89" s="79">
        <v>2</v>
      </c>
      <c r="BK89" s="79">
        <v>0</v>
      </c>
      <c r="BL89" s="79">
        <v>0</v>
      </c>
      <c r="BM89" s="79">
        <v>0</v>
      </c>
      <c r="BN89" s="79">
        <v>0</v>
      </c>
      <c r="BO89" s="79">
        <v>0</v>
      </c>
      <c r="BP89" s="79">
        <v>0</v>
      </c>
      <c r="BQ89" s="79">
        <v>0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</row>
    <row r="90" spans="1:129" s="48" customFormat="1" x14ac:dyDescent="0.3">
      <c r="A90" s="29" t="s">
        <v>1796</v>
      </c>
      <c r="B90" s="79">
        <v>0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0</v>
      </c>
      <c r="Y90" s="79">
        <v>0</v>
      </c>
      <c r="Z90" s="79">
        <v>0</v>
      </c>
      <c r="AA90" s="79">
        <v>0</v>
      </c>
      <c r="AB90" s="79">
        <v>0</v>
      </c>
      <c r="AC90" s="79">
        <v>0</v>
      </c>
      <c r="AD90" s="79">
        <v>0</v>
      </c>
      <c r="AE90" s="79">
        <v>0</v>
      </c>
      <c r="AF90" s="79">
        <v>0</v>
      </c>
      <c r="AG90" s="79">
        <v>0</v>
      </c>
      <c r="AH90" s="79">
        <v>0</v>
      </c>
      <c r="AI90" s="79">
        <v>0</v>
      </c>
      <c r="AJ90" s="79">
        <v>0</v>
      </c>
      <c r="AK90" s="79">
        <v>0</v>
      </c>
      <c r="AL90" s="79">
        <v>0</v>
      </c>
      <c r="AM90" s="79">
        <v>0</v>
      </c>
      <c r="AN90" s="79">
        <v>0</v>
      </c>
      <c r="AO90" s="79">
        <v>0</v>
      </c>
      <c r="AP90" s="79">
        <v>0</v>
      </c>
      <c r="AQ90" s="79">
        <v>0</v>
      </c>
      <c r="AR90" s="79">
        <v>0</v>
      </c>
      <c r="AS90" s="79">
        <v>0</v>
      </c>
      <c r="AT90" s="79">
        <v>0</v>
      </c>
      <c r="AU90" s="79">
        <v>0</v>
      </c>
      <c r="AV90" s="79">
        <v>0</v>
      </c>
      <c r="AW90" s="79">
        <v>0</v>
      </c>
      <c r="AX90" s="79">
        <v>1</v>
      </c>
      <c r="AY90" s="79">
        <v>0</v>
      </c>
      <c r="AZ90" s="79">
        <v>0</v>
      </c>
      <c r="BA90" s="79">
        <v>0</v>
      </c>
      <c r="BB90" s="79">
        <v>0</v>
      </c>
      <c r="BC90" s="79">
        <v>0</v>
      </c>
      <c r="BD90" s="79">
        <v>0</v>
      </c>
      <c r="BE90" s="79">
        <v>0</v>
      </c>
      <c r="BF90" s="79">
        <v>0</v>
      </c>
      <c r="BG90" s="79">
        <v>0</v>
      </c>
      <c r="BH90" s="79">
        <v>0</v>
      </c>
      <c r="BI90" s="79">
        <v>0</v>
      </c>
      <c r="BJ90" s="79">
        <v>2</v>
      </c>
      <c r="BK90" s="79">
        <v>0</v>
      </c>
      <c r="BL90" s="79">
        <v>0</v>
      </c>
      <c r="BM90" s="79">
        <v>0</v>
      </c>
      <c r="BN90" s="79">
        <v>0</v>
      </c>
      <c r="BO90" s="79">
        <v>0</v>
      </c>
      <c r="BP90" s="79">
        <v>0</v>
      </c>
      <c r="BQ90" s="79">
        <v>0</v>
      </c>
      <c r="BR90" s="79">
        <v>0</v>
      </c>
      <c r="BS90" s="79">
        <v>0</v>
      </c>
      <c r="BT90" s="79">
        <v>0</v>
      </c>
      <c r="BU90" s="79">
        <v>0</v>
      </c>
      <c r="BV90" s="79">
        <v>0</v>
      </c>
      <c r="BW90" s="79">
        <v>0</v>
      </c>
      <c r="BX90" s="79">
        <v>0</v>
      </c>
      <c r="BY90" s="79">
        <v>0</v>
      </c>
      <c r="BZ90" s="79">
        <v>0</v>
      </c>
      <c r="CA90" s="79">
        <v>0</v>
      </c>
      <c r="CB90" s="79">
        <v>0</v>
      </c>
      <c r="CC90" s="79">
        <v>0</v>
      </c>
      <c r="CD90" s="79">
        <v>0</v>
      </c>
      <c r="CE90" s="79">
        <v>0</v>
      </c>
      <c r="CF90" s="79">
        <v>0</v>
      </c>
      <c r="CG90" s="79">
        <v>0</v>
      </c>
      <c r="CH90" s="79">
        <v>0</v>
      </c>
      <c r="CI90" s="79">
        <v>0</v>
      </c>
      <c r="CJ90" s="79">
        <v>0</v>
      </c>
      <c r="CK90" s="79">
        <v>0</v>
      </c>
      <c r="CL90" s="79">
        <v>0</v>
      </c>
      <c r="CM90" s="79">
        <v>0</v>
      </c>
      <c r="CN90" s="79">
        <v>0</v>
      </c>
      <c r="CO90" s="79">
        <v>0</v>
      </c>
      <c r="CP90" s="79">
        <v>0</v>
      </c>
      <c r="CQ90" s="79">
        <v>0</v>
      </c>
      <c r="CR90" s="79">
        <v>0</v>
      </c>
      <c r="CS90" s="79">
        <v>0</v>
      </c>
      <c r="CT90" s="79">
        <v>0</v>
      </c>
      <c r="CU90" s="79">
        <v>0</v>
      </c>
      <c r="CV90" s="79">
        <v>0</v>
      </c>
      <c r="CW90" s="79">
        <v>0</v>
      </c>
      <c r="CX90" s="79">
        <v>0</v>
      </c>
      <c r="CY90" s="79">
        <v>0</v>
      </c>
      <c r="CZ90" s="79">
        <v>0</v>
      </c>
      <c r="DA90" s="79">
        <v>0</v>
      </c>
      <c r="DB90" s="79">
        <v>0</v>
      </c>
      <c r="DC90" s="79">
        <v>0</v>
      </c>
      <c r="DD90" s="79">
        <v>0</v>
      </c>
      <c r="DE90" s="79">
        <v>0</v>
      </c>
      <c r="DF90" s="79">
        <v>0</v>
      </c>
      <c r="DG90" s="79">
        <v>0</v>
      </c>
      <c r="DH90" s="79">
        <v>0</v>
      </c>
      <c r="DI90" s="79">
        <v>0</v>
      </c>
      <c r="DJ90" s="79">
        <v>0</v>
      </c>
      <c r="DK90" s="79">
        <v>0</v>
      </c>
      <c r="DL90" s="79">
        <v>0</v>
      </c>
      <c r="DM90" s="79">
        <v>0</v>
      </c>
      <c r="DN90" s="79">
        <v>0</v>
      </c>
      <c r="DO90" s="79">
        <v>0</v>
      </c>
      <c r="DP90" s="79">
        <v>0</v>
      </c>
      <c r="DQ90" s="79">
        <v>0</v>
      </c>
      <c r="DR90" s="79">
        <v>0</v>
      </c>
      <c r="DS90" s="79">
        <v>0</v>
      </c>
      <c r="DT90" s="79">
        <v>0</v>
      </c>
      <c r="DU90" s="79">
        <v>0</v>
      </c>
      <c r="DV90" s="79">
        <v>0</v>
      </c>
      <c r="DW90" s="79">
        <v>0</v>
      </c>
      <c r="DX90" s="79">
        <v>0</v>
      </c>
      <c r="DY90" s="79">
        <v>0</v>
      </c>
    </row>
    <row r="91" spans="1:129" s="48" customFormat="1" x14ac:dyDescent="0.3">
      <c r="A91" s="29" t="s">
        <v>1797</v>
      </c>
      <c r="B91" s="79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0</v>
      </c>
      <c r="Y91" s="79">
        <v>0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</row>
    <row r="92" spans="1:129" s="48" customFormat="1" x14ac:dyDescent="0.3">
      <c r="A92" s="31" t="s">
        <v>105</v>
      </c>
      <c r="B92" s="79">
        <v>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3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3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</row>
    <row r="93" spans="1:129" s="48" customFormat="1" x14ac:dyDescent="0.3">
      <c r="A93" s="31" t="s">
        <v>106</v>
      </c>
      <c r="B93" s="79"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3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3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</row>
    <row r="94" spans="1:129" s="48" customFormat="1" x14ac:dyDescent="0.3">
      <c r="A94" s="31" t="s">
        <v>107</v>
      </c>
      <c r="B94" s="79">
        <v>0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0</v>
      </c>
      <c r="AB94" s="79">
        <v>0</v>
      </c>
      <c r="AC94" s="79">
        <v>0</v>
      </c>
      <c r="AD94" s="79">
        <v>0</v>
      </c>
      <c r="AE94" s="79">
        <v>0</v>
      </c>
      <c r="AF94" s="79">
        <v>0</v>
      </c>
      <c r="AG94" s="79">
        <v>0</v>
      </c>
      <c r="AH94" s="79">
        <v>0</v>
      </c>
      <c r="AI94" s="79">
        <v>0</v>
      </c>
      <c r="AJ94" s="79">
        <v>0</v>
      </c>
      <c r="AK94" s="79">
        <v>0</v>
      </c>
      <c r="AL94" s="79">
        <v>0</v>
      </c>
      <c r="AM94" s="79">
        <v>0</v>
      </c>
      <c r="AN94" s="79">
        <v>0</v>
      </c>
      <c r="AO94" s="79">
        <v>0</v>
      </c>
      <c r="AP94" s="79">
        <v>0</v>
      </c>
      <c r="AQ94" s="79">
        <v>0</v>
      </c>
      <c r="AR94" s="79">
        <v>0</v>
      </c>
      <c r="AS94" s="79">
        <v>0</v>
      </c>
      <c r="AT94" s="79">
        <v>0</v>
      </c>
      <c r="AU94" s="79">
        <v>0</v>
      </c>
      <c r="AV94" s="79">
        <v>0</v>
      </c>
      <c r="AW94" s="79">
        <v>0</v>
      </c>
      <c r="AX94" s="79">
        <v>0</v>
      </c>
      <c r="AY94" s="79">
        <v>0</v>
      </c>
      <c r="AZ94" s="79">
        <v>0</v>
      </c>
      <c r="BA94" s="79">
        <v>0</v>
      </c>
      <c r="BB94" s="79">
        <v>0</v>
      </c>
      <c r="BC94" s="79">
        <v>0</v>
      </c>
      <c r="BD94" s="79">
        <v>0</v>
      </c>
      <c r="BE94" s="79">
        <v>0</v>
      </c>
      <c r="BF94" s="79">
        <v>0</v>
      </c>
      <c r="BG94" s="79">
        <v>0</v>
      </c>
      <c r="BH94" s="79">
        <v>0</v>
      </c>
      <c r="BI94" s="79">
        <v>0</v>
      </c>
      <c r="BJ94" s="79">
        <v>0</v>
      </c>
      <c r="BK94" s="79">
        <v>0</v>
      </c>
      <c r="BL94" s="79">
        <v>0</v>
      </c>
      <c r="BM94" s="79">
        <v>0</v>
      </c>
      <c r="BN94" s="79">
        <v>0</v>
      </c>
      <c r="BO94" s="79">
        <v>0</v>
      </c>
      <c r="BP94" s="79">
        <v>3</v>
      </c>
      <c r="BQ94" s="79">
        <v>0</v>
      </c>
      <c r="BR94" s="79">
        <v>0</v>
      </c>
      <c r="BS94" s="79">
        <v>0</v>
      </c>
      <c r="BT94" s="79">
        <v>0</v>
      </c>
      <c r="BU94" s="79">
        <v>0</v>
      </c>
      <c r="BV94" s="79">
        <v>0</v>
      </c>
      <c r="BW94" s="79">
        <v>0</v>
      </c>
      <c r="BX94" s="79">
        <v>0</v>
      </c>
      <c r="BY94" s="79">
        <v>3</v>
      </c>
      <c r="BZ94" s="79">
        <v>0</v>
      </c>
      <c r="CA94" s="79">
        <v>0</v>
      </c>
      <c r="CB94" s="79">
        <v>0</v>
      </c>
      <c r="CC94" s="79">
        <v>0</v>
      </c>
      <c r="CD94" s="79">
        <v>0</v>
      </c>
      <c r="CE94" s="79">
        <v>0</v>
      </c>
      <c r="CF94" s="79">
        <v>0</v>
      </c>
      <c r="CG94" s="79">
        <v>0</v>
      </c>
      <c r="CH94" s="79">
        <v>0</v>
      </c>
      <c r="CI94" s="79">
        <v>0</v>
      </c>
      <c r="CJ94" s="79">
        <v>0</v>
      </c>
      <c r="CK94" s="79">
        <v>0</v>
      </c>
      <c r="CL94" s="79">
        <v>0</v>
      </c>
      <c r="CM94" s="79">
        <v>0</v>
      </c>
      <c r="CN94" s="79">
        <v>0</v>
      </c>
      <c r="CO94" s="79">
        <v>0</v>
      </c>
      <c r="CP94" s="79">
        <v>0</v>
      </c>
      <c r="CQ94" s="79">
        <v>0</v>
      </c>
      <c r="CR94" s="79">
        <v>0</v>
      </c>
      <c r="CS94" s="79">
        <v>0</v>
      </c>
      <c r="CT94" s="79">
        <v>0</v>
      </c>
      <c r="CU94" s="79">
        <v>0</v>
      </c>
      <c r="CV94" s="79">
        <v>0</v>
      </c>
      <c r="CW94" s="79">
        <v>0</v>
      </c>
      <c r="CX94" s="79">
        <v>0</v>
      </c>
      <c r="CY94" s="79">
        <v>0</v>
      </c>
      <c r="CZ94" s="79">
        <v>0</v>
      </c>
      <c r="DA94" s="79">
        <v>0</v>
      </c>
      <c r="DB94" s="79">
        <v>0</v>
      </c>
      <c r="DC94" s="79">
        <v>0</v>
      </c>
      <c r="DD94" s="79">
        <v>0</v>
      </c>
      <c r="DE94" s="79">
        <v>0</v>
      </c>
      <c r="DF94" s="79">
        <v>0</v>
      </c>
      <c r="DG94" s="79">
        <v>0</v>
      </c>
      <c r="DH94" s="79">
        <v>0</v>
      </c>
      <c r="DI94" s="79">
        <v>0</v>
      </c>
      <c r="DJ94" s="79">
        <v>0</v>
      </c>
      <c r="DK94" s="79">
        <v>0</v>
      </c>
      <c r="DL94" s="79">
        <v>0</v>
      </c>
      <c r="DM94" s="79">
        <v>0</v>
      </c>
      <c r="DN94" s="79">
        <v>0</v>
      </c>
      <c r="DO94" s="79">
        <v>0</v>
      </c>
      <c r="DP94" s="79">
        <v>0</v>
      </c>
      <c r="DQ94" s="79">
        <v>0</v>
      </c>
      <c r="DR94" s="79">
        <v>0</v>
      </c>
      <c r="DS94" s="79">
        <v>0</v>
      </c>
      <c r="DT94" s="79">
        <v>0</v>
      </c>
      <c r="DU94" s="79">
        <v>0</v>
      </c>
      <c r="DV94" s="79">
        <v>0</v>
      </c>
      <c r="DW94" s="79">
        <v>0</v>
      </c>
      <c r="DX94" s="79">
        <v>0</v>
      </c>
      <c r="DY94" s="79">
        <v>0</v>
      </c>
    </row>
    <row r="95" spans="1:129" s="48" customFormat="1" x14ac:dyDescent="0.3">
      <c r="A95" s="31" t="s">
        <v>108</v>
      </c>
      <c r="B95" s="79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  <c r="U95" s="79">
        <v>0</v>
      </c>
      <c r="V95" s="79">
        <v>0</v>
      </c>
      <c r="W95" s="79">
        <v>0</v>
      </c>
      <c r="X95" s="79">
        <v>0</v>
      </c>
      <c r="Y95" s="79">
        <v>0</v>
      </c>
      <c r="Z95" s="79">
        <v>0</v>
      </c>
      <c r="AA95" s="79">
        <v>0</v>
      </c>
      <c r="AB95" s="79">
        <v>0</v>
      </c>
      <c r="AC95" s="79">
        <v>0</v>
      </c>
      <c r="AD95" s="79">
        <v>0</v>
      </c>
      <c r="AE95" s="79">
        <v>0</v>
      </c>
      <c r="AF95" s="79">
        <v>0</v>
      </c>
      <c r="AG95" s="79">
        <v>0</v>
      </c>
      <c r="AH95" s="79">
        <v>0</v>
      </c>
      <c r="AI95" s="79">
        <v>0</v>
      </c>
      <c r="AJ95" s="79">
        <v>0</v>
      </c>
      <c r="AK95" s="79">
        <v>0</v>
      </c>
      <c r="AL95" s="79">
        <v>0</v>
      </c>
      <c r="AM95" s="79">
        <v>0</v>
      </c>
      <c r="AN95" s="79">
        <v>0</v>
      </c>
      <c r="AO95" s="79">
        <v>0</v>
      </c>
      <c r="AP95" s="79">
        <v>0</v>
      </c>
      <c r="AQ95" s="79">
        <v>0</v>
      </c>
      <c r="AR95" s="79">
        <v>0</v>
      </c>
      <c r="AS95" s="79">
        <v>0</v>
      </c>
      <c r="AT95" s="79">
        <v>0</v>
      </c>
      <c r="AU95" s="79">
        <v>0</v>
      </c>
      <c r="AV95" s="79">
        <v>0</v>
      </c>
      <c r="AW95" s="79">
        <v>0</v>
      </c>
      <c r="AX95" s="79">
        <v>0</v>
      </c>
      <c r="AY95" s="79">
        <v>0</v>
      </c>
      <c r="AZ95" s="79">
        <v>0</v>
      </c>
      <c r="BA95" s="79">
        <v>0</v>
      </c>
      <c r="BB95" s="79">
        <v>0</v>
      </c>
      <c r="BC95" s="79">
        <v>0</v>
      </c>
      <c r="BD95" s="79">
        <v>0</v>
      </c>
      <c r="BE95" s="79">
        <v>0</v>
      </c>
      <c r="BF95" s="79">
        <v>0</v>
      </c>
      <c r="BG95" s="79">
        <v>0</v>
      </c>
      <c r="BH95" s="79">
        <v>0</v>
      </c>
      <c r="BI95" s="79">
        <v>0</v>
      </c>
      <c r="BJ95" s="79">
        <v>0</v>
      </c>
      <c r="BK95" s="79">
        <v>0</v>
      </c>
      <c r="BL95" s="79">
        <v>0</v>
      </c>
      <c r="BM95" s="79">
        <v>0</v>
      </c>
      <c r="BN95" s="79">
        <v>0</v>
      </c>
      <c r="BO95" s="79">
        <v>0</v>
      </c>
      <c r="BP95" s="79">
        <v>1</v>
      </c>
      <c r="BQ95" s="79">
        <v>0</v>
      </c>
      <c r="BR95" s="79">
        <v>0</v>
      </c>
      <c r="BS95" s="79">
        <v>0</v>
      </c>
      <c r="BT95" s="79">
        <v>0</v>
      </c>
      <c r="BU95" s="79">
        <v>0</v>
      </c>
      <c r="BV95" s="79">
        <v>0</v>
      </c>
      <c r="BW95" s="79">
        <v>0</v>
      </c>
      <c r="BX95" s="79">
        <v>0</v>
      </c>
      <c r="BY95" s="79">
        <v>0</v>
      </c>
      <c r="BZ95" s="79">
        <v>0</v>
      </c>
      <c r="CA95" s="79">
        <v>0</v>
      </c>
      <c r="CB95" s="79">
        <v>0</v>
      </c>
      <c r="CC95" s="79">
        <v>0</v>
      </c>
      <c r="CD95" s="79">
        <v>0</v>
      </c>
      <c r="CE95" s="79">
        <v>0</v>
      </c>
      <c r="CF95" s="79">
        <v>0</v>
      </c>
      <c r="CG95" s="79">
        <v>0</v>
      </c>
      <c r="CH95" s="79">
        <v>0</v>
      </c>
      <c r="CI95" s="79">
        <v>0</v>
      </c>
      <c r="CJ95" s="79">
        <v>0</v>
      </c>
      <c r="CK95" s="79">
        <v>0</v>
      </c>
      <c r="CL95" s="79">
        <v>0</v>
      </c>
      <c r="CM95" s="79">
        <v>0</v>
      </c>
      <c r="CN95" s="79">
        <v>0</v>
      </c>
      <c r="CO95" s="79">
        <v>0</v>
      </c>
      <c r="CP95" s="79">
        <v>0</v>
      </c>
      <c r="CQ95" s="79">
        <v>0</v>
      </c>
      <c r="CR95" s="79">
        <v>0</v>
      </c>
      <c r="CS95" s="79">
        <v>0</v>
      </c>
      <c r="CT95" s="79">
        <v>0</v>
      </c>
      <c r="CU95" s="79">
        <v>0</v>
      </c>
      <c r="CV95" s="79">
        <v>0</v>
      </c>
      <c r="CW95" s="79">
        <v>0</v>
      </c>
      <c r="CX95" s="79">
        <v>0</v>
      </c>
      <c r="CY95" s="79">
        <v>0</v>
      </c>
      <c r="CZ95" s="79">
        <v>0</v>
      </c>
      <c r="DA95" s="79">
        <v>0</v>
      </c>
      <c r="DB95" s="79">
        <v>0</v>
      </c>
      <c r="DC95" s="79">
        <v>0</v>
      </c>
      <c r="DD95" s="79">
        <v>0</v>
      </c>
      <c r="DE95" s="79">
        <v>0</v>
      </c>
      <c r="DF95" s="79">
        <v>0</v>
      </c>
      <c r="DG95" s="79">
        <v>0</v>
      </c>
      <c r="DH95" s="79">
        <v>0</v>
      </c>
      <c r="DI95" s="79">
        <v>0</v>
      </c>
      <c r="DJ95" s="79">
        <v>0</v>
      </c>
      <c r="DK95" s="79">
        <v>0</v>
      </c>
      <c r="DL95" s="79">
        <v>0</v>
      </c>
      <c r="DM95" s="79">
        <v>0</v>
      </c>
      <c r="DN95" s="79">
        <v>0</v>
      </c>
      <c r="DO95" s="79">
        <v>0</v>
      </c>
      <c r="DP95" s="79">
        <v>0</v>
      </c>
      <c r="DQ95" s="79">
        <v>0</v>
      </c>
      <c r="DR95" s="79">
        <v>0</v>
      </c>
      <c r="DS95" s="79">
        <v>0</v>
      </c>
      <c r="DT95" s="79">
        <v>0</v>
      </c>
      <c r="DU95" s="79">
        <v>0</v>
      </c>
      <c r="DV95" s="79">
        <v>0</v>
      </c>
      <c r="DW95" s="79">
        <v>0</v>
      </c>
      <c r="DX95" s="79">
        <v>0</v>
      </c>
      <c r="DY95" s="79">
        <v>0</v>
      </c>
    </row>
    <row r="96" spans="1:129" s="48" customFormat="1" x14ac:dyDescent="0.3">
      <c r="A96" s="31" t="s">
        <v>109</v>
      </c>
      <c r="B96" s="79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1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</row>
    <row r="97" spans="1:129" s="48" customFormat="1" x14ac:dyDescent="0.3">
      <c r="A97" s="31" t="s">
        <v>110</v>
      </c>
      <c r="B97" s="79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>
        <v>0</v>
      </c>
      <c r="R97" s="79">
        <v>0</v>
      </c>
      <c r="S97" s="79">
        <v>0</v>
      </c>
      <c r="T97" s="79">
        <v>0</v>
      </c>
      <c r="U97" s="79">
        <v>0</v>
      </c>
      <c r="V97" s="79">
        <v>0</v>
      </c>
      <c r="W97" s="79">
        <v>0</v>
      </c>
      <c r="X97" s="79">
        <v>0</v>
      </c>
      <c r="Y97" s="79">
        <v>0</v>
      </c>
      <c r="Z97" s="79">
        <v>0</v>
      </c>
      <c r="AA97" s="79">
        <v>0</v>
      </c>
      <c r="AB97" s="79">
        <v>0</v>
      </c>
      <c r="AC97" s="79">
        <v>0</v>
      </c>
      <c r="AD97" s="79">
        <v>0</v>
      </c>
      <c r="AE97" s="79">
        <v>0</v>
      </c>
      <c r="AF97" s="79">
        <v>0</v>
      </c>
      <c r="AG97" s="79">
        <v>0</v>
      </c>
      <c r="AH97" s="79">
        <v>0</v>
      </c>
      <c r="AI97" s="79">
        <v>0</v>
      </c>
      <c r="AJ97" s="79">
        <v>0</v>
      </c>
      <c r="AK97" s="79">
        <v>0</v>
      </c>
      <c r="AL97" s="79">
        <v>0</v>
      </c>
      <c r="AM97" s="79">
        <v>0</v>
      </c>
      <c r="AN97" s="79">
        <v>0</v>
      </c>
      <c r="AO97" s="79">
        <v>0</v>
      </c>
      <c r="AP97" s="79">
        <v>0</v>
      </c>
      <c r="AQ97" s="79">
        <v>0</v>
      </c>
      <c r="AR97" s="79">
        <v>0</v>
      </c>
      <c r="AS97" s="79">
        <v>0</v>
      </c>
      <c r="AT97" s="79">
        <v>0</v>
      </c>
      <c r="AU97" s="79">
        <v>0</v>
      </c>
      <c r="AV97" s="79">
        <v>0</v>
      </c>
      <c r="AW97" s="79">
        <v>0</v>
      </c>
      <c r="AX97" s="79">
        <v>0</v>
      </c>
      <c r="AY97" s="79">
        <v>0</v>
      </c>
      <c r="AZ97" s="79">
        <v>0</v>
      </c>
      <c r="BA97" s="79">
        <v>0</v>
      </c>
      <c r="BB97" s="79">
        <v>0</v>
      </c>
      <c r="BC97" s="79">
        <v>0</v>
      </c>
      <c r="BD97" s="79">
        <v>0</v>
      </c>
      <c r="BE97" s="79">
        <v>0</v>
      </c>
      <c r="BF97" s="79">
        <v>0</v>
      </c>
      <c r="BG97" s="79">
        <v>0</v>
      </c>
      <c r="BH97" s="79">
        <v>0</v>
      </c>
      <c r="BI97" s="79">
        <v>0</v>
      </c>
      <c r="BJ97" s="79">
        <v>0</v>
      </c>
      <c r="BK97" s="79">
        <v>0</v>
      </c>
      <c r="BL97" s="79">
        <v>0</v>
      </c>
      <c r="BM97" s="79">
        <v>0</v>
      </c>
      <c r="BN97" s="79">
        <v>0</v>
      </c>
      <c r="BO97" s="79">
        <v>0</v>
      </c>
      <c r="BP97" s="79">
        <v>0</v>
      </c>
      <c r="BQ97" s="79">
        <v>2</v>
      </c>
      <c r="BR97" s="79">
        <v>0</v>
      </c>
      <c r="BS97" s="79">
        <v>0</v>
      </c>
      <c r="BT97" s="79">
        <v>0</v>
      </c>
      <c r="BU97" s="79">
        <v>0</v>
      </c>
      <c r="BV97" s="79">
        <v>0</v>
      </c>
      <c r="BW97" s="79">
        <v>0</v>
      </c>
      <c r="BX97" s="79">
        <v>0</v>
      </c>
      <c r="BY97" s="79">
        <v>0</v>
      </c>
      <c r="BZ97" s="79">
        <v>0</v>
      </c>
      <c r="CA97" s="79">
        <v>0</v>
      </c>
      <c r="CB97" s="79">
        <v>0</v>
      </c>
      <c r="CC97" s="79">
        <v>0</v>
      </c>
      <c r="CD97" s="79">
        <v>0</v>
      </c>
      <c r="CE97" s="79">
        <v>0</v>
      </c>
      <c r="CF97" s="79">
        <v>0</v>
      </c>
      <c r="CG97" s="79">
        <v>0</v>
      </c>
      <c r="CH97" s="79">
        <v>0</v>
      </c>
      <c r="CI97" s="79">
        <v>0</v>
      </c>
      <c r="CJ97" s="79">
        <v>0</v>
      </c>
      <c r="CK97" s="79">
        <v>0</v>
      </c>
      <c r="CL97" s="79">
        <v>0</v>
      </c>
      <c r="CM97" s="79">
        <v>0</v>
      </c>
      <c r="CN97" s="79">
        <v>0</v>
      </c>
      <c r="CO97" s="79">
        <v>0</v>
      </c>
      <c r="CP97" s="79">
        <v>0</v>
      </c>
      <c r="CQ97" s="79">
        <v>0</v>
      </c>
      <c r="CR97" s="79">
        <v>0</v>
      </c>
      <c r="CS97" s="79">
        <v>0</v>
      </c>
      <c r="CT97" s="79">
        <v>0</v>
      </c>
      <c r="CU97" s="79">
        <v>0</v>
      </c>
      <c r="CV97" s="79">
        <v>0</v>
      </c>
      <c r="CW97" s="79">
        <v>0</v>
      </c>
      <c r="CX97" s="79">
        <v>0</v>
      </c>
      <c r="CY97" s="79">
        <v>0</v>
      </c>
      <c r="CZ97" s="79">
        <v>0</v>
      </c>
      <c r="DA97" s="79">
        <v>0</v>
      </c>
      <c r="DB97" s="79">
        <v>0</v>
      </c>
      <c r="DC97" s="79">
        <v>0</v>
      </c>
      <c r="DD97" s="79">
        <v>0</v>
      </c>
      <c r="DE97" s="79">
        <v>0</v>
      </c>
      <c r="DF97" s="79">
        <v>0</v>
      </c>
      <c r="DG97" s="79">
        <v>0</v>
      </c>
      <c r="DH97" s="79">
        <v>0</v>
      </c>
      <c r="DI97" s="79">
        <v>0</v>
      </c>
      <c r="DJ97" s="79">
        <v>0</v>
      </c>
      <c r="DK97" s="79">
        <v>0</v>
      </c>
      <c r="DL97" s="79">
        <v>0</v>
      </c>
      <c r="DM97" s="79">
        <v>0</v>
      </c>
      <c r="DN97" s="79">
        <v>0</v>
      </c>
      <c r="DO97" s="79">
        <v>0</v>
      </c>
      <c r="DP97" s="79">
        <v>0</v>
      </c>
      <c r="DQ97" s="79">
        <v>0</v>
      </c>
      <c r="DR97" s="79">
        <v>0</v>
      </c>
      <c r="DS97" s="79">
        <v>0</v>
      </c>
      <c r="DT97" s="79">
        <v>0</v>
      </c>
      <c r="DU97" s="79">
        <v>0</v>
      </c>
      <c r="DV97" s="79">
        <v>0</v>
      </c>
      <c r="DW97" s="79">
        <v>0</v>
      </c>
      <c r="DX97" s="79">
        <v>0</v>
      </c>
      <c r="DY97" s="79">
        <v>0</v>
      </c>
    </row>
    <row r="98" spans="1:129" s="48" customFormat="1" x14ac:dyDescent="0.3">
      <c r="A98" s="31" t="s">
        <v>111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</v>
      </c>
      <c r="CA98" s="79">
        <v>0</v>
      </c>
      <c r="CB98" s="79">
        <v>0</v>
      </c>
      <c r="CC98" s="79">
        <v>0</v>
      </c>
      <c r="CD98" s="79">
        <v>0</v>
      </c>
      <c r="CE98" s="79">
        <v>0</v>
      </c>
      <c r="CF98" s="79">
        <v>0</v>
      </c>
      <c r="CG98" s="79">
        <v>0</v>
      </c>
      <c r="CH98" s="79">
        <v>0</v>
      </c>
      <c r="CI98" s="79">
        <v>0</v>
      </c>
      <c r="CJ98" s="79">
        <v>0</v>
      </c>
      <c r="CK98" s="79">
        <v>0</v>
      </c>
      <c r="CL98" s="79">
        <v>0</v>
      </c>
      <c r="CM98" s="79">
        <v>0</v>
      </c>
      <c r="CN98" s="79">
        <v>0</v>
      </c>
      <c r="CO98" s="79">
        <v>0</v>
      </c>
      <c r="CP98" s="79">
        <v>0</v>
      </c>
      <c r="CQ98" s="79">
        <v>0</v>
      </c>
      <c r="CR98" s="79">
        <v>0</v>
      </c>
      <c r="CS98" s="79">
        <v>0</v>
      </c>
      <c r="CT98" s="79">
        <v>0</v>
      </c>
      <c r="CU98" s="79">
        <v>0</v>
      </c>
      <c r="CV98" s="79">
        <v>0</v>
      </c>
      <c r="CW98" s="79">
        <v>0</v>
      </c>
      <c r="CX98" s="79">
        <v>0</v>
      </c>
      <c r="CY98" s="79">
        <v>0</v>
      </c>
      <c r="CZ98" s="79">
        <v>0</v>
      </c>
      <c r="DA98" s="79">
        <v>0</v>
      </c>
      <c r="DB98" s="79">
        <v>0</v>
      </c>
      <c r="DC98" s="79">
        <v>0</v>
      </c>
      <c r="DD98" s="79">
        <v>0</v>
      </c>
      <c r="DE98" s="79">
        <v>0</v>
      </c>
      <c r="DF98" s="79">
        <v>0</v>
      </c>
      <c r="DG98" s="79">
        <v>0</v>
      </c>
      <c r="DH98" s="79">
        <v>0</v>
      </c>
      <c r="DI98" s="79">
        <v>0</v>
      </c>
      <c r="DJ98" s="79">
        <v>0</v>
      </c>
      <c r="DK98" s="79">
        <v>0</v>
      </c>
      <c r="DL98" s="79">
        <v>0</v>
      </c>
      <c r="DM98" s="79">
        <v>0</v>
      </c>
      <c r="DN98" s="79">
        <v>0</v>
      </c>
      <c r="DO98" s="79">
        <v>0</v>
      </c>
      <c r="DP98" s="79">
        <v>0</v>
      </c>
      <c r="DQ98" s="79">
        <v>0</v>
      </c>
      <c r="DR98" s="79">
        <v>0</v>
      </c>
      <c r="DS98" s="79">
        <v>0</v>
      </c>
      <c r="DT98" s="79">
        <v>0</v>
      </c>
      <c r="DU98" s="79">
        <v>0</v>
      </c>
      <c r="DV98" s="79">
        <v>0</v>
      </c>
      <c r="DW98" s="79">
        <v>0</v>
      </c>
      <c r="DX98" s="79">
        <v>0</v>
      </c>
      <c r="DY98" s="79">
        <v>0</v>
      </c>
    </row>
    <row r="99" spans="1:129" s="48" customFormat="1" x14ac:dyDescent="0.3">
      <c r="A99" s="31" t="s">
        <v>136</v>
      </c>
      <c r="B99" s="79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1</v>
      </c>
      <c r="BV99" s="79">
        <v>2</v>
      </c>
      <c r="BW99" s="79">
        <v>3</v>
      </c>
      <c r="BX99" s="79">
        <v>2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</row>
    <row r="100" spans="1:129" s="48" customFormat="1" x14ac:dyDescent="0.3">
      <c r="A100" s="31" t="s">
        <v>137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2</v>
      </c>
      <c r="BV100" s="79">
        <v>1</v>
      </c>
      <c r="BW100" s="79">
        <v>2</v>
      </c>
      <c r="BX100" s="79">
        <v>3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</row>
    <row r="101" spans="1:129" s="48" customFormat="1" x14ac:dyDescent="0.3">
      <c r="A101" s="31" t="s">
        <v>138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v>0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  <c r="P101" s="79">
        <v>0</v>
      </c>
      <c r="Q101" s="79">
        <v>0</v>
      </c>
      <c r="R101" s="79">
        <v>0</v>
      </c>
      <c r="S101" s="79">
        <v>0</v>
      </c>
      <c r="T101" s="79">
        <v>0</v>
      </c>
      <c r="U101" s="79">
        <v>0</v>
      </c>
      <c r="V101" s="79">
        <v>0</v>
      </c>
      <c r="W101" s="79">
        <v>0</v>
      </c>
      <c r="X101" s="79">
        <v>0</v>
      </c>
      <c r="Y101" s="79">
        <v>0</v>
      </c>
      <c r="Z101" s="79">
        <v>0</v>
      </c>
      <c r="AA101" s="79">
        <v>0</v>
      </c>
      <c r="AB101" s="79">
        <v>0</v>
      </c>
      <c r="AC101" s="79">
        <v>0</v>
      </c>
      <c r="AD101" s="79">
        <v>0</v>
      </c>
      <c r="AE101" s="79">
        <v>0</v>
      </c>
      <c r="AF101" s="79">
        <v>0</v>
      </c>
      <c r="AG101" s="79">
        <v>0</v>
      </c>
      <c r="AH101" s="79">
        <v>0</v>
      </c>
      <c r="AI101" s="79">
        <v>0</v>
      </c>
      <c r="AJ101" s="79">
        <v>0</v>
      </c>
      <c r="AK101" s="79">
        <v>0</v>
      </c>
      <c r="AL101" s="79">
        <v>0</v>
      </c>
      <c r="AM101" s="79">
        <v>0</v>
      </c>
      <c r="AN101" s="79">
        <v>0</v>
      </c>
      <c r="AO101" s="79">
        <v>0</v>
      </c>
      <c r="AP101" s="79">
        <v>0</v>
      </c>
      <c r="AQ101" s="79">
        <v>0</v>
      </c>
      <c r="AR101" s="79">
        <v>0</v>
      </c>
      <c r="AS101" s="79">
        <v>0</v>
      </c>
      <c r="AT101" s="79">
        <v>0</v>
      </c>
      <c r="AU101" s="79">
        <v>0</v>
      </c>
      <c r="AV101" s="79">
        <v>0</v>
      </c>
      <c r="AW101" s="79">
        <v>0</v>
      </c>
      <c r="AX101" s="79">
        <v>0</v>
      </c>
      <c r="AY101" s="79">
        <v>0</v>
      </c>
      <c r="AZ101" s="79">
        <v>0</v>
      </c>
      <c r="BA101" s="79">
        <v>0</v>
      </c>
      <c r="BB101" s="79">
        <v>0</v>
      </c>
      <c r="BC101" s="79">
        <v>0</v>
      </c>
      <c r="BD101" s="79">
        <v>0</v>
      </c>
      <c r="BE101" s="79">
        <v>0</v>
      </c>
      <c r="BF101" s="79">
        <v>0</v>
      </c>
      <c r="BG101" s="79">
        <v>0</v>
      </c>
      <c r="BH101" s="79">
        <v>0</v>
      </c>
      <c r="BI101" s="79">
        <v>0</v>
      </c>
      <c r="BJ101" s="79">
        <v>0</v>
      </c>
      <c r="BK101" s="79">
        <v>0</v>
      </c>
      <c r="BL101" s="79">
        <v>0</v>
      </c>
      <c r="BM101" s="79">
        <v>0</v>
      </c>
      <c r="BN101" s="79">
        <v>0</v>
      </c>
      <c r="BO101" s="79">
        <v>0</v>
      </c>
      <c r="BP101" s="79">
        <v>0</v>
      </c>
      <c r="BQ101" s="79">
        <v>0</v>
      </c>
      <c r="BR101" s="79">
        <v>0</v>
      </c>
      <c r="BS101" s="79">
        <v>0</v>
      </c>
      <c r="BT101" s="79">
        <v>0</v>
      </c>
      <c r="BU101" s="79">
        <v>2</v>
      </c>
      <c r="BV101" s="79">
        <v>2</v>
      </c>
      <c r="BW101" s="79">
        <v>2</v>
      </c>
      <c r="BX101" s="79">
        <v>2</v>
      </c>
      <c r="BY101" s="79">
        <v>0</v>
      </c>
      <c r="BZ101" s="79">
        <v>0</v>
      </c>
      <c r="CA101" s="79">
        <v>0</v>
      </c>
      <c r="CB101" s="79">
        <v>0</v>
      </c>
      <c r="CC101" s="79">
        <v>0</v>
      </c>
      <c r="CD101" s="79">
        <v>0</v>
      </c>
      <c r="CE101" s="79">
        <v>0</v>
      </c>
      <c r="CF101" s="79">
        <v>0</v>
      </c>
      <c r="CG101" s="79">
        <v>0</v>
      </c>
      <c r="CH101" s="79">
        <v>0</v>
      </c>
      <c r="CI101" s="79">
        <v>0</v>
      </c>
      <c r="CJ101" s="79">
        <v>0</v>
      </c>
      <c r="CK101" s="79">
        <v>0</v>
      </c>
      <c r="CL101" s="79">
        <v>0</v>
      </c>
      <c r="CM101" s="79">
        <v>0</v>
      </c>
      <c r="CN101" s="79">
        <v>0</v>
      </c>
      <c r="CO101" s="79">
        <v>0</v>
      </c>
      <c r="CP101" s="79">
        <v>0</v>
      </c>
      <c r="CQ101" s="79">
        <v>0</v>
      </c>
      <c r="CR101" s="79">
        <v>0</v>
      </c>
      <c r="CS101" s="79">
        <v>0</v>
      </c>
      <c r="CT101" s="79">
        <v>0</v>
      </c>
      <c r="CU101" s="79">
        <v>0</v>
      </c>
      <c r="CV101" s="79">
        <v>0</v>
      </c>
      <c r="CW101" s="79">
        <v>0</v>
      </c>
      <c r="CX101" s="79">
        <v>0</v>
      </c>
      <c r="CY101" s="79">
        <v>0</v>
      </c>
      <c r="CZ101" s="79">
        <v>0</v>
      </c>
      <c r="DA101" s="79">
        <v>0</v>
      </c>
      <c r="DB101" s="79">
        <v>0</v>
      </c>
      <c r="DC101" s="79">
        <v>0</v>
      </c>
      <c r="DD101" s="79">
        <v>0</v>
      </c>
      <c r="DE101" s="79">
        <v>0</v>
      </c>
      <c r="DF101" s="79">
        <v>0</v>
      </c>
      <c r="DG101" s="79">
        <v>0</v>
      </c>
      <c r="DH101" s="79">
        <v>0</v>
      </c>
      <c r="DI101" s="79">
        <v>0</v>
      </c>
      <c r="DJ101" s="79">
        <v>0</v>
      </c>
      <c r="DK101" s="79">
        <v>0</v>
      </c>
      <c r="DL101" s="79">
        <v>0</v>
      </c>
      <c r="DM101" s="79">
        <v>0</v>
      </c>
      <c r="DN101" s="79">
        <v>0</v>
      </c>
      <c r="DO101" s="79">
        <v>0</v>
      </c>
      <c r="DP101" s="79">
        <v>0</v>
      </c>
      <c r="DQ101" s="79">
        <v>0</v>
      </c>
      <c r="DR101" s="79">
        <v>0</v>
      </c>
      <c r="DS101" s="79">
        <v>0</v>
      </c>
      <c r="DT101" s="79">
        <v>0</v>
      </c>
      <c r="DU101" s="79">
        <v>0</v>
      </c>
      <c r="DV101" s="79">
        <v>0</v>
      </c>
      <c r="DW101" s="79">
        <v>0</v>
      </c>
      <c r="DX101" s="79">
        <v>0</v>
      </c>
      <c r="DY101" s="79">
        <v>0</v>
      </c>
    </row>
    <row r="102" spans="1:129" s="48" customFormat="1" x14ac:dyDescent="0.3">
      <c r="A102" s="31" t="s">
        <v>139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79">
        <v>0</v>
      </c>
      <c r="R102" s="79">
        <v>0</v>
      </c>
      <c r="S102" s="79">
        <v>0</v>
      </c>
      <c r="T102" s="79">
        <v>0</v>
      </c>
      <c r="U102" s="79">
        <v>0</v>
      </c>
      <c r="V102" s="79">
        <v>0</v>
      </c>
      <c r="W102" s="79">
        <v>0</v>
      </c>
      <c r="X102" s="79">
        <v>0</v>
      </c>
      <c r="Y102" s="79">
        <v>0</v>
      </c>
      <c r="Z102" s="79">
        <v>0</v>
      </c>
      <c r="AA102" s="79">
        <v>0</v>
      </c>
      <c r="AB102" s="79">
        <v>0</v>
      </c>
      <c r="AC102" s="79">
        <v>0</v>
      </c>
      <c r="AD102" s="79">
        <v>0</v>
      </c>
      <c r="AE102" s="79">
        <v>0</v>
      </c>
      <c r="AF102" s="79">
        <v>0</v>
      </c>
      <c r="AG102" s="79">
        <v>0</v>
      </c>
      <c r="AH102" s="79">
        <v>0</v>
      </c>
      <c r="AI102" s="79">
        <v>0</v>
      </c>
      <c r="AJ102" s="79">
        <v>0</v>
      </c>
      <c r="AK102" s="79">
        <v>0</v>
      </c>
      <c r="AL102" s="79">
        <v>0</v>
      </c>
      <c r="AM102" s="79">
        <v>0</v>
      </c>
      <c r="AN102" s="79">
        <v>0</v>
      </c>
      <c r="AO102" s="79">
        <v>0</v>
      </c>
      <c r="AP102" s="79">
        <v>0</v>
      </c>
      <c r="AQ102" s="79">
        <v>0</v>
      </c>
      <c r="AR102" s="79">
        <v>0</v>
      </c>
      <c r="AS102" s="79">
        <v>0</v>
      </c>
      <c r="AT102" s="79">
        <v>0</v>
      </c>
      <c r="AU102" s="79">
        <v>0</v>
      </c>
      <c r="AV102" s="79">
        <v>0</v>
      </c>
      <c r="AW102" s="79">
        <v>0</v>
      </c>
      <c r="AX102" s="79">
        <v>0</v>
      </c>
      <c r="AY102" s="79">
        <v>0</v>
      </c>
      <c r="AZ102" s="79">
        <v>0</v>
      </c>
      <c r="BA102" s="79">
        <v>0</v>
      </c>
      <c r="BB102" s="79">
        <v>0</v>
      </c>
      <c r="BC102" s="79">
        <v>0</v>
      </c>
      <c r="BD102" s="79">
        <v>0</v>
      </c>
      <c r="BE102" s="79">
        <v>0</v>
      </c>
      <c r="BF102" s="79">
        <v>0</v>
      </c>
      <c r="BG102" s="79">
        <v>0</v>
      </c>
      <c r="BH102" s="79">
        <v>0</v>
      </c>
      <c r="BI102" s="79">
        <v>0</v>
      </c>
      <c r="BJ102" s="79">
        <v>0</v>
      </c>
      <c r="BK102" s="79">
        <v>0</v>
      </c>
      <c r="BL102" s="79">
        <v>0</v>
      </c>
      <c r="BM102" s="79">
        <v>0</v>
      </c>
      <c r="BN102" s="79">
        <v>0</v>
      </c>
      <c r="BO102" s="79">
        <v>0</v>
      </c>
      <c r="BP102" s="79">
        <v>0</v>
      </c>
      <c r="BQ102" s="79">
        <v>2</v>
      </c>
      <c r="BR102" s="79">
        <v>0</v>
      </c>
      <c r="BS102" s="79">
        <v>0</v>
      </c>
      <c r="BT102" s="79">
        <v>0</v>
      </c>
      <c r="BU102" s="79">
        <v>0</v>
      </c>
      <c r="BV102" s="79">
        <v>0</v>
      </c>
      <c r="BW102" s="79">
        <v>0</v>
      </c>
      <c r="BX102" s="79">
        <v>0</v>
      </c>
      <c r="BY102" s="79">
        <v>2</v>
      </c>
      <c r="BZ102" s="79">
        <v>0</v>
      </c>
      <c r="CA102" s="79">
        <v>0</v>
      </c>
      <c r="CB102" s="79">
        <v>0</v>
      </c>
      <c r="CC102" s="79">
        <v>0</v>
      </c>
      <c r="CD102" s="79">
        <v>0</v>
      </c>
      <c r="CE102" s="79">
        <v>0</v>
      </c>
      <c r="CF102" s="79">
        <v>0</v>
      </c>
      <c r="CG102" s="79">
        <v>0</v>
      </c>
      <c r="CH102" s="79">
        <v>0</v>
      </c>
      <c r="CI102" s="79">
        <v>0</v>
      </c>
      <c r="CJ102" s="79">
        <v>0</v>
      </c>
      <c r="CK102" s="79">
        <v>0</v>
      </c>
      <c r="CL102" s="79">
        <v>0</v>
      </c>
      <c r="CM102" s="79">
        <v>0</v>
      </c>
      <c r="CN102" s="79">
        <v>0</v>
      </c>
      <c r="CO102" s="79">
        <v>0</v>
      </c>
      <c r="CP102" s="79">
        <v>0</v>
      </c>
      <c r="CQ102" s="79">
        <v>0</v>
      </c>
      <c r="CR102" s="79">
        <v>0</v>
      </c>
      <c r="CS102" s="79">
        <v>0</v>
      </c>
      <c r="CT102" s="79">
        <v>0</v>
      </c>
      <c r="CU102" s="79">
        <v>0</v>
      </c>
      <c r="CV102" s="79">
        <v>0</v>
      </c>
      <c r="CW102" s="79">
        <v>0</v>
      </c>
      <c r="CX102" s="79">
        <v>0</v>
      </c>
      <c r="CY102" s="79">
        <v>0</v>
      </c>
      <c r="CZ102" s="79">
        <v>0</v>
      </c>
      <c r="DA102" s="79">
        <v>0</v>
      </c>
      <c r="DB102" s="79">
        <v>0</v>
      </c>
      <c r="DC102" s="79">
        <v>0</v>
      </c>
      <c r="DD102" s="79">
        <v>0</v>
      </c>
      <c r="DE102" s="79">
        <v>0</v>
      </c>
      <c r="DF102" s="79">
        <v>0</v>
      </c>
      <c r="DG102" s="79">
        <v>0</v>
      </c>
      <c r="DH102" s="79">
        <v>0</v>
      </c>
      <c r="DI102" s="79">
        <v>0</v>
      </c>
      <c r="DJ102" s="79">
        <v>0</v>
      </c>
      <c r="DK102" s="79">
        <v>0</v>
      </c>
      <c r="DL102" s="79">
        <v>0</v>
      </c>
      <c r="DM102" s="79">
        <v>0</v>
      </c>
      <c r="DN102" s="79">
        <v>0</v>
      </c>
      <c r="DO102" s="79">
        <v>0</v>
      </c>
      <c r="DP102" s="79">
        <v>0</v>
      </c>
      <c r="DQ102" s="79">
        <v>0</v>
      </c>
      <c r="DR102" s="79">
        <v>0</v>
      </c>
      <c r="DS102" s="79">
        <v>0</v>
      </c>
      <c r="DT102" s="79">
        <v>0</v>
      </c>
      <c r="DU102" s="79">
        <v>0</v>
      </c>
      <c r="DV102" s="79">
        <v>0</v>
      </c>
      <c r="DW102" s="79">
        <v>0</v>
      </c>
      <c r="DX102" s="79">
        <v>0</v>
      </c>
      <c r="DY102" s="79">
        <v>0</v>
      </c>
    </row>
    <row r="103" spans="1:129" s="48" customFormat="1" x14ac:dyDescent="0.3">
      <c r="A103" s="31" t="s">
        <v>140</v>
      </c>
      <c r="B103" s="79"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9">
        <v>0</v>
      </c>
      <c r="M103" s="79">
        <v>0</v>
      </c>
      <c r="N103" s="79">
        <v>0</v>
      </c>
      <c r="O103" s="79">
        <v>0</v>
      </c>
      <c r="P103" s="79">
        <v>0</v>
      </c>
      <c r="Q103" s="79">
        <v>0</v>
      </c>
      <c r="R103" s="79">
        <v>0</v>
      </c>
      <c r="S103" s="79">
        <v>0</v>
      </c>
      <c r="T103" s="79">
        <v>0</v>
      </c>
      <c r="U103" s="79">
        <v>0</v>
      </c>
      <c r="V103" s="79">
        <v>0</v>
      </c>
      <c r="W103" s="79">
        <v>0</v>
      </c>
      <c r="X103" s="79">
        <v>0</v>
      </c>
      <c r="Y103" s="79">
        <v>0</v>
      </c>
      <c r="Z103" s="79">
        <v>0</v>
      </c>
      <c r="AA103" s="79">
        <v>0</v>
      </c>
      <c r="AB103" s="79">
        <v>0</v>
      </c>
      <c r="AC103" s="79">
        <v>0</v>
      </c>
      <c r="AD103" s="79">
        <v>0</v>
      </c>
      <c r="AE103" s="79">
        <v>0</v>
      </c>
      <c r="AF103" s="79">
        <v>0</v>
      </c>
      <c r="AG103" s="79">
        <v>0</v>
      </c>
      <c r="AH103" s="79">
        <v>0</v>
      </c>
      <c r="AI103" s="79">
        <v>0</v>
      </c>
      <c r="AJ103" s="79">
        <v>0</v>
      </c>
      <c r="AK103" s="79">
        <v>0</v>
      </c>
      <c r="AL103" s="79">
        <v>0</v>
      </c>
      <c r="AM103" s="79">
        <v>0</v>
      </c>
      <c r="AN103" s="79">
        <v>0</v>
      </c>
      <c r="AO103" s="79">
        <v>0</v>
      </c>
      <c r="AP103" s="79">
        <v>0</v>
      </c>
      <c r="AQ103" s="79">
        <v>0</v>
      </c>
      <c r="AR103" s="79">
        <v>0</v>
      </c>
      <c r="AS103" s="79">
        <v>0</v>
      </c>
      <c r="AT103" s="79">
        <v>0</v>
      </c>
      <c r="AU103" s="79">
        <v>0</v>
      </c>
      <c r="AV103" s="79">
        <v>0</v>
      </c>
      <c r="AW103" s="79">
        <v>0</v>
      </c>
      <c r="AX103" s="79">
        <v>0</v>
      </c>
      <c r="AY103" s="79">
        <v>0</v>
      </c>
      <c r="AZ103" s="79">
        <v>0</v>
      </c>
      <c r="BA103" s="79">
        <v>0</v>
      </c>
      <c r="BB103" s="79">
        <v>0</v>
      </c>
      <c r="BC103" s="79">
        <v>0</v>
      </c>
      <c r="BD103" s="79">
        <v>0</v>
      </c>
      <c r="BE103" s="79">
        <v>0</v>
      </c>
      <c r="BF103" s="79">
        <v>0</v>
      </c>
      <c r="BG103" s="79">
        <v>0</v>
      </c>
      <c r="BH103" s="79">
        <v>0</v>
      </c>
      <c r="BI103" s="79">
        <v>0</v>
      </c>
      <c r="BJ103" s="79">
        <v>0</v>
      </c>
      <c r="BK103" s="79">
        <v>0</v>
      </c>
      <c r="BL103" s="79">
        <v>0</v>
      </c>
      <c r="BM103" s="79">
        <v>0</v>
      </c>
      <c r="BN103" s="79">
        <v>0</v>
      </c>
      <c r="BO103" s="79">
        <v>0</v>
      </c>
      <c r="BP103" s="79">
        <v>0</v>
      </c>
      <c r="BQ103" s="79">
        <v>2</v>
      </c>
      <c r="BR103" s="79">
        <v>0</v>
      </c>
      <c r="BS103" s="79">
        <v>0</v>
      </c>
      <c r="BT103" s="79">
        <v>0</v>
      </c>
      <c r="BU103" s="79">
        <v>0</v>
      </c>
      <c r="BV103" s="79">
        <v>0</v>
      </c>
      <c r="BW103" s="79">
        <v>0</v>
      </c>
      <c r="BX103" s="79">
        <v>0</v>
      </c>
      <c r="BY103" s="79">
        <v>2</v>
      </c>
      <c r="BZ103" s="79">
        <v>0</v>
      </c>
      <c r="CA103" s="79">
        <v>0</v>
      </c>
      <c r="CB103" s="79">
        <v>0</v>
      </c>
      <c r="CC103" s="79">
        <v>0</v>
      </c>
      <c r="CD103" s="79">
        <v>0</v>
      </c>
      <c r="CE103" s="79">
        <v>0</v>
      </c>
      <c r="CF103" s="79">
        <v>0</v>
      </c>
      <c r="CG103" s="79">
        <v>0</v>
      </c>
      <c r="CH103" s="79">
        <v>0</v>
      </c>
      <c r="CI103" s="79">
        <v>0</v>
      </c>
      <c r="CJ103" s="79">
        <v>0</v>
      </c>
      <c r="CK103" s="79">
        <v>0</v>
      </c>
      <c r="CL103" s="79">
        <v>0</v>
      </c>
      <c r="CM103" s="79">
        <v>0</v>
      </c>
      <c r="CN103" s="79">
        <v>0</v>
      </c>
      <c r="CO103" s="79">
        <v>0</v>
      </c>
      <c r="CP103" s="79">
        <v>0</v>
      </c>
      <c r="CQ103" s="79">
        <v>0</v>
      </c>
      <c r="CR103" s="79">
        <v>0</v>
      </c>
      <c r="CS103" s="79">
        <v>0</v>
      </c>
      <c r="CT103" s="79">
        <v>0</v>
      </c>
      <c r="CU103" s="79">
        <v>0</v>
      </c>
      <c r="CV103" s="79">
        <v>0</v>
      </c>
      <c r="CW103" s="79">
        <v>0</v>
      </c>
      <c r="CX103" s="79">
        <v>0</v>
      </c>
      <c r="CY103" s="79">
        <v>0</v>
      </c>
      <c r="CZ103" s="79">
        <v>0</v>
      </c>
      <c r="DA103" s="79">
        <v>0</v>
      </c>
      <c r="DB103" s="79">
        <v>0</v>
      </c>
      <c r="DC103" s="79">
        <v>0</v>
      </c>
      <c r="DD103" s="79">
        <v>0</v>
      </c>
      <c r="DE103" s="79">
        <v>0</v>
      </c>
      <c r="DF103" s="79">
        <v>0</v>
      </c>
      <c r="DG103" s="79">
        <v>0</v>
      </c>
      <c r="DH103" s="79">
        <v>0</v>
      </c>
      <c r="DI103" s="79">
        <v>0</v>
      </c>
      <c r="DJ103" s="79">
        <v>0</v>
      </c>
      <c r="DK103" s="79">
        <v>0</v>
      </c>
      <c r="DL103" s="79">
        <v>0</v>
      </c>
      <c r="DM103" s="79">
        <v>0</v>
      </c>
      <c r="DN103" s="79">
        <v>0</v>
      </c>
      <c r="DO103" s="79">
        <v>0</v>
      </c>
      <c r="DP103" s="79">
        <v>0</v>
      </c>
      <c r="DQ103" s="79">
        <v>0</v>
      </c>
      <c r="DR103" s="79">
        <v>0</v>
      </c>
      <c r="DS103" s="79">
        <v>0</v>
      </c>
      <c r="DT103" s="79">
        <v>0</v>
      </c>
      <c r="DU103" s="79">
        <v>0</v>
      </c>
      <c r="DV103" s="79">
        <v>0</v>
      </c>
      <c r="DW103" s="79">
        <v>0</v>
      </c>
      <c r="DX103" s="79">
        <v>0</v>
      </c>
      <c r="DY103" s="79">
        <v>0</v>
      </c>
    </row>
    <row r="104" spans="1:129" s="48" customFormat="1" x14ac:dyDescent="0.3">
      <c r="A104" s="31" t="s">
        <v>141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  <c r="P104" s="79">
        <v>0</v>
      </c>
      <c r="Q104" s="79">
        <v>0</v>
      </c>
      <c r="R104" s="79">
        <v>0</v>
      </c>
      <c r="S104" s="79">
        <v>0</v>
      </c>
      <c r="T104" s="79">
        <v>0</v>
      </c>
      <c r="U104" s="79">
        <v>0</v>
      </c>
      <c r="V104" s="79">
        <v>0</v>
      </c>
      <c r="W104" s="79">
        <v>0</v>
      </c>
      <c r="X104" s="79">
        <v>0</v>
      </c>
      <c r="Y104" s="79">
        <v>0</v>
      </c>
      <c r="Z104" s="79">
        <v>0</v>
      </c>
      <c r="AA104" s="79">
        <v>0</v>
      </c>
      <c r="AB104" s="79">
        <v>0</v>
      </c>
      <c r="AC104" s="79">
        <v>0</v>
      </c>
      <c r="AD104" s="79">
        <v>0</v>
      </c>
      <c r="AE104" s="79">
        <v>0</v>
      </c>
      <c r="AF104" s="79">
        <v>0</v>
      </c>
      <c r="AG104" s="79">
        <v>0</v>
      </c>
      <c r="AH104" s="79">
        <v>0</v>
      </c>
      <c r="AI104" s="79">
        <v>0</v>
      </c>
      <c r="AJ104" s="79">
        <v>0</v>
      </c>
      <c r="AK104" s="79">
        <v>0</v>
      </c>
      <c r="AL104" s="79">
        <v>0</v>
      </c>
      <c r="AM104" s="79">
        <v>0</v>
      </c>
      <c r="AN104" s="79">
        <v>0</v>
      </c>
      <c r="AO104" s="79">
        <v>0</v>
      </c>
      <c r="AP104" s="79">
        <v>0</v>
      </c>
      <c r="AQ104" s="79">
        <v>0</v>
      </c>
      <c r="AR104" s="79">
        <v>0</v>
      </c>
      <c r="AS104" s="79">
        <v>0</v>
      </c>
      <c r="AT104" s="79">
        <v>0</v>
      </c>
      <c r="AU104" s="79">
        <v>0</v>
      </c>
      <c r="AV104" s="79">
        <v>0</v>
      </c>
      <c r="AW104" s="79">
        <v>0</v>
      </c>
      <c r="AX104" s="79">
        <v>0</v>
      </c>
      <c r="AY104" s="79">
        <v>0</v>
      </c>
      <c r="AZ104" s="79">
        <v>0</v>
      </c>
      <c r="BA104" s="79">
        <v>0</v>
      </c>
      <c r="BB104" s="79">
        <v>0</v>
      </c>
      <c r="BC104" s="79">
        <v>0</v>
      </c>
      <c r="BD104" s="79">
        <v>0</v>
      </c>
      <c r="BE104" s="79">
        <v>0</v>
      </c>
      <c r="BF104" s="79">
        <v>0</v>
      </c>
      <c r="BG104" s="79">
        <v>0</v>
      </c>
      <c r="BH104" s="79">
        <v>0</v>
      </c>
      <c r="BI104" s="79">
        <v>0</v>
      </c>
      <c r="BJ104" s="79">
        <v>0</v>
      </c>
      <c r="BK104" s="79">
        <v>0</v>
      </c>
      <c r="BL104" s="79">
        <v>0</v>
      </c>
      <c r="BM104" s="79">
        <v>0</v>
      </c>
      <c r="BN104" s="79">
        <v>0</v>
      </c>
      <c r="BO104" s="79">
        <v>0</v>
      </c>
      <c r="BP104" s="79">
        <v>0</v>
      </c>
      <c r="BQ104" s="79">
        <v>2</v>
      </c>
      <c r="BR104" s="79">
        <v>0</v>
      </c>
      <c r="BS104" s="79">
        <v>0</v>
      </c>
      <c r="BT104" s="79">
        <v>0</v>
      </c>
      <c r="BU104" s="79">
        <v>0</v>
      </c>
      <c r="BV104" s="79">
        <v>0</v>
      </c>
      <c r="BW104" s="79">
        <v>0</v>
      </c>
      <c r="BX104" s="79">
        <v>0</v>
      </c>
      <c r="BY104" s="79">
        <v>2</v>
      </c>
      <c r="BZ104" s="79">
        <v>0</v>
      </c>
      <c r="CA104" s="79">
        <v>0</v>
      </c>
      <c r="CB104" s="79">
        <v>0</v>
      </c>
      <c r="CC104" s="79">
        <v>0</v>
      </c>
      <c r="CD104" s="79">
        <v>0</v>
      </c>
      <c r="CE104" s="79">
        <v>0</v>
      </c>
      <c r="CF104" s="79">
        <v>0</v>
      </c>
      <c r="CG104" s="79">
        <v>0</v>
      </c>
      <c r="CH104" s="79">
        <v>0</v>
      </c>
      <c r="CI104" s="79">
        <v>0</v>
      </c>
      <c r="CJ104" s="79">
        <v>0</v>
      </c>
      <c r="CK104" s="79">
        <v>0</v>
      </c>
      <c r="CL104" s="79">
        <v>0</v>
      </c>
      <c r="CM104" s="79">
        <v>0</v>
      </c>
      <c r="CN104" s="79">
        <v>0</v>
      </c>
      <c r="CO104" s="79">
        <v>0</v>
      </c>
      <c r="CP104" s="79">
        <v>0</v>
      </c>
      <c r="CQ104" s="79">
        <v>0</v>
      </c>
      <c r="CR104" s="79">
        <v>0</v>
      </c>
      <c r="CS104" s="79">
        <v>0</v>
      </c>
      <c r="CT104" s="79">
        <v>0</v>
      </c>
      <c r="CU104" s="79">
        <v>0</v>
      </c>
      <c r="CV104" s="79">
        <v>0</v>
      </c>
      <c r="CW104" s="79">
        <v>0</v>
      </c>
      <c r="CX104" s="79">
        <v>0</v>
      </c>
      <c r="CY104" s="79">
        <v>0</v>
      </c>
      <c r="CZ104" s="79">
        <v>0</v>
      </c>
      <c r="DA104" s="79">
        <v>0</v>
      </c>
      <c r="DB104" s="79">
        <v>0</v>
      </c>
      <c r="DC104" s="79">
        <v>0</v>
      </c>
      <c r="DD104" s="79">
        <v>0</v>
      </c>
      <c r="DE104" s="79">
        <v>0</v>
      </c>
      <c r="DF104" s="79">
        <v>0</v>
      </c>
      <c r="DG104" s="79">
        <v>0</v>
      </c>
      <c r="DH104" s="79">
        <v>0</v>
      </c>
      <c r="DI104" s="79">
        <v>0</v>
      </c>
      <c r="DJ104" s="79">
        <v>0</v>
      </c>
      <c r="DK104" s="79">
        <v>0</v>
      </c>
      <c r="DL104" s="79">
        <v>0</v>
      </c>
      <c r="DM104" s="79">
        <v>0</v>
      </c>
      <c r="DN104" s="79">
        <v>0</v>
      </c>
      <c r="DO104" s="79">
        <v>0</v>
      </c>
      <c r="DP104" s="79">
        <v>0</v>
      </c>
      <c r="DQ104" s="79">
        <v>0</v>
      </c>
      <c r="DR104" s="79">
        <v>0</v>
      </c>
      <c r="DS104" s="79">
        <v>0</v>
      </c>
      <c r="DT104" s="79">
        <v>0</v>
      </c>
      <c r="DU104" s="79">
        <v>0</v>
      </c>
      <c r="DV104" s="79">
        <v>0</v>
      </c>
      <c r="DW104" s="79">
        <v>0</v>
      </c>
      <c r="DX104" s="79">
        <v>0</v>
      </c>
      <c r="DY104" s="79">
        <v>0</v>
      </c>
    </row>
    <row r="105" spans="1:129" s="48" customFormat="1" x14ac:dyDescent="0.3">
      <c r="A105" s="31" t="s">
        <v>142</v>
      </c>
      <c r="B105" s="79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  <c r="O105" s="79">
        <v>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  <c r="U105" s="79">
        <v>0</v>
      </c>
      <c r="V105" s="79">
        <v>0</v>
      </c>
      <c r="W105" s="79">
        <v>0</v>
      </c>
      <c r="X105" s="79">
        <v>0</v>
      </c>
      <c r="Y105" s="79">
        <v>0</v>
      </c>
      <c r="Z105" s="79">
        <v>0</v>
      </c>
      <c r="AA105" s="79">
        <v>0</v>
      </c>
      <c r="AB105" s="79">
        <v>0</v>
      </c>
      <c r="AC105" s="79">
        <v>0</v>
      </c>
      <c r="AD105" s="79">
        <v>0</v>
      </c>
      <c r="AE105" s="79">
        <v>0</v>
      </c>
      <c r="AF105" s="79">
        <v>0</v>
      </c>
      <c r="AG105" s="79">
        <v>0</v>
      </c>
      <c r="AH105" s="79">
        <v>0</v>
      </c>
      <c r="AI105" s="79">
        <v>0</v>
      </c>
      <c r="AJ105" s="79">
        <v>0</v>
      </c>
      <c r="AK105" s="79">
        <v>0</v>
      </c>
      <c r="AL105" s="79">
        <v>0</v>
      </c>
      <c r="AM105" s="79">
        <v>0</v>
      </c>
      <c r="AN105" s="79">
        <v>0</v>
      </c>
      <c r="AO105" s="79">
        <v>0</v>
      </c>
      <c r="AP105" s="79">
        <v>0</v>
      </c>
      <c r="AQ105" s="79">
        <v>0</v>
      </c>
      <c r="AR105" s="79">
        <v>0</v>
      </c>
      <c r="AS105" s="79">
        <v>0</v>
      </c>
      <c r="AT105" s="79">
        <v>0</v>
      </c>
      <c r="AU105" s="79">
        <v>0</v>
      </c>
      <c r="AV105" s="79">
        <v>0</v>
      </c>
      <c r="AW105" s="79">
        <v>0</v>
      </c>
      <c r="AX105" s="79">
        <v>0</v>
      </c>
      <c r="AY105" s="79">
        <v>0</v>
      </c>
      <c r="AZ105" s="79">
        <v>0</v>
      </c>
      <c r="BA105" s="79">
        <v>0</v>
      </c>
      <c r="BB105" s="79">
        <v>0</v>
      </c>
      <c r="BC105" s="79">
        <v>0</v>
      </c>
      <c r="BD105" s="79">
        <v>0</v>
      </c>
      <c r="BE105" s="79">
        <v>0</v>
      </c>
      <c r="BF105" s="79">
        <v>0</v>
      </c>
      <c r="BG105" s="79">
        <v>0</v>
      </c>
      <c r="BH105" s="79">
        <v>0</v>
      </c>
      <c r="BI105" s="79">
        <v>0</v>
      </c>
      <c r="BJ105" s="79">
        <v>0</v>
      </c>
      <c r="BK105" s="79">
        <v>0</v>
      </c>
      <c r="BL105" s="79">
        <v>0</v>
      </c>
      <c r="BM105" s="79">
        <v>0</v>
      </c>
      <c r="BN105" s="79">
        <v>0</v>
      </c>
      <c r="BO105" s="79">
        <v>0</v>
      </c>
      <c r="BP105" s="79">
        <v>0</v>
      </c>
      <c r="BQ105" s="79">
        <v>2</v>
      </c>
      <c r="BR105" s="79">
        <v>0</v>
      </c>
      <c r="BS105" s="79">
        <v>0</v>
      </c>
      <c r="BT105" s="79">
        <v>0</v>
      </c>
      <c r="BU105" s="79">
        <v>0</v>
      </c>
      <c r="BV105" s="79">
        <v>0</v>
      </c>
      <c r="BW105" s="79">
        <v>0</v>
      </c>
      <c r="BX105" s="79">
        <v>0</v>
      </c>
      <c r="BY105" s="79">
        <v>2</v>
      </c>
      <c r="BZ105" s="79">
        <v>0</v>
      </c>
      <c r="CA105" s="79">
        <v>0</v>
      </c>
      <c r="CB105" s="79">
        <v>0</v>
      </c>
      <c r="CC105" s="79">
        <v>0</v>
      </c>
      <c r="CD105" s="79">
        <v>0</v>
      </c>
      <c r="CE105" s="79">
        <v>0</v>
      </c>
      <c r="CF105" s="79">
        <v>0</v>
      </c>
      <c r="CG105" s="79">
        <v>0</v>
      </c>
      <c r="CH105" s="79">
        <v>0</v>
      </c>
      <c r="CI105" s="79">
        <v>0</v>
      </c>
      <c r="CJ105" s="79">
        <v>0</v>
      </c>
      <c r="CK105" s="79">
        <v>0</v>
      </c>
      <c r="CL105" s="79">
        <v>0</v>
      </c>
      <c r="CM105" s="79">
        <v>0</v>
      </c>
      <c r="CN105" s="79">
        <v>0</v>
      </c>
      <c r="CO105" s="79">
        <v>0</v>
      </c>
      <c r="CP105" s="79">
        <v>0</v>
      </c>
      <c r="CQ105" s="79">
        <v>0</v>
      </c>
      <c r="CR105" s="79">
        <v>0</v>
      </c>
      <c r="CS105" s="79">
        <v>0</v>
      </c>
      <c r="CT105" s="79">
        <v>0</v>
      </c>
      <c r="CU105" s="79">
        <v>0</v>
      </c>
      <c r="CV105" s="79">
        <v>0</v>
      </c>
      <c r="CW105" s="79">
        <v>0</v>
      </c>
      <c r="CX105" s="79">
        <v>0</v>
      </c>
      <c r="CY105" s="79">
        <v>0</v>
      </c>
      <c r="CZ105" s="79">
        <v>0</v>
      </c>
      <c r="DA105" s="79">
        <v>0</v>
      </c>
      <c r="DB105" s="79">
        <v>0</v>
      </c>
      <c r="DC105" s="79">
        <v>0</v>
      </c>
      <c r="DD105" s="79">
        <v>0</v>
      </c>
      <c r="DE105" s="79">
        <v>0</v>
      </c>
      <c r="DF105" s="79">
        <v>0</v>
      </c>
      <c r="DG105" s="79">
        <v>0</v>
      </c>
      <c r="DH105" s="79">
        <v>0</v>
      </c>
      <c r="DI105" s="79">
        <v>0</v>
      </c>
      <c r="DJ105" s="79">
        <v>0</v>
      </c>
      <c r="DK105" s="79">
        <v>0</v>
      </c>
      <c r="DL105" s="79">
        <v>0</v>
      </c>
      <c r="DM105" s="79">
        <v>0</v>
      </c>
      <c r="DN105" s="79">
        <v>0</v>
      </c>
      <c r="DO105" s="79">
        <v>0</v>
      </c>
      <c r="DP105" s="79">
        <v>0</v>
      </c>
      <c r="DQ105" s="79">
        <v>0</v>
      </c>
      <c r="DR105" s="79">
        <v>0</v>
      </c>
      <c r="DS105" s="79">
        <v>0</v>
      </c>
      <c r="DT105" s="79">
        <v>0</v>
      </c>
      <c r="DU105" s="79">
        <v>0</v>
      </c>
      <c r="DV105" s="79">
        <v>0</v>
      </c>
      <c r="DW105" s="79">
        <v>0</v>
      </c>
      <c r="DX105" s="79">
        <v>0</v>
      </c>
      <c r="DY105" s="79">
        <v>0</v>
      </c>
    </row>
    <row r="106" spans="1:129" s="48" customFormat="1" x14ac:dyDescent="0.3">
      <c r="A106" s="31" t="s">
        <v>143</v>
      </c>
      <c r="B106" s="79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0</v>
      </c>
      <c r="S106" s="79">
        <v>0</v>
      </c>
      <c r="T106" s="79">
        <v>0</v>
      </c>
      <c r="U106" s="79">
        <v>0</v>
      </c>
      <c r="V106" s="79">
        <v>0</v>
      </c>
      <c r="W106" s="79">
        <v>0</v>
      </c>
      <c r="X106" s="79">
        <v>0</v>
      </c>
      <c r="Y106" s="79">
        <v>0</v>
      </c>
      <c r="Z106" s="79">
        <v>0</v>
      </c>
      <c r="AA106" s="79">
        <v>0</v>
      </c>
      <c r="AB106" s="79">
        <v>0</v>
      </c>
      <c r="AC106" s="79">
        <v>0</v>
      </c>
      <c r="AD106" s="79">
        <v>0</v>
      </c>
      <c r="AE106" s="79">
        <v>0</v>
      </c>
      <c r="AF106" s="79">
        <v>0</v>
      </c>
      <c r="AG106" s="79">
        <v>0</v>
      </c>
      <c r="AH106" s="79">
        <v>0</v>
      </c>
      <c r="AI106" s="79">
        <v>0</v>
      </c>
      <c r="AJ106" s="79">
        <v>0</v>
      </c>
      <c r="AK106" s="79">
        <v>0</v>
      </c>
      <c r="AL106" s="79">
        <v>0</v>
      </c>
      <c r="AM106" s="79">
        <v>0</v>
      </c>
      <c r="AN106" s="79">
        <v>0</v>
      </c>
      <c r="AO106" s="79">
        <v>0</v>
      </c>
      <c r="AP106" s="79">
        <v>0</v>
      </c>
      <c r="AQ106" s="79">
        <v>0</v>
      </c>
      <c r="AR106" s="79">
        <v>0</v>
      </c>
      <c r="AS106" s="79">
        <v>0</v>
      </c>
      <c r="AT106" s="79">
        <v>0</v>
      </c>
      <c r="AU106" s="79">
        <v>0</v>
      </c>
      <c r="AV106" s="79">
        <v>0</v>
      </c>
      <c r="AW106" s="79">
        <v>0</v>
      </c>
      <c r="AX106" s="79">
        <v>0</v>
      </c>
      <c r="AY106" s="79">
        <v>0</v>
      </c>
      <c r="AZ106" s="79">
        <v>0</v>
      </c>
      <c r="BA106" s="79">
        <v>0</v>
      </c>
      <c r="BB106" s="79">
        <v>0</v>
      </c>
      <c r="BC106" s="79">
        <v>0</v>
      </c>
      <c r="BD106" s="79">
        <v>0</v>
      </c>
      <c r="BE106" s="79">
        <v>0</v>
      </c>
      <c r="BF106" s="79">
        <v>0</v>
      </c>
      <c r="BG106" s="79">
        <v>0</v>
      </c>
      <c r="BH106" s="79">
        <v>0</v>
      </c>
      <c r="BI106" s="79">
        <v>0</v>
      </c>
      <c r="BJ106" s="79">
        <v>0</v>
      </c>
      <c r="BK106" s="79">
        <v>0</v>
      </c>
      <c r="BL106" s="79">
        <v>0</v>
      </c>
      <c r="BM106" s="79">
        <v>0</v>
      </c>
      <c r="BN106" s="79">
        <v>0</v>
      </c>
      <c r="BO106" s="79">
        <v>0</v>
      </c>
      <c r="BP106" s="79">
        <v>0</v>
      </c>
      <c r="BQ106" s="79">
        <v>2</v>
      </c>
      <c r="BR106" s="79">
        <v>0</v>
      </c>
      <c r="BS106" s="79">
        <v>0</v>
      </c>
      <c r="BT106" s="79">
        <v>0</v>
      </c>
      <c r="BU106" s="79">
        <v>0</v>
      </c>
      <c r="BV106" s="79">
        <v>0</v>
      </c>
      <c r="BW106" s="79">
        <v>0</v>
      </c>
      <c r="BX106" s="79">
        <v>0</v>
      </c>
      <c r="BY106" s="79">
        <v>0</v>
      </c>
      <c r="BZ106" s="79">
        <v>0</v>
      </c>
      <c r="CA106" s="79">
        <v>0</v>
      </c>
      <c r="CB106" s="79">
        <v>0</v>
      </c>
      <c r="CC106" s="79">
        <v>0</v>
      </c>
      <c r="CD106" s="79">
        <v>0</v>
      </c>
      <c r="CE106" s="79">
        <v>0</v>
      </c>
      <c r="CF106" s="79">
        <v>0</v>
      </c>
      <c r="CG106" s="79">
        <v>0</v>
      </c>
      <c r="CH106" s="79">
        <v>0</v>
      </c>
      <c r="CI106" s="79">
        <v>0</v>
      </c>
      <c r="CJ106" s="79">
        <v>0</v>
      </c>
      <c r="CK106" s="79">
        <v>0</v>
      </c>
      <c r="CL106" s="79">
        <v>0</v>
      </c>
      <c r="CM106" s="79">
        <v>0</v>
      </c>
      <c r="CN106" s="79">
        <v>0</v>
      </c>
      <c r="CO106" s="79">
        <v>0</v>
      </c>
      <c r="CP106" s="79">
        <v>0</v>
      </c>
      <c r="CQ106" s="79">
        <v>0</v>
      </c>
      <c r="CR106" s="79">
        <v>0</v>
      </c>
      <c r="CS106" s="79">
        <v>0</v>
      </c>
      <c r="CT106" s="79">
        <v>0</v>
      </c>
      <c r="CU106" s="79">
        <v>0</v>
      </c>
      <c r="CV106" s="79">
        <v>0</v>
      </c>
      <c r="CW106" s="79">
        <v>0</v>
      </c>
      <c r="CX106" s="79">
        <v>0</v>
      </c>
      <c r="CY106" s="79">
        <v>0</v>
      </c>
      <c r="CZ106" s="79">
        <v>0</v>
      </c>
      <c r="DA106" s="79">
        <v>0</v>
      </c>
      <c r="DB106" s="79">
        <v>0</v>
      </c>
      <c r="DC106" s="79">
        <v>0</v>
      </c>
      <c r="DD106" s="79">
        <v>0</v>
      </c>
      <c r="DE106" s="79">
        <v>0</v>
      </c>
      <c r="DF106" s="79">
        <v>0</v>
      </c>
      <c r="DG106" s="79">
        <v>0</v>
      </c>
      <c r="DH106" s="79">
        <v>0</v>
      </c>
      <c r="DI106" s="79">
        <v>0</v>
      </c>
      <c r="DJ106" s="79">
        <v>0</v>
      </c>
      <c r="DK106" s="79">
        <v>0</v>
      </c>
      <c r="DL106" s="79">
        <v>0</v>
      </c>
      <c r="DM106" s="79">
        <v>0</v>
      </c>
      <c r="DN106" s="79">
        <v>0</v>
      </c>
      <c r="DO106" s="79">
        <v>0</v>
      </c>
      <c r="DP106" s="79">
        <v>0</v>
      </c>
      <c r="DQ106" s="79">
        <v>0</v>
      </c>
      <c r="DR106" s="79">
        <v>0</v>
      </c>
      <c r="DS106" s="79">
        <v>0</v>
      </c>
      <c r="DT106" s="79">
        <v>0</v>
      </c>
      <c r="DU106" s="79">
        <v>0</v>
      </c>
      <c r="DV106" s="79">
        <v>0</v>
      </c>
      <c r="DW106" s="79">
        <v>0</v>
      </c>
      <c r="DX106" s="79">
        <v>0</v>
      </c>
      <c r="DY106" s="79">
        <v>0</v>
      </c>
    </row>
    <row r="107" spans="1:129" s="48" customFormat="1" x14ac:dyDescent="0.3">
      <c r="A107" s="31" t="s">
        <v>170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79">
        <v>0</v>
      </c>
      <c r="R107" s="79">
        <v>0</v>
      </c>
      <c r="S107" s="79">
        <v>0</v>
      </c>
      <c r="T107" s="79">
        <v>0</v>
      </c>
      <c r="U107" s="79">
        <v>0</v>
      </c>
      <c r="V107" s="79">
        <v>0</v>
      </c>
      <c r="W107" s="79">
        <v>0</v>
      </c>
      <c r="X107" s="79">
        <v>0</v>
      </c>
      <c r="Y107" s="79">
        <v>0</v>
      </c>
      <c r="Z107" s="79">
        <v>0</v>
      </c>
      <c r="AA107" s="79">
        <v>0</v>
      </c>
      <c r="AB107" s="79">
        <v>0</v>
      </c>
      <c r="AC107" s="79">
        <v>0</v>
      </c>
      <c r="AD107" s="79">
        <v>0</v>
      </c>
      <c r="AE107" s="79">
        <v>0</v>
      </c>
      <c r="AF107" s="79">
        <v>0</v>
      </c>
      <c r="AG107" s="79">
        <v>0</v>
      </c>
      <c r="AH107" s="79">
        <v>0</v>
      </c>
      <c r="AI107" s="79">
        <v>0</v>
      </c>
      <c r="AJ107" s="79">
        <v>0</v>
      </c>
      <c r="AK107" s="79">
        <v>0</v>
      </c>
      <c r="AL107" s="79">
        <v>0</v>
      </c>
      <c r="AM107" s="79">
        <v>0</v>
      </c>
      <c r="AN107" s="79">
        <v>0</v>
      </c>
      <c r="AO107" s="79">
        <v>0</v>
      </c>
      <c r="AP107" s="79">
        <v>0</v>
      </c>
      <c r="AQ107" s="79">
        <v>0</v>
      </c>
      <c r="AR107" s="79">
        <v>0</v>
      </c>
      <c r="AS107" s="79">
        <v>0</v>
      </c>
      <c r="AT107" s="79">
        <v>0</v>
      </c>
      <c r="AU107" s="79">
        <v>0</v>
      </c>
      <c r="AV107" s="79">
        <v>0</v>
      </c>
      <c r="AW107" s="79">
        <v>0</v>
      </c>
      <c r="AX107" s="79">
        <v>0</v>
      </c>
      <c r="AY107" s="79">
        <v>0</v>
      </c>
      <c r="AZ107" s="79">
        <v>0</v>
      </c>
      <c r="BA107" s="79">
        <v>0</v>
      </c>
      <c r="BB107" s="79">
        <v>0</v>
      </c>
      <c r="BC107" s="79">
        <v>0</v>
      </c>
      <c r="BD107" s="79">
        <v>0</v>
      </c>
      <c r="BE107" s="79">
        <v>0</v>
      </c>
      <c r="BF107" s="79">
        <v>0</v>
      </c>
      <c r="BG107" s="79">
        <v>0</v>
      </c>
      <c r="BH107" s="79">
        <v>0</v>
      </c>
      <c r="BI107" s="79">
        <v>0</v>
      </c>
      <c r="BJ107" s="79">
        <v>0</v>
      </c>
      <c r="BK107" s="79">
        <v>0</v>
      </c>
      <c r="BL107" s="79">
        <v>0</v>
      </c>
      <c r="BM107" s="79">
        <v>0</v>
      </c>
      <c r="BN107" s="79">
        <v>0</v>
      </c>
      <c r="BO107" s="79">
        <v>0</v>
      </c>
      <c r="BP107" s="79">
        <v>0</v>
      </c>
      <c r="BQ107" s="79">
        <v>0</v>
      </c>
      <c r="BR107" s="79">
        <v>0</v>
      </c>
      <c r="BS107" s="79">
        <v>0</v>
      </c>
      <c r="BT107" s="79">
        <v>0</v>
      </c>
      <c r="BU107" s="79">
        <v>0</v>
      </c>
      <c r="BV107" s="79">
        <v>0</v>
      </c>
      <c r="BW107" s="79">
        <v>0</v>
      </c>
      <c r="BX107" s="79">
        <v>0</v>
      </c>
      <c r="BY107" s="79">
        <v>0</v>
      </c>
      <c r="BZ107" s="79">
        <v>0</v>
      </c>
      <c r="CA107" s="79">
        <v>0</v>
      </c>
      <c r="CB107" s="79">
        <v>0</v>
      </c>
      <c r="CC107" s="79">
        <v>0</v>
      </c>
      <c r="CD107" s="79">
        <v>0</v>
      </c>
      <c r="CE107" s="79">
        <v>3</v>
      </c>
      <c r="CF107" s="79">
        <v>0</v>
      </c>
      <c r="CG107" s="79">
        <v>0</v>
      </c>
      <c r="CH107" s="79">
        <v>0</v>
      </c>
      <c r="CI107" s="79">
        <v>0</v>
      </c>
      <c r="CJ107" s="79">
        <v>0</v>
      </c>
      <c r="CK107" s="79">
        <v>0</v>
      </c>
      <c r="CL107" s="79">
        <v>0</v>
      </c>
      <c r="CM107" s="79">
        <v>0</v>
      </c>
      <c r="CN107" s="79">
        <v>0</v>
      </c>
      <c r="CO107" s="79">
        <v>0</v>
      </c>
      <c r="CP107" s="79">
        <v>0</v>
      </c>
      <c r="CQ107" s="79">
        <v>0</v>
      </c>
      <c r="CR107" s="79">
        <v>0</v>
      </c>
      <c r="CS107" s="79">
        <v>0</v>
      </c>
      <c r="CT107" s="79">
        <v>0</v>
      </c>
      <c r="CU107" s="79">
        <v>0</v>
      </c>
      <c r="CV107" s="79">
        <v>0</v>
      </c>
      <c r="CW107" s="79">
        <v>0</v>
      </c>
      <c r="CX107" s="79">
        <v>0</v>
      </c>
      <c r="CY107" s="79">
        <v>0</v>
      </c>
      <c r="CZ107" s="79">
        <v>0</v>
      </c>
      <c r="DA107" s="79">
        <v>0</v>
      </c>
      <c r="DB107" s="79">
        <v>0</v>
      </c>
      <c r="DC107" s="79">
        <v>0</v>
      </c>
      <c r="DD107" s="79">
        <v>0</v>
      </c>
      <c r="DE107" s="79">
        <v>0</v>
      </c>
      <c r="DF107" s="79">
        <v>0</v>
      </c>
      <c r="DG107" s="79">
        <v>0</v>
      </c>
      <c r="DH107" s="79">
        <v>0</v>
      </c>
      <c r="DI107" s="79">
        <v>0</v>
      </c>
      <c r="DJ107" s="79">
        <v>0</v>
      </c>
      <c r="DK107" s="79">
        <v>0</v>
      </c>
      <c r="DL107" s="79">
        <v>0</v>
      </c>
      <c r="DM107" s="79">
        <v>0</v>
      </c>
      <c r="DN107" s="79">
        <v>0</v>
      </c>
      <c r="DO107" s="79">
        <v>0</v>
      </c>
      <c r="DP107" s="79">
        <v>0</v>
      </c>
      <c r="DQ107" s="79">
        <v>0</v>
      </c>
      <c r="DR107" s="79">
        <v>0</v>
      </c>
      <c r="DS107" s="79">
        <v>0</v>
      </c>
      <c r="DT107" s="79">
        <v>0</v>
      </c>
      <c r="DU107" s="79">
        <v>0</v>
      </c>
      <c r="DV107" s="79">
        <v>0</v>
      </c>
      <c r="DW107" s="79">
        <v>0</v>
      </c>
      <c r="DX107" s="79">
        <v>0</v>
      </c>
      <c r="DY107" s="79">
        <v>0</v>
      </c>
    </row>
    <row r="108" spans="1:129" s="48" customFormat="1" x14ac:dyDescent="0.3">
      <c r="A108" s="31" t="s">
        <v>171</v>
      </c>
      <c r="B108" s="79">
        <v>0</v>
      </c>
      <c r="C108" s="79">
        <v>0</v>
      </c>
      <c r="D108" s="79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79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2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0</v>
      </c>
      <c r="CY108" s="79">
        <v>0</v>
      </c>
      <c r="CZ108" s="79">
        <v>0</v>
      </c>
      <c r="DA108" s="79">
        <v>0</v>
      </c>
      <c r="DB108" s="79">
        <v>0</v>
      </c>
      <c r="DC108" s="79">
        <v>0</v>
      </c>
      <c r="DD108" s="79">
        <v>0</v>
      </c>
      <c r="DE108" s="79">
        <v>0</v>
      </c>
      <c r="DF108" s="79">
        <v>0</v>
      </c>
      <c r="DG108" s="79">
        <v>0</v>
      </c>
      <c r="DH108" s="79">
        <v>0</v>
      </c>
      <c r="DI108" s="79">
        <v>0</v>
      </c>
      <c r="DJ108" s="79">
        <v>0</v>
      </c>
      <c r="DK108" s="79">
        <v>0</v>
      </c>
      <c r="DL108" s="79">
        <v>0</v>
      </c>
      <c r="DM108" s="79">
        <v>0</v>
      </c>
      <c r="DN108" s="79">
        <v>0</v>
      </c>
      <c r="DO108" s="79">
        <v>0</v>
      </c>
      <c r="DP108" s="79">
        <v>0</v>
      </c>
      <c r="DQ108" s="79">
        <v>0</v>
      </c>
      <c r="DR108" s="79">
        <v>0</v>
      </c>
      <c r="DS108" s="79">
        <v>0</v>
      </c>
      <c r="DT108" s="79">
        <v>0</v>
      </c>
      <c r="DU108" s="79">
        <v>0</v>
      </c>
      <c r="DV108" s="79">
        <v>0</v>
      </c>
      <c r="DW108" s="79">
        <v>0</v>
      </c>
      <c r="DX108" s="79">
        <v>0</v>
      </c>
      <c r="DY108" s="79">
        <v>0</v>
      </c>
    </row>
    <row r="109" spans="1:129" s="48" customFormat="1" x14ac:dyDescent="0.3">
      <c r="A109" s="31" t="s">
        <v>172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  <c r="U109" s="79">
        <v>0</v>
      </c>
      <c r="V109" s="79">
        <v>0</v>
      </c>
      <c r="W109" s="79">
        <v>0</v>
      </c>
      <c r="X109" s="79">
        <v>0</v>
      </c>
      <c r="Y109" s="79">
        <v>0</v>
      </c>
      <c r="Z109" s="79">
        <v>0</v>
      </c>
      <c r="AA109" s="79">
        <v>0</v>
      </c>
      <c r="AB109" s="79">
        <v>0</v>
      </c>
      <c r="AC109" s="79">
        <v>0</v>
      </c>
      <c r="AD109" s="79">
        <v>0</v>
      </c>
      <c r="AE109" s="79">
        <v>0</v>
      </c>
      <c r="AF109" s="79">
        <v>0</v>
      </c>
      <c r="AG109" s="79">
        <v>0</v>
      </c>
      <c r="AH109" s="79">
        <v>0</v>
      </c>
      <c r="AI109" s="79">
        <v>0</v>
      </c>
      <c r="AJ109" s="79">
        <v>0</v>
      </c>
      <c r="AK109" s="79">
        <v>0</v>
      </c>
      <c r="AL109" s="79">
        <v>0</v>
      </c>
      <c r="AM109" s="79">
        <v>0</v>
      </c>
      <c r="AN109" s="79">
        <v>0</v>
      </c>
      <c r="AO109" s="79">
        <v>0</v>
      </c>
      <c r="AP109" s="79">
        <v>0</v>
      </c>
      <c r="AQ109" s="79">
        <v>0</v>
      </c>
      <c r="AR109" s="79">
        <v>0</v>
      </c>
      <c r="AS109" s="79">
        <v>0</v>
      </c>
      <c r="AT109" s="79">
        <v>0</v>
      </c>
      <c r="AU109" s="79">
        <v>0</v>
      </c>
      <c r="AV109" s="79">
        <v>0</v>
      </c>
      <c r="AW109" s="79">
        <v>0</v>
      </c>
      <c r="AX109" s="79">
        <v>0</v>
      </c>
      <c r="AY109" s="79">
        <v>0</v>
      </c>
      <c r="AZ109" s="79">
        <v>0</v>
      </c>
      <c r="BA109" s="79">
        <v>0</v>
      </c>
      <c r="BB109" s="79">
        <v>0</v>
      </c>
      <c r="BC109" s="79">
        <v>0</v>
      </c>
      <c r="BD109" s="79">
        <v>0</v>
      </c>
      <c r="BE109" s="79">
        <v>0</v>
      </c>
      <c r="BF109" s="79">
        <v>0</v>
      </c>
      <c r="BG109" s="79">
        <v>0</v>
      </c>
      <c r="BH109" s="79">
        <v>0</v>
      </c>
      <c r="BI109" s="79">
        <v>0</v>
      </c>
      <c r="BJ109" s="79">
        <v>0</v>
      </c>
      <c r="BK109" s="79">
        <v>0</v>
      </c>
      <c r="BL109" s="79">
        <v>0</v>
      </c>
      <c r="BM109" s="79">
        <v>0</v>
      </c>
      <c r="BN109" s="79">
        <v>0</v>
      </c>
      <c r="BO109" s="79">
        <v>0</v>
      </c>
      <c r="BP109" s="79">
        <v>0</v>
      </c>
      <c r="BQ109" s="79">
        <v>0</v>
      </c>
      <c r="BR109" s="79">
        <v>0</v>
      </c>
      <c r="BS109" s="79">
        <v>0</v>
      </c>
      <c r="BT109" s="79">
        <v>0</v>
      </c>
      <c r="BU109" s="79">
        <v>0</v>
      </c>
      <c r="BV109" s="79">
        <v>0</v>
      </c>
      <c r="BW109" s="79">
        <v>0</v>
      </c>
      <c r="BX109" s="79">
        <v>0</v>
      </c>
      <c r="BY109" s="79">
        <v>0</v>
      </c>
      <c r="BZ109" s="79">
        <v>0</v>
      </c>
      <c r="CA109" s="79">
        <v>0</v>
      </c>
      <c r="CB109" s="79">
        <v>0</v>
      </c>
      <c r="CC109" s="79">
        <v>0</v>
      </c>
      <c r="CD109" s="79">
        <v>0</v>
      </c>
      <c r="CE109" s="79">
        <v>2</v>
      </c>
      <c r="CF109" s="79">
        <v>0</v>
      </c>
      <c r="CG109" s="79">
        <v>0</v>
      </c>
      <c r="CH109" s="79">
        <v>0</v>
      </c>
      <c r="CI109" s="79">
        <v>0</v>
      </c>
      <c r="CJ109" s="79">
        <v>0</v>
      </c>
      <c r="CK109" s="79">
        <v>0</v>
      </c>
      <c r="CL109" s="79">
        <v>0</v>
      </c>
      <c r="CM109" s="79">
        <v>0</v>
      </c>
      <c r="CN109" s="79">
        <v>0</v>
      </c>
      <c r="CO109" s="79">
        <v>0</v>
      </c>
      <c r="CP109" s="79">
        <v>0</v>
      </c>
      <c r="CQ109" s="79">
        <v>0</v>
      </c>
      <c r="CR109" s="79">
        <v>0</v>
      </c>
      <c r="CS109" s="79">
        <v>0</v>
      </c>
      <c r="CT109" s="79">
        <v>0</v>
      </c>
      <c r="CU109" s="79">
        <v>0</v>
      </c>
      <c r="CV109" s="79">
        <v>0</v>
      </c>
      <c r="CW109" s="79">
        <v>0</v>
      </c>
      <c r="CX109" s="79">
        <v>0</v>
      </c>
      <c r="CY109" s="79">
        <v>0</v>
      </c>
      <c r="CZ109" s="79">
        <v>0</v>
      </c>
      <c r="DA109" s="79">
        <v>0</v>
      </c>
      <c r="DB109" s="79">
        <v>0</v>
      </c>
      <c r="DC109" s="79">
        <v>0</v>
      </c>
      <c r="DD109" s="79">
        <v>0</v>
      </c>
      <c r="DE109" s="79">
        <v>0</v>
      </c>
      <c r="DF109" s="79">
        <v>0</v>
      </c>
      <c r="DG109" s="79">
        <v>0</v>
      </c>
      <c r="DH109" s="79">
        <v>0</v>
      </c>
      <c r="DI109" s="79">
        <v>0</v>
      </c>
      <c r="DJ109" s="79">
        <v>0</v>
      </c>
      <c r="DK109" s="79">
        <v>0</v>
      </c>
      <c r="DL109" s="79">
        <v>0</v>
      </c>
      <c r="DM109" s="79">
        <v>0</v>
      </c>
      <c r="DN109" s="79">
        <v>0</v>
      </c>
      <c r="DO109" s="79">
        <v>0</v>
      </c>
      <c r="DP109" s="79">
        <v>0</v>
      </c>
      <c r="DQ109" s="79">
        <v>0</v>
      </c>
      <c r="DR109" s="79">
        <v>0</v>
      </c>
      <c r="DS109" s="79">
        <v>0</v>
      </c>
      <c r="DT109" s="79">
        <v>0</v>
      </c>
      <c r="DU109" s="79">
        <v>0</v>
      </c>
      <c r="DV109" s="79">
        <v>0</v>
      </c>
      <c r="DW109" s="79">
        <v>0</v>
      </c>
      <c r="DX109" s="79">
        <v>0</v>
      </c>
      <c r="DY109" s="79">
        <v>0</v>
      </c>
    </row>
    <row r="110" spans="1:129" s="48" customFormat="1" x14ac:dyDescent="0.3">
      <c r="A110" s="31" t="s">
        <v>173</v>
      </c>
      <c r="B110" s="79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0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1</v>
      </c>
      <c r="CF110" s="79">
        <v>0</v>
      </c>
      <c r="CG110" s="79">
        <v>0</v>
      </c>
      <c r="CH110" s="79">
        <v>0</v>
      </c>
      <c r="CI110" s="79">
        <v>1</v>
      </c>
      <c r="CJ110" s="79">
        <v>0</v>
      </c>
      <c r="CK110" s="79">
        <v>0</v>
      </c>
      <c r="CL110" s="79">
        <v>0</v>
      </c>
      <c r="CM110" s="79">
        <v>0</v>
      </c>
      <c r="CN110" s="79">
        <v>0</v>
      </c>
      <c r="CO110" s="79">
        <v>0</v>
      </c>
      <c r="CP110" s="79">
        <v>0</v>
      </c>
      <c r="CQ110" s="79">
        <v>0</v>
      </c>
      <c r="CR110" s="79">
        <v>0</v>
      </c>
      <c r="CS110" s="79">
        <v>0</v>
      </c>
      <c r="CT110" s="79">
        <v>0</v>
      </c>
      <c r="CU110" s="79">
        <v>0</v>
      </c>
      <c r="CV110" s="79">
        <v>0</v>
      </c>
      <c r="CW110" s="79">
        <v>0</v>
      </c>
      <c r="CX110" s="79">
        <v>0</v>
      </c>
      <c r="CY110" s="79">
        <v>0</v>
      </c>
      <c r="CZ110" s="79">
        <v>0</v>
      </c>
      <c r="DA110" s="79">
        <v>0</v>
      </c>
      <c r="DB110" s="79">
        <v>0</v>
      </c>
      <c r="DC110" s="79">
        <v>0</v>
      </c>
      <c r="DD110" s="79">
        <v>0</v>
      </c>
      <c r="DE110" s="79">
        <v>0</v>
      </c>
      <c r="DF110" s="79">
        <v>0</v>
      </c>
      <c r="DG110" s="79">
        <v>0</v>
      </c>
      <c r="DH110" s="79">
        <v>0</v>
      </c>
      <c r="DI110" s="79">
        <v>0</v>
      </c>
      <c r="DJ110" s="79">
        <v>0</v>
      </c>
      <c r="DK110" s="79">
        <v>0</v>
      </c>
      <c r="DL110" s="79">
        <v>0</v>
      </c>
      <c r="DM110" s="79">
        <v>0</v>
      </c>
      <c r="DN110" s="79">
        <v>0</v>
      </c>
      <c r="DO110" s="79">
        <v>0</v>
      </c>
      <c r="DP110" s="79">
        <v>0</v>
      </c>
      <c r="DQ110" s="79">
        <v>0</v>
      </c>
      <c r="DR110" s="79">
        <v>0</v>
      </c>
      <c r="DS110" s="79">
        <v>0</v>
      </c>
      <c r="DT110" s="79">
        <v>0</v>
      </c>
      <c r="DU110" s="79">
        <v>0</v>
      </c>
      <c r="DV110" s="79">
        <v>0</v>
      </c>
      <c r="DW110" s="79">
        <v>0</v>
      </c>
      <c r="DX110" s="79">
        <v>0</v>
      </c>
      <c r="DY110" s="79">
        <v>0</v>
      </c>
    </row>
    <row r="111" spans="1:129" s="48" customFormat="1" x14ac:dyDescent="0.3">
      <c r="A111" s="31" t="s">
        <v>174</v>
      </c>
      <c r="B111" s="79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  <c r="H111" s="79">
        <v>0</v>
      </c>
      <c r="I111" s="79">
        <v>0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  <c r="U111" s="79">
        <v>0</v>
      </c>
      <c r="V111" s="79">
        <v>0</v>
      </c>
      <c r="W111" s="79">
        <v>0</v>
      </c>
      <c r="X111" s="79">
        <v>0</v>
      </c>
      <c r="Y111" s="79">
        <v>0</v>
      </c>
      <c r="Z111" s="79">
        <v>0</v>
      </c>
      <c r="AA111" s="79">
        <v>0</v>
      </c>
      <c r="AB111" s="79">
        <v>0</v>
      </c>
      <c r="AC111" s="79">
        <v>0</v>
      </c>
      <c r="AD111" s="79">
        <v>0</v>
      </c>
      <c r="AE111" s="79">
        <v>0</v>
      </c>
      <c r="AF111" s="79">
        <v>0</v>
      </c>
      <c r="AG111" s="79">
        <v>0</v>
      </c>
      <c r="AH111" s="79">
        <v>0</v>
      </c>
      <c r="AI111" s="79">
        <v>0</v>
      </c>
      <c r="AJ111" s="79">
        <v>0</v>
      </c>
      <c r="AK111" s="79">
        <v>0</v>
      </c>
      <c r="AL111" s="79">
        <v>0</v>
      </c>
      <c r="AM111" s="79">
        <v>0</v>
      </c>
      <c r="AN111" s="79">
        <v>0</v>
      </c>
      <c r="AO111" s="79">
        <v>0</v>
      </c>
      <c r="AP111" s="79">
        <v>0</v>
      </c>
      <c r="AQ111" s="79">
        <v>0</v>
      </c>
      <c r="AR111" s="79">
        <v>0</v>
      </c>
      <c r="AS111" s="79">
        <v>0</v>
      </c>
      <c r="AT111" s="79">
        <v>0</v>
      </c>
      <c r="AU111" s="79">
        <v>0</v>
      </c>
      <c r="AV111" s="79">
        <v>0</v>
      </c>
      <c r="AW111" s="79">
        <v>0</v>
      </c>
      <c r="AX111" s="79">
        <v>0</v>
      </c>
      <c r="AY111" s="79">
        <v>0</v>
      </c>
      <c r="AZ111" s="79">
        <v>0</v>
      </c>
      <c r="BA111" s="79">
        <v>0</v>
      </c>
      <c r="BB111" s="79">
        <v>0</v>
      </c>
      <c r="BC111" s="79">
        <v>0</v>
      </c>
      <c r="BD111" s="79">
        <v>0</v>
      </c>
      <c r="BE111" s="79">
        <v>0</v>
      </c>
      <c r="BF111" s="79">
        <v>0</v>
      </c>
      <c r="BG111" s="79">
        <v>0</v>
      </c>
      <c r="BH111" s="79">
        <v>0</v>
      </c>
      <c r="BI111" s="79">
        <v>0</v>
      </c>
      <c r="BJ111" s="79">
        <v>0</v>
      </c>
      <c r="BK111" s="79">
        <v>0</v>
      </c>
      <c r="BL111" s="79">
        <v>0</v>
      </c>
      <c r="BM111" s="79">
        <v>0</v>
      </c>
      <c r="BN111" s="79">
        <v>0</v>
      </c>
      <c r="BO111" s="79">
        <v>0</v>
      </c>
      <c r="BP111" s="79">
        <v>0</v>
      </c>
      <c r="BQ111" s="79">
        <v>0</v>
      </c>
      <c r="BR111" s="79">
        <v>0</v>
      </c>
      <c r="BS111" s="79">
        <v>0</v>
      </c>
      <c r="BT111" s="79">
        <v>0</v>
      </c>
      <c r="BU111" s="79">
        <v>0</v>
      </c>
      <c r="BV111" s="79">
        <v>0</v>
      </c>
      <c r="BW111" s="79">
        <v>0</v>
      </c>
      <c r="BX111" s="79">
        <v>0</v>
      </c>
      <c r="BY111" s="79">
        <v>0</v>
      </c>
      <c r="BZ111" s="79">
        <v>0</v>
      </c>
      <c r="CA111" s="79">
        <v>0</v>
      </c>
      <c r="CB111" s="79">
        <v>0</v>
      </c>
      <c r="CC111" s="79">
        <v>0</v>
      </c>
      <c r="CD111" s="79">
        <v>0</v>
      </c>
      <c r="CE111" s="79">
        <v>1</v>
      </c>
      <c r="CF111" s="79">
        <v>0</v>
      </c>
      <c r="CG111" s="79">
        <v>0</v>
      </c>
      <c r="CH111" s="79">
        <v>0</v>
      </c>
      <c r="CI111" s="79">
        <v>0</v>
      </c>
      <c r="CJ111" s="79">
        <v>1</v>
      </c>
      <c r="CK111" s="79">
        <v>0</v>
      </c>
      <c r="CL111" s="79">
        <v>0</v>
      </c>
      <c r="CM111" s="79">
        <v>0</v>
      </c>
      <c r="CN111" s="79">
        <v>0</v>
      </c>
      <c r="CO111" s="79">
        <v>0</v>
      </c>
      <c r="CP111" s="79">
        <v>0</v>
      </c>
      <c r="CQ111" s="79">
        <v>0</v>
      </c>
      <c r="CR111" s="79">
        <v>0</v>
      </c>
      <c r="CS111" s="79">
        <v>0</v>
      </c>
      <c r="CT111" s="79">
        <v>0</v>
      </c>
      <c r="CU111" s="79">
        <v>0</v>
      </c>
      <c r="CV111" s="79">
        <v>0</v>
      </c>
      <c r="CW111" s="79">
        <v>0</v>
      </c>
      <c r="CX111" s="79">
        <v>0</v>
      </c>
      <c r="CY111" s="79">
        <v>0</v>
      </c>
      <c r="CZ111" s="79">
        <v>0</v>
      </c>
      <c r="DA111" s="79">
        <v>0</v>
      </c>
      <c r="DB111" s="79">
        <v>0</v>
      </c>
      <c r="DC111" s="79">
        <v>0</v>
      </c>
      <c r="DD111" s="79">
        <v>0</v>
      </c>
      <c r="DE111" s="79">
        <v>0</v>
      </c>
      <c r="DF111" s="79">
        <v>0</v>
      </c>
      <c r="DG111" s="79">
        <v>0</v>
      </c>
      <c r="DH111" s="79">
        <v>0</v>
      </c>
      <c r="DI111" s="79">
        <v>0</v>
      </c>
      <c r="DJ111" s="79">
        <v>0</v>
      </c>
      <c r="DK111" s="79">
        <v>0</v>
      </c>
      <c r="DL111" s="79">
        <v>0</v>
      </c>
      <c r="DM111" s="79">
        <v>0</v>
      </c>
      <c r="DN111" s="79">
        <v>0</v>
      </c>
      <c r="DO111" s="79">
        <v>0</v>
      </c>
      <c r="DP111" s="79">
        <v>0</v>
      </c>
      <c r="DQ111" s="79">
        <v>0</v>
      </c>
      <c r="DR111" s="79">
        <v>0</v>
      </c>
      <c r="DS111" s="79">
        <v>0</v>
      </c>
      <c r="DT111" s="79">
        <v>0</v>
      </c>
      <c r="DU111" s="79">
        <v>0</v>
      </c>
      <c r="DV111" s="79">
        <v>0</v>
      </c>
      <c r="DW111" s="79">
        <v>0</v>
      </c>
      <c r="DX111" s="79">
        <v>0</v>
      </c>
      <c r="DY111" s="79">
        <v>0</v>
      </c>
    </row>
    <row r="112" spans="1:129" s="48" customFormat="1" x14ac:dyDescent="0.3">
      <c r="A112" s="31" t="s">
        <v>175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79">
        <v>0</v>
      </c>
      <c r="R112" s="79">
        <v>0</v>
      </c>
      <c r="S112" s="79">
        <v>0</v>
      </c>
      <c r="T112" s="79">
        <v>0</v>
      </c>
      <c r="U112" s="79">
        <v>0</v>
      </c>
      <c r="V112" s="79">
        <v>0</v>
      </c>
      <c r="W112" s="79">
        <v>0</v>
      </c>
      <c r="X112" s="79">
        <v>0</v>
      </c>
      <c r="Y112" s="79">
        <v>0</v>
      </c>
      <c r="Z112" s="79">
        <v>0</v>
      </c>
      <c r="AA112" s="79">
        <v>0</v>
      </c>
      <c r="AB112" s="79">
        <v>0</v>
      </c>
      <c r="AC112" s="79">
        <v>0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>
        <v>0</v>
      </c>
      <c r="AJ112" s="79">
        <v>0</v>
      </c>
      <c r="AK112" s="79">
        <v>0</v>
      </c>
      <c r="AL112" s="79">
        <v>0</v>
      </c>
      <c r="AM112" s="79">
        <v>0</v>
      </c>
      <c r="AN112" s="79">
        <v>0</v>
      </c>
      <c r="AO112" s="79">
        <v>0</v>
      </c>
      <c r="AP112" s="79">
        <v>0</v>
      </c>
      <c r="AQ112" s="79">
        <v>0</v>
      </c>
      <c r="AR112" s="79">
        <v>0</v>
      </c>
      <c r="AS112" s="79">
        <v>0</v>
      </c>
      <c r="AT112" s="79">
        <v>0</v>
      </c>
      <c r="AU112" s="79">
        <v>0</v>
      </c>
      <c r="AV112" s="79">
        <v>0</v>
      </c>
      <c r="AW112" s="79">
        <v>0</v>
      </c>
      <c r="AX112" s="79">
        <v>0</v>
      </c>
      <c r="AY112" s="79">
        <v>0</v>
      </c>
      <c r="AZ112" s="79">
        <v>0</v>
      </c>
      <c r="BA112" s="79">
        <v>0</v>
      </c>
      <c r="BB112" s="79">
        <v>0</v>
      </c>
      <c r="BC112" s="79">
        <v>0</v>
      </c>
      <c r="BD112" s="79">
        <v>0</v>
      </c>
      <c r="BE112" s="79">
        <v>0</v>
      </c>
      <c r="BF112" s="79">
        <v>0</v>
      </c>
      <c r="BG112" s="79">
        <v>0</v>
      </c>
      <c r="BH112" s="79">
        <v>0</v>
      </c>
      <c r="BI112" s="79">
        <v>0</v>
      </c>
      <c r="BJ112" s="79">
        <v>0</v>
      </c>
      <c r="BK112" s="79">
        <v>0</v>
      </c>
      <c r="BL112" s="79">
        <v>0</v>
      </c>
      <c r="BM112" s="79">
        <v>0</v>
      </c>
      <c r="BN112" s="79">
        <v>0</v>
      </c>
      <c r="BO112" s="79">
        <v>0</v>
      </c>
      <c r="BP112" s="79">
        <v>0</v>
      </c>
      <c r="BQ112" s="79">
        <v>0</v>
      </c>
      <c r="BR112" s="79">
        <v>0</v>
      </c>
      <c r="BS112" s="79">
        <v>0</v>
      </c>
      <c r="BT112" s="79">
        <v>0</v>
      </c>
      <c r="BU112" s="79">
        <v>0</v>
      </c>
      <c r="BV112" s="79">
        <v>0</v>
      </c>
      <c r="BW112" s="79">
        <v>0</v>
      </c>
      <c r="BX112" s="79">
        <v>0</v>
      </c>
      <c r="BY112" s="79">
        <v>0</v>
      </c>
      <c r="BZ112" s="79">
        <v>0</v>
      </c>
      <c r="CA112" s="79">
        <v>0</v>
      </c>
      <c r="CB112" s="79">
        <v>0</v>
      </c>
      <c r="CC112" s="79">
        <v>0</v>
      </c>
      <c r="CD112" s="79">
        <v>0</v>
      </c>
      <c r="CE112" s="79">
        <v>0</v>
      </c>
      <c r="CF112" s="79">
        <v>2</v>
      </c>
      <c r="CG112" s="79">
        <v>0</v>
      </c>
      <c r="CH112" s="79">
        <v>0</v>
      </c>
      <c r="CI112" s="79">
        <v>0</v>
      </c>
      <c r="CJ112" s="79">
        <v>0</v>
      </c>
      <c r="CK112" s="79">
        <v>0</v>
      </c>
      <c r="CL112" s="79">
        <v>0</v>
      </c>
      <c r="CM112" s="79">
        <v>0</v>
      </c>
      <c r="CN112" s="79">
        <v>0</v>
      </c>
      <c r="CO112" s="79">
        <v>0</v>
      </c>
      <c r="CP112" s="79">
        <v>0</v>
      </c>
      <c r="CQ112" s="79">
        <v>0</v>
      </c>
      <c r="CR112" s="79">
        <v>0</v>
      </c>
      <c r="CS112" s="79">
        <v>0</v>
      </c>
      <c r="CT112" s="79">
        <v>0</v>
      </c>
      <c r="CU112" s="79">
        <v>0</v>
      </c>
      <c r="CV112" s="79">
        <v>0</v>
      </c>
      <c r="CW112" s="79">
        <v>0</v>
      </c>
      <c r="CX112" s="79">
        <v>0</v>
      </c>
      <c r="CY112" s="79">
        <v>0</v>
      </c>
      <c r="CZ112" s="79">
        <v>0</v>
      </c>
      <c r="DA112" s="79">
        <v>0</v>
      </c>
      <c r="DB112" s="79">
        <v>0</v>
      </c>
      <c r="DC112" s="79">
        <v>0</v>
      </c>
      <c r="DD112" s="79">
        <v>0</v>
      </c>
      <c r="DE112" s="79">
        <v>0</v>
      </c>
      <c r="DF112" s="79">
        <v>0</v>
      </c>
      <c r="DG112" s="79">
        <v>0</v>
      </c>
      <c r="DH112" s="79">
        <v>0</v>
      </c>
      <c r="DI112" s="79">
        <v>0</v>
      </c>
      <c r="DJ112" s="79">
        <v>0</v>
      </c>
      <c r="DK112" s="79">
        <v>0</v>
      </c>
      <c r="DL112" s="79">
        <v>0</v>
      </c>
      <c r="DM112" s="79">
        <v>0</v>
      </c>
      <c r="DN112" s="79">
        <v>0</v>
      </c>
      <c r="DO112" s="79">
        <v>0</v>
      </c>
      <c r="DP112" s="79">
        <v>0</v>
      </c>
      <c r="DQ112" s="79">
        <v>0</v>
      </c>
      <c r="DR112" s="79">
        <v>0</v>
      </c>
      <c r="DS112" s="79">
        <v>0</v>
      </c>
      <c r="DT112" s="79">
        <v>0</v>
      </c>
      <c r="DU112" s="79">
        <v>0</v>
      </c>
      <c r="DV112" s="79">
        <v>0</v>
      </c>
      <c r="DW112" s="79">
        <v>0</v>
      </c>
      <c r="DX112" s="79">
        <v>0</v>
      </c>
      <c r="DY112" s="79">
        <v>0</v>
      </c>
    </row>
    <row r="113" spans="1:129" s="48" customFormat="1" x14ac:dyDescent="0.3">
      <c r="A113" s="31" t="s">
        <v>176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0</v>
      </c>
      <c r="Y113" s="79">
        <v>0</v>
      </c>
      <c r="Z113" s="79">
        <v>0</v>
      </c>
      <c r="AA113" s="79">
        <v>0</v>
      </c>
      <c r="AB113" s="79">
        <v>0</v>
      </c>
      <c r="AC113" s="79">
        <v>0</v>
      </c>
      <c r="AD113" s="79">
        <v>0</v>
      </c>
      <c r="AE113" s="79">
        <v>0</v>
      </c>
      <c r="AF113" s="79">
        <v>0</v>
      </c>
      <c r="AG113" s="79">
        <v>0</v>
      </c>
      <c r="AH113" s="79">
        <v>0</v>
      </c>
      <c r="AI113" s="79">
        <v>0</v>
      </c>
      <c r="AJ113" s="79">
        <v>0</v>
      </c>
      <c r="AK113" s="79">
        <v>0</v>
      </c>
      <c r="AL113" s="79">
        <v>0</v>
      </c>
      <c r="AM113" s="79">
        <v>0</v>
      </c>
      <c r="AN113" s="79">
        <v>0</v>
      </c>
      <c r="AO113" s="79">
        <v>0</v>
      </c>
      <c r="AP113" s="79">
        <v>0</v>
      </c>
      <c r="AQ113" s="79">
        <v>0</v>
      </c>
      <c r="AR113" s="79">
        <v>0</v>
      </c>
      <c r="AS113" s="79">
        <v>0</v>
      </c>
      <c r="AT113" s="79">
        <v>0</v>
      </c>
      <c r="AU113" s="79">
        <v>0</v>
      </c>
      <c r="AV113" s="79">
        <v>0</v>
      </c>
      <c r="AW113" s="79">
        <v>0</v>
      </c>
      <c r="AX113" s="79">
        <v>0</v>
      </c>
      <c r="AY113" s="79">
        <v>0</v>
      </c>
      <c r="AZ113" s="79">
        <v>0</v>
      </c>
      <c r="BA113" s="79">
        <v>0</v>
      </c>
      <c r="BB113" s="79">
        <v>0</v>
      </c>
      <c r="BC113" s="79">
        <v>0</v>
      </c>
      <c r="BD113" s="79">
        <v>0</v>
      </c>
      <c r="BE113" s="79">
        <v>0</v>
      </c>
      <c r="BF113" s="79">
        <v>0</v>
      </c>
      <c r="BG113" s="79">
        <v>0</v>
      </c>
      <c r="BH113" s="79">
        <v>0</v>
      </c>
      <c r="BI113" s="79">
        <v>0</v>
      </c>
      <c r="BJ113" s="79">
        <v>0</v>
      </c>
      <c r="BK113" s="79">
        <v>0</v>
      </c>
      <c r="BL113" s="79">
        <v>0</v>
      </c>
      <c r="BM113" s="79">
        <v>0</v>
      </c>
      <c r="BN113" s="79">
        <v>0</v>
      </c>
      <c r="BO113" s="79">
        <v>0</v>
      </c>
      <c r="BP113" s="79">
        <v>0</v>
      </c>
      <c r="BQ113" s="79">
        <v>0</v>
      </c>
      <c r="BR113" s="79">
        <v>0</v>
      </c>
      <c r="BS113" s="79">
        <v>0</v>
      </c>
      <c r="BT113" s="79">
        <v>0</v>
      </c>
      <c r="BU113" s="79">
        <v>0</v>
      </c>
      <c r="BV113" s="79">
        <v>0</v>
      </c>
      <c r="BW113" s="79">
        <v>0</v>
      </c>
      <c r="BX113" s="79">
        <v>0</v>
      </c>
      <c r="BY113" s="79">
        <v>0</v>
      </c>
      <c r="BZ113" s="79">
        <v>0</v>
      </c>
      <c r="CA113" s="79">
        <v>0</v>
      </c>
      <c r="CB113" s="79">
        <v>0</v>
      </c>
      <c r="CC113" s="79">
        <v>0</v>
      </c>
      <c r="CD113" s="79">
        <v>0</v>
      </c>
      <c r="CE113" s="79">
        <v>0</v>
      </c>
      <c r="CF113" s="79">
        <v>0</v>
      </c>
      <c r="CG113" s="79">
        <v>0</v>
      </c>
      <c r="CH113" s="79">
        <v>0</v>
      </c>
      <c r="CI113" s="79">
        <v>0</v>
      </c>
      <c r="CJ113" s="79">
        <v>0</v>
      </c>
      <c r="CK113" s="79">
        <v>0</v>
      </c>
      <c r="CL113" s="79">
        <v>0</v>
      </c>
      <c r="CM113" s="79">
        <v>0</v>
      </c>
      <c r="CN113" s="79">
        <v>0</v>
      </c>
      <c r="CO113" s="79">
        <v>0</v>
      </c>
      <c r="CP113" s="79">
        <v>0</v>
      </c>
      <c r="CQ113" s="79">
        <v>0</v>
      </c>
      <c r="CR113" s="79">
        <v>0</v>
      </c>
      <c r="CS113" s="79">
        <v>0</v>
      </c>
      <c r="CT113" s="79">
        <v>0</v>
      </c>
      <c r="CU113" s="79">
        <v>0</v>
      </c>
      <c r="CV113" s="79">
        <v>0</v>
      </c>
      <c r="CW113" s="79">
        <v>0</v>
      </c>
      <c r="CX113" s="79">
        <v>0</v>
      </c>
      <c r="CY113" s="79">
        <v>0</v>
      </c>
      <c r="CZ113" s="79">
        <v>0</v>
      </c>
      <c r="DA113" s="79">
        <v>0</v>
      </c>
      <c r="DB113" s="79">
        <v>0</v>
      </c>
      <c r="DC113" s="79">
        <v>0</v>
      </c>
      <c r="DD113" s="79">
        <v>0</v>
      </c>
      <c r="DE113" s="79">
        <v>0</v>
      </c>
      <c r="DF113" s="79">
        <v>0</v>
      </c>
      <c r="DG113" s="79">
        <v>0</v>
      </c>
      <c r="DH113" s="79">
        <v>0</v>
      </c>
      <c r="DI113" s="79">
        <v>0</v>
      </c>
      <c r="DJ113" s="79">
        <v>0</v>
      </c>
      <c r="DK113" s="79">
        <v>0</v>
      </c>
      <c r="DL113" s="79">
        <v>0</v>
      </c>
      <c r="DM113" s="79">
        <v>0</v>
      </c>
      <c r="DN113" s="79">
        <v>0</v>
      </c>
      <c r="DO113" s="79">
        <v>0</v>
      </c>
      <c r="DP113" s="79">
        <v>0</v>
      </c>
      <c r="DQ113" s="79">
        <v>0</v>
      </c>
      <c r="DR113" s="79">
        <v>0</v>
      </c>
      <c r="DS113" s="79">
        <v>0</v>
      </c>
      <c r="DT113" s="79">
        <v>0</v>
      </c>
      <c r="DU113" s="79">
        <v>0</v>
      </c>
      <c r="DV113" s="79">
        <v>0</v>
      </c>
      <c r="DW113" s="79">
        <v>0</v>
      </c>
      <c r="DX113" s="79">
        <v>0</v>
      </c>
      <c r="DY113" s="79">
        <v>0</v>
      </c>
    </row>
    <row r="114" spans="1:129" s="48" customFormat="1" x14ac:dyDescent="0.3">
      <c r="A114" s="31" t="s">
        <v>201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0</v>
      </c>
      <c r="Y114" s="79">
        <v>0</v>
      </c>
      <c r="Z114" s="79">
        <v>0</v>
      </c>
      <c r="AA114" s="79">
        <v>0</v>
      </c>
      <c r="AB114" s="79">
        <v>0</v>
      </c>
      <c r="AC114" s="79">
        <v>0</v>
      </c>
      <c r="AD114" s="79">
        <v>0</v>
      </c>
      <c r="AE114" s="79">
        <v>0</v>
      </c>
      <c r="AF114" s="79">
        <v>0</v>
      </c>
      <c r="AG114" s="79">
        <v>0</v>
      </c>
      <c r="AH114" s="79">
        <v>0</v>
      </c>
      <c r="AI114" s="79">
        <v>0</v>
      </c>
      <c r="AJ114" s="79">
        <v>0</v>
      </c>
      <c r="AK114" s="79">
        <v>0</v>
      </c>
      <c r="AL114" s="79">
        <v>0</v>
      </c>
      <c r="AM114" s="79">
        <v>0</v>
      </c>
      <c r="AN114" s="79">
        <v>0</v>
      </c>
      <c r="AO114" s="79">
        <v>0</v>
      </c>
      <c r="AP114" s="79">
        <v>0</v>
      </c>
      <c r="AQ114" s="79">
        <v>0</v>
      </c>
      <c r="AR114" s="79">
        <v>0</v>
      </c>
      <c r="AS114" s="79">
        <v>0</v>
      </c>
      <c r="AT114" s="79">
        <v>0</v>
      </c>
      <c r="AU114" s="79">
        <v>0</v>
      </c>
      <c r="AV114" s="79">
        <v>0</v>
      </c>
      <c r="AW114" s="79">
        <v>0</v>
      </c>
      <c r="AX114" s="79">
        <v>0</v>
      </c>
      <c r="AY114" s="79">
        <v>0</v>
      </c>
      <c r="AZ114" s="79">
        <v>0</v>
      </c>
      <c r="BA114" s="79">
        <v>0</v>
      </c>
      <c r="BB114" s="79">
        <v>0</v>
      </c>
      <c r="BC114" s="79">
        <v>0</v>
      </c>
      <c r="BD114" s="79">
        <v>0</v>
      </c>
      <c r="BE114" s="79">
        <v>0</v>
      </c>
      <c r="BF114" s="79">
        <v>0</v>
      </c>
      <c r="BG114" s="79">
        <v>0</v>
      </c>
      <c r="BH114" s="79">
        <v>0</v>
      </c>
      <c r="BI114" s="79">
        <v>0</v>
      </c>
      <c r="BJ114" s="79">
        <v>0</v>
      </c>
      <c r="BK114" s="79">
        <v>0</v>
      </c>
      <c r="BL114" s="79">
        <v>0</v>
      </c>
      <c r="BM114" s="79">
        <v>0</v>
      </c>
      <c r="BN114" s="79">
        <v>0</v>
      </c>
      <c r="BO114" s="79">
        <v>0</v>
      </c>
      <c r="BP114" s="79">
        <v>0</v>
      </c>
      <c r="BQ114" s="79">
        <v>0</v>
      </c>
      <c r="BR114" s="79">
        <v>0</v>
      </c>
      <c r="BS114" s="79">
        <v>0</v>
      </c>
      <c r="BT114" s="79">
        <v>0</v>
      </c>
      <c r="BU114" s="79">
        <v>0</v>
      </c>
      <c r="BV114" s="79">
        <v>0</v>
      </c>
      <c r="BW114" s="79">
        <v>0</v>
      </c>
      <c r="BX114" s="79">
        <v>0</v>
      </c>
      <c r="BY114" s="79">
        <v>0</v>
      </c>
      <c r="BZ114" s="79">
        <v>0</v>
      </c>
      <c r="CA114" s="79">
        <v>0</v>
      </c>
      <c r="CB114" s="79">
        <v>0</v>
      </c>
      <c r="CC114" s="79">
        <v>0</v>
      </c>
      <c r="CD114" s="79">
        <v>0</v>
      </c>
      <c r="CE114" s="79">
        <v>0</v>
      </c>
      <c r="CF114" s="79">
        <v>0</v>
      </c>
      <c r="CG114" s="79">
        <v>0</v>
      </c>
      <c r="CH114" s="79">
        <v>0</v>
      </c>
      <c r="CI114" s="79">
        <v>2</v>
      </c>
      <c r="CJ114" s="79">
        <v>0</v>
      </c>
      <c r="CK114" s="79">
        <v>2</v>
      </c>
      <c r="CL114" s="79">
        <v>0</v>
      </c>
      <c r="CM114" s="79">
        <v>1</v>
      </c>
      <c r="CN114" s="79">
        <v>0</v>
      </c>
      <c r="CO114" s="79">
        <v>0</v>
      </c>
      <c r="CP114" s="79">
        <v>0</v>
      </c>
      <c r="CQ114" s="79">
        <v>0</v>
      </c>
      <c r="CR114" s="79">
        <v>0</v>
      </c>
      <c r="CS114" s="79">
        <v>0</v>
      </c>
      <c r="CT114" s="79">
        <v>0</v>
      </c>
      <c r="CU114" s="79">
        <v>0</v>
      </c>
      <c r="CV114" s="79">
        <v>0</v>
      </c>
      <c r="CW114" s="79">
        <v>0</v>
      </c>
      <c r="CX114" s="79">
        <v>0</v>
      </c>
      <c r="CY114" s="79">
        <v>0</v>
      </c>
      <c r="CZ114" s="79">
        <v>0</v>
      </c>
      <c r="DA114" s="79">
        <v>0</v>
      </c>
      <c r="DB114" s="79">
        <v>0</v>
      </c>
      <c r="DC114" s="79">
        <v>0</v>
      </c>
      <c r="DD114" s="79">
        <v>0</v>
      </c>
      <c r="DE114" s="79">
        <v>0</v>
      </c>
      <c r="DF114" s="79">
        <v>0</v>
      </c>
      <c r="DG114" s="79">
        <v>0</v>
      </c>
      <c r="DH114" s="79">
        <v>0</v>
      </c>
      <c r="DI114" s="79">
        <v>0</v>
      </c>
      <c r="DJ114" s="79">
        <v>0</v>
      </c>
      <c r="DK114" s="79">
        <v>0</v>
      </c>
      <c r="DL114" s="79">
        <v>0</v>
      </c>
      <c r="DM114" s="79">
        <v>0</v>
      </c>
      <c r="DN114" s="79">
        <v>0</v>
      </c>
      <c r="DO114" s="79">
        <v>0</v>
      </c>
      <c r="DP114" s="79">
        <v>0</v>
      </c>
      <c r="DQ114" s="79">
        <v>0</v>
      </c>
      <c r="DR114" s="79">
        <v>0</v>
      </c>
      <c r="DS114" s="79">
        <v>0</v>
      </c>
      <c r="DT114" s="79">
        <v>0</v>
      </c>
      <c r="DU114" s="79">
        <v>0</v>
      </c>
      <c r="DV114" s="79">
        <v>0</v>
      </c>
      <c r="DW114" s="79">
        <v>0</v>
      </c>
      <c r="DX114" s="79">
        <v>0</v>
      </c>
      <c r="DY114" s="79">
        <v>0</v>
      </c>
    </row>
    <row r="115" spans="1:129" s="48" customFormat="1" x14ac:dyDescent="0.3">
      <c r="A115" s="31" t="s">
        <v>202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0</v>
      </c>
      <c r="Y115" s="79">
        <v>0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2</v>
      </c>
      <c r="CK115" s="79">
        <v>0</v>
      </c>
      <c r="CL115" s="79">
        <v>2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</row>
    <row r="116" spans="1:129" s="48" customFormat="1" x14ac:dyDescent="0.3">
      <c r="A116" s="31" t="s">
        <v>203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0</v>
      </c>
      <c r="AA116" s="79">
        <v>0</v>
      </c>
      <c r="AB116" s="79">
        <v>0</v>
      </c>
      <c r="AC116" s="79">
        <v>0</v>
      </c>
      <c r="AD116" s="79">
        <v>0</v>
      </c>
      <c r="AE116" s="79">
        <v>0</v>
      </c>
      <c r="AF116" s="79">
        <v>0</v>
      </c>
      <c r="AG116" s="79">
        <v>0</v>
      </c>
      <c r="AH116" s="79">
        <v>0</v>
      </c>
      <c r="AI116" s="79">
        <v>0</v>
      </c>
      <c r="AJ116" s="79">
        <v>0</v>
      </c>
      <c r="AK116" s="79">
        <v>0</v>
      </c>
      <c r="AL116" s="79">
        <v>0</v>
      </c>
      <c r="AM116" s="79">
        <v>0</v>
      </c>
      <c r="AN116" s="79">
        <v>0</v>
      </c>
      <c r="AO116" s="79">
        <v>0</v>
      </c>
      <c r="AP116" s="79">
        <v>0</v>
      </c>
      <c r="AQ116" s="79">
        <v>0</v>
      </c>
      <c r="AR116" s="79">
        <v>0</v>
      </c>
      <c r="AS116" s="79">
        <v>0</v>
      </c>
      <c r="AT116" s="79">
        <v>0</v>
      </c>
      <c r="AU116" s="79">
        <v>0</v>
      </c>
      <c r="AV116" s="79">
        <v>0</v>
      </c>
      <c r="AW116" s="79">
        <v>0</v>
      </c>
      <c r="AX116" s="79">
        <v>0</v>
      </c>
      <c r="AY116" s="79">
        <v>0</v>
      </c>
      <c r="AZ116" s="79">
        <v>0</v>
      </c>
      <c r="BA116" s="79">
        <v>0</v>
      </c>
      <c r="BB116" s="79">
        <v>0</v>
      </c>
      <c r="BC116" s="79">
        <v>0</v>
      </c>
      <c r="BD116" s="79">
        <v>0</v>
      </c>
      <c r="BE116" s="79">
        <v>0</v>
      </c>
      <c r="BF116" s="79">
        <v>0</v>
      </c>
      <c r="BG116" s="79">
        <v>0</v>
      </c>
      <c r="BH116" s="79">
        <v>0</v>
      </c>
      <c r="BI116" s="79">
        <v>0</v>
      </c>
      <c r="BJ116" s="79">
        <v>0</v>
      </c>
      <c r="BK116" s="79">
        <v>0</v>
      </c>
      <c r="BL116" s="79">
        <v>0</v>
      </c>
      <c r="BM116" s="79">
        <v>0</v>
      </c>
      <c r="BN116" s="79">
        <v>0</v>
      </c>
      <c r="BO116" s="79">
        <v>0</v>
      </c>
      <c r="BP116" s="79">
        <v>0</v>
      </c>
      <c r="BQ116" s="79">
        <v>0</v>
      </c>
      <c r="BR116" s="79">
        <v>0</v>
      </c>
      <c r="BS116" s="79">
        <v>0</v>
      </c>
      <c r="BT116" s="79">
        <v>0</v>
      </c>
      <c r="BU116" s="79">
        <v>0</v>
      </c>
      <c r="BV116" s="79">
        <v>0</v>
      </c>
      <c r="BW116" s="79">
        <v>0</v>
      </c>
      <c r="BX116" s="79">
        <v>0</v>
      </c>
      <c r="BY116" s="79">
        <v>0</v>
      </c>
      <c r="BZ116" s="79">
        <v>0</v>
      </c>
      <c r="CA116" s="79">
        <v>0</v>
      </c>
      <c r="CB116" s="79">
        <v>0</v>
      </c>
      <c r="CC116" s="79">
        <v>0</v>
      </c>
      <c r="CD116" s="79">
        <v>0</v>
      </c>
      <c r="CE116" s="79">
        <v>0</v>
      </c>
      <c r="CF116" s="79">
        <v>2</v>
      </c>
      <c r="CG116" s="79">
        <v>0</v>
      </c>
      <c r="CH116" s="79">
        <v>0</v>
      </c>
      <c r="CI116" s="79">
        <v>0</v>
      </c>
      <c r="CJ116" s="79">
        <v>0</v>
      </c>
      <c r="CK116" s="79">
        <v>0</v>
      </c>
      <c r="CL116" s="79">
        <v>1</v>
      </c>
      <c r="CM116" s="79">
        <v>1</v>
      </c>
      <c r="CN116" s="79">
        <v>1</v>
      </c>
      <c r="CO116" s="79">
        <v>0</v>
      </c>
      <c r="CP116" s="79">
        <v>0</v>
      </c>
      <c r="CQ116" s="79">
        <v>0</v>
      </c>
      <c r="CR116" s="79">
        <v>0</v>
      </c>
      <c r="CS116" s="79">
        <v>0</v>
      </c>
      <c r="CT116" s="79">
        <v>0</v>
      </c>
      <c r="CU116" s="79">
        <v>0</v>
      </c>
      <c r="CV116" s="79">
        <v>0</v>
      </c>
      <c r="CW116" s="79">
        <v>0</v>
      </c>
      <c r="CX116" s="79">
        <v>0</v>
      </c>
      <c r="CY116" s="79">
        <v>0</v>
      </c>
      <c r="CZ116" s="79">
        <v>0</v>
      </c>
      <c r="DA116" s="79">
        <v>0</v>
      </c>
      <c r="DB116" s="79">
        <v>0</v>
      </c>
      <c r="DC116" s="79">
        <v>0</v>
      </c>
      <c r="DD116" s="79">
        <v>0</v>
      </c>
      <c r="DE116" s="79">
        <v>0</v>
      </c>
      <c r="DF116" s="79">
        <v>0</v>
      </c>
      <c r="DG116" s="79">
        <v>0</v>
      </c>
      <c r="DH116" s="79">
        <v>0</v>
      </c>
      <c r="DI116" s="79">
        <v>0</v>
      </c>
      <c r="DJ116" s="79">
        <v>0</v>
      </c>
      <c r="DK116" s="79">
        <v>0</v>
      </c>
      <c r="DL116" s="79">
        <v>0</v>
      </c>
      <c r="DM116" s="79">
        <v>0</v>
      </c>
      <c r="DN116" s="79">
        <v>0</v>
      </c>
      <c r="DO116" s="79">
        <v>0</v>
      </c>
      <c r="DP116" s="79">
        <v>0</v>
      </c>
      <c r="DQ116" s="79">
        <v>0</v>
      </c>
      <c r="DR116" s="79">
        <v>0</v>
      </c>
      <c r="DS116" s="79">
        <v>0</v>
      </c>
      <c r="DT116" s="79">
        <v>0</v>
      </c>
      <c r="DU116" s="79">
        <v>0</v>
      </c>
      <c r="DV116" s="79">
        <v>0</v>
      </c>
      <c r="DW116" s="79">
        <v>0</v>
      </c>
      <c r="DX116" s="79">
        <v>0</v>
      </c>
      <c r="DY116" s="79">
        <v>0</v>
      </c>
    </row>
    <row r="117" spans="1:129" s="48" customFormat="1" x14ac:dyDescent="0.3">
      <c r="A117" s="31" t="s">
        <v>204</v>
      </c>
      <c r="B117" s="79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79">
        <v>0</v>
      </c>
      <c r="AB117" s="79">
        <v>0</v>
      </c>
      <c r="AC117" s="79">
        <v>0</v>
      </c>
      <c r="AD117" s="79">
        <v>0</v>
      </c>
      <c r="AE117" s="79">
        <v>0</v>
      </c>
      <c r="AF117" s="79">
        <v>0</v>
      </c>
      <c r="AG117" s="79">
        <v>0</v>
      </c>
      <c r="AH117" s="79">
        <v>0</v>
      </c>
      <c r="AI117" s="79">
        <v>0</v>
      </c>
      <c r="AJ117" s="79">
        <v>0</v>
      </c>
      <c r="AK117" s="79">
        <v>0</v>
      </c>
      <c r="AL117" s="79">
        <v>0</v>
      </c>
      <c r="AM117" s="79">
        <v>0</v>
      </c>
      <c r="AN117" s="79">
        <v>0</v>
      </c>
      <c r="AO117" s="79">
        <v>0</v>
      </c>
      <c r="AP117" s="79">
        <v>0</v>
      </c>
      <c r="AQ117" s="79">
        <v>0</v>
      </c>
      <c r="AR117" s="79">
        <v>0</v>
      </c>
      <c r="AS117" s="79">
        <v>0</v>
      </c>
      <c r="AT117" s="79">
        <v>0</v>
      </c>
      <c r="AU117" s="79">
        <v>0</v>
      </c>
      <c r="AV117" s="79">
        <v>0</v>
      </c>
      <c r="AW117" s="79">
        <v>0</v>
      </c>
      <c r="AX117" s="79">
        <v>0</v>
      </c>
      <c r="AY117" s="79">
        <v>0</v>
      </c>
      <c r="AZ117" s="79">
        <v>0</v>
      </c>
      <c r="BA117" s="79">
        <v>0</v>
      </c>
      <c r="BB117" s="79">
        <v>0</v>
      </c>
      <c r="BC117" s="79">
        <v>0</v>
      </c>
      <c r="BD117" s="79">
        <v>0</v>
      </c>
      <c r="BE117" s="79">
        <v>0</v>
      </c>
      <c r="BF117" s="79">
        <v>0</v>
      </c>
      <c r="BG117" s="79">
        <v>0</v>
      </c>
      <c r="BH117" s="79">
        <v>0</v>
      </c>
      <c r="BI117" s="79">
        <v>0</v>
      </c>
      <c r="BJ117" s="79">
        <v>0</v>
      </c>
      <c r="BK117" s="79">
        <v>0</v>
      </c>
      <c r="BL117" s="79">
        <v>0</v>
      </c>
      <c r="BM117" s="79">
        <v>0</v>
      </c>
      <c r="BN117" s="79">
        <v>0</v>
      </c>
      <c r="BO117" s="79">
        <v>0</v>
      </c>
      <c r="BP117" s="79">
        <v>0</v>
      </c>
      <c r="BQ117" s="79">
        <v>0</v>
      </c>
      <c r="BR117" s="79">
        <v>0</v>
      </c>
      <c r="BS117" s="79">
        <v>0</v>
      </c>
      <c r="BT117" s="79">
        <v>0</v>
      </c>
      <c r="BU117" s="79">
        <v>0</v>
      </c>
      <c r="BV117" s="79">
        <v>0</v>
      </c>
      <c r="BW117" s="79">
        <v>0</v>
      </c>
      <c r="BX117" s="79">
        <v>0</v>
      </c>
      <c r="BY117" s="79">
        <v>0</v>
      </c>
      <c r="BZ117" s="79">
        <v>0</v>
      </c>
      <c r="CA117" s="79">
        <v>0</v>
      </c>
      <c r="CB117" s="79">
        <v>0</v>
      </c>
      <c r="CC117" s="79">
        <v>0</v>
      </c>
      <c r="CD117" s="79">
        <v>0</v>
      </c>
      <c r="CE117" s="79">
        <v>0</v>
      </c>
      <c r="CF117" s="79">
        <v>2</v>
      </c>
      <c r="CG117" s="79">
        <v>0</v>
      </c>
      <c r="CH117" s="79">
        <v>0</v>
      </c>
      <c r="CI117" s="79">
        <v>0</v>
      </c>
      <c r="CJ117" s="79">
        <v>0</v>
      </c>
      <c r="CK117" s="79">
        <v>1</v>
      </c>
      <c r="CL117" s="79">
        <v>0</v>
      </c>
      <c r="CM117" s="79">
        <v>0</v>
      </c>
      <c r="CN117" s="79">
        <v>1</v>
      </c>
      <c r="CO117" s="79">
        <v>0</v>
      </c>
      <c r="CP117" s="79">
        <v>0</v>
      </c>
      <c r="CQ117" s="79">
        <v>0</v>
      </c>
      <c r="CR117" s="79">
        <v>0</v>
      </c>
      <c r="CS117" s="79">
        <v>0</v>
      </c>
      <c r="CT117" s="79">
        <v>0</v>
      </c>
      <c r="CU117" s="79">
        <v>0</v>
      </c>
      <c r="CV117" s="79">
        <v>0</v>
      </c>
      <c r="CW117" s="79">
        <v>0</v>
      </c>
      <c r="CX117" s="79">
        <v>0</v>
      </c>
      <c r="CY117" s="79">
        <v>0</v>
      </c>
      <c r="CZ117" s="79">
        <v>0</v>
      </c>
      <c r="DA117" s="79">
        <v>0</v>
      </c>
      <c r="DB117" s="79">
        <v>0</v>
      </c>
      <c r="DC117" s="79">
        <v>0</v>
      </c>
      <c r="DD117" s="79">
        <v>0</v>
      </c>
      <c r="DE117" s="79">
        <v>0</v>
      </c>
      <c r="DF117" s="79">
        <v>0</v>
      </c>
      <c r="DG117" s="79">
        <v>0</v>
      </c>
      <c r="DH117" s="79">
        <v>0</v>
      </c>
      <c r="DI117" s="79">
        <v>0</v>
      </c>
      <c r="DJ117" s="79">
        <v>0</v>
      </c>
      <c r="DK117" s="79">
        <v>0</v>
      </c>
      <c r="DL117" s="79">
        <v>0</v>
      </c>
      <c r="DM117" s="79">
        <v>0</v>
      </c>
      <c r="DN117" s="79">
        <v>0</v>
      </c>
      <c r="DO117" s="79">
        <v>0</v>
      </c>
      <c r="DP117" s="79">
        <v>0</v>
      </c>
      <c r="DQ117" s="79">
        <v>0</v>
      </c>
      <c r="DR117" s="79">
        <v>0</v>
      </c>
      <c r="DS117" s="79">
        <v>0</v>
      </c>
      <c r="DT117" s="79">
        <v>0</v>
      </c>
      <c r="DU117" s="79">
        <v>0</v>
      </c>
      <c r="DV117" s="79">
        <v>0</v>
      </c>
      <c r="DW117" s="79">
        <v>0</v>
      </c>
      <c r="DX117" s="79">
        <v>0</v>
      </c>
      <c r="DY117" s="79">
        <v>0</v>
      </c>
    </row>
    <row r="118" spans="1:129" s="48" customFormat="1" x14ac:dyDescent="0.3">
      <c r="A118" s="31" t="s">
        <v>205</v>
      </c>
      <c r="B118" s="79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</v>
      </c>
      <c r="Z118" s="79">
        <v>0</v>
      </c>
      <c r="AA118" s="79">
        <v>0</v>
      </c>
      <c r="AB118" s="79">
        <v>0</v>
      </c>
      <c r="AC118" s="79">
        <v>0</v>
      </c>
      <c r="AD118" s="79">
        <v>0</v>
      </c>
      <c r="AE118" s="79">
        <v>0</v>
      </c>
      <c r="AF118" s="79">
        <v>0</v>
      </c>
      <c r="AG118" s="79">
        <v>0</v>
      </c>
      <c r="AH118" s="79">
        <v>0</v>
      </c>
      <c r="AI118" s="79">
        <v>0</v>
      </c>
      <c r="AJ118" s="79">
        <v>0</v>
      </c>
      <c r="AK118" s="79">
        <v>0</v>
      </c>
      <c r="AL118" s="79">
        <v>0</v>
      </c>
      <c r="AM118" s="79">
        <v>0</v>
      </c>
      <c r="AN118" s="79">
        <v>0</v>
      </c>
      <c r="AO118" s="79">
        <v>0</v>
      </c>
      <c r="AP118" s="79">
        <v>0</v>
      </c>
      <c r="AQ118" s="79">
        <v>0</v>
      </c>
      <c r="AR118" s="79">
        <v>0</v>
      </c>
      <c r="AS118" s="79">
        <v>0</v>
      </c>
      <c r="AT118" s="79">
        <v>0</v>
      </c>
      <c r="AU118" s="79">
        <v>0</v>
      </c>
      <c r="AV118" s="79">
        <v>0</v>
      </c>
      <c r="AW118" s="79">
        <v>0</v>
      </c>
      <c r="AX118" s="79">
        <v>0</v>
      </c>
      <c r="AY118" s="79">
        <v>0</v>
      </c>
      <c r="AZ118" s="79">
        <v>0</v>
      </c>
      <c r="BA118" s="79">
        <v>0</v>
      </c>
      <c r="BB118" s="79">
        <v>0</v>
      </c>
      <c r="BC118" s="79">
        <v>0</v>
      </c>
      <c r="BD118" s="79">
        <v>0</v>
      </c>
      <c r="BE118" s="79">
        <v>0</v>
      </c>
      <c r="BF118" s="79">
        <v>0</v>
      </c>
      <c r="BG118" s="79">
        <v>0</v>
      </c>
      <c r="BH118" s="79">
        <v>0</v>
      </c>
      <c r="BI118" s="79">
        <v>0</v>
      </c>
      <c r="BJ118" s="79">
        <v>0</v>
      </c>
      <c r="BK118" s="79">
        <v>0</v>
      </c>
      <c r="BL118" s="79">
        <v>0</v>
      </c>
      <c r="BM118" s="79">
        <v>0</v>
      </c>
      <c r="BN118" s="79">
        <v>0</v>
      </c>
      <c r="BO118" s="79">
        <v>0</v>
      </c>
      <c r="BP118" s="79">
        <v>0</v>
      </c>
      <c r="BQ118" s="79">
        <v>0</v>
      </c>
      <c r="BR118" s="79">
        <v>0</v>
      </c>
      <c r="BS118" s="79">
        <v>0</v>
      </c>
      <c r="BT118" s="79">
        <v>0</v>
      </c>
      <c r="BU118" s="79">
        <v>0</v>
      </c>
      <c r="BV118" s="79">
        <v>0</v>
      </c>
      <c r="BW118" s="79">
        <v>0</v>
      </c>
      <c r="BX118" s="79">
        <v>0</v>
      </c>
      <c r="BY118" s="79">
        <v>0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2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1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</v>
      </c>
      <c r="CV118" s="79">
        <v>0</v>
      </c>
      <c r="CW118" s="79">
        <v>0</v>
      </c>
      <c r="CX118" s="79">
        <v>0</v>
      </c>
      <c r="CY118" s="79">
        <v>0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0</v>
      </c>
      <c r="DK118" s="79">
        <v>0</v>
      </c>
      <c r="DL118" s="79">
        <v>0</v>
      </c>
      <c r="DM118" s="79">
        <v>0</v>
      </c>
      <c r="DN118" s="79">
        <v>0</v>
      </c>
      <c r="DO118" s="79">
        <v>0</v>
      </c>
      <c r="DP118" s="79">
        <v>0</v>
      </c>
      <c r="DQ118" s="79">
        <v>0</v>
      </c>
      <c r="DR118" s="79">
        <v>0</v>
      </c>
      <c r="DS118" s="79">
        <v>0</v>
      </c>
      <c r="DT118" s="79">
        <v>0</v>
      </c>
      <c r="DU118" s="79">
        <v>0</v>
      </c>
      <c r="DV118" s="79">
        <v>0</v>
      </c>
      <c r="DW118" s="79">
        <v>0</v>
      </c>
      <c r="DX118" s="79">
        <v>0</v>
      </c>
      <c r="DY118" s="79">
        <v>0</v>
      </c>
    </row>
    <row r="119" spans="1:129" s="48" customFormat="1" x14ac:dyDescent="0.3">
      <c r="A119" s="31" t="s">
        <v>206</v>
      </c>
      <c r="B119" s="79">
        <v>0</v>
      </c>
      <c r="C119" s="79">
        <v>0</v>
      </c>
      <c r="D119" s="79">
        <v>0</v>
      </c>
      <c r="E119" s="79">
        <v>0</v>
      </c>
      <c r="F119" s="79">
        <v>0</v>
      </c>
      <c r="G119" s="79">
        <v>0</v>
      </c>
      <c r="H119" s="79">
        <v>0</v>
      </c>
      <c r="I119" s="79">
        <v>0</v>
      </c>
      <c r="J119" s="79">
        <v>0</v>
      </c>
      <c r="K119" s="79">
        <v>0</v>
      </c>
      <c r="L119" s="79">
        <v>0</v>
      </c>
      <c r="M119" s="79">
        <v>0</v>
      </c>
      <c r="N119" s="79">
        <v>0</v>
      </c>
      <c r="O119" s="79">
        <v>0</v>
      </c>
      <c r="P119" s="79">
        <v>0</v>
      </c>
      <c r="Q119" s="79">
        <v>0</v>
      </c>
      <c r="R119" s="79">
        <v>0</v>
      </c>
      <c r="S119" s="79">
        <v>0</v>
      </c>
      <c r="T119" s="79">
        <v>0</v>
      </c>
      <c r="U119" s="79">
        <v>0</v>
      </c>
      <c r="V119" s="79">
        <v>0</v>
      </c>
      <c r="W119" s="79">
        <v>0</v>
      </c>
      <c r="X119" s="79">
        <v>0</v>
      </c>
      <c r="Y119" s="79">
        <v>0</v>
      </c>
      <c r="Z119" s="79">
        <v>0</v>
      </c>
      <c r="AA119" s="79">
        <v>0</v>
      </c>
      <c r="AB119" s="79">
        <v>0</v>
      </c>
      <c r="AC119" s="79">
        <v>0</v>
      </c>
      <c r="AD119" s="79">
        <v>0</v>
      </c>
      <c r="AE119" s="79">
        <v>0</v>
      </c>
      <c r="AF119" s="79">
        <v>0</v>
      </c>
      <c r="AG119" s="79">
        <v>0</v>
      </c>
      <c r="AH119" s="79">
        <v>0</v>
      </c>
      <c r="AI119" s="79">
        <v>0</v>
      </c>
      <c r="AJ119" s="79">
        <v>0</v>
      </c>
      <c r="AK119" s="79">
        <v>0</v>
      </c>
      <c r="AL119" s="79">
        <v>0</v>
      </c>
      <c r="AM119" s="79">
        <v>0</v>
      </c>
      <c r="AN119" s="79">
        <v>0</v>
      </c>
      <c r="AO119" s="79">
        <v>0</v>
      </c>
      <c r="AP119" s="79">
        <v>0</v>
      </c>
      <c r="AQ119" s="79">
        <v>0</v>
      </c>
      <c r="AR119" s="79">
        <v>0</v>
      </c>
      <c r="AS119" s="79">
        <v>0</v>
      </c>
      <c r="AT119" s="79">
        <v>0</v>
      </c>
      <c r="AU119" s="79">
        <v>0</v>
      </c>
      <c r="AV119" s="79">
        <v>0</v>
      </c>
      <c r="AW119" s="79">
        <v>0</v>
      </c>
      <c r="AX119" s="79">
        <v>0</v>
      </c>
      <c r="AY119" s="79">
        <v>0</v>
      </c>
      <c r="AZ119" s="79">
        <v>0</v>
      </c>
      <c r="BA119" s="79">
        <v>0</v>
      </c>
      <c r="BB119" s="79">
        <v>0</v>
      </c>
      <c r="BC119" s="79">
        <v>0</v>
      </c>
      <c r="BD119" s="79">
        <v>0</v>
      </c>
      <c r="BE119" s="79">
        <v>0</v>
      </c>
      <c r="BF119" s="79">
        <v>0</v>
      </c>
      <c r="BG119" s="79">
        <v>0</v>
      </c>
      <c r="BH119" s="79">
        <v>0</v>
      </c>
      <c r="BI119" s="79">
        <v>0</v>
      </c>
      <c r="BJ119" s="79">
        <v>0</v>
      </c>
      <c r="BK119" s="79">
        <v>0</v>
      </c>
      <c r="BL119" s="79">
        <v>0</v>
      </c>
      <c r="BM119" s="79">
        <v>0</v>
      </c>
      <c r="BN119" s="79">
        <v>0</v>
      </c>
      <c r="BO119" s="79">
        <v>0</v>
      </c>
      <c r="BP119" s="79">
        <v>0</v>
      </c>
      <c r="BQ119" s="79">
        <v>0</v>
      </c>
      <c r="BR119" s="79">
        <v>0</v>
      </c>
      <c r="BS119" s="79">
        <v>0</v>
      </c>
      <c r="BT119" s="79">
        <v>0</v>
      </c>
      <c r="BU119" s="79">
        <v>0</v>
      </c>
      <c r="BV119" s="79">
        <v>0</v>
      </c>
      <c r="BW119" s="79">
        <v>0</v>
      </c>
      <c r="BX119" s="79">
        <v>0</v>
      </c>
      <c r="BY119" s="79">
        <v>0</v>
      </c>
      <c r="BZ119" s="79">
        <v>0</v>
      </c>
      <c r="CA119" s="79">
        <v>0</v>
      </c>
      <c r="CB119" s="79">
        <v>0</v>
      </c>
      <c r="CC119" s="79">
        <v>0</v>
      </c>
      <c r="CD119" s="79">
        <v>0</v>
      </c>
      <c r="CE119" s="79">
        <v>0</v>
      </c>
      <c r="CF119" s="79">
        <v>2</v>
      </c>
      <c r="CG119" s="79">
        <v>0</v>
      </c>
      <c r="CH119" s="79">
        <v>0</v>
      </c>
      <c r="CI119" s="79">
        <v>0</v>
      </c>
      <c r="CJ119" s="79">
        <v>0</v>
      </c>
      <c r="CK119" s="79">
        <v>0</v>
      </c>
      <c r="CL119" s="79">
        <v>0</v>
      </c>
      <c r="CM119" s="79">
        <v>0</v>
      </c>
      <c r="CN119" s="79">
        <v>2</v>
      </c>
      <c r="CO119" s="79">
        <v>0</v>
      </c>
      <c r="CP119" s="79">
        <v>0</v>
      </c>
      <c r="CQ119" s="79">
        <v>0</v>
      </c>
      <c r="CR119" s="79">
        <v>0</v>
      </c>
      <c r="CS119" s="79">
        <v>0</v>
      </c>
      <c r="CT119" s="79">
        <v>0</v>
      </c>
      <c r="CU119" s="79">
        <v>0</v>
      </c>
      <c r="CV119" s="79">
        <v>0</v>
      </c>
      <c r="CW119" s="79">
        <v>0</v>
      </c>
      <c r="CX119" s="79">
        <v>0</v>
      </c>
      <c r="CY119" s="79">
        <v>0</v>
      </c>
      <c r="CZ119" s="79">
        <v>0</v>
      </c>
      <c r="DA119" s="79">
        <v>0</v>
      </c>
      <c r="DB119" s="79">
        <v>0</v>
      </c>
      <c r="DC119" s="79">
        <v>0</v>
      </c>
      <c r="DD119" s="79">
        <v>0</v>
      </c>
      <c r="DE119" s="79">
        <v>0</v>
      </c>
      <c r="DF119" s="79">
        <v>0</v>
      </c>
      <c r="DG119" s="79">
        <v>0</v>
      </c>
      <c r="DH119" s="79">
        <v>0</v>
      </c>
      <c r="DI119" s="79">
        <v>0</v>
      </c>
      <c r="DJ119" s="79">
        <v>0</v>
      </c>
      <c r="DK119" s="79">
        <v>0</v>
      </c>
      <c r="DL119" s="79">
        <v>0</v>
      </c>
      <c r="DM119" s="79">
        <v>0</v>
      </c>
      <c r="DN119" s="79">
        <v>0</v>
      </c>
      <c r="DO119" s="79">
        <v>0</v>
      </c>
      <c r="DP119" s="79">
        <v>0</v>
      </c>
      <c r="DQ119" s="79">
        <v>0</v>
      </c>
      <c r="DR119" s="79">
        <v>0</v>
      </c>
      <c r="DS119" s="79">
        <v>0</v>
      </c>
      <c r="DT119" s="79">
        <v>0</v>
      </c>
      <c r="DU119" s="79">
        <v>0</v>
      </c>
      <c r="DV119" s="79">
        <v>0</v>
      </c>
      <c r="DW119" s="79">
        <v>0</v>
      </c>
      <c r="DX119" s="79">
        <v>0</v>
      </c>
      <c r="DY119" s="79">
        <v>0</v>
      </c>
    </row>
    <row r="120" spans="1:129" s="48" customFormat="1" x14ac:dyDescent="0.3">
      <c r="A120" s="31" t="s">
        <v>207</v>
      </c>
      <c r="B120" s="79">
        <v>0</v>
      </c>
      <c r="C120" s="79">
        <v>0</v>
      </c>
      <c r="D120" s="79">
        <v>0</v>
      </c>
      <c r="E120" s="79">
        <v>0</v>
      </c>
      <c r="F120" s="79">
        <v>0</v>
      </c>
      <c r="G120" s="79">
        <v>0</v>
      </c>
      <c r="H120" s="79">
        <v>0</v>
      </c>
      <c r="I120" s="79">
        <v>0</v>
      </c>
      <c r="J120" s="79">
        <v>0</v>
      </c>
      <c r="K120" s="79">
        <v>0</v>
      </c>
      <c r="L120" s="79">
        <v>0</v>
      </c>
      <c r="M120" s="79">
        <v>0</v>
      </c>
      <c r="N120" s="79">
        <v>0</v>
      </c>
      <c r="O120" s="79">
        <v>0</v>
      </c>
      <c r="P120" s="79">
        <v>0</v>
      </c>
      <c r="Q120" s="79">
        <v>0</v>
      </c>
      <c r="R120" s="79">
        <v>0</v>
      </c>
      <c r="S120" s="79">
        <v>0</v>
      </c>
      <c r="T120" s="79">
        <v>0</v>
      </c>
      <c r="U120" s="79">
        <v>0</v>
      </c>
      <c r="V120" s="79">
        <v>0</v>
      </c>
      <c r="W120" s="79">
        <v>0</v>
      </c>
      <c r="X120" s="79">
        <v>0</v>
      </c>
      <c r="Y120" s="79">
        <v>0</v>
      </c>
      <c r="Z120" s="79">
        <v>0</v>
      </c>
      <c r="AA120" s="79">
        <v>0</v>
      </c>
      <c r="AB120" s="79">
        <v>0</v>
      </c>
      <c r="AC120" s="79">
        <v>0</v>
      </c>
      <c r="AD120" s="79">
        <v>0</v>
      </c>
      <c r="AE120" s="79">
        <v>0</v>
      </c>
      <c r="AF120" s="79">
        <v>0</v>
      </c>
      <c r="AG120" s="79">
        <v>0</v>
      </c>
      <c r="AH120" s="79">
        <v>0</v>
      </c>
      <c r="AI120" s="79">
        <v>0</v>
      </c>
      <c r="AJ120" s="79">
        <v>0</v>
      </c>
      <c r="AK120" s="79">
        <v>0</v>
      </c>
      <c r="AL120" s="79">
        <v>0</v>
      </c>
      <c r="AM120" s="79">
        <v>0</v>
      </c>
      <c r="AN120" s="79">
        <v>0</v>
      </c>
      <c r="AO120" s="79">
        <v>0</v>
      </c>
      <c r="AP120" s="79">
        <v>0</v>
      </c>
      <c r="AQ120" s="79">
        <v>0</v>
      </c>
      <c r="AR120" s="79">
        <v>0</v>
      </c>
      <c r="AS120" s="79">
        <v>0</v>
      </c>
      <c r="AT120" s="79">
        <v>0</v>
      </c>
      <c r="AU120" s="79">
        <v>0</v>
      </c>
      <c r="AV120" s="79">
        <v>0</v>
      </c>
      <c r="AW120" s="79">
        <v>0</v>
      </c>
      <c r="AX120" s="79">
        <v>0</v>
      </c>
      <c r="AY120" s="79">
        <v>0</v>
      </c>
      <c r="AZ120" s="79">
        <v>0</v>
      </c>
      <c r="BA120" s="79">
        <v>0</v>
      </c>
      <c r="BB120" s="79">
        <v>0</v>
      </c>
      <c r="BC120" s="79">
        <v>0</v>
      </c>
      <c r="BD120" s="79">
        <v>0</v>
      </c>
      <c r="BE120" s="79">
        <v>0</v>
      </c>
      <c r="BF120" s="79">
        <v>0</v>
      </c>
      <c r="BG120" s="79">
        <v>0</v>
      </c>
      <c r="BH120" s="79">
        <v>0</v>
      </c>
      <c r="BI120" s="79">
        <v>0</v>
      </c>
      <c r="BJ120" s="79">
        <v>0</v>
      </c>
      <c r="BK120" s="79">
        <v>0</v>
      </c>
      <c r="BL120" s="79">
        <v>0</v>
      </c>
      <c r="BM120" s="79">
        <v>0</v>
      </c>
      <c r="BN120" s="79">
        <v>0</v>
      </c>
      <c r="BO120" s="79">
        <v>0</v>
      </c>
      <c r="BP120" s="79">
        <v>0</v>
      </c>
      <c r="BQ120" s="79">
        <v>0</v>
      </c>
      <c r="BR120" s="79">
        <v>0</v>
      </c>
      <c r="BS120" s="79">
        <v>0</v>
      </c>
      <c r="BT120" s="79">
        <v>0</v>
      </c>
      <c r="BU120" s="79">
        <v>0</v>
      </c>
      <c r="BV120" s="79">
        <v>0</v>
      </c>
      <c r="BW120" s="79">
        <v>0</v>
      </c>
      <c r="BX120" s="79">
        <v>0</v>
      </c>
      <c r="BY120" s="79">
        <v>0</v>
      </c>
      <c r="BZ120" s="79">
        <v>0</v>
      </c>
      <c r="CA120" s="79">
        <v>0</v>
      </c>
      <c r="CB120" s="79">
        <v>0</v>
      </c>
      <c r="CC120" s="79">
        <v>0</v>
      </c>
      <c r="CD120" s="79">
        <v>0</v>
      </c>
      <c r="CE120" s="79">
        <v>0</v>
      </c>
      <c r="CF120" s="79">
        <v>2</v>
      </c>
      <c r="CG120" s="79">
        <v>0</v>
      </c>
      <c r="CH120" s="79">
        <v>0</v>
      </c>
      <c r="CI120" s="79">
        <v>0</v>
      </c>
      <c r="CJ120" s="79">
        <v>0</v>
      </c>
      <c r="CK120" s="79">
        <v>0</v>
      </c>
      <c r="CL120" s="79">
        <v>0</v>
      </c>
      <c r="CM120" s="79">
        <v>0</v>
      </c>
      <c r="CN120" s="79">
        <v>2</v>
      </c>
      <c r="CO120" s="79">
        <v>0</v>
      </c>
      <c r="CP120" s="79">
        <v>0</v>
      </c>
      <c r="CQ120" s="79">
        <v>0</v>
      </c>
      <c r="CR120" s="79">
        <v>0</v>
      </c>
      <c r="CS120" s="79">
        <v>0</v>
      </c>
      <c r="CT120" s="79">
        <v>0</v>
      </c>
      <c r="CU120" s="79">
        <v>0</v>
      </c>
      <c r="CV120" s="79">
        <v>0</v>
      </c>
      <c r="CW120" s="79">
        <v>0</v>
      </c>
      <c r="CX120" s="79">
        <v>0</v>
      </c>
      <c r="CY120" s="79">
        <v>0</v>
      </c>
      <c r="CZ120" s="79">
        <v>0</v>
      </c>
      <c r="DA120" s="79">
        <v>0</v>
      </c>
      <c r="DB120" s="79">
        <v>0</v>
      </c>
      <c r="DC120" s="79">
        <v>0</v>
      </c>
      <c r="DD120" s="79">
        <v>0</v>
      </c>
      <c r="DE120" s="79">
        <v>0</v>
      </c>
      <c r="DF120" s="79">
        <v>0</v>
      </c>
      <c r="DG120" s="79">
        <v>0</v>
      </c>
      <c r="DH120" s="79">
        <v>0</v>
      </c>
      <c r="DI120" s="79">
        <v>0</v>
      </c>
      <c r="DJ120" s="79">
        <v>0</v>
      </c>
      <c r="DK120" s="79">
        <v>0</v>
      </c>
      <c r="DL120" s="79">
        <v>0</v>
      </c>
      <c r="DM120" s="79">
        <v>0</v>
      </c>
      <c r="DN120" s="79">
        <v>0</v>
      </c>
      <c r="DO120" s="79">
        <v>0</v>
      </c>
      <c r="DP120" s="79">
        <v>0</v>
      </c>
      <c r="DQ120" s="79">
        <v>0</v>
      </c>
      <c r="DR120" s="79">
        <v>0</v>
      </c>
      <c r="DS120" s="79">
        <v>0</v>
      </c>
      <c r="DT120" s="79">
        <v>0</v>
      </c>
      <c r="DU120" s="79">
        <v>0</v>
      </c>
      <c r="DV120" s="79">
        <v>0</v>
      </c>
      <c r="DW120" s="79">
        <v>0</v>
      </c>
      <c r="DX120" s="79">
        <v>0</v>
      </c>
      <c r="DY120" s="79">
        <v>0</v>
      </c>
    </row>
    <row r="121" spans="1:129" s="48" customFormat="1" x14ac:dyDescent="0.3">
      <c r="A121" s="31" t="s">
        <v>208</v>
      </c>
      <c r="B121" s="79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0</v>
      </c>
      <c r="X121" s="79">
        <v>0</v>
      </c>
      <c r="Y121" s="79">
        <v>0</v>
      </c>
      <c r="Z121" s="79">
        <v>0</v>
      </c>
      <c r="AA121" s="79">
        <v>0</v>
      </c>
      <c r="AB121" s="79">
        <v>0</v>
      </c>
      <c r="AC121" s="79">
        <v>0</v>
      </c>
      <c r="AD121" s="79">
        <v>0</v>
      </c>
      <c r="AE121" s="79">
        <v>0</v>
      </c>
      <c r="AF121" s="79">
        <v>0</v>
      </c>
      <c r="AG121" s="79">
        <v>0</v>
      </c>
      <c r="AH121" s="79">
        <v>0</v>
      </c>
      <c r="AI121" s="79">
        <v>0</v>
      </c>
      <c r="AJ121" s="79">
        <v>0</v>
      </c>
      <c r="AK121" s="79">
        <v>0</v>
      </c>
      <c r="AL121" s="79">
        <v>0</v>
      </c>
      <c r="AM121" s="79">
        <v>0</v>
      </c>
      <c r="AN121" s="79">
        <v>0</v>
      </c>
      <c r="AO121" s="79">
        <v>0</v>
      </c>
      <c r="AP121" s="79">
        <v>0</v>
      </c>
      <c r="AQ121" s="79">
        <v>0</v>
      </c>
      <c r="AR121" s="79">
        <v>0</v>
      </c>
      <c r="AS121" s="79">
        <v>0</v>
      </c>
      <c r="AT121" s="79">
        <v>0</v>
      </c>
      <c r="AU121" s="79">
        <v>0</v>
      </c>
      <c r="AV121" s="79">
        <v>0</v>
      </c>
      <c r="AW121" s="79">
        <v>0</v>
      </c>
      <c r="AX121" s="79">
        <v>0</v>
      </c>
      <c r="AY121" s="79">
        <v>0</v>
      </c>
      <c r="AZ121" s="79">
        <v>0</v>
      </c>
      <c r="BA121" s="79">
        <v>0</v>
      </c>
      <c r="BB121" s="79">
        <v>0</v>
      </c>
      <c r="BC121" s="79">
        <v>0</v>
      </c>
      <c r="BD121" s="79">
        <v>0</v>
      </c>
      <c r="BE121" s="79">
        <v>0</v>
      </c>
      <c r="BF121" s="79">
        <v>0</v>
      </c>
      <c r="BG121" s="79">
        <v>0</v>
      </c>
      <c r="BH121" s="79">
        <v>0</v>
      </c>
      <c r="BI121" s="79">
        <v>0</v>
      </c>
      <c r="BJ121" s="79">
        <v>0</v>
      </c>
      <c r="BK121" s="79">
        <v>0</v>
      </c>
      <c r="BL121" s="79">
        <v>0</v>
      </c>
      <c r="BM121" s="79">
        <v>0</v>
      </c>
      <c r="BN121" s="79">
        <v>0</v>
      </c>
      <c r="BO121" s="79">
        <v>0</v>
      </c>
      <c r="BP121" s="79">
        <v>0</v>
      </c>
      <c r="BQ121" s="79">
        <v>0</v>
      </c>
      <c r="BR121" s="79">
        <v>0</v>
      </c>
      <c r="BS121" s="79">
        <v>0</v>
      </c>
      <c r="BT121" s="79">
        <v>0</v>
      </c>
      <c r="BU121" s="79">
        <v>0</v>
      </c>
      <c r="BV121" s="79">
        <v>0</v>
      </c>
      <c r="BW121" s="79">
        <v>0</v>
      </c>
      <c r="BX121" s="79">
        <v>0</v>
      </c>
      <c r="BY121" s="79">
        <v>0</v>
      </c>
      <c r="BZ121" s="79">
        <v>0</v>
      </c>
      <c r="CA121" s="79">
        <v>0</v>
      </c>
      <c r="CB121" s="79">
        <v>0</v>
      </c>
      <c r="CC121" s="79">
        <v>0</v>
      </c>
      <c r="CD121" s="79">
        <v>0</v>
      </c>
      <c r="CE121" s="79">
        <v>0</v>
      </c>
      <c r="CF121" s="79">
        <v>1</v>
      </c>
      <c r="CG121" s="79">
        <v>0</v>
      </c>
      <c r="CH121" s="79">
        <v>0</v>
      </c>
      <c r="CI121" s="79">
        <v>0</v>
      </c>
      <c r="CJ121" s="79">
        <v>0</v>
      </c>
      <c r="CK121" s="79">
        <v>0</v>
      </c>
      <c r="CL121" s="79">
        <v>0</v>
      </c>
      <c r="CM121" s="79">
        <v>0</v>
      </c>
      <c r="CN121" s="79">
        <v>0</v>
      </c>
      <c r="CO121" s="79">
        <v>0</v>
      </c>
      <c r="CP121" s="79">
        <v>0</v>
      </c>
      <c r="CQ121" s="79">
        <v>0</v>
      </c>
      <c r="CR121" s="79">
        <v>0</v>
      </c>
      <c r="CS121" s="79">
        <v>0</v>
      </c>
      <c r="CT121" s="79">
        <v>0</v>
      </c>
      <c r="CU121" s="79">
        <v>0</v>
      </c>
      <c r="CV121" s="79">
        <v>0</v>
      </c>
      <c r="CW121" s="79">
        <v>0</v>
      </c>
      <c r="CX121" s="79">
        <v>0</v>
      </c>
      <c r="CY121" s="79">
        <v>0</v>
      </c>
      <c r="CZ121" s="79">
        <v>0</v>
      </c>
      <c r="DA121" s="79">
        <v>0</v>
      </c>
      <c r="DB121" s="79">
        <v>0</v>
      </c>
      <c r="DC121" s="79">
        <v>0</v>
      </c>
      <c r="DD121" s="79">
        <v>0</v>
      </c>
      <c r="DE121" s="79">
        <v>0</v>
      </c>
      <c r="DF121" s="79">
        <v>0</v>
      </c>
      <c r="DG121" s="79">
        <v>0</v>
      </c>
      <c r="DH121" s="79">
        <v>0</v>
      </c>
      <c r="DI121" s="79">
        <v>0</v>
      </c>
      <c r="DJ121" s="79">
        <v>0</v>
      </c>
      <c r="DK121" s="79">
        <v>0</v>
      </c>
      <c r="DL121" s="79">
        <v>0</v>
      </c>
      <c r="DM121" s="79">
        <v>0</v>
      </c>
      <c r="DN121" s="79">
        <v>0</v>
      </c>
      <c r="DO121" s="79">
        <v>0</v>
      </c>
      <c r="DP121" s="79">
        <v>0</v>
      </c>
      <c r="DQ121" s="79">
        <v>0</v>
      </c>
      <c r="DR121" s="79">
        <v>0</v>
      </c>
      <c r="DS121" s="79">
        <v>0</v>
      </c>
      <c r="DT121" s="79">
        <v>0</v>
      </c>
      <c r="DU121" s="79">
        <v>0</v>
      </c>
      <c r="DV121" s="79">
        <v>0</v>
      </c>
      <c r="DW121" s="79">
        <v>0</v>
      </c>
      <c r="DX121" s="79">
        <v>0</v>
      </c>
      <c r="DY121" s="79">
        <v>0</v>
      </c>
    </row>
    <row r="122" spans="1:129" s="48" customFormat="1" x14ac:dyDescent="0.3">
      <c r="A122" s="33" t="s">
        <v>233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0</v>
      </c>
      <c r="X122" s="79">
        <v>0</v>
      </c>
      <c r="Y122" s="79">
        <v>0</v>
      </c>
      <c r="Z122" s="79">
        <v>0</v>
      </c>
      <c r="AA122" s="79">
        <v>0</v>
      </c>
      <c r="AB122" s="79">
        <v>0</v>
      </c>
      <c r="AC122" s="79">
        <v>0</v>
      </c>
      <c r="AD122" s="79">
        <v>0</v>
      </c>
      <c r="AE122" s="79">
        <v>0</v>
      </c>
      <c r="AF122" s="79">
        <v>0</v>
      </c>
      <c r="AG122" s="79">
        <v>0</v>
      </c>
      <c r="AH122" s="79">
        <v>0</v>
      </c>
      <c r="AI122" s="79">
        <v>0</v>
      </c>
      <c r="AJ122" s="79">
        <v>0</v>
      </c>
      <c r="AK122" s="79">
        <v>0</v>
      </c>
      <c r="AL122" s="79">
        <v>0</v>
      </c>
      <c r="AM122" s="79">
        <v>0</v>
      </c>
      <c r="AN122" s="79">
        <v>0</v>
      </c>
      <c r="AO122" s="79">
        <v>0</v>
      </c>
      <c r="AP122" s="79">
        <v>0</v>
      </c>
      <c r="AQ122" s="79">
        <v>0</v>
      </c>
      <c r="AR122" s="79">
        <v>0</v>
      </c>
      <c r="AS122" s="79">
        <v>0</v>
      </c>
      <c r="AT122" s="79">
        <v>0</v>
      </c>
      <c r="AU122" s="79">
        <v>0</v>
      </c>
      <c r="AV122" s="79">
        <v>0</v>
      </c>
      <c r="AW122" s="79">
        <v>0</v>
      </c>
      <c r="AX122" s="79">
        <v>0</v>
      </c>
      <c r="AY122" s="79">
        <v>0</v>
      </c>
      <c r="AZ122" s="79">
        <v>0</v>
      </c>
      <c r="BA122" s="79">
        <v>0</v>
      </c>
      <c r="BB122" s="79">
        <v>0</v>
      </c>
      <c r="BC122" s="79">
        <v>0</v>
      </c>
      <c r="BD122" s="79">
        <v>0</v>
      </c>
      <c r="BE122" s="79">
        <v>0</v>
      </c>
      <c r="BF122" s="79">
        <v>0</v>
      </c>
      <c r="BG122" s="79">
        <v>0</v>
      </c>
      <c r="BH122" s="79">
        <v>0</v>
      </c>
      <c r="BI122" s="79">
        <v>0</v>
      </c>
      <c r="BJ122" s="79">
        <v>0</v>
      </c>
      <c r="BK122" s="79">
        <v>0</v>
      </c>
      <c r="BL122" s="79">
        <v>0</v>
      </c>
      <c r="BM122" s="79">
        <v>0</v>
      </c>
      <c r="BN122" s="79">
        <v>0</v>
      </c>
      <c r="BO122" s="79">
        <v>0</v>
      </c>
      <c r="BP122" s="79">
        <v>0</v>
      </c>
      <c r="BQ122" s="79">
        <v>0</v>
      </c>
      <c r="BR122" s="79">
        <v>0</v>
      </c>
      <c r="BS122" s="79">
        <v>0</v>
      </c>
      <c r="BT122" s="79">
        <v>0</v>
      </c>
      <c r="BU122" s="79">
        <v>0</v>
      </c>
      <c r="BV122" s="79">
        <v>0</v>
      </c>
      <c r="BW122" s="79">
        <v>0</v>
      </c>
      <c r="BX122" s="79">
        <v>0</v>
      </c>
      <c r="BY122" s="79">
        <v>0</v>
      </c>
      <c r="BZ122" s="79">
        <v>0</v>
      </c>
      <c r="CA122" s="79">
        <v>0</v>
      </c>
      <c r="CB122" s="79">
        <v>0</v>
      </c>
      <c r="CC122" s="79">
        <v>0</v>
      </c>
      <c r="CD122" s="79">
        <v>0</v>
      </c>
      <c r="CE122" s="79">
        <v>0</v>
      </c>
      <c r="CF122" s="79">
        <v>0</v>
      </c>
      <c r="CG122" s="79">
        <v>0</v>
      </c>
      <c r="CH122" s="79">
        <v>0</v>
      </c>
      <c r="CI122" s="79">
        <v>0</v>
      </c>
      <c r="CJ122" s="79">
        <v>0</v>
      </c>
      <c r="CK122" s="79">
        <v>0</v>
      </c>
      <c r="CL122" s="79">
        <v>0</v>
      </c>
      <c r="CM122" s="79">
        <v>0</v>
      </c>
      <c r="CN122" s="79">
        <v>0</v>
      </c>
      <c r="CO122" s="79">
        <v>0</v>
      </c>
      <c r="CP122" s="79">
        <v>0</v>
      </c>
      <c r="CQ122" s="79">
        <v>0</v>
      </c>
      <c r="CR122" s="79">
        <v>0</v>
      </c>
      <c r="CS122" s="79">
        <v>0</v>
      </c>
      <c r="CT122" s="79">
        <v>2</v>
      </c>
      <c r="CU122" s="79">
        <v>0</v>
      </c>
      <c r="CV122" s="79">
        <v>0</v>
      </c>
      <c r="CW122" s="79">
        <v>0</v>
      </c>
      <c r="CX122" s="79">
        <v>0</v>
      </c>
      <c r="CY122" s="79">
        <v>0</v>
      </c>
      <c r="CZ122" s="79">
        <v>0</v>
      </c>
      <c r="DA122" s="79">
        <v>1</v>
      </c>
      <c r="DB122" s="79">
        <v>0</v>
      </c>
      <c r="DC122" s="79">
        <v>0</v>
      </c>
      <c r="DD122" s="79">
        <v>0</v>
      </c>
      <c r="DE122" s="79">
        <v>0</v>
      </c>
      <c r="DF122" s="79">
        <v>0</v>
      </c>
      <c r="DG122" s="79">
        <v>0</v>
      </c>
      <c r="DH122" s="79">
        <v>0</v>
      </c>
      <c r="DI122" s="79">
        <v>0</v>
      </c>
      <c r="DJ122" s="79">
        <v>0</v>
      </c>
      <c r="DK122" s="79">
        <v>0</v>
      </c>
      <c r="DL122" s="79">
        <v>0</v>
      </c>
      <c r="DM122" s="79">
        <v>0</v>
      </c>
      <c r="DN122" s="79">
        <v>0</v>
      </c>
      <c r="DO122" s="79">
        <v>0</v>
      </c>
      <c r="DP122" s="79">
        <v>0</v>
      </c>
      <c r="DQ122" s="79">
        <v>0</v>
      </c>
      <c r="DR122" s="79">
        <v>0</v>
      </c>
      <c r="DS122" s="79">
        <v>0</v>
      </c>
      <c r="DT122" s="79">
        <v>0</v>
      </c>
      <c r="DU122" s="79">
        <v>0</v>
      </c>
      <c r="DV122" s="79">
        <v>0</v>
      </c>
      <c r="DW122" s="79">
        <v>0</v>
      </c>
      <c r="DX122" s="79">
        <v>0</v>
      </c>
      <c r="DY122" s="79">
        <v>0</v>
      </c>
    </row>
    <row r="123" spans="1:129" s="48" customFormat="1" x14ac:dyDescent="0.3">
      <c r="A123" s="33" t="s">
        <v>234</v>
      </c>
      <c r="B123" s="79">
        <v>0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0</v>
      </c>
      <c r="X123" s="79">
        <v>0</v>
      </c>
      <c r="Y123" s="79">
        <v>0</v>
      </c>
      <c r="Z123" s="79">
        <v>0</v>
      </c>
      <c r="AA123" s="79">
        <v>0</v>
      </c>
      <c r="AB123" s="79">
        <v>0</v>
      </c>
      <c r="AC123" s="79">
        <v>0</v>
      </c>
      <c r="AD123" s="79">
        <v>0</v>
      </c>
      <c r="AE123" s="79">
        <v>0</v>
      </c>
      <c r="AF123" s="79">
        <v>0</v>
      </c>
      <c r="AG123" s="79">
        <v>0</v>
      </c>
      <c r="AH123" s="79">
        <v>0</v>
      </c>
      <c r="AI123" s="79">
        <v>0</v>
      </c>
      <c r="AJ123" s="79">
        <v>0</v>
      </c>
      <c r="AK123" s="79">
        <v>0</v>
      </c>
      <c r="AL123" s="79">
        <v>0</v>
      </c>
      <c r="AM123" s="79">
        <v>0</v>
      </c>
      <c r="AN123" s="79">
        <v>0</v>
      </c>
      <c r="AO123" s="79">
        <v>0</v>
      </c>
      <c r="AP123" s="79">
        <v>0</v>
      </c>
      <c r="AQ123" s="79">
        <v>0</v>
      </c>
      <c r="AR123" s="79">
        <v>0</v>
      </c>
      <c r="AS123" s="79">
        <v>0</v>
      </c>
      <c r="AT123" s="79">
        <v>0</v>
      </c>
      <c r="AU123" s="79">
        <v>0</v>
      </c>
      <c r="AV123" s="79">
        <v>0</v>
      </c>
      <c r="AW123" s="79">
        <v>0</v>
      </c>
      <c r="AX123" s="79">
        <v>0</v>
      </c>
      <c r="AY123" s="79">
        <v>0</v>
      </c>
      <c r="AZ123" s="79">
        <v>0</v>
      </c>
      <c r="BA123" s="79">
        <v>0</v>
      </c>
      <c r="BB123" s="79">
        <v>0</v>
      </c>
      <c r="BC123" s="79">
        <v>0</v>
      </c>
      <c r="BD123" s="79">
        <v>0</v>
      </c>
      <c r="BE123" s="79">
        <v>0</v>
      </c>
      <c r="BF123" s="79">
        <v>0</v>
      </c>
      <c r="BG123" s="79">
        <v>0</v>
      </c>
      <c r="BH123" s="79">
        <v>0</v>
      </c>
      <c r="BI123" s="79">
        <v>0</v>
      </c>
      <c r="BJ123" s="79">
        <v>0</v>
      </c>
      <c r="BK123" s="79">
        <v>0</v>
      </c>
      <c r="BL123" s="79">
        <v>0</v>
      </c>
      <c r="BM123" s="79">
        <v>0</v>
      </c>
      <c r="BN123" s="79">
        <v>0</v>
      </c>
      <c r="BO123" s="79">
        <v>0</v>
      </c>
      <c r="BP123" s="79">
        <v>0</v>
      </c>
      <c r="BQ123" s="79">
        <v>0</v>
      </c>
      <c r="BR123" s="79">
        <v>0</v>
      </c>
      <c r="BS123" s="79">
        <v>0</v>
      </c>
      <c r="BT123" s="79">
        <v>0</v>
      </c>
      <c r="BU123" s="79">
        <v>0</v>
      </c>
      <c r="BV123" s="79">
        <v>0</v>
      </c>
      <c r="BW123" s="79">
        <v>0</v>
      </c>
      <c r="BX123" s="79">
        <v>0</v>
      </c>
      <c r="BY123" s="79">
        <v>0</v>
      </c>
      <c r="BZ123" s="79">
        <v>0</v>
      </c>
      <c r="CA123" s="79">
        <v>0</v>
      </c>
      <c r="CB123" s="79">
        <v>0</v>
      </c>
      <c r="CC123" s="79">
        <v>0</v>
      </c>
      <c r="CD123" s="79">
        <v>0</v>
      </c>
      <c r="CE123" s="79">
        <v>0</v>
      </c>
      <c r="CF123" s="79">
        <v>0</v>
      </c>
      <c r="CG123" s="79">
        <v>0</v>
      </c>
      <c r="CH123" s="79">
        <v>0</v>
      </c>
      <c r="CI123" s="79">
        <v>0</v>
      </c>
      <c r="CJ123" s="79">
        <v>0</v>
      </c>
      <c r="CK123" s="79">
        <v>0</v>
      </c>
      <c r="CL123" s="79">
        <v>0</v>
      </c>
      <c r="CM123" s="79">
        <v>0</v>
      </c>
      <c r="CN123" s="79">
        <v>0</v>
      </c>
      <c r="CO123" s="79">
        <v>0</v>
      </c>
      <c r="CP123" s="79">
        <v>0</v>
      </c>
      <c r="CQ123" s="79">
        <v>0</v>
      </c>
      <c r="CR123" s="79">
        <v>0</v>
      </c>
      <c r="CS123" s="79">
        <v>0</v>
      </c>
      <c r="CT123" s="79">
        <v>2</v>
      </c>
      <c r="CU123" s="79">
        <v>0</v>
      </c>
      <c r="CV123" s="79">
        <v>0</v>
      </c>
      <c r="CW123" s="79">
        <v>0</v>
      </c>
      <c r="CX123" s="79">
        <v>0</v>
      </c>
      <c r="CY123" s="79">
        <v>0</v>
      </c>
      <c r="CZ123" s="79">
        <v>0</v>
      </c>
      <c r="DA123" s="79">
        <v>0</v>
      </c>
      <c r="DB123" s="79">
        <v>1</v>
      </c>
      <c r="DC123" s="79">
        <v>0</v>
      </c>
      <c r="DD123" s="79">
        <v>0</v>
      </c>
      <c r="DE123" s="79">
        <v>0</v>
      </c>
      <c r="DF123" s="79">
        <v>0</v>
      </c>
      <c r="DG123" s="79">
        <v>0</v>
      </c>
      <c r="DH123" s="79">
        <v>0</v>
      </c>
      <c r="DI123" s="79">
        <v>0</v>
      </c>
      <c r="DJ123" s="79">
        <v>0</v>
      </c>
      <c r="DK123" s="79">
        <v>0</v>
      </c>
      <c r="DL123" s="79">
        <v>0</v>
      </c>
      <c r="DM123" s="79">
        <v>0</v>
      </c>
      <c r="DN123" s="79">
        <v>0</v>
      </c>
      <c r="DO123" s="79">
        <v>0</v>
      </c>
      <c r="DP123" s="79">
        <v>0</v>
      </c>
      <c r="DQ123" s="79">
        <v>0</v>
      </c>
      <c r="DR123" s="79">
        <v>0</v>
      </c>
      <c r="DS123" s="79">
        <v>0</v>
      </c>
      <c r="DT123" s="79">
        <v>0</v>
      </c>
      <c r="DU123" s="79">
        <v>0</v>
      </c>
      <c r="DV123" s="79">
        <v>0</v>
      </c>
      <c r="DW123" s="79">
        <v>0</v>
      </c>
      <c r="DX123" s="79">
        <v>0</v>
      </c>
      <c r="DY123" s="79">
        <v>0</v>
      </c>
    </row>
    <row r="124" spans="1:129" s="48" customFormat="1" x14ac:dyDescent="0.3">
      <c r="A124" s="33" t="s">
        <v>235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0</v>
      </c>
      <c r="X124" s="79">
        <v>0</v>
      </c>
      <c r="Y124" s="79">
        <v>0</v>
      </c>
      <c r="Z124" s="79">
        <v>0</v>
      </c>
      <c r="AA124" s="79">
        <v>0</v>
      </c>
      <c r="AB124" s="79">
        <v>0</v>
      </c>
      <c r="AC124" s="79">
        <v>0</v>
      </c>
      <c r="AD124" s="79">
        <v>0</v>
      </c>
      <c r="AE124" s="79">
        <v>0</v>
      </c>
      <c r="AF124" s="79">
        <v>0</v>
      </c>
      <c r="AG124" s="79">
        <v>0</v>
      </c>
      <c r="AH124" s="79">
        <v>0</v>
      </c>
      <c r="AI124" s="79">
        <v>0</v>
      </c>
      <c r="AJ124" s="79">
        <v>0</v>
      </c>
      <c r="AK124" s="79">
        <v>0</v>
      </c>
      <c r="AL124" s="79">
        <v>0</v>
      </c>
      <c r="AM124" s="79">
        <v>0</v>
      </c>
      <c r="AN124" s="79">
        <v>0</v>
      </c>
      <c r="AO124" s="79">
        <v>0</v>
      </c>
      <c r="AP124" s="79">
        <v>0</v>
      </c>
      <c r="AQ124" s="79">
        <v>0</v>
      </c>
      <c r="AR124" s="79">
        <v>0</v>
      </c>
      <c r="AS124" s="79">
        <v>0</v>
      </c>
      <c r="AT124" s="79">
        <v>0</v>
      </c>
      <c r="AU124" s="79">
        <v>0</v>
      </c>
      <c r="AV124" s="79">
        <v>0</v>
      </c>
      <c r="AW124" s="79">
        <v>0</v>
      </c>
      <c r="AX124" s="79">
        <v>0</v>
      </c>
      <c r="AY124" s="79">
        <v>0</v>
      </c>
      <c r="AZ124" s="79">
        <v>0</v>
      </c>
      <c r="BA124" s="79">
        <v>0</v>
      </c>
      <c r="BB124" s="79">
        <v>0</v>
      </c>
      <c r="BC124" s="79">
        <v>0</v>
      </c>
      <c r="BD124" s="79">
        <v>0</v>
      </c>
      <c r="BE124" s="79">
        <v>0</v>
      </c>
      <c r="BF124" s="79">
        <v>0</v>
      </c>
      <c r="BG124" s="79">
        <v>0</v>
      </c>
      <c r="BH124" s="79">
        <v>0</v>
      </c>
      <c r="BI124" s="79">
        <v>0</v>
      </c>
      <c r="BJ124" s="79">
        <v>0</v>
      </c>
      <c r="BK124" s="79">
        <v>0</v>
      </c>
      <c r="BL124" s="79">
        <v>0</v>
      </c>
      <c r="BM124" s="79">
        <v>0</v>
      </c>
      <c r="BN124" s="79">
        <v>0</v>
      </c>
      <c r="BO124" s="79">
        <v>0</v>
      </c>
      <c r="BP124" s="79">
        <v>0</v>
      </c>
      <c r="BQ124" s="79">
        <v>0</v>
      </c>
      <c r="BR124" s="79">
        <v>0</v>
      </c>
      <c r="BS124" s="79">
        <v>0</v>
      </c>
      <c r="BT124" s="79">
        <v>0</v>
      </c>
      <c r="BU124" s="79">
        <v>0</v>
      </c>
      <c r="BV124" s="79">
        <v>0</v>
      </c>
      <c r="BW124" s="79">
        <v>0</v>
      </c>
      <c r="BX124" s="79">
        <v>0</v>
      </c>
      <c r="BY124" s="79">
        <v>0</v>
      </c>
      <c r="BZ124" s="79">
        <v>0</v>
      </c>
      <c r="CA124" s="79">
        <v>0</v>
      </c>
      <c r="CB124" s="79">
        <v>0</v>
      </c>
      <c r="CC124" s="79">
        <v>0</v>
      </c>
      <c r="CD124" s="79">
        <v>0</v>
      </c>
      <c r="CE124" s="79">
        <v>0</v>
      </c>
      <c r="CF124" s="79">
        <v>0</v>
      </c>
      <c r="CG124" s="79">
        <v>0</v>
      </c>
      <c r="CH124" s="79">
        <v>0</v>
      </c>
      <c r="CI124" s="79">
        <v>0</v>
      </c>
      <c r="CJ124" s="79">
        <v>0</v>
      </c>
      <c r="CK124" s="79">
        <v>0</v>
      </c>
      <c r="CL124" s="79">
        <v>0</v>
      </c>
      <c r="CM124" s="79">
        <v>0</v>
      </c>
      <c r="CN124" s="79">
        <v>0</v>
      </c>
      <c r="CO124" s="79">
        <v>0</v>
      </c>
      <c r="CP124" s="79">
        <v>0</v>
      </c>
      <c r="CQ124" s="79">
        <v>0</v>
      </c>
      <c r="CR124" s="79">
        <v>0</v>
      </c>
      <c r="CS124" s="79">
        <v>0</v>
      </c>
      <c r="CT124" s="79">
        <v>3</v>
      </c>
      <c r="CU124" s="79">
        <v>0</v>
      </c>
      <c r="CV124" s="79">
        <v>0</v>
      </c>
      <c r="CW124" s="79">
        <v>0</v>
      </c>
      <c r="CX124" s="79">
        <v>0</v>
      </c>
      <c r="CY124" s="79">
        <v>0</v>
      </c>
      <c r="CZ124" s="79">
        <v>0</v>
      </c>
      <c r="DA124" s="79">
        <v>0</v>
      </c>
      <c r="DB124" s="79">
        <v>0</v>
      </c>
      <c r="DC124" s="79">
        <v>0</v>
      </c>
      <c r="DD124" s="79">
        <v>0</v>
      </c>
      <c r="DE124" s="79">
        <v>0</v>
      </c>
      <c r="DF124" s="79">
        <v>0</v>
      </c>
      <c r="DG124" s="79">
        <v>0</v>
      </c>
      <c r="DH124" s="79">
        <v>0</v>
      </c>
      <c r="DI124" s="79">
        <v>0</v>
      </c>
      <c r="DJ124" s="79">
        <v>0</v>
      </c>
      <c r="DK124" s="79">
        <v>0</v>
      </c>
      <c r="DL124" s="79">
        <v>0</v>
      </c>
      <c r="DM124" s="79">
        <v>0</v>
      </c>
      <c r="DN124" s="79">
        <v>0</v>
      </c>
      <c r="DO124" s="79">
        <v>0</v>
      </c>
      <c r="DP124" s="79">
        <v>0</v>
      </c>
      <c r="DQ124" s="79">
        <v>0</v>
      </c>
      <c r="DR124" s="79">
        <v>0</v>
      </c>
      <c r="DS124" s="79">
        <v>0</v>
      </c>
      <c r="DT124" s="79">
        <v>0</v>
      </c>
      <c r="DU124" s="79">
        <v>0</v>
      </c>
      <c r="DV124" s="79">
        <v>0</v>
      </c>
      <c r="DW124" s="79">
        <v>0</v>
      </c>
      <c r="DX124" s="79">
        <v>0</v>
      </c>
      <c r="DY124" s="79">
        <v>0</v>
      </c>
    </row>
    <row r="125" spans="1:129" s="48" customFormat="1" x14ac:dyDescent="0.3">
      <c r="A125" s="33" t="s">
        <v>236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</v>
      </c>
      <c r="BW125" s="79">
        <v>0</v>
      </c>
      <c r="BX125" s="79">
        <v>0</v>
      </c>
      <c r="BY125" s="79">
        <v>0</v>
      </c>
      <c r="BZ125" s="79">
        <v>0</v>
      </c>
      <c r="CA125" s="79">
        <v>0</v>
      </c>
      <c r="CB125" s="79">
        <v>0</v>
      </c>
      <c r="CC125" s="79">
        <v>0</v>
      </c>
      <c r="CD125" s="79">
        <v>0</v>
      </c>
      <c r="CE125" s="79">
        <v>0</v>
      </c>
      <c r="CF125" s="79">
        <v>0</v>
      </c>
      <c r="CG125" s="79">
        <v>0</v>
      </c>
      <c r="CH125" s="79">
        <v>0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0</v>
      </c>
      <c r="CS125" s="79">
        <v>0</v>
      </c>
      <c r="CT125" s="79">
        <v>1</v>
      </c>
      <c r="CU125" s="79">
        <v>0</v>
      </c>
      <c r="CV125" s="79">
        <v>0</v>
      </c>
      <c r="CW125" s="79">
        <v>0</v>
      </c>
      <c r="CX125" s="79">
        <v>0</v>
      </c>
      <c r="CY125" s="79">
        <v>1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</row>
    <row r="126" spans="1:129" s="48" customFormat="1" x14ac:dyDescent="0.3">
      <c r="A126" s="33" t="s">
        <v>237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0</v>
      </c>
      <c r="BS126" s="79">
        <v>0</v>
      </c>
      <c r="BT126" s="79">
        <v>0</v>
      </c>
      <c r="BU126" s="79">
        <v>0</v>
      </c>
      <c r="BV126" s="79">
        <v>0</v>
      </c>
      <c r="BW126" s="79">
        <v>0</v>
      </c>
      <c r="BX126" s="79">
        <v>0</v>
      </c>
      <c r="BY126" s="79">
        <v>0</v>
      </c>
      <c r="BZ126" s="79">
        <v>0</v>
      </c>
      <c r="CA126" s="79">
        <v>0</v>
      </c>
      <c r="CB126" s="79">
        <v>0</v>
      </c>
      <c r="CC126" s="79">
        <v>0</v>
      </c>
      <c r="CD126" s="79">
        <v>0</v>
      </c>
      <c r="CE126" s="79">
        <v>0</v>
      </c>
      <c r="CF126" s="79">
        <v>0</v>
      </c>
      <c r="CG126" s="79">
        <v>0</v>
      </c>
      <c r="CH126" s="79">
        <v>0</v>
      </c>
      <c r="CI126" s="79">
        <v>0</v>
      </c>
      <c r="CJ126" s="79">
        <v>0</v>
      </c>
      <c r="CK126" s="79">
        <v>0</v>
      </c>
      <c r="CL126" s="79">
        <v>0</v>
      </c>
      <c r="CM126" s="79">
        <v>0</v>
      </c>
      <c r="CN126" s="79">
        <v>0</v>
      </c>
      <c r="CO126" s="79">
        <v>0</v>
      </c>
      <c r="CP126" s="79">
        <v>0</v>
      </c>
      <c r="CQ126" s="79">
        <v>0</v>
      </c>
      <c r="CR126" s="79">
        <v>0</v>
      </c>
      <c r="CS126" s="79">
        <v>0</v>
      </c>
      <c r="CT126" s="79">
        <v>1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1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</row>
    <row r="127" spans="1:129" s="48" customFormat="1" x14ac:dyDescent="0.3">
      <c r="A127" s="33" t="s">
        <v>238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0</v>
      </c>
      <c r="BW127" s="79">
        <v>0</v>
      </c>
      <c r="BX127" s="79">
        <v>0</v>
      </c>
      <c r="BY127" s="79">
        <v>0</v>
      </c>
      <c r="BZ127" s="79">
        <v>0</v>
      </c>
      <c r="CA127" s="79">
        <v>0</v>
      </c>
      <c r="CB127" s="79">
        <v>0</v>
      </c>
      <c r="CC127" s="79">
        <v>0</v>
      </c>
      <c r="CD127" s="79">
        <v>0</v>
      </c>
      <c r="CE127" s="79">
        <v>0</v>
      </c>
      <c r="CF127" s="79">
        <v>0</v>
      </c>
      <c r="CG127" s="79">
        <v>0</v>
      </c>
      <c r="CH127" s="79">
        <v>0</v>
      </c>
      <c r="CI127" s="79">
        <v>0</v>
      </c>
      <c r="CJ127" s="79">
        <v>0</v>
      </c>
      <c r="CK127" s="79">
        <v>0</v>
      </c>
      <c r="CL127" s="79">
        <v>0</v>
      </c>
      <c r="CM127" s="79">
        <v>0</v>
      </c>
      <c r="CN127" s="79">
        <v>0</v>
      </c>
      <c r="CO127" s="79">
        <v>0</v>
      </c>
      <c r="CP127" s="79">
        <v>0</v>
      </c>
      <c r="CQ127" s="79">
        <v>0</v>
      </c>
      <c r="CR127" s="79">
        <v>0</v>
      </c>
      <c r="CS127" s="79">
        <v>0</v>
      </c>
      <c r="CT127" s="79">
        <v>0</v>
      </c>
      <c r="CU127" s="79">
        <v>3</v>
      </c>
      <c r="CV127" s="79">
        <v>0</v>
      </c>
      <c r="CW127" s="79">
        <v>0</v>
      </c>
      <c r="CX127" s="79">
        <v>0</v>
      </c>
      <c r="CY127" s="79">
        <v>0</v>
      </c>
      <c r="CZ127" s="79">
        <v>0</v>
      </c>
      <c r="DA127" s="79">
        <v>0</v>
      </c>
      <c r="DB127" s="79">
        <v>0</v>
      </c>
      <c r="DC127" s="79">
        <v>1</v>
      </c>
      <c r="DD127" s="79">
        <v>0</v>
      </c>
      <c r="DE127" s="79">
        <v>0</v>
      </c>
      <c r="DF127" s="79">
        <v>0</v>
      </c>
      <c r="DG127" s="79">
        <v>0</v>
      </c>
      <c r="DH127" s="79">
        <v>0</v>
      </c>
      <c r="DI127" s="79">
        <v>0</v>
      </c>
      <c r="DJ127" s="79">
        <v>0</v>
      </c>
      <c r="DK127" s="79">
        <v>0</v>
      </c>
      <c r="DL127" s="79">
        <v>0</v>
      </c>
      <c r="DM127" s="79">
        <v>0</v>
      </c>
      <c r="DN127" s="79">
        <v>0</v>
      </c>
      <c r="DO127" s="79">
        <v>0</v>
      </c>
      <c r="DP127" s="79">
        <v>0</v>
      </c>
      <c r="DQ127" s="79">
        <v>0</v>
      </c>
      <c r="DR127" s="79">
        <v>0</v>
      </c>
      <c r="DS127" s="79">
        <v>0</v>
      </c>
      <c r="DT127" s="79">
        <v>0</v>
      </c>
      <c r="DU127" s="79">
        <v>0</v>
      </c>
      <c r="DV127" s="79">
        <v>0</v>
      </c>
      <c r="DW127" s="79">
        <v>0</v>
      </c>
      <c r="DX127" s="79">
        <v>0</v>
      </c>
      <c r="DY127" s="79">
        <v>0</v>
      </c>
    </row>
    <row r="128" spans="1:129" s="48" customFormat="1" x14ac:dyDescent="0.3">
      <c r="A128" s="33" t="s">
        <v>239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0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0</v>
      </c>
      <c r="AU128" s="79">
        <v>0</v>
      </c>
      <c r="AV128" s="79">
        <v>0</v>
      </c>
      <c r="AW128" s="79">
        <v>0</v>
      </c>
      <c r="AX128" s="79">
        <v>0</v>
      </c>
      <c r="AY128" s="79">
        <v>0</v>
      </c>
      <c r="AZ128" s="79">
        <v>0</v>
      </c>
      <c r="BA128" s="79">
        <v>0</v>
      </c>
      <c r="BB128" s="79">
        <v>0</v>
      </c>
      <c r="BC128" s="79">
        <v>0</v>
      </c>
      <c r="BD128" s="79">
        <v>0</v>
      </c>
      <c r="BE128" s="79">
        <v>0</v>
      </c>
      <c r="BF128" s="79">
        <v>0</v>
      </c>
      <c r="BG128" s="79">
        <v>0</v>
      </c>
      <c r="BH128" s="79">
        <v>0</v>
      </c>
      <c r="BI128" s="79">
        <v>0</v>
      </c>
      <c r="BJ128" s="79">
        <v>0</v>
      </c>
      <c r="BK128" s="79">
        <v>0</v>
      </c>
      <c r="BL128" s="79">
        <v>0</v>
      </c>
      <c r="BM128" s="79">
        <v>0</v>
      </c>
      <c r="BN128" s="79">
        <v>0</v>
      </c>
      <c r="BO128" s="79">
        <v>0</v>
      </c>
      <c r="BP128" s="79">
        <v>0</v>
      </c>
      <c r="BQ128" s="79">
        <v>0</v>
      </c>
      <c r="BR128" s="79">
        <v>0</v>
      </c>
      <c r="BS128" s="79">
        <v>0</v>
      </c>
      <c r="BT128" s="79">
        <v>0</v>
      </c>
      <c r="BU128" s="79">
        <v>0</v>
      </c>
      <c r="BV128" s="79">
        <v>0</v>
      </c>
      <c r="BW128" s="79">
        <v>0</v>
      </c>
      <c r="BX128" s="79">
        <v>0</v>
      </c>
      <c r="BY128" s="79">
        <v>0</v>
      </c>
      <c r="BZ128" s="79">
        <v>0</v>
      </c>
      <c r="CA128" s="79">
        <v>0</v>
      </c>
      <c r="CB128" s="79">
        <v>0</v>
      </c>
      <c r="CC128" s="79">
        <v>0</v>
      </c>
      <c r="CD128" s="79">
        <v>0</v>
      </c>
      <c r="CE128" s="79">
        <v>0</v>
      </c>
      <c r="CF128" s="79">
        <v>0</v>
      </c>
      <c r="CG128" s="79">
        <v>0</v>
      </c>
      <c r="CH128" s="79">
        <v>0</v>
      </c>
      <c r="CI128" s="79">
        <v>0</v>
      </c>
      <c r="CJ128" s="79">
        <v>0</v>
      </c>
      <c r="CK128" s="79">
        <v>0</v>
      </c>
      <c r="CL128" s="79">
        <v>0</v>
      </c>
      <c r="CM128" s="79">
        <v>0</v>
      </c>
      <c r="CN128" s="79">
        <v>0</v>
      </c>
      <c r="CO128" s="79">
        <v>0</v>
      </c>
      <c r="CP128" s="79">
        <v>0</v>
      </c>
      <c r="CQ128" s="79">
        <v>0</v>
      </c>
      <c r="CR128" s="79">
        <v>0</v>
      </c>
      <c r="CS128" s="79">
        <v>0</v>
      </c>
      <c r="CT128" s="79">
        <v>0</v>
      </c>
      <c r="CU128" s="79">
        <v>0</v>
      </c>
      <c r="CV128" s="79">
        <v>0</v>
      </c>
      <c r="CW128" s="79">
        <v>0</v>
      </c>
      <c r="CX128" s="79">
        <v>0</v>
      </c>
      <c r="CY128" s="79">
        <v>0</v>
      </c>
      <c r="CZ128" s="79">
        <v>0</v>
      </c>
      <c r="DA128" s="79">
        <v>0</v>
      </c>
      <c r="DB128" s="79">
        <v>0</v>
      </c>
      <c r="DC128" s="79">
        <v>0</v>
      </c>
      <c r="DD128" s="79">
        <v>0</v>
      </c>
      <c r="DE128" s="79">
        <v>0</v>
      </c>
      <c r="DF128" s="79">
        <v>0</v>
      </c>
      <c r="DG128" s="79">
        <v>0</v>
      </c>
      <c r="DH128" s="79">
        <v>0</v>
      </c>
      <c r="DI128" s="79">
        <v>0</v>
      </c>
      <c r="DJ128" s="79">
        <v>0</v>
      </c>
      <c r="DK128" s="79">
        <v>0</v>
      </c>
      <c r="DL128" s="79">
        <v>0</v>
      </c>
      <c r="DM128" s="79">
        <v>0</v>
      </c>
      <c r="DN128" s="79">
        <v>0</v>
      </c>
      <c r="DO128" s="79">
        <v>0</v>
      </c>
      <c r="DP128" s="79">
        <v>0</v>
      </c>
      <c r="DQ128" s="79">
        <v>0</v>
      </c>
      <c r="DR128" s="79">
        <v>0</v>
      </c>
      <c r="DS128" s="79">
        <v>0</v>
      </c>
      <c r="DT128" s="79">
        <v>0</v>
      </c>
      <c r="DU128" s="79">
        <v>0</v>
      </c>
      <c r="DV128" s="79">
        <v>0</v>
      </c>
      <c r="DW128" s="79">
        <v>0</v>
      </c>
      <c r="DX128" s="79">
        <v>0</v>
      </c>
      <c r="DY128" s="79">
        <v>0</v>
      </c>
    </row>
    <row r="129" spans="1:129" s="48" customFormat="1" x14ac:dyDescent="0.3">
      <c r="A129" s="33" t="s">
        <v>264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0</v>
      </c>
      <c r="AU129" s="79">
        <v>0</v>
      </c>
      <c r="AV129" s="79">
        <v>0</v>
      </c>
      <c r="AW129" s="79">
        <v>0</v>
      </c>
      <c r="AX129" s="79">
        <v>0</v>
      </c>
      <c r="AY129" s="79">
        <v>0</v>
      </c>
      <c r="AZ129" s="79">
        <v>0</v>
      </c>
      <c r="BA129" s="79">
        <v>0</v>
      </c>
      <c r="BB129" s="79">
        <v>0</v>
      </c>
      <c r="BC129" s="79">
        <v>0</v>
      </c>
      <c r="BD129" s="79">
        <v>0</v>
      </c>
      <c r="BE129" s="79">
        <v>0</v>
      </c>
      <c r="BF129" s="79">
        <v>0</v>
      </c>
      <c r="BG129" s="79">
        <v>0</v>
      </c>
      <c r="BH129" s="79">
        <v>0</v>
      </c>
      <c r="BI129" s="79">
        <v>0</v>
      </c>
      <c r="BJ129" s="79">
        <v>0</v>
      </c>
      <c r="BK129" s="79">
        <v>0</v>
      </c>
      <c r="BL129" s="79">
        <v>0</v>
      </c>
      <c r="BM129" s="79">
        <v>0</v>
      </c>
      <c r="BN129" s="79">
        <v>0</v>
      </c>
      <c r="BO129" s="79">
        <v>0</v>
      </c>
      <c r="BP129" s="79">
        <v>0</v>
      </c>
      <c r="BQ129" s="79">
        <v>0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0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0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1</v>
      </c>
      <c r="DA129" s="79">
        <v>1</v>
      </c>
      <c r="DB129" s="79">
        <v>0</v>
      </c>
      <c r="DC129" s="79">
        <v>0</v>
      </c>
      <c r="DD129" s="79">
        <v>0</v>
      </c>
      <c r="DE129" s="79">
        <v>0</v>
      </c>
      <c r="DF129" s="79">
        <v>0</v>
      </c>
      <c r="DG129" s="79">
        <v>0</v>
      </c>
      <c r="DH129" s="79">
        <v>0</v>
      </c>
      <c r="DI129" s="79">
        <v>0</v>
      </c>
      <c r="DJ129" s="79">
        <v>0</v>
      </c>
      <c r="DK129" s="79">
        <v>0</v>
      </c>
      <c r="DL129" s="79">
        <v>0</v>
      </c>
      <c r="DM129" s="79">
        <v>0</v>
      </c>
      <c r="DN129" s="79">
        <v>0</v>
      </c>
      <c r="DO129" s="79">
        <v>0</v>
      </c>
      <c r="DP129" s="79">
        <v>0</v>
      </c>
      <c r="DQ129" s="79">
        <v>0</v>
      </c>
      <c r="DR129" s="79">
        <v>0</v>
      </c>
      <c r="DS129" s="79">
        <v>0</v>
      </c>
      <c r="DT129" s="79">
        <v>0</v>
      </c>
      <c r="DU129" s="79">
        <v>0</v>
      </c>
      <c r="DV129" s="79">
        <v>0</v>
      </c>
      <c r="DW129" s="79">
        <v>0</v>
      </c>
      <c r="DX129" s="79">
        <v>0</v>
      </c>
      <c r="DY129" s="79">
        <v>0</v>
      </c>
    </row>
    <row r="130" spans="1:129" s="48" customFormat="1" x14ac:dyDescent="0.3">
      <c r="A130" s="33" t="s">
        <v>265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0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0</v>
      </c>
      <c r="BR130" s="79">
        <v>0</v>
      </c>
      <c r="BS130" s="79">
        <v>0</v>
      </c>
      <c r="BT130" s="79">
        <v>0</v>
      </c>
      <c r="BU130" s="79">
        <v>0</v>
      </c>
      <c r="BV130" s="79">
        <v>0</v>
      </c>
      <c r="BW130" s="79">
        <v>0</v>
      </c>
      <c r="BX130" s="79">
        <v>0</v>
      </c>
      <c r="BY130" s="79">
        <v>0</v>
      </c>
      <c r="BZ130" s="79">
        <v>0</v>
      </c>
      <c r="CA130" s="79">
        <v>0</v>
      </c>
      <c r="CB130" s="79">
        <v>0</v>
      </c>
      <c r="CC130" s="79">
        <v>0</v>
      </c>
      <c r="CD130" s="79">
        <v>0</v>
      </c>
      <c r="CE130" s="79">
        <v>0</v>
      </c>
      <c r="CF130" s="79">
        <v>0</v>
      </c>
      <c r="CG130" s="79">
        <v>0</v>
      </c>
      <c r="CH130" s="79">
        <v>0</v>
      </c>
      <c r="CI130" s="79">
        <v>0</v>
      </c>
      <c r="CJ130" s="79">
        <v>0</v>
      </c>
      <c r="CK130" s="79">
        <v>0</v>
      </c>
      <c r="CL130" s="79">
        <v>0</v>
      </c>
      <c r="CM130" s="79">
        <v>0</v>
      </c>
      <c r="CN130" s="79">
        <v>0</v>
      </c>
      <c r="CO130" s="79">
        <v>0</v>
      </c>
      <c r="CP130" s="79">
        <v>0</v>
      </c>
      <c r="CQ130" s="79">
        <v>0</v>
      </c>
      <c r="CR130" s="79">
        <v>0</v>
      </c>
      <c r="CS130" s="79">
        <v>0</v>
      </c>
      <c r="CT130" s="79">
        <v>0</v>
      </c>
      <c r="CU130" s="79">
        <v>0</v>
      </c>
      <c r="CV130" s="79">
        <v>0</v>
      </c>
      <c r="CW130" s="79">
        <v>0</v>
      </c>
      <c r="CX130" s="79">
        <v>0</v>
      </c>
      <c r="CY130" s="79">
        <v>1</v>
      </c>
      <c r="CZ130" s="79">
        <v>1</v>
      </c>
      <c r="DA130" s="79">
        <v>0</v>
      </c>
      <c r="DB130" s="79">
        <v>0</v>
      </c>
      <c r="DC130" s="79">
        <v>0</v>
      </c>
      <c r="DD130" s="79">
        <v>0</v>
      </c>
      <c r="DE130" s="79">
        <v>0</v>
      </c>
      <c r="DF130" s="79">
        <v>0</v>
      </c>
      <c r="DG130" s="79">
        <v>0</v>
      </c>
      <c r="DH130" s="79">
        <v>0</v>
      </c>
      <c r="DI130" s="79">
        <v>0</v>
      </c>
      <c r="DJ130" s="79">
        <v>0</v>
      </c>
      <c r="DK130" s="79">
        <v>0</v>
      </c>
      <c r="DL130" s="79">
        <v>0</v>
      </c>
      <c r="DM130" s="79">
        <v>0</v>
      </c>
      <c r="DN130" s="79">
        <v>0</v>
      </c>
      <c r="DO130" s="79">
        <v>0</v>
      </c>
      <c r="DP130" s="79">
        <v>0</v>
      </c>
      <c r="DQ130" s="79">
        <v>0</v>
      </c>
      <c r="DR130" s="79">
        <v>0</v>
      </c>
      <c r="DS130" s="79">
        <v>0</v>
      </c>
      <c r="DT130" s="79">
        <v>0</v>
      </c>
      <c r="DU130" s="79">
        <v>0</v>
      </c>
      <c r="DV130" s="79">
        <v>0</v>
      </c>
      <c r="DW130" s="79">
        <v>0</v>
      </c>
      <c r="DX130" s="79">
        <v>0</v>
      </c>
      <c r="DY130" s="79">
        <v>0</v>
      </c>
    </row>
    <row r="131" spans="1:129" s="48" customFormat="1" x14ac:dyDescent="0.3">
      <c r="A131" s="33" t="s">
        <v>266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0</v>
      </c>
      <c r="BS131" s="79">
        <v>0</v>
      </c>
      <c r="BT131" s="79">
        <v>0</v>
      </c>
      <c r="BU131" s="79">
        <v>0</v>
      </c>
      <c r="BV131" s="79">
        <v>0</v>
      </c>
      <c r="BW131" s="79">
        <v>0</v>
      </c>
      <c r="BX131" s="79">
        <v>0</v>
      </c>
      <c r="BY131" s="79">
        <v>0</v>
      </c>
      <c r="BZ131" s="79">
        <v>0</v>
      </c>
      <c r="CA131" s="79">
        <v>0</v>
      </c>
      <c r="CB131" s="79">
        <v>0</v>
      </c>
      <c r="CC131" s="79">
        <v>0</v>
      </c>
      <c r="CD131" s="79">
        <v>0</v>
      </c>
      <c r="CE131" s="79">
        <v>0</v>
      </c>
      <c r="CF131" s="79">
        <v>0</v>
      </c>
      <c r="CG131" s="79">
        <v>0</v>
      </c>
      <c r="CH131" s="79">
        <v>0</v>
      </c>
      <c r="CI131" s="79">
        <v>0</v>
      </c>
      <c r="CJ131" s="79">
        <v>0</v>
      </c>
      <c r="CK131" s="79">
        <v>0</v>
      </c>
      <c r="CL131" s="79">
        <v>0</v>
      </c>
      <c r="CM131" s="79">
        <v>0</v>
      </c>
      <c r="CN131" s="79">
        <v>0</v>
      </c>
      <c r="CO131" s="79">
        <v>0</v>
      </c>
      <c r="CP131" s="79">
        <v>0</v>
      </c>
      <c r="CQ131" s="79">
        <v>0</v>
      </c>
      <c r="CR131" s="79">
        <v>0</v>
      </c>
      <c r="CS131" s="79">
        <v>0</v>
      </c>
      <c r="CT131" s="79">
        <v>0</v>
      </c>
      <c r="CU131" s="79">
        <v>0</v>
      </c>
      <c r="CV131" s="79">
        <v>0</v>
      </c>
      <c r="CW131" s="79">
        <v>0</v>
      </c>
      <c r="CX131" s="79">
        <v>0</v>
      </c>
      <c r="CY131" s="79">
        <v>1</v>
      </c>
      <c r="CZ131" s="79">
        <v>0</v>
      </c>
      <c r="DA131" s="79">
        <v>0</v>
      </c>
      <c r="DB131" s="79">
        <v>1</v>
      </c>
      <c r="DC131" s="79">
        <v>0</v>
      </c>
      <c r="DD131" s="79">
        <v>0</v>
      </c>
      <c r="DE131" s="79">
        <v>0</v>
      </c>
      <c r="DF131" s="79">
        <v>0</v>
      </c>
      <c r="DG131" s="79">
        <v>0</v>
      </c>
      <c r="DH131" s="79">
        <v>0</v>
      </c>
      <c r="DI131" s="79">
        <v>0</v>
      </c>
      <c r="DJ131" s="79">
        <v>0</v>
      </c>
      <c r="DK131" s="79">
        <v>0</v>
      </c>
      <c r="DL131" s="79">
        <v>0</v>
      </c>
      <c r="DM131" s="79">
        <v>0</v>
      </c>
      <c r="DN131" s="79">
        <v>0</v>
      </c>
      <c r="DO131" s="79">
        <v>0</v>
      </c>
      <c r="DP131" s="79">
        <v>0</v>
      </c>
      <c r="DQ131" s="79">
        <v>0</v>
      </c>
      <c r="DR131" s="79">
        <v>0</v>
      </c>
      <c r="DS131" s="79">
        <v>0</v>
      </c>
      <c r="DT131" s="79">
        <v>0</v>
      </c>
      <c r="DU131" s="79">
        <v>0</v>
      </c>
      <c r="DV131" s="79">
        <v>0</v>
      </c>
      <c r="DW131" s="79">
        <v>0</v>
      </c>
      <c r="DX131" s="79">
        <v>0</v>
      </c>
      <c r="DY131" s="79">
        <v>0</v>
      </c>
    </row>
    <row r="132" spans="1:129" s="48" customFormat="1" x14ac:dyDescent="0.3">
      <c r="A132" s="33" t="s">
        <v>267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79">
        <v>0</v>
      </c>
      <c r="R132" s="79">
        <v>0</v>
      </c>
      <c r="S132" s="79">
        <v>0</v>
      </c>
      <c r="T132" s="79">
        <v>0</v>
      </c>
      <c r="U132" s="79">
        <v>0</v>
      </c>
      <c r="V132" s="79">
        <v>0</v>
      </c>
      <c r="W132" s="79">
        <v>0</v>
      </c>
      <c r="X132" s="79">
        <v>0</v>
      </c>
      <c r="Y132" s="79">
        <v>0</v>
      </c>
      <c r="Z132" s="79">
        <v>0</v>
      </c>
      <c r="AA132" s="79">
        <v>0</v>
      </c>
      <c r="AB132" s="79">
        <v>0</v>
      </c>
      <c r="AC132" s="79">
        <v>0</v>
      </c>
      <c r="AD132" s="79">
        <v>0</v>
      </c>
      <c r="AE132" s="79">
        <v>0</v>
      </c>
      <c r="AF132" s="79">
        <v>0</v>
      </c>
      <c r="AG132" s="79">
        <v>0</v>
      </c>
      <c r="AH132" s="79">
        <v>0</v>
      </c>
      <c r="AI132" s="79">
        <v>0</v>
      </c>
      <c r="AJ132" s="79">
        <v>0</v>
      </c>
      <c r="AK132" s="79">
        <v>0</v>
      </c>
      <c r="AL132" s="79">
        <v>0</v>
      </c>
      <c r="AM132" s="79">
        <v>0</v>
      </c>
      <c r="AN132" s="79">
        <v>0</v>
      </c>
      <c r="AO132" s="79">
        <v>0</v>
      </c>
      <c r="AP132" s="79">
        <v>0</v>
      </c>
      <c r="AQ132" s="79">
        <v>0</v>
      </c>
      <c r="AR132" s="79">
        <v>0</v>
      </c>
      <c r="AS132" s="79">
        <v>0</v>
      </c>
      <c r="AT132" s="79">
        <v>0</v>
      </c>
      <c r="AU132" s="79">
        <v>0</v>
      </c>
      <c r="AV132" s="79">
        <v>0</v>
      </c>
      <c r="AW132" s="79">
        <v>0</v>
      </c>
      <c r="AX132" s="79">
        <v>0</v>
      </c>
      <c r="AY132" s="79">
        <v>0</v>
      </c>
      <c r="AZ132" s="79">
        <v>0</v>
      </c>
      <c r="BA132" s="79">
        <v>0</v>
      </c>
      <c r="BB132" s="79">
        <v>0</v>
      </c>
      <c r="BC132" s="79">
        <v>0</v>
      </c>
      <c r="BD132" s="79">
        <v>0</v>
      </c>
      <c r="BE132" s="79">
        <v>0</v>
      </c>
      <c r="BF132" s="79">
        <v>0</v>
      </c>
      <c r="BG132" s="79">
        <v>0</v>
      </c>
      <c r="BH132" s="79">
        <v>0</v>
      </c>
      <c r="BI132" s="79">
        <v>0</v>
      </c>
      <c r="BJ132" s="79">
        <v>0</v>
      </c>
      <c r="BK132" s="79">
        <v>0</v>
      </c>
      <c r="BL132" s="79">
        <v>0</v>
      </c>
      <c r="BM132" s="79">
        <v>0</v>
      </c>
      <c r="BN132" s="79">
        <v>0</v>
      </c>
      <c r="BO132" s="79">
        <v>0</v>
      </c>
      <c r="BP132" s="79">
        <v>0</v>
      </c>
      <c r="BQ132" s="79">
        <v>0</v>
      </c>
      <c r="BR132" s="79">
        <v>0</v>
      </c>
      <c r="BS132" s="79">
        <v>0</v>
      </c>
      <c r="BT132" s="79">
        <v>0</v>
      </c>
      <c r="BU132" s="79">
        <v>0</v>
      </c>
      <c r="BV132" s="79">
        <v>0</v>
      </c>
      <c r="BW132" s="79">
        <v>0</v>
      </c>
      <c r="BX132" s="79">
        <v>0</v>
      </c>
      <c r="BY132" s="79">
        <v>0</v>
      </c>
      <c r="BZ132" s="79">
        <v>0</v>
      </c>
      <c r="CA132" s="79">
        <v>0</v>
      </c>
      <c r="CB132" s="79">
        <v>0</v>
      </c>
      <c r="CC132" s="79">
        <v>0</v>
      </c>
      <c r="CD132" s="79">
        <v>0</v>
      </c>
      <c r="CE132" s="79">
        <v>0</v>
      </c>
      <c r="CF132" s="79">
        <v>0</v>
      </c>
      <c r="CG132" s="79">
        <v>0</v>
      </c>
      <c r="CH132" s="79">
        <v>0</v>
      </c>
      <c r="CI132" s="79">
        <v>0</v>
      </c>
      <c r="CJ132" s="79">
        <v>0</v>
      </c>
      <c r="CK132" s="79">
        <v>0</v>
      </c>
      <c r="CL132" s="79">
        <v>0</v>
      </c>
      <c r="CM132" s="79">
        <v>0</v>
      </c>
      <c r="CN132" s="79">
        <v>0</v>
      </c>
      <c r="CO132" s="79">
        <v>0</v>
      </c>
      <c r="CP132" s="79">
        <v>0</v>
      </c>
      <c r="CQ132" s="79">
        <v>0</v>
      </c>
      <c r="CR132" s="79">
        <v>0</v>
      </c>
      <c r="CS132" s="79">
        <v>0</v>
      </c>
      <c r="CT132" s="79">
        <v>0</v>
      </c>
      <c r="CU132" s="79">
        <v>3</v>
      </c>
      <c r="CV132" s="79">
        <v>0</v>
      </c>
      <c r="CW132" s="79">
        <v>0</v>
      </c>
      <c r="CX132" s="79">
        <v>0</v>
      </c>
      <c r="CY132" s="79">
        <v>0</v>
      </c>
      <c r="CZ132" s="79">
        <v>0</v>
      </c>
      <c r="DA132" s="79">
        <v>1</v>
      </c>
      <c r="DB132" s="79">
        <v>0</v>
      </c>
      <c r="DC132" s="79">
        <v>2</v>
      </c>
      <c r="DD132" s="79">
        <v>0</v>
      </c>
      <c r="DE132" s="79">
        <v>0</v>
      </c>
      <c r="DF132" s="79">
        <v>0</v>
      </c>
      <c r="DG132" s="79">
        <v>0</v>
      </c>
      <c r="DH132" s="79">
        <v>0</v>
      </c>
      <c r="DI132" s="79">
        <v>0</v>
      </c>
      <c r="DJ132" s="79">
        <v>0</v>
      </c>
      <c r="DK132" s="79">
        <v>0</v>
      </c>
      <c r="DL132" s="79">
        <v>0</v>
      </c>
      <c r="DM132" s="79">
        <v>0</v>
      </c>
      <c r="DN132" s="79">
        <v>0</v>
      </c>
      <c r="DO132" s="79">
        <v>0</v>
      </c>
      <c r="DP132" s="79">
        <v>0</v>
      </c>
      <c r="DQ132" s="79">
        <v>0</v>
      </c>
      <c r="DR132" s="79">
        <v>0</v>
      </c>
      <c r="DS132" s="79">
        <v>0</v>
      </c>
      <c r="DT132" s="79">
        <v>0</v>
      </c>
      <c r="DU132" s="79">
        <v>0</v>
      </c>
      <c r="DV132" s="79">
        <v>0</v>
      </c>
      <c r="DW132" s="79">
        <v>0</v>
      </c>
      <c r="DX132" s="79">
        <v>0</v>
      </c>
      <c r="DY132" s="79">
        <v>0</v>
      </c>
    </row>
    <row r="133" spans="1:129" s="48" customFormat="1" x14ac:dyDescent="0.3">
      <c r="A133" s="33" t="s">
        <v>268</v>
      </c>
      <c r="B133" s="79">
        <v>0</v>
      </c>
      <c r="C133" s="79">
        <v>0</v>
      </c>
      <c r="D133" s="79">
        <v>0</v>
      </c>
      <c r="E133" s="79">
        <v>0</v>
      </c>
      <c r="F133" s="79"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79">
        <v>0</v>
      </c>
      <c r="M133" s="79">
        <v>0</v>
      </c>
      <c r="N133" s="79">
        <v>0</v>
      </c>
      <c r="O133" s="79">
        <v>0</v>
      </c>
      <c r="P133" s="79">
        <v>0</v>
      </c>
      <c r="Q133" s="79">
        <v>0</v>
      </c>
      <c r="R133" s="79">
        <v>0</v>
      </c>
      <c r="S133" s="79">
        <v>0</v>
      </c>
      <c r="T133" s="79">
        <v>0</v>
      </c>
      <c r="U133" s="79">
        <v>0</v>
      </c>
      <c r="V133" s="79">
        <v>0</v>
      </c>
      <c r="W133" s="79">
        <v>0</v>
      </c>
      <c r="X133" s="79">
        <v>0</v>
      </c>
      <c r="Y133" s="79">
        <v>0</v>
      </c>
      <c r="Z133" s="79">
        <v>0</v>
      </c>
      <c r="AA133" s="79">
        <v>0</v>
      </c>
      <c r="AB133" s="79">
        <v>0</v>
      </c>
      <c r="AC133" s="79">
        <v>0</v>
      </c>
      <c r="AD133" s="79">
        <v>0</v>
      </c>
      <c r="AE133" s="79">
        <v>0</v>
      </c>
      <c r="AF133" s="79">
        <v>0</v>
      </c>
      <c r="AG133" s="79">
        <v>0</v>
      </c>
      <c r="AH133" s="79">
        <v>0</v>
      </c>
      <c r="AI133" s="79">
        <v>0</v>
      </c>
      <c r="AJ133" s="79">
        <v>0</v>
      </c>
      <c r="AK133" s="79">
        <v>0</v>
      </c>
      <c r="AL133" s="79">
        <v>0</v>
      </c>
      <c r="AM133" s="79">
        <v>0</v>
      </c>
      <c r="AN133" s="79">
        <v>0</v>
      </c>
      <c r="AO133" s="79">
        <v>0</v>
      </c>
      <c r="AP133" s="79">
        <v>0</v>
      </c>
      <c r="AQ133" s="79">
        <v>0</v>
      </c>
      <c r="AR133" s="79">
        <v>0</v>
      </c>
      <c r="AS133" s="79">
        <v>0</v>
      </c>
      <c r="AT133" s="79">
        <v>0</v>
      </c>
      <c r="AU133" s="79">
        <v>0</v>
      </c>
      <c r="AV133" s="79">
        <v>0</v>
      </c>
      <c r="AW133" s="79">
        <v>0</v>
      </c>
      <c r="AX133" s="79">
        <v>0</v>
      </c>
      <c r="AY133" s="79">
        <v>0</v>
      </c>
      <c r="AZ133" s="79">
        <v>0</v>
      </c>
      <c r="BA133" s="79">
        <v>0</v>
      </c>
      <c r="BB133" s="79">
        <v>0</v>
      </c>
      <c r="BC133" s="79">
        <v>0</v>
      </c>
      <c r="BD133" s="79">
        <v>0</v>
      </c>
      <c r="BE133" s="79">
        <v>0</v>
      </c>
      <c r="BF133" s="79">
        <v>0</v>
      </c>
      <c r="BG133" s="79">
        <v>0</v>
      </c>
      <c r="BH133" s="79">
        <v>0</v>
      </c>
      <c r="BI133" s="79">
        <v>0</v>
      </c>
      <c r="BJ133" s="79">
        <v>0</v>
      </c>
      <c r="BK133" s="79">
        <v>0</v>
      </c>
      <c r="BL133" s="79">
        <v>0</v>
      </c>
      <c r="BM133" s="79">
        <v>0</v>
      </c>
      <c r="BN133" s="79">
        <v>0</v>
      </c>
      <c r="BO133" s="79">
        <v>0</v>
      </c>
      <c r="BP133" s="79">
        <v>0</v>
      </c>
      <c r="BQ133" s="79">
        <v>0</v>
      </c>
      <c r="BR133" s="79">
        <v>0</v>
      </c>
      <c r="BS133" s="79">
        <v>0</v>
      </c>
      <c r="BT133" s="79">
        <v>0</v>
      </c>
      <c r="BU133" s="79">
        <v>0</v>
      </c>
      <c r="BV133" s="79">
        <v>0</v>
      </c>
      <c r="BW133" s="79">
        <v>0</v>
      </c>
      <c r="BX133" s="79">
        <v>0</v>
      </c>
      <c r="BY133" s="79">
        <v>0</v>
      </c>
      <c r="BZ133" s="79">
        <v>0</v>
      </c>
      <c r="CA133" s="79">
        <v>0</v>
      </c>
      <c r="CB133" s="79">
        <v>0</v>
      </c>
      <c r="CC133" s="79">
        <v>0</v>
      </c>
      <c r="CD133" s="79">
        <v>0</v>
      </c>
      <c r="CE133" s="79">
        <v>0</v>
      </c>
      <c r="CF133" s="79">
        <v>0</v>
      </c>
      <c r="CG133" s="79">
        <v>0</v>
      </c>
      <c r="CH133" s="79">
        <v>0</v>
      </c>
      <c r="CI133" s="79">
        <v>0</v>
      </c>
      <c r="CJ133" s="79">
        <v>0</v>
      </c>
      <c r="CK133" s="79">
        <v>0</v>
      </c>
      <c r="CL133" s="79">
        <v>0</v>
      </c>
      <c r="CM133" s="79">
        <v>0</v>
      </c>
      <c r="CN133" s="79">
        <v>0</v>
      </c>
      <c r="CO133" s="79">
        <v>0</v>
      </c>
      <c r="CP133" s="79">
        <v>0</v>
      </c>
      <c r="CQ133" s="79">
        <v>0</v>
      </c>
      <c r="CR133" s="79">
        <v>0</v>
      </c>
      <c r="CS133" s="79">
        <v>0</v>
      </c>
      <c r="CT133" s="79">
        <v>0</v>
      </c>
      <c r="CU133" s="79">
        <v>3</v>
      </c>
      <c r="CV133" s="79">
        <v>0</v>
      </c>
      <c r="CW133" s="79">
        <v>0</v>
      </c>
      <c r="CX133" s="79">
        <v>0</v>
      </c>
      <c r="CY133" s="79">
        <v>0</v>
      </c>
      <c r="CZ133" s="79">
        <v>0</v>
      </c>
      <c r="DA133" s="79">
        <v>0</v>
      </c>
      <c r="DB133" s="79">
        <v>1</v>
      </c>
      <c r="DC133" s="79">
        <v>2</v>
      </c>
      <c r="DD133" s="79">
        <v>0</v>
      </c>
      <c r="DE133" s="79">
        <v>0</v>
      </c>
      <c r="DF133" s="79">
        <v>0</v>
      </c>
      <c r="DG133" s="79">
        <v>0</v>
      </c>
      <c r="DH133" s="79">
        <v>0</v>
      </c>
      <c r="DI133" s="79">
        <v>0</v>
      </c>
      <c r="DJ133" s="79">
        <v>0</v>
      </c>
      <c r="DK133" s="79">
        <v>0</v>
      </c>
      <c r="DL133" s="79">
        <v>0</v>
      </c>
      <c r="DM133" s="79">
        <v>0</v>
      </c>
      <c r="DN133" s="79">
        <v>0</v>
      </c>
      <c r="DO133" s="79">
        <v>0</v>
      </c>
      <c r="DP133" s="79">
        <v>0</v>
      </c>
      <c r="DQ133" s="79">
        <v>0</v>
      </c>
      <c r="DR133" s="79">
        <v>0</v>
      </c>
      <c r="DS133" s="79">
        <v>0</v>
      </c>
      <c r="DT133" s="79">
        <v>0</v>
      </c>
      <c r="DU133" s="79">
        <v>0</v>
      </c>
      <c r="DV133" s="79">
        <v>0</v>
      </c>
      <c r="DW133" s="79">
        <v>0</v>
      </c>
      <c r="DX133" s="79">
        <v>0</v>
      </c>
      <c r="DY133" s="79">
        <v>0</v>
      </c>
    </row>
    <row r="134" spans="1:129" s="48" customFormat="1" x14ac:dyDescent="0.3">
      <c r="A134" s="33" t="s">
        <v>269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v>0</v>
      </c>
      <c r="H134" s="79">
        <v>0</v>
      </c>
      <c r="I134" s="79">
        <v>0</v>
      </c>
      <c r="J134" s="79">
        <v>0</v>
      </c>
      <c r="K134" s="79">
        <v>0</v>
      </c>
      <c r="L134" s="79">
        <v>0</v>
      </c>
      <c r="M134" s="79">
        <v>0</v>
      </c>
      <c r="N134" s="79">
        <v>0</v>
      </c>
      <c r="O134" s="79">
        <v>0</v>
      </c>
      <c r="P134" s="79">
        <v>0</v>
      </c>
      <c r="Q134" s="79">
        <v>0</v>
      </c>
      <c r="R134" s="79">
        <v>0</v>
      </c>
      <c r="S134" s="79">
        <v>0</v>
      </c>
      <c r="T134" s="79">
        <v>0</v>
      </c>
      <c r="U134" s="79">
        <v>0</v>
      </c>
      <c r="V134" s="79">
        <v>0</v>
      </c>
      <c r="W134" s="79">
        <v>0</v>
      </c>
      <c r="X134" s="79">
        <v>0</v>
      </c>
      <c r="Y134" s="79">
        <v>0</v>
      </c>
      <c r="Z134" s="79">
        <v>0</v>
      </c>
      <c r="AA134" s="79">
        <v>0</v>
      </c>
      <c r="AB134" s="79">
        <v>0</v>
      </c>
      <c r="AC134" s="79">
        <v>0</v>
      </c>
      <c r="AD134" s="79">
        <v>0</v>
      </c>
      <c r="AE134" s="79">
        <v>0</v>
      </c>
      <c r="AF134" s="79">
        <v>0</v>
      </c>
      <c r="AG134" s="79">
        <v>0</v>
      </c>
      <c r="AH134" s="79">
        <v>0</v>
      </c>
      <c r="AI134" s="79">
        <v>0</v>
      </c>
      <c r="AJ134" s="79">
        <v>0</v>
      </c>
      <c r="AK134" s="79">
        <v>0</v>
      </c>
      <c r="AL134" s="79">
        <v>0</v>
      </c>
      <c r="AM134" s="79">
        <v>0</v>
      </c>
      <c r="AN134" s="79">
        <v>0</v>
      </c>
      <c r="AO134" s="79">
        <v>0</v>
      </c>
      <c r="AP134" s="79">
        <v>0</v>
      </c>
      <c r="AQ134" s="79">
        <v>0</v>
      </c>
      <c r="AR134" s="79">
        <v>0</v>
      </c>
      <c r="AS134" s="79">
        <v>0</v>
      </c>
      <c r="AT134" s="79">
        <v>0</v>
      </c>
      <c r="AU134" s="79">
        <v>0</v>
      </c>
      <c r="AV134" s="79">
        <v>0</v>
      </c>
      <c r="AW134" s="79">
        <v>0</v>
      </c>
      <c r="AX134" s="79">
        <v>0</v>
      </c>
      <c r="AY134" s="79">
        <v>0</v>
      </c>
      <c r="AZ134" s="79">
        <v>0</v>
      </c>
      <c r="BA134" s="79">
        <v>0</v>
      </c>
      <c r="BB134" s="79">
        <v>0</v>
      </c>
      <c r="BC134" s="79">
        <v>0</v>
      </c>
      <c r="BD134" s="79">
        <v>0</v>
      </c>
      <c r="BE134" s="79">
        <v>0</v>
      </c>
      <c r="BF134" s="79">
        <v>0</v>
      </c>
      <c r="BG134" s="79">
        <v>0</v>
      </c>
      <c r="BH134" s="79">
        <v>0</v>
      </c>
      <c r="BI134" s="79">
        <v>0</v>
      </c>
      <c r="BJ134" s="79">
        <v>0</v>
      </c>
      <c r="BK134" s="79">
        <v>0</v>
      </c>
      <c r="BL134" s="79">
        <v>0</v>
      </c>
      <c r="BM134" s="79">
        <v>0</v>
      </c>
      <c r="BN134" s="79">
        <v>0</v>
      </c>
      <c r="BO134" s="79">
        <v>0</v>
      </c>
      <c r="BP134" s="79">
        <v>0</v>
      </c>
      <c r="BQ134" s="79">
        <v>0</v>
      </c>
      <c r="BR134" s="79">
        <v>0</v>
      </c>
      <c r="BS134" s="79">
        <v>0</v>
      </c>
      <c r="BT134" s="79">
        <v>0</v>
      </c>
      <c r="BU134" s="79">
        <v>0</v>
      </c>
      <c r="BV134" s="79">
        <v>0</v>
      </c>
      <c r="BW134" s="79">
        <v>0</v>
      </c>
      <c r="BX134" s="79">
        <v>0</v>
      </c>
      <c r="BY134" s="79">
        <v>0</v>
      </c>
      <c r="BZ134" s="79">
        <v>0</v>
      </c>
      <c r="CA134" s="79">
        <v>0</v>
      </c>
      <c r="CB134" s="79">
        <v>0</v>
      </c>
      <c r="CC134" s="79">
        <v>0</v>
      </c>
      <c r="CD134" s="79">
        <v>0</v>
      </c>
      <c r="CE134" s="79">
        <v>0</v>
      </c>
      <c r="CF134" s="79">
        <v>0</v>
      </c>
      <c r="CG134" s="79">
        <v>0</v>
      </c>
      <c r="CH134" s="79">
        <v>0</v>
      </c>
      <c r="CI134" s="79">
        <v>0</v>
      </c>
      <c r="CJ134" s="79">
        <v>0</v>
      </c>
      <c r="CK134" s="79">
        <v>0</v>
      </c>
      <c r="CL134" s="79">
        <v>0</v>
      </c>
      <c r="CM134" s="79">
        <v>0</v>
      </c>
      <c r="CN134" s="79">
        <v>0</v>
      </c>
      <c r="CO134" s="79">
        <v>0</v>
      </c>
      <c r="CP134" s="79">
        <v>0</v>
      </c>
      <c r="CQ134" s="79">
        <v>0</v>
      </c>
      <c r="CR134" s="79">
        <v>0</v>
      </c>
      <c r="CS134" s="79">
        <v>0</v>
      </c>
      <c r="CT134" s="79">
        <v>0</v>
      </c>
      <c r="CU134" s="79">
        <v>3</v>
      </c>
      <c r="CV134" s="79">
        <v>0</v>
      </c>
      <c r="CW134" s="79">
        <v>0</v>
      </c>
      <c r="CX134" s="79">
        <v>0</v>
      </c>
      <c r="CY134" s="79">
        <v>0</v>
      </c>
      <c r="CZ134" s="79">
        <v>0</v>
      </c>
      <c r="DA134" s="79">
        <v>0</v>
      </c>
      <c r="DB134" s="79">
        <v>0</v>
      </c>
      <c r="DC134" s="79">
        <v>1</v>
      </c>
      <c r="DD134" s="79">
        <v>0</v>
      </c>
      <c r="DE134" s="79">
        <v>0</v>
      </c>
      <c r="DF134" s="79">
        <v>0</v>
      </c>
      <c r="DG134" s="79">
        <v>0</v>
      </c>
      <c r="DH134" s="79">
        <v>0</v>
      </c>
      <c r="DI134" s="79">
        <v>0</v>
      </c>
      <c r="DJ134" s="79">
        <v>0</v>
      </c>
      <c r="DK134" s="79">
        <v>0</v>
      </c>
      <c r="DL134" s="79">
        <v>0</v>
      </c>
      <c r="DM134" s="79">
        <v>0</v>
      </c>
      <c r="DN134" s="79">
        <v>0</v>
      </c>
      <c r="DO134" s="79">
        <v>0</v>
      </c>
      <c r="DP134" s="79">
        <v>0</v>
      </c>
      <c r="DQ134" s="79">
        <v>0</v>
      </c>
      <c r="DR134" s="79">
        <v>0</v>
      </c>
      <c r="DS134" s="79">
        <v>0</v>
      </c>
      <c r="DT134" s="79">
        <v>0</v>
      </c>
      <c r="DU134" s="79">
        <v>0</v>
      </c>
      <c r="DV134" s="79">
        <v>0</v>
      </c>
      <c r="DW134" s="79">
        <v>0</v>
      </c>
      <c r="DX134" s="79">
        <v>0</v>
      </c>
      <c r="DY134" s="79">
        <v>0</v>
      </c>
    </row>
    <row r="135" spans="1:129" s="48" customFormat="1" x14ac:dyDescent="0.3">
      <c r="A135" s="33" t="s">
        <v>270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v>0</v>
      </c>
      <c r="H135" s="79">
        <v>0</v>
      </c>
      <c r="I135" s="79">
        <v>0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>
        <v>0</v>
      </c>
      <c r="U135" s="79">
        <v>0</v>
      </c>
      <c r="V135" s="79">
        <v>0</v>
      </c>
      <c r="W135" s="79">
        <v>0</v>
      </c>
      <c r="X135" s="79">
        <v>0</v>
      </c>
      <c r="Y135" s="79">
        <v>0</v>
      </c>
      <c r="Z135" s="79">
        <v>0</v>
      </c>
      <c r="AA135" s="79">
        <v>0</v>
      </c>
      <c r="AB135" s="79">
        <v>0</v>
      </c>
      <c r="AC135" s="79">
        <v>0</v>
      </c>
      <c r="AD135" s="79">
        <v>0</v>
      </c>
      <c r="AE135" s="79">
        <v>0</v>
      </c>
      <c r="AF135" s="79">
        <v>0</v>
      </c>
      <c r="AG135" s="79">
        <v>0</v>
      </c>
      <c r="AH135" s="79">
        <v>0</v>
      </c>
      <c r="AI135" s="79">
        <v>0</v>
      </c>
      <c r="AJ135" s="79">
        <v>0</v>
      </c>
      <c r="AK135" s="79">
        <v>0</v>
      </c>
      <c r="AL135" s="79">
        <v>0</v>
      </c>
      <c r="AM135" s="79">
        <v>0</v>
      </c>
      <c r="AN135" s="79">
        <v>0</v>
      </c>
      <c r="AO135" s="79">
        <v>0</v>
      </c>
      <c r="AP135" s="79">
        <v>0</v>
      </c>
      <c r="AQ135" s="79">
        <v>0</v>
      </c>
      <c r="AR135" s="79">
        <v>0</v>
      </c>
      <c r="AS135" s="79">
        <v>0</v>
      </c>
      <c r="AT135" s="79">
        <v>0</v>
      </c>
      <c r="AU135" s="79">
        <v>0</v>
      </c>
      <c r="AV135" s="79">
        <v>0</v>
      </c>
      <c r="AW135" s="79">
        <v>0</v>
      </c>
      <c r="AX135" s="79">
        <v>0</v>
      </c>
      <c r="AY135" s="79">
        <v>0</v>
      </c>
      <c r="AZ135" s="79">
        <v>0</v>
      </c>
      <c r="BA135" s="79">
        <v>0</v>
      </c>
      <c r="BB135" s="79">
        <v>0</v>
      </c>
      <c r="BC135" s="79">
        <v>0</v>
      </c>
      <c r="BD135" s="79">
        <v>0</v>
      </c>
      <c r="BE135" s="79">
        <v>0</v>
      </c>
      <c r="BF135" s="79">
        <v>0</v>
      </c>
      <c r="BG135" s="79">
        <v>0</v>
      </c>
      <c r="BH135" s="79">
        <v>0</v>
      </c>
      <c r="BI135" s="79">
        <v>0</v>
      </c>
      <c r="BJ135" s="79">
        <v>0</v>
      </c>
      <c r="BK135" s="79">
        <v>0</v>
      </c>
      <c r="BL135" s="79">
        <v>0</v>
      </c>
      <c r="BM135" s="79">
        <v>0</v>
      </c>
      <c r="BN135" s="79">
        <v>0</v>
      </c>
      <c r="BO135" s="79">
        <v>0</v>
      </c>
      <c r="BP135" s="79">
        <v>0</v>
      </c>
      <c r="BQ135" s="79">
        <v>0</v>
      </c>
      <c r="BR135" s="79">
        <v>0</v>
      </c>
      <c r="BS135" s="79">
        <v>0</v>
      </c>
      <c r="BT135" s="79">
        <v>0</v>
      </c>
      <c r="BU135" s="79">
        <v>0</v>
      </c>
      <c r="BV135" s="79">
        <v>0</v>
      </c>
      <c r="BW135" s="79">
        <v>0</v>
      </c>
      <c r="BX135" s="79">
        <v>0</v>
      </c>
      <c r="BY135" s="79">
        <v>0</v>
      </c>
      <c r="BZ135" s="79">
        <v>0</v>
      </c>
      <c r="CA135" s="79">
        <v>0</v>
      </c>
      <c r="CB135" s="79">
        <v>0</v>
      </c>
      <c r="CC135" s="79">
        <v>0</v>
      </c>
      <c r="CD135" s="79">
        <v>0</v>
      </c>
      <c r="CE135" s="79">
        <v>0</v>
      </c>
      <c r="CF135" s="79">
        <v>0</v>
      </c>
      <c r="CG135" s="79">
        <v>0</v>
      </c>
      <c r="CH135" s="79">
        <v>0</v>
      </c>
      <c r="CI135" s="79">
        <v>0</v>
      </c>
      <c r="CJ135" s="79">
        <v>0</v>
      </c>
      <c r="CK135" s="79">
        <v>0</v>
      </c>
      <c r="CL135" s="79">
        <v>0</v>
      </c>
      <c r="CM135" s="79">
        <v>0</v>
      </c>
      <c r="CN135" s="79">
        <v>0</v>
      </c>
      <c r="CO135" s="79">
        <v>0</v>
      </c>
      <c r="CP135" s="79">
        <v>0</v>
      </c>
      <c r="CQ135" s="79">
        <v>0</v>
      </c>
      <c r="CR135" s="79">
        <v>0</v>
      </c>
      <c r="CS135" s="79">
        <v>0</v>
      </c>
      <c r="CT135" s="79">
        <v>0</v>
      </c>
      <c r="CU135" s="79">
        <v>3</v>
      </c>
      <c r="CV135" s="79">
        <v>0</v>
      </c>
      <c r="CW135" s="79">
        <v>0</v>
      </c>
      <c r="CX135" s="79">
        <v>0</v>
      </c>
      <c r="CY135" s="79">
        <v>0</v>
      </c>
      <c r="CZ135" s="79">
        <v>0</v>
      </c>
      <c r="DA135" s="79">
        <v>0</v>
      </c>
      <c r="DB135" s="79">
        <v>0</v>
      </c>
      <c r="DC135" s="79">
        <v>2</v>
      </c>
      <c r="DD135" s="79">
        <v>0</v>
      </c>
      <c r="DE135" s="79">
        <v>0</v>
      </c>
      <c r="DF135" s="79">
        <v>0</v>
      </c>
      <c r="DG135" s="79">
        <v>0</v>
      </c>
      <c r="DH135" s="79">
        <v>0</v>
      </c>
      <c r="DI135" s="79">
        <v>0</v>
      </c>
      <c r="DJ135" s="79">
        <v>0</v>
      </c>
      <c r="DK135" s="79">
        <v>0</v>
      </c>
      <c r="DL135" s="79">
        <v>0</v>
      </c>
      <c r="DM135" s="79">
        <v>0</v>
      </c>
      <c r="DN135" s="79">
        <v>0</v>
      </c>
      <c r="DO135" s="79">
        <v>0</v>
      </c>
      <c r="DP135" s="79">
        <v>0</v>
      </c>
      <c r="DQ135" s="79">
        <v>0</v>
      </c>
      <c r="DR135" s="79">
        <v>0</v>
      </c>
      <c r="DS135" s="79">
        <v>0</v>
      </c>
      <c r="DT135" s="79">
        <v>0</v>
      </c>
      <c r="DU135" s="79">
        <v>0</v>
      </c>
      <c r="DV135" s="79">
        <v>0</v>
      </c>
      <c r="DW135" s="79">
        <v>0</v>
      </c>
      <c r="DX135" s="79">
        <v>0</v>
      </c>
      <c r="DY135" s="79">
        <v>0</v>
      </c>
    </row>
    <row r="136" spans="1:129" s="48" customFormat="1" x14ac:dyDescent="0.3">
      <c r="A136" s="33" t="s">
        <v>271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0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1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</row>
    <row r="137" spans="1:129" s="48" customFormat="1" x14ac:dyDescent="0.3">
      <c r="A137" s="36" t="s">
        <v>287</v>
      </c>
      <c r="B137" s="79">
        <v>0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0</v>
      </c>
      <c r="BS137" s="79">
        <v>0</v>
      </c>
      <c r="BT137" s="79">
        <v>0</v>
      </c>
      <c r="BU137" s="79">
        <v>0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0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2</v>
      </c>
      <c r="DG137" s="79">
        <v>2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</row>
    <row r="138" spans="1:129" s="48" customFormat="1" x14ac:dyDescent="0.3">
      <c r="A138" s="36" t="s">
        <v>288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v>0</v>
      </c>
      <c r="H138" s="79">
        <v>0</v>
      </c>
      <c r="I138" s="79">
        <v>0</v>
      </c>
      <c r="J138" s="79">
        <v>0</v>
      </c>
      <c r="K138" s="79">
        <v>0</v>
      </c>
      <c r="L138" s="79">
        <v>0</v>
      </c>
      <c r="M138" s="79">
        <v>0</v>
      </c>
      <c r="N138" s="79">
        <v>0</v>
      </c>
      <c r="O138" s="79">
        <v>0</v>
      </c>
      <c r="P138" s="79">
        <v>0</v>
      </c>
      <c r="Q138" s="79">
        <v>0</v>
      </c>
      <c r="R138" s="79">
        <v>0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0</v>
      </c>
      <c r="AA138" s="79">
        <v>0</v>
      </c>
      <c r="AB138" s="79">
        <v>0</v>
      </c>
      <c r="AC138" s="79">
        <v>0</v>
      </c>
      <c r="AD138" s="79">
        <v>0</v>
      </c>
      <c r="AE138" s="79">
        <v>0</v>
      </c>
      <c r="AF138" s="79">
        <v>0</v>
      </c>
      <c r="AG138" s="79">
        <v>0</v>
      </c>
      <c r="AH138" s="79">
        <v>0</v>
      </c>
      <c r="AI138" s="79">
        <v>0</v>
      </c>
      <c r="AJ138" s="79">
        <v>0</v>
      </c>
      <c r="AK138" s="79">
        <v>0</v>
      </c>
      <c r="AL138" s="79">
        <v>0</v>
      </c>
      <c r="AM138" s="79">
        <v>0</v>
      </c>
      <c r="AN138" s="79">
        <v>0</v>
      </c>
      <c r="AO138" s="79">
        <v>0</v>
      </c>
      <c r="AP138" s="79">
        <v>0</v>
      </c>
      <c r="AQ138" s="79">
        <v>0</v>
      </c>
      <c r="AR138" s="79">
        <v>0</v>
      </c>
      <c r="AS138" s="79">
        <v>0</v>
      </c>
      <c r="AT138" s="79">
        <v>0</v>
      </c>
      <c r="AU138" s="79">
        <v>0</v>
      </c>
      <c r="AV138" s="79">
        <v>0</v>
      </c>
      <c r="AW138" s="79">
        <v>0</v>
      </c>
      <c r="AX138" s="79">
        <v>0</v>
      </c>
      <c r="AY138" s="79">
        <v>0</v>
      </c>
      <c r="AZ138" s="79">
        <v>0</v>
      </c>
      <c r="BA138" s="79">
        <v>0</v>
      </c>
      <c r="BB138" s="79">
        <v>0</v>
      </c>
      <c r="BC138" s="79">
        <v>0</v>
      </c>
      <c r="BD138" s="79">
        <v>0</v>
      </c>
      <c r="BE138" s="79">
        <v>0</v>
      </c>
      <c r="BF138" s="79">
        <v>0</v>
      </c>
      <c r="BG138" s="79">
        <v>0</v>
      </c>
      <c r="BH138" s="79">
        <v>0</v>
      </c>
      <c r="BI138" s="79">
        <v>0</v>
      </c>
      <c r="BJ138" s="79">
        <v>0</v>
      </c>
      <c r="BK138" s="79">
        <v>0</v>
      </c>
      <c r="BL138" s="79">
        <v>0</v>
      </c>
      <c r="BM138" s="79">
        <v>0</v>
      </c>
      <c r="BN138" s="79">
        <v>0</v>
      </c>
      <c r="BO138" s="79">
        <v>0</v>
      </c>
      <c r="BP138" s="79">
        <v>0</v>
      </c>
      <c r="BQ138" s="79">
        <v>0</v>
      </c>
      <c r="BR138" s="79">
        <v>0</v>
      </c>
      <c r="BS138" s="79">
        <v>0</v>
      </c>
      <c r="BT138" s="79">
        <v>0</v>
      </c>
      <c r="BU138" s="79">
        <v>0</v>
      </c>
      <c r="BV138" s="79">
        <v>0</v>
      </c>
      <c r="BW138" s="79">
        <v>0</v>
      </c>
      <c r="BX138" s="79">
        <v>0</v>
      </c>
      <c r="BY138" s="79">
        <v>0</v>
      </c>
      <c r="BZ138" s="79">
        <v>0</v>
      </c>
      <c r="CA138" s="79">
        <v>0</v>
      </c>
      <c r="CB138" s="79">
        <v>0</v>
      </c>
      <c r="CC138" s="79">
        <v>0</v>
      </c>
      <c r="CD138" s="79">
        <v>0</v>
      </c>
      <c r="CE138" s="79">
        <v>0</v>
      </c>
      <c r="CF138" s="79">
        <v>0</v>
      </c>
      <c r="CG138" s="79">
        <v>0</v>
      </c>
      <c r="CH138" s="79">
        <v>0</v>
      </c>
      <c r="CI138" s="79">
        <v>0</v>
      </c>
      <c r="CJ138" s="79">
        <v>0</v>
      </c>
      <c r="CK138" s="79">
        <v>0</v>
      </c>
      <c r="CL138" s="79">
        <v>0</v>
      </c>
      <c r="CM138" s="79">
        <v>0</v>
      </c>
      <c r="CN138" s="79">
        <v>0</v>
      </c>
      <c r="CO138" s="79">
        <v>0</v>
      </c>
      <c r="CP138" s="79">
        <v>0</v>
      </c>
      <c r="CQ138" s="79">
        <v>0</v>
      </c>
      <c r="CR138" s="79">
        <v>0</v>
      </c>
      <c r="CS138" s="79">
        <v>0</v>
      </c>
      <c r="CT138" s="79">
        <v>0</v>
      </c>
      <c r="CU138" s="79">
        <v>0</v>
      </c>
      <c r="CV138" s="79">
        <v>0</v>
      </c>
      <c r="CW138" s="79">
        <v>0</v>
      </c>
      <c r="CX138" s="79">
        <v>0</v>
      </c>
      <c r="CY138" s="79">
        <v>0</v>
      </c>
      <c r="CZ138" s="79">
        <v>0</v>
      </c>
      <c r="DA138" s="79">
        <v>0</v>
      </c>
      <c r="DB138" s="79">
        <v>0</v>
      </c>
      <c r="DC138" s="79">
        <v>0</v>
      </c>
      <c r="DD138" s="79">
        <v>0</v>
      </c>
      <c r="DE138" s="79">
        <v>0</v>
      </c>
      <c r="DF138" s="79">
        <v>2</v>
      </c>
      <c r="DG138" s="79">
        <v>1</v>
      </c>
      <c r="DH138" s="79">
        <v>0</v>
      </c>
      <c r="DI138" s="79">
        <v>0</v>
      </c>
      <c r="DJ138" s="79">
        <v>0</v>
      </c>
      <c r="DK138" s="79">
        <v>0</v>
      </c>
      <c r="DL138" s="79">
        <v>0</v>
      </c>
      <c r="DM138" s="79">
        <v>0</v>
      </c>
      <c r="DN138" s="79">
        <v>0</v>
      </c>
      <c r="DO138" s="79">
        <v>0</v>
      </c>
      <c r="DP138" s="79">
        <v>0</v>
      </c>
      <c r="DQ138" s="79">
        <v>0</v>
      </c>
      <c r="DR138" s="79">
        <v>0</v>
      </c>
      <c r="DS138" s="79">
        <v>0</v>
      </c>
      <c r="DT138" s="79">
        <v>0</v>
      </c>
      <c r="DU138" s="79">
        <v>0</v>
      </c>
      <c r="DV138" s="79">
        <v>0</v>
      </c>
      <c r="DW138" s="79">
        <v>0</v>
      </c>
      <c r="DX138" s="79">
        <v>0</v>
      </c>
      <c r="DY138" s="79">
        <v>0</v>
      </c>
    </row>
    <row r="139" spans="1:129" s="48" customFormat="1" x14ac:dyDescent="0.3">
      <c r="A139" s="36" t="s">
        <v>289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9">
        <v>0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0</v>
      </c>
      <c r="O139" s="79">
        <v>0</v>
      </c>
      <c r="P139" s="79">
        <v>0</v>
      </c>
      <c r="Q139" s="79">
        <v>0</v>
      </c>
      <c r="R139" s="79">
        <v>0</v>
      </c>
      <c r="S139" s="79">
        <v>0</v>
      </c>
      <c r="T139" s="79">
        <v>0</v>
      </c>
      <c r="U139" s="79">
        <v>0</v>
      </c>
      <c r="V139" s="79">
        <v>0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0</v>
      </c>
      <c r="AM139" s="79">
        <v>0</v>
      </c>
      <c r="AN139" s="79">
        <v>0</v>
      </c>
      <c r="AO139" s="79">
        <v>0</v>
      </c>
      <c r="AP139" s="79">
        <v>0</v>
      </c>
      <c r="AQ139" s="79">
        <v>0</v>
      </c>
      <c r="AR139" s="79">
        <v>0</v>
      </c>
      <c r="AS139" s="79">
        <v>0</v>
      </c>
      <c r="AT139" s="79">
        <v>0</v>
      </c>
      <c r="AU139" s="79">
        <v>0</v>
      </c>
      <c r="AV139" s="79">
        <v>0</v>
      </c>
      <c r="AW139" s="79">
        <v>0</v>
      </c>
      <c r="AX139" s="79">
        <v>0</v>
      </c>
      <c r="AY139" s="79">
        <v>0</v>
      </c>
      <c r="AZ139" s="79">
        <v>0</v>
      </c>
      <c r="BA139" s="79">
        <v>0</v>
      </c>
      <c r="BB139" s="79">
        <v>0</v>
      </c>
      <c r="BC139" s="79">
        <v>0</v>
      </c>
      <c r="BD139" s="79">
        <v>0</v>
      </c>
      <c r="BE139" s="79">
        <v>0</v>
      </c>
      <c r="BF139" s="79">
        <v>0</v>
      </c>
      <c r="BG139" s="79">
        <v>0</v>
      </c>
      <c r="BH139" s="79">
        <v>0</v>
      </c>
      <c r="BI139" s="79">
        <v>0</v>
      </c>
      <c r="BJ139" s="79">
        <v>0</v>
      </c>
      <c r="BK139" s="79">
        <v>0</v>
      </c>
      <c r="BL139" s="79">
        <v>0</v>
      </c>
      <c r="BM139" s="79">
        <v>0</v>
      </c>
      <c r="BN139" s="79">
        <v>0</v>
      </c>
      <c r="BO139" s="79">
        <v>0</v>
      </c>
      <c r="BP139" s="79">
        <v>0</v>
      </c>
      <c r="BQ139" s="79">
        <v>0</v>
      </c>
      <c r="BR139" s="79">
        <v>0</v>
      </c>
      <c r="BS139" s="79">
        <v>0</v>
      </c>
      <c r="BT139" s="79">
        <v>0</v>
      </c>
      <c r="BU139" s="79">
        <v>0</v>
      </c>
      <c r="BV139" s="79">
        <v>0</v>
      </c>
      <c r="BW139" s="79">
        <v>0</v>
      </c>
      <c r="BX139" s="79">
        <v>0</v>
      </c>
      <c r="BY139" s="79">
        <v>0</v>
      </c>
      <c r="BZ139" s="79">
        <v>0</v>
      </c>
      <c r="CA139" s="79">
        <v>0</v>
      </c>
      <c r="CB139" s="79">
        <v>0</v>
      </c>
      <c r="CC139" s="79">
        <v>0</v>
      </c>
      <c r="CD139" s="79">
        <v>0</v>
      </c>
      <c r="CE139" s="79">
        <v>0</v>
      </c>
      <c r="CF139" s="79">
        <v>0</v>
      </c>
      <c r="CG139" s="79">
        <v>0</v>
      </c>
      <c r="CH139" s="79">
        <v>0</v>
      </c>
      <c r="CI139" s="79">
        <v>0</v>
      </c>
      <c r="CJ139" s="79">
        <v>0</v>
      </c>
      <c r="CK139" s="79">
        <v>0</v>
      </c>
      <c r="CL139" s="79">
        <v>0</v>
      </c>
      <c r="CM139" s="79">
        <v>0</v>
      </c>
      <c r="CN139" s="79">
        <v>0</v>
      </c>
      <c r="CO139" s="79">
        <v>0</v>
      </c>
      <c r="CP139" s="79">
        <v>0</v>
      </c>
      <c r="CQ139" s="79">
        <v>0</v>
      </c>
      <c r="CR139" s="79">
        <v>0</v>
      </c>
      <c r="CS139" s="79">
        <v>0</v>
      </c>
      <c r="CT139" s="79">
        <v>0</v>
      </c>
      <c r="CU139" s="79">
        <v>0</v>
      </c>
      <c r="CV139" s="79">
        <v>0</v>
      </c>
      <c r="CW139" s="79">
        <v>0</v>
      </c>
      <c r="CX139" s="79">
        <v>0</v>
      </c>
      <c r="CY139" s="79">
        <v>0</v>
      </c>
      <c r="CZ139" s="79">
        <v>0</v>
      </c>
      <c r="DA139" s="79">
        <v>0</v>
      </c>
      <c r="DB139" s="79">
        <v>0</v>
      </c>
      <c r="DC139" s="79">
        <v>0</v>
      </c>
      <c r="DD139" s="79">
        <v>0</v>
      </c>
      <c r="DE139" s="79">
        <v>0</v>
      </c>
      <c r="DF139" s="79">
        <v>0</v>
      </c>
      <c r="DG139" s="79">
        <v>1</v>
      </c>
      <c r="DH139" s="79">
        <v>5</v>
      </c>
      <c r="DI139" s="79">
        <v>0</v>
      </c>
      <c r="DJ139" s="79">
        <v>0</v>
      </c>
      <c r="DK139" s="79">
        <v>0</v>
      </c>
      <c r="DL139" s="79">
        <v>0</v>
      </c>
      <c r="DM139" s="79">
        <v>0</v>
      </c>
      <c r="DN139" s="79">
        <v>2</v>
      </c>
      <c r="DO139" s="79">
        <v>0</v>
      </c>
      <c r="DP139" s="79">
        <v>0</v>
      </c>
      <c r="DQ139" s="79">
        <v>0</v>
      </c>
      <c r="DR139" s="79">
        <v>0</v>
      </c>
      <c r="DS139" s="79">
        <v>0</v>
      </c>
      <c r="DT139" s="79">
        <v>0</v>
      </c>
      <c r="DU139" s="79">
        <v>0</v>
      </c>
      <c r="DV139" s="79">
        <v>0</v>
      </c>
      <c r="DW139" s="79">
        <v>0</v>
      </c>
      <c r="DX139" s="79">
        <v>0</v>
      </c>
      <c r="DY139" s="79">
        <v>0</v>
      </c>
    </row>
    <row r="140" spans="1:129" s="48" customFormat="1" x14ac:dyDescent="0.3">
      <c r="A140" s="36" t="s">
        <v>290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v>0</v>
      </c>
      <c r="H140" s="79">
        <v>0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79">
        <v>0</v>
      </c>
      <c r="O140" s="79">
        <v>0</v>
      </c>
      <c r="P140" s="79">
        <v>0</v>
      </c>
      <c r="Q140" s="79">
        <v>0</v>
      </c>
      <c r="R140" s="79">
        <v>0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0</v>
      </c>
      <c r="AM140" s="79">
        <v>0</v>
      </c>
      <c r="AN140" s="79">
        <v>0</v>
      </c>
      <c r="AO140" s="79">
        <v>0</v>
      </c>
      <c r="AP140" s="79">
        <v>0</v>
      </c>
      <c r="AQ140" s="79">
        <v>0</v>
      </c>
      <c r="AR140" s="79">
        <v>0</v>
      </c>
      <c r="AS140" s="79">
        <v>0</v>
      </c>
      <c r="AT140" s="79">
        <v>0</v>
      </c>
      <c r="AU140" s="79">
        <v>0</v>
      </c>
      <c r="AV140" s="79">
        <v>0</v>
      </c>
      <c r="AW140" s="79">
        <v>0</v>
      </c>
      <c r="AX140" s="79">
        <v>0</v>
      </c>
      <c r="AY140" s="79">
        <v>0</v>
      </c>
      <c r="AZ140" s="79">
        <v>0</v>
      </c>
      <c r="BA140" s="79">
        <v>0</v>
      </c>
      <c r="BB140" s="79">
        <v>0</v>
      </c>
      <c r="BC140" s="79">
        <v>0</v>
      </c>
      <c r="BD140" s="79">
        <v>0</v>
      </c>
      <c r="BE140" s="79">
        <v>0</v>
      </c>
      <c r="BF140" s="79">
        <v>0</v>
      </c>
      <c r="BG140" s="79">
        <v>0</v>
      </c>
      <c r="BH140" s="79">
        <v>0</v>
      </c>
      <c r="BI140" s="79">
        <v>0</v>
      </c>
      <c r="BJ140" s="79">
        <v>0</v>
      </c>
      <c r="BK140" s="79">
        <v>0</v>
      </c>
      <c r="BL140" s="79">
        <v>0</v>
      </c>
      <c r="BM140" s="79">
        <v>0</v>
      </c>
      <c r="BN140" s="79">
        <v>0</v>
      </c>
      <c r="BO140" s="79">
        <v>0</v>
      </c>
      <c r="BP140" s="79">
        <v>0</v>
      </c>
      <c r="BQ140" s="79">
        <v>0</v>
      </c>
      <c r="BR140" s="79">
        <v>0</v>
      </c>
      <c r="BS140" s="79">
        <v>0</v>
      </c>
      <c r="BT140" s="79">
        <v>0</v>
      </c>
      <c r="BU140" s="79">
        <v>0</v>
      </c>
      <c r="BV140" s="79">
        <v>0</v>
      </c>
      <c r="BW140" s="79">
        <v>0</v>
      </c>
      <c r="BX140" s="79">
        <v>0</v>
      </c>
      <c r="BY140" s="79">
        <v>0</v>
      </c>
      <c r="BZ140" s="79">
        <v>0</v>
      </c>
      <c r="CA140" s="79">
        <v>0</v>
      </c>
      <c r="CB140" s="79">
        <v>0</v>
      </c>
      <c r="CC140" s="79">
        <v>0</v>
      </c>
      <c r="CD140" s="79">
        <v>0</v>
      </c>
      <c r="CE140" s="79">
        <v>0</v>
      </c>
      <c r="CF140" s="79">
        <v>0</v>
      </c>
      <c r="CG140" s="79">
        <v>0</v>
      </c>
      <c r="CH140" s="79">
        <v>0</v>
      </c>
      <c r="CI140" s="79">
        <v>0</v>
      </c>
      <c r="CJ140" s="79">
        <v>0</v>
      </c>
      <c r="CK140" s="79">
        <v>0</v>
      </c>
      <c r="CL140" s="79">
        <v>0</v>
      </c>
      <c r="CM140" s="79">
        <v>0</v>
      </c>
      <c r="CN140" s="79">
        <v>0</v>
      </c>
      <c r="CO140" s="79">
        <v>0</v>
      </c>
      <c r="CP140" s="79">
        <v>0</v>
      </c>
      <c r="CQ140" s="79">
        <v>0</v>
      </c>
      <c r="CR140" s="79">
        <v>0</v>
      </c>
      <c r="CS140" s="79">
        <v>0</v>
      </c>
      <c r="CT140" s="79">
        <v>0</v>
      </c>
      <c r="CU140" s="79">
        <v>0</v>
      </c>
      <c r="CV140" s="79">
        <v>0</v>
      </c>
      <c r="CW140" s="79">
        <v>0</v>
      </c>
      <c r="CX140" s="79">
        <v>0</v>
      </c>
      <c r="CY140" s="79">
        <v>0</v>
      </c>
      <c r="CZ140" s="79">
        <v>0</v>
      </c>
      <c r="DA140" s="79">
        <v>0</v>
      </c>
      <c r="DB140" s="79">
        <v>0</v>
      </c>
      <c r="DC140" s="79">
        <v>0</v>
      </c>
      <c r="DD140" s="79">
        <v>0</v>
      </c>
      <c r="DE140" s="79">
        <v>0</v>
      </c>
      <c r="DF140" s="79">
        <v>0</v>
      </c>
      <c r="DG140" s="79">
        <v>0</v>
      </c>
      <c r="DH140" s="79">
        <v>2</v>
      </c>
      <c r="DI140" s="79">
        <v>0</v>
      </c>
      <c r="DJ140" s="79">
        <v>0</v>
      </c>
      <c r="DK140" s="79">
        <v>0</v>
      </c>
      <c r="DL140" s="79">
        <v>0</v>
      </c>
      <c r="DM140" s="79">
        <v>0</v>
      </c>
      <c r="DN140" s="79">
        <v>2</v>
      </c>
      <c r="DO140" s="79">
        <v>0</v>
      </c>
      <c r="DP140" s="79">
        <v>0</v>
      </c>
      <c r="DQ140" s="79">
        <v>0</v>
      </c>
      <c r="DR140" s="79">
        <v>0</v>
      </c>
      <c r="DS140" s="79">
        <v>0</v>
      </c>
      <c r="DT140" s="79">
        <v>0</v>
      </c>
      <c r="DU140" s="79">
        <v>0</v>
      </c>
      <c r="DV140" s="79">
        <v>0</v>
      </c>
      <c r="DW140" s="79">
        <v>0</v>
      </c>
      <c r="DX140" s="79">
        <v>0</v>
      </c>
      <c r="DY140" s="79">
        <v>0</v>
      </c>
    </row>
    <row r="141" spans="1:129" s="48" customFormat="1" x14ac:dyDescent="0.3">
      <c r="A141" s="36" t="s">
        <v>291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</row>
    <row r="142" spans="1:129" s="48" customFormat="1" x14ac:dyDescent="0.3">
      <c r="A142" s="36" t="s">
        <v>310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0</v>
      </c>
      <c r="BS142" s="79">
        <v>0</v>
      </c>
      <c r="BT142" s="79">
        <v>0</v>
      </c>
      <c r="BU142" s="79">
        <v>0</v>
      </c>
      <c r="BV142" s="79">
        <v>0</v>
      </c>
      <c r="BW142" s="79">
        <v>0</v>
      </c>
      <c r="BX142" s="79">
        <v>0</v>
      </c>
      <c r="BY142" s="79">
        <v>0</v>
      </c>
      <c r="BZ142" s="79">
        <v>0</v>
      </c>
      <c r="CA142" s="79">
        <v>0</v>
      </c>
      <c r="CB142" s="79">
        <v>0</v>
      </c>
      <c r="CC142" s="79">
        <v>0</v>
      </c>
      <c r="CD142" s="79">
        <v>0</v>
      </c>
      <c r="CE142" s="79">
        <v>0</v>
      </c>
      <c r="CF142" s="79">
        <v>0</v>
      </c>
      <c r="CG142" s="79">
        <v>0</v>
      </c>
      <c r="CH142" s="79">
        <v>0</v>
      </c>
      <c r="CI142" s="79">
        <v>0</v>
      </c>
      <c r="CJ142" s="79">
        <v>0</v>
      </c>
      <c r="CK142" s="79">
        <v>0</v>
      </c>
      <c r="CL142" s="79">
        <v>0</v>
      </c>
      <c r="CM142" s="79">
        <v>0</v>
      </c>
      <c r="CN142" s="79">
        <v>0</v>
      </c>
      <c r="CO142" s="79">
        <v>0</v>
      </c>
      <c r="CP142" s="79">
        <v>0</v>
      </c>
      <c r="CQ142" s="79">
        <v>0</v>
      </c>
      <c r="CR142" s="79">
        <v>0</v>
      </c>
      <c r="CS142" s="79">
        <v>0</v>
      </c>
      <c r="CT142" s="79">
        <v>0</v>
      </c>
      <c r="CU142" s="79">
        <v>0</v>
      </c>
      <c r="CV142" s="79">
        <v>0</v>
      </c>
      <c r="CW142" s="79">
        <v>0</v>
      </c>
      <c r="CX142" s="79">
        <v>0</v>
      </c>
      <c r="CY142" s="79">
        <v>0</v>
      </c>
      <c r="CZ142" s="79">
        <v>0</v>
      </c>
      <c r="DA142" s="79">
        <v>0</v>
      </c>
      <c r="DB142" s="79">
        <v>0</v>
      </c>
      <c r="DC142" s="79">
        <v>0</v>
      </c>
      <c r="DD142" s="79">
        <v>0</v>
      </c>
      <c r="DE142" s="79">
        <v>0</v>
      </c>
      <c r="DF142" s="79">
        <v>0</v>
      </c>
      <c r="DG142" s="79">
        <v>0</v>
      </c>
      <c r="DH142" s="79">
        <v>0</v>
      </c>
      <c r="DI142" s="79">
        <v>0</v>
      </c>
      <c r="DJ142" s="79">
        <v>0</v>
      </c>
      <c r="DK142" s="79">
        <v>0</v>
      </c>
      <c r="DL142" s="79">
        <v>0</v>
      </c>
      <c r="DM142" s="79">
        <v>2</v>
      </c>
      <c r="DN142" s="79">
        <v>0</v>
      </c>
      <c r="DO142" s="79">
        <v>0</v>
      </c>
      <c r="DP142" s="79">
        <v>0</v>
      </c>
      <c r="DQ142" s="79">
        <v>0</v>
      </c>
      <c r="DR142" s="79">
        <v>0</v>
      </c>
      <c r="DS142" s="79">
        <v>0</v>
      </c>
      <c r="DT142" s="79">
        <v>0</v>
      </c>
      <c r="DU142" s="79">
        <v>0</v>
      </c>
      <c r="DV142" s="79">
        <v>0</v>
      </c>
      <c r="DW142" s="79">
        <v>0</v>
      </c>
      <c r="DX142" s="79">
        <v>0</v>
      </c>
      <c r="DY142" s="79">
        <v>0</v>
      </c>
    </row>
    <row r="143" spans="1:129" s="48" customFormat="1" x14ac:dyDescent="0.3">
      <c r="A143" s="36" t="s">
        <v>311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v>0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0</v>
      </c>
      <c r="W143" s="79">
        <v>0</v>
      </c>
      <c r="X143" s="79">
        <v>0</v>
      </c>
      <c r="Y143" s="79">
        <v>0</v>
      </c>
      <c r="Z143" s="79">
        <v>0</v>
      </c>
      <c r="AA143" s="79">
        <v>0</v>
      </c>
      <c r="AB143" s="79">
        <v>0</v>
      </c>
      <c r="AC143" s="79">
        <v>0</v>
      </c>
      <c r="AD143" s="79">
        <v>0</v>
      </c>
      <c r="AE143" s="79">
        <v>0</v>
      </c>
      <c r="AF143" s="79">
        <v>0</v>
      </c>
      <c r="AG143" s="79">
        <v>0</v>
      </c>
      <c r="AH143" s="79">
        <v>0</v>
      </c>
      <c r="AI143" s="79">
        <v>0</v>
      </c>
      <c r="AJ143" s="79">
        <v>0</v>
      </c>
      <c r="AK143" s="79">
        <v>0</v>
      </c>
      <c r="AL143" s="79">
        <v>0</v>
      </c>
      <c r="AM143" s="79">
        <v>0</v>
      </c>
      <c r="AN143" s="79">
        <v>0</v>
      </c>
      <c r="AO143" s="79">
        <v>0</v>
      </c>
      <c r="AP143" s="79">
        <v>0</v>
      </c>
      <c r="AQ143" s="79">
        <v>0</v>
      </c>
      <c r="AR143" s="79">
        <v>0</v>
      </c>
      <c r="AS143" s="79">
        <v>0</v>
      </c>
      <c r="AT143" s="79">
        <v>0</v>
      </c>
      <c r="AU143" s="79">
        <v>0</v>
      </c>
      <c r="AV143" s="79">
        <v>0</v>
      </c>
      <c r="AW143" s="79">
        <v>0</v>
      </c>
      <c r="AX143" s="79">
        <v>0</v>
      </c>
      <c r="AY143" s="79">
        <v>0</v>
      </c>
      <c r="AZ143" s="79">
        <v>0</v>
      </c>
      <c r="BA143" s="79">
        <v>0</v>
      </c>
      <c r="BB143" s="79">
        <v>0</v>
      </c>
      <c r="BC143" s="79">
        <v>0</v>
      </c>
      <c r="BD143" s="79">
        <v>0</v>
      </c>
      <c r="BE143" s="79">
        <v>0</v>
      </c>
      <c r="BF143" s="79">
        <v>0</v>
      </c>
      <c r="BG143" s="79">
        <v>0</v>
      </c>
      <c r="BH143" s="79">
        <v>0</v>
      </c>
      <c r="BI143" s="79">
        <v>0</v>
      </c>
      <c r="BJ143" s="79">
        <v>0</v>
      </c>
      <c r="BK143" s="79">
        <v>0</v>
      </c>
      <c r="BL143" s="79">
        <v>0</v>
      </c>
      <c r="BM143" s="79">
        <v>0</v>
      </c>
      <c r="BN143" s="79">
        <v>0</v>
      </c>
      <c r="BO143" s="79">
        <v>0</v>
      </c>
      <c r="BP143" s="79">
        <v>0</v>
      </c>
      <c r="BQ143" s="79">
        <v>0</v>
      </c>
      <c r="BR143" s="79">
        <v>0</v>
      </c>
      <c r="BS143" s="79">
        <v>0</v>
      </c>
      <c r="BT143" s="79">
        <v>0</v>
      </c>
      <c r="BU143" s="79">
        <v>0</v>
      </c>
      <c r="BV143" s="79">
        <v>0</v>
      </c>
      <c r="BW143" s="79">
        <v>0</v>
      </c>
      <c r="BX143" s="79">
        <v>0</v>
      </c>
      <c r="BY143" s="79">
        <v>0</v>
      </c>
      <c r="BZ143" s="79">
        <v>0</v>
      </c>
      <c r="CA143" s="79">
        <v>0</v>
      </c>
      <c r="CB143" s="79">
        <v>0</v>
      </c>
      <c r="CC143" s="79">
        <v>0</v>
      </c>
      <c r="CD143" s="79">
        <v>0</v>
      </c>
      <c r="CE143" s="79">
        <v>0</v>
      </c>
      <c r="CF143" s="79">
        <v>0</v>
      </c>
      <c r="CG143" s="79">
        <v>0</v>
      </c>
      <c r="CH143" s="79">
        <v>0</v>
      </c>
      <c r="CI143" s="79">
        <v>0</v>
      </c>
      <c r="CJ143" s="79">
        <v>0</v>
      </c>
      <c r="CK143" s="79">
        <v>0</v>
      </c>
      <c r="CL143" s="79">
        <v>0</v>
      </c>
      <c r="CM143" s="79">
        <v>0</v>
      </c>
      <c r="CN143" s="79">
        <v>0</v>
      </c>
      <c r="CO143" s="79">
        <v>0</v>
      </c>
      <c r="CP143" s="79">
        <v>0</v>
      </c>
      <c r="CQ143" s="79">
        <v>0</v>
      </c>
      <c r="CR143" s="79">
        <v>0</v>
      </c>
      <c r="CS143" s="79">
        <v>0</v>
      </c>
      <c r="CT143" s="79">
        <v>0</v>
      </c>
      <c r="CU143" s="79">
        <v>0</v>
      </c>
      <c r="CV143" s="79">
        <v>0</v>
      </c>
      <c r="CW143" s="79">
        <v>0</v>
      </c>
      <c r="CX143" s="79">
        <v>0</v>
      </c>
      <c r="CY143" s="79">
        <v>0</v>
      </c>
      <c r="CZ143" s="79">
        <v>0</v>
      </c>
      <c r="DA143" s="79">
        <v>0</v>
      </c>
      <c r="DB143" s="79">
        <v>0</v>
      </c>
      <c r="DC143" s="79">
        <v>0</v>
      </c>
      <c r="DD143" s="79">
        <v>0</v>
      </c>
      <c r="DE143" s="79">
        <v>0</v>
      </c>
      <c r="DF143" s="79">
        <v>0</v>
      </c>
      <c r="DG143" s="79">
        <v>0</v>
      </c>
      <c r="DH143" s="79">
        <v>0</v>
      </c>
      <c r="DI143" s="79">
        <v>0</v>
      </c>
      <c r="DJ143" s="79">
        <v>0</v>
      </c>
      <c r="DK143" s="79">
        <v>0</v>
      </c>
      <c r="DL143" s="79">
        <v>0</v>
      </c>
      <c r="DM143" s="79">
        <v>1</v>
      </c>
      <c r="DN143" s="79">
        <v>0</v>
      </c>
      <c r="DO143" s="79">
        <v>0</v>
      </c>
      <c r="DP143" s="79">
        <v>0</v>
      </c>
      <c r="DQ143" s="79">
        <v>0</v>
      </c>
      <c r="DR143" s="79">
        <v>0</v>
      </c>
      <c r="DS143" s="79">
        <v>0</v>
      </c>
      <c r="DT143" s="79">
        <v>0</v>
      </c>
      <c r="DU143" s="79">
        <v>0</v>
      </c>
      <c r="DV143" s="79">
        <v>0</v>
      </c>
      <c r="DW143" s="79">
        <v>0</v>
      </c>
      <c r="DX143" s="79">
        <v>0</v>
      </c>
      <c r="DY143" s="79">
        <v>0</v>
      </c>
    </row>
    <row r="144" spans="1:129" s="48" customFormat="1" x14ac:dyDescent="0.3">
      <c r="A144" s="36" t="s">
        <v>312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0</v>
      </c>
      <c r="X144" s="79">
        <v>0</v>
      </c>
      <c r="Y144" s="79">
        <v>0</v>
      </c>
      <c r="Z144" s="79">
        <v>0</v>
      </c>
      <c r="AA144" s="79">
        <v>0</v>
      </c>
      <c r="AB144" s="79">
        <v>0</v>
      </c>
      <c r="AC144" s="79">
        <v>0</v>
      </c>
      <c r="AD144" s="79">
        <v>0</v>
      </c>
      <c r="AE144" s="79">
        <v>0</v>
      </c>
      <c r="AF144" s="79">
        <v>0</v>
      </c>
      <c r="AG144" s="79">
        <v>0</v>
      </c>
      <c r="AH144" s="79">
        <v>0</v>
      </c>
      <c r="AI144" s="79">
        <v>0</v>
      </c>
      <c r="AJ144" s="79">
        <v>0</v>
      </c>
      <c r="AK144" s="79">
        <v>0</v>
      </c>
      <c r="AL144" s="79">
        <v>0</v>
      </c>
      <c r="AM144" s="79">
        <v>0</v>
      </c>
      <c r="AN144" s="79">
        <v>0</v>
      </c>
      <c r="AO144" s="79">
        <v>0</v>
      </c>
      <c r="AP144" s="79">
        <v>0</v>
      </c>
      <c r="AQ144" s="79">
        <v>0</v>
      </c>
      <c r="AR144" s="79">
        <v>0</v>
      </c>
      <c r="AS144" s="79">
        <v>0</v>
      </c>
      <c r="AT144" s="79">
        <v>0</v>
      </c>
      <c r="AU144" s="79">
        <v>0</v>
      </c>
      <c r="AV144" s="79">
        <v>0</v>
      </c>
      <c r="AW144" s="79">
        <v>0</v>
      </c>
      <c r="AX144" s="79">
        <v>0</v>
      </c>
      <c r="AY144" s="79">
        <v>0</v>
      </c>
      <c r="AZ144" s="79">
        <v>0</v>
      </c>
      <c r="BA144" s="79">
        <v>0</v>
      </c>
      <c r="BB144" s="79">
        <v>0</v>
      </c>
      <c r="BC144" s="79">
        <v>0</v>
      </c>
      <c r="BD144" s="79">
        <v>0</v>
      </c>
      <c r="BE144" s="79">
        <v>0</v>
      </c>
      <c r="BF144" s="79">
        <v>0</v>
      </c>
      <c r="BG144" s="79">
        <v>0</v>
      </c>
      <c r="BH144" s="79">
        <v>0</v>
      </c>
      <c r="BI144" s="79">
        <v>0</v>
      </c>
      <c r="BJ144" s="79">
        <v>0</v>
      </c>
      <c r="BK144" s="79">
        <v>0</v>
      </c>
      <c r="BL144" s="79">
        <v>0</v>
      </c>
      <c r="BM144" s="79">
        <v>0</v>
      </c>
      <c r="BN144" s="79">
        <v>0</v>
      </c>
      <c r="BO144" s="79">
        <v>0</v>
      </c>
      <c r="BP144" s="79">
        <v>0</v>
      </c>
      <c r="BQ144" s="79">
        <v>0</v>
      </c>
      <c r="BR144" s="79">
        <v>0</v>
      </c>
      <c r="BS144" s="79">
        <v>0</v>
      </c>
      <c r="BT144" s="79">
        <v>0</v>
      </c>
      <c r="BU144" s="79">
        <v>0</v>
      </c>
      <c r="BV144" s="79">
        <v>0</v>
      </c>
      <c r="BW144" s="79">
        <v>0</v>
      </c>
      <c r="BX144" s="79">
        <v>0</v>
      </c>
      <c r="BY144" s="79">
        <v>0</v>
      </c>
      <c r="BZ144" s="79">
        <v>0</v>
      </c>
      <c r="CA144" s="79">
        <v>0</v>
      </c>
      <c r="CB144" s="79">
        <v>0</v>
      </c>
      <c r="CC144" s="79">
        <v>0</v>
      </c>
      <c r="CD144" s="79">
        <v>0</v>
      </c>
      <c r="CE144" s="79">
        <v>0</v>
      </c>
      <c r="CF144" s="79">
        <v>0</v>
      </c>
      <c r="CG144" s="79">
        <v>0</v>
      </c>
      <c r="CH144" s="79">
        <v>0</v>
      </c>
      <c r="CI144" s="79">
        <v>0</v>
      </c>
      <c r="CJ144" s="79">
        <v>0</v>
      </c>
      <c r="CK144" s="79">
        <v>0</v>
      </c>
      <c r="CL144" s="79">
        <v>0</v>
      </c>
      <c r="CM144" s="79">
        <v>0</v>
      </c>
      <c r="CN144" s="79">
        <v>0</v>
      </c>
      <c r="CO144" s="79">
        <v>0</v>
      </c>
      <c r="CP144" s="79">
        <v>0</v>
      </c>
      <c r="CQ144" s="79">
        <v>0</v>
      </c>
      <c r="CR144" s="79">
        <v>0</v>
      </c>
      <c r="CS144" s="79">
        <v>0</v>
      </c>
      <c r="CT144" s="79">
        <v>0</v>
      </c>
      <c r="CU144" s="79">
        <v>0</v>
      </c>
      <c r="CV144" s="79">
        <v>0</v>
      </c>
      <c r="CW144" s="79">
        <v>0</v>
      </c>
      <c r="CX144" s="79">
        <v>0</v>
      </c>
      <c r="CY144" s="79">
        <v>0</v>
      </c>
      <c r="CZ144" s="79">
        <v>0</v>
      </c>
      <c r="DA144" s="79">
        <v>0</v>
      </c>
      <c r="DB144" s="79">
        <v>0</v>
      </c>
      <c r="DC144" s="79">
        <v>0</v>
      </c>
      <c r="DD144" s="79">
        <v>0</v>
      </c>
      <c r="DE144" s="79">
        <v>0</v>
      </c>
      <c r="DF144" s="79">
        <v>0</v>
      </c>
      <c r="DG144" s="79">
        <v>0</v>
      </c>
      <c r="DH144" s="79">
        <v>0</v>
      </c>
      <c r="DI144" s="79">
        <v>0</v>
      </c>
      <c r="DJ144" s="79">
        <v>0</v>
      </c>
      <c r="DK144" s="79">
        <v>0</v>
      </c>
      <c r="DL144" s="79">
        <v>0</v>
      </c>
      <c r="DM144" s="79">
        <v>1</v>
      </c>
      <c r="DN144" s="79">
        <v>0</v>
      </c>
      <c r="DO144" s="79">
        <v>0</v>
      </c>
      <c r="DP144" s="79">
        <v>0</v>
      </c>
      <c r="DQ144" s="79">
        <v>0</v>
      </c>
      <c r="DR144" s="79">
        <v>0</v>
      </c>
      <c r="DS144" s="79">
        <v>0</v>
      </c>
      <c r="DT144" s="79">
        <v>0</v>
      </c>
      <c r="DU144" s="79">
        <v>0</v>
      </c>
      <c r="DV144" s="79">
        <v>0</v>
      </c>
      <c r="DW144" s="79">
        <v>0</v>
      </c>
      <c r="DX144" s="79">
        <v>0</v>
      </c>
      <c r="DY144" s="79">
        <v>0</v>
      </c>
    </row>
    <row r="145" spans="1:129" s="48" customFormat="1" x14ac:dyDescent="0.3">
      <c r="A145" s="36" t="s">
        <v>313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0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0</v>
      </c>
      <c r="AY145" s="79">
        <v>0</v>
      </c>
      <c r="AZ145" s="79">
        <v>0</v>
      </c>
      <c r="BA145" s="79">
        <v>0</v>
      </c>
      <c r="BB145" s="79">
        <v>0</v>
      </c>
      <c r="BC145" s="79">
        <v>0</v>
      </c>
      <c r="BD145" s="79">
        <v>0</v>
      </c>
      <c r="BE145" s="79">
        <v>0</v>
      </c>
      <c r="BF145" s="79">
        <v>0</v>
      </c>
      <c r="BG145" s="79">
        <v>0</v>
      </c>
      <c r="BH145" s="79">
        <v>0</v>
      </c>
      <c r="BI145" s="79">
        <v>0</v>
      </c>
      <c r="BJ145" s="79">
        <v>0</v>
      </c>
      <c r="BK145" s="79">
        <v>0</v>
      </c>
      <c r="BL145" s="79">
        <v>0</v>
      </c>
      <c r="BM145" s="79">
        <v>0</v>
      </c>
      <c r="BN145" s="79">
        <v>0</v>
      </c>
      <c r="BO145" s="79">
        <v>0</v>
      </c>
      <c r="BP145" s="79">
        <v>0</v>
      </c>
      <c r="BQ145" s="79">
        <v>0</v>
      </c>
      <c r="BR145" s="79">
        <v>0</v>
      </c>
      <c r="BS145" s="79">
        <v>0</v>
      </c>
      <c r="BT145" s="79">
        <v>0</v>
      </c>
      <c r="BU145" s="79">
        <v>0</v>
      </c>
      <c r="BV145" s="79">
        <v>0</v>
      </c>
      <c r="BW145" s="79">
        <v>0</v>
      </c>
      <c r="BX145" s="79">
        <v>0</v>
      </c>
      <c r="BY145" s="79">
        <v>0</v>
      </c>
      <c r="BZ145" s="79">
        <v>0</v>
      </c>
      <c r="CA145" s="79">
        <v>0</v>
      </c>
      <c r="CB145" s="79">
        <v>0</v>
      </c>
      <c r="CC145" s="79">
        <v>0</v>
      </c>
      <c r="CD145" s="79">
        <v>0</v>
      </c>
      <c r="CE145" s="79">
        <v>0</v>
      </c>
      <c r="CF145" s="79">
        <v>0</v>
      </c>
      <c r="CG145" s="79">
        <v>0</v>
      </c>
      <c r="CH145" s="79">
        <v>0</v>
      </c>
      <c r="CI145" s="79">
        <v>0</v>
      </c>
      <c r="CJ145" s="79">
        <v>0</v>
      </c>
      <c r="CK145" s="79">
        <v>0</v>
      </c>
      <c r="CL145" s="79">
        <v>0</v>
      </c>
      <c r="CM145" s="79">
        <v>0</v>
      </c>
      <c r="CN145" s="79">
        <v>0</v>
      </c>
      <c r="CO145" s="79">
        <v>0</v>
      </c>
      <c r="CP145" s="79">
        <v>0</v>
      </c>
      <c r="CQ145" s="79">
        <v>0</v>
      </c>
      <c r="CR145" s="79">
        <v>0</v>
      </c>
      <c r="CS145" s="79">
        <v>0</v>
      </c>
      <c r="CT145" s="79">
        <v>0</v>
      </c>
      <c r="CU145" s="79">
        <v>0</v>
      </c>
      <c r="CV145" s="79">
        <v>0</v>
      </c>
      <c r="CW145" s="79">
        <v>0</v>
      </c>
      <c r="CX145" s="79">
        <v>0</v>
      </c>
      <c r="CY145" s="79">
        <v>0</v>
      </c>
      <c r="CZ145" s="79">
        <v>0</v>
      </c>
      <c r="DA145" s="79">
        <v>0</v>
      </c>
      <c r="DB145" s="79">
        <v>0</v>
      </c>
      <c r="DC145" s="79">
        <v>0</v>
      </c>
      <c r="DD145" s="79">
        <v>0</v>
      </c>
      <c r="DE145" s="79">
        <v>0</v>
      </c>
      <c r="DF145" s="79">
        <v>1</v>
      </c>
      <c r="DG145" s="79">
        <v>1</v>
      </c>
      <c r="DH145" s="79">
        <v>3</v>
      </c>
      <c r="DI145" s="79">
        <v>0</v>
      </c>
      <c r="DJ145" s="79">
        <v>0</v>
      </c>
      <c r="DK145" s="79">
        <v>0</v>
      </c>
      <c r="DL145" s="79">
        <v>0</v>
      </c>
      <c r="DM145" s="79">
        <v>1</v>
      </c>
      <c r="DN145" s="79">
        <v>2</v>
      </c>
      <c r="DO145" s="79">
        <v>0</v>
      </c>
      <c r="DP145" s="79">
        <v>0</v>
      </c>
      <c r="DQ145" s="79">
        <v>0</v>
      </c>
      <c r="DR145" s="79">
        <v>0</v>
      </c>
      <c r="DS145" s="79">
        <v>0</v>
      </c>
      <c r="DT145" s="79">
        <v>0</v>
      </c>
      <c r="DU145" s="79">
        <v>0</v>
      </c>
      <c r="DV145" s="79">
        <v>0</v>
      </c>
      <c r="DW145" s="79">
        <v>0</v>
      </c>
      <c r="DX145" s="79">
        <v>0</v>
      </c>
      <c r="DY145" s="79">
        <v>0</v>
      </c>
    </row>
    <row r="146" spans="1:129" s="48" customFormat="1" x14ac:dyDescent="0.3">
      <c r="A146" s="36" t="s">
        <v>314</v>
      </c>
      <c r="B146" s="79">
        <v>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5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1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</row>
    <row r="147" spans="1:129" s="48" customFormat="1" x14ac:dyDescent="0.3">
      <c r="A147" s="36" t="s">
        <v>315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0</v>
      </c>
      <c r="AY147" s="79">
        <v>0</v>
      </c>
      <c r="AZ147" s="79">
        <v>0</v>
      </c>
      <c r="BA147" s="79">
        <v>0</v>
      </c>
      <c r="BB147" s="79">
        <v>0</v>
      </c>
      <c r="BC147" s="79">
        <v>0</v>
      </c>
      <c r="BD147" s="79">
        <v>0</v>
      </c>
      <c r="BE147" s="79">
        <v>0</v>
      </c>
      <c r="BF147" s="79">
        <v>0</v>
      </c>
      <c r="BG147" s="79">
        <v>0</v>
      </c>
      <c r="BH147" s="79">
        <v>0</v>
      </c>
      <c r="BI147" s="79">
        <v>0</v>
      </c>
      <c r="BJ147" s="79">
        <v>0</v>
      </c>
      <c r="BK147" s="79">
        <v>0</v>
      </c>
      <c r="BL147" s="79">
        <v>0</v>
      </c>
      <c r="BM147" s="79">
        <v>0</v>
      </c>
      <c r="BN147" s="79">
        <v>0</v>
      </c>
      <c r="BO147" s="79">
        <v>0</v>
      </c>
      <c r="BP147" s="79">
        <v>0</v>
      </c>
      <c r="BQ147" s="79">
        <v>0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1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</row>
    <row r="148" spans="1:129" s="48" customFormat="1" x14ac:dyDescent="0.3">
      <c r="A148" s="36" t="s">
        <v>990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0</v>
      </c>
      <c r="AY148" s="79">
        <v>0</v>
      </c>
      <c r="AZ148" s="79">
        <v>0</v>
      </c>
      <c r="BA148" s="79">
        <v>0</v>
      </c>
      <c r="BB148" s="79">
        <v>0</v>
      </c>
      <c r="BC148" s="79">
        <v>0</v>
      </c>
      <c r="BD148" s="79">
        <v>0</v>
      </c>
      <c r="BE148" s="79">
        <v>0</v>
      </c>
      <c r="BF148" s="79">
        <v>0</v>
      </c>
      <c r="BG148" s="79">
        <v>0</v>
      </c>
      <c r="BH148" s="79">
        <v>0</v>
      </c>
      <c r="BI148" s="79">
        <v>0</v>
      </c>
      <c r="BJ148" s="79">
        <v>0</v>
      </c>
      <c r="BK148" s="79">
        <v>0</v>
      </c>
      <c r="BL148" s="79">
        <v>0</v>
      </c>
      <c r="BM148" s="79">
        <v>0</v>
      </c>
      <c r="BN148" s="79">
        <v>0</v>
      </c>
      <c r="BO148" s="79">
        <v>0</v>
      </c>
      <c r="BP148" s="79">
        <v>0</v>
      </c>
      <c r="BQ148" s="79">
        <v>0</v>
      </c>
      <c r="BR148" s="79">
        <v>0</v>
      </c>
      <c r="BS148" s="79">
        <v>0</v>
      </c>
      <c r="BT148" s="79">
        <v>0</v>
      </c>
      <c r="BU148" s="79">
        <v>0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1</v>
      </c>
      <c r="DR148" s="79">
        <v>0</v>
      </c>
      <c r="DS148" s="79">
        <v>0</v>
      </c>
      <c r="DT148" s="79">
        <v>0</v>
      </c>
      <c r="DU148" s="79">
        <v>0</v>
      </c>
      <c r="DV148" s="79">
        <v>1</v>
      </c>
      <c r="DW148" s="79">
        <v>0</v>
      </c>
      <c r="DX148" s="79">
        <v>0</v>
      </c>
      <c r="DY148" s="79">
        <v>0</v>
      </c>
    </row>
    <row r="149" spans="1:129" s="48" customFormat="1" x14ac:dyDescent="0.3">
      <c r="A149" s="36" t="s">
        <v>991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0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0</v>
      </c>
      <c r="AY149" s="79">
        <v>0</v>
      </c>
      <c r="AZ149" s="79">
        <v>0</v>
      </c>
      <c r="BA149" s="79">
        <v>0</v>
      </c>
      <c r="BB149" s="79">
        <v>0</v>
      </c>
      <c r="BC149" s="79">
        <v>0</v>
      </c>
      <c r="BD149" s="79">
        <v>0</v>
      </c>
      <c r="BE149" s="79">
        <v>0</v>
      </c>
      <c r="BF149" s="79">
        <v>0</v>
      </c>
      <c r="BG149" s="79">
        <v>0</v>
      </c>
      <c r="BH149" s="79">
        <v>0</v>
      </c>
      <c r="BI149" s="79">
        <v>0</v>
      </c>
      <c r="BJ149" s="79">
        <v>0</v>
      </c>
      <c r="BK149" s="79">
        <v>0</v>
      </c>
      <c r="BL149" s="79">
        <v>0</v>
      </c>
      <c r="BM149" s="79">
        <v>0</v>
      </c>
      <c r="BN149" s="79">
        <v>0</v>
      </c>
      <c r="BO149" s="79">
        <v>0</v>
      </c>
      <c r="BP149" s="79">
        <v>0</v>
      </c>
      <c r="BQ149" s="79">
        <v>0</v>
      </c>
      <c r="BR149" s="79">
        <v>0</v>
      </c>
      <c r="BS149" s="79">
        <v>0</v>
      </c>
      <c r="BT149" s="79">
        <v>0</v>
      </c>
      <c r="BU149" s="79">
        <v>0</v>
      </c>
      <c r="BV149" s="79">
        <v>0</v>
      </c>
      <c r="BW149" s="79">
        <v>0</v>
      </c>
      <c r="BX149" s="79">
        <v>0</v>
      </c>
      <c r="BY149" s="79">
        <v>0</v>
      </c>
      <c r="BZ149" s="79">
        <v>0</v>
      </c>
      <c r="CA149" s="79">
        <v>0</v>
      </c>
      <c r="CB149" s="79">
        <v>0</v>
      </c>
      <c r="CC149" s="79">
        <v>0</v>
      </c>
      <c r="CD149" s="79">
        <v>0</v>
      </c>
      <c r="CE149" s="79">
        <v>0</v>
      </c>
      <c r="CF149" s="79">
        <v>0</v>
      </c>
      <c r="CG149" s="79">
        <v>0</v>
      </c>
      <c r="CH149" s="79">
        <v>0</v>
      </c>
      <c r="CI149" s="79">
        <v>0</v>
      </c>
      <c r="CJ149" s="79">
        <v>0</v>
      </c>
      <c r="CK149" s="79">
        <v>0</v>
      </c>
      <c r="CL149" s="79">
        <v>0</v>
      </c>
      <c r="CM149" s="79">
        <v>0</v>
      </c>
      <c r="CN149" s="79">
        <v>0</v>
      </c>
      <c r="CO149" s="79">
        <v>0</v>
      </c>
      <c r="CP149" s="79">
        <v>0</v>
      </c>
      <c r="CQ149" s="79">
        <v>0</v>
      </c>
      <c r="CR149" s="79">
        <v>0</v>
      </c>
      <c r="CS149" s="79">
        <v>0</v>
      </c>
      <c r="CT149" s="79">
        <v>0</v>
      </c>
      <c r="CU149" s="79">
        <v>0</v>
      </c>
      <c r="CV149" s="79">
        <v>0</v>
      </c>
      <c r="CW149" s="79">
        <v>0</v>
      </c>
      <c r="CX149" s="79">
        <v>0</v>
      </c>
      <c r="CY149" s="79">
        <v>0</v>
      </c>
      <c r="CZ149" s="79">
        <v>0</v>
      </c>
      <c r="DA149" s="79">
        <v>0</v>
      </c>
      <c r="DB149" s="79">
        <v>0</v>
      </c>
      <c r="DC149" s="79">
        <v>0</v>
      </c>
      <c r="DD149" s="79">
        <v>0</v>
      </c>
      <c r="DE149" s="79">
        <v>0</v>
      </c>
      <c r="DF149" s="79">
        <v>0</v>
      </c>
      <c r="DG149" s="79">
        <v>0</v>
      </c>
      <c r="DH149" s="79">
        <v>0</v>
      </c>
      <c r="DI149" s="79">
        <v>0</v>
      </c>
      <c r="DJ149" s="79">
        <v>0</v>
      </c>
      <c r="DK149" s="79">
        <v>0</v>
      </c>
      <c r="DL149" s="79">
        <v>0</v>
      </c>
      <c r="DM149" s="79">
        <v>0</v>
      </c>
      <c r="DN149" s="79">
        <v>0</v>
      </c>
      <c r="DO149" s="79">
        <v>0</v>
      </c>
      <c r="DP149" s="79">
        <v>0</v>
      </c>
      <c r="DQ149" s="79">
        <v>1</v>
      </c>
      <c r="DR149" s="79">
        <v>0</v>
      </c>
      <c r="DS149" s="79">
        <v>0</v>
      </c>
      <c r="DT149" s="79">
        <v>0</v>
      </c>
      <c r="DU149" s="79">
        <v>0</v>
      </c>
      <c r="DV149" s="79">
        <v>1</v>
      </c>
      <c r="DW149" s="79">
        <v>0</v>
      </c>
      <c r="DX149" s="79">
        <v>0</v>
      </c>
      <c r="DY149" s="79">
        <v>0</v>
      </c>
    </row>
    <row r="150" spans="1:129" s="48" customFormat="1" x14ac:dyDescent="0.3">
      <c r="A150" s="36" t="s">
        <v>992</v>
      </c>
      <c r="B150" s="79">
        <v>0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0</v>
      </c>
      <c r="DE150" s="79">
        <v>0</v>
      </c>
      <c r="DF150" s="79">
        <v>0</v>
      </c>
      <c r="DG150" s="79">
        <v>0</v>
      </c>
      <c r="DH150" s="79">
        <v>0</v>
      </c>
      <c r="DI150" s="79">
        <v>0</v>
      </c>
      <c r="DJ150" s="79">
        <v>0</v>
      </c>
      <c r="DK150" s="79">
        <v>0</v>
      </c>
      <c r="DL150" s="79">
        <v>0</v>
      </c>
      <c r="DM150" s="79">
        <v>0</v>
      </c>
      <c r="DN150" s="79">
        <v>0</v>
      </c>
      <c r="DO150" s="79">
        <v>0</v>
      </c>
      <c r="DP150" s="79">
        <v>0</v>
      </c>
      <c r="DQ150" s="79">
        <v>0</v>
      </c>
      <c r="DR150" s="79">
        <v>0</v>
      </c>
      <c r="DS150" s="79">
        <v>0</v>
      </c>
      <c r="DT150" s="79">
        <v>0</v>
      </c>
      <c r="DU150" s="79">
        <v>0</v>
      </c>
      <c r="DV150" s="79">
        <v>0</v>
      </c>
      <c r="DW150" s="79">
        <v>1</v>
      </c>
      <c r="DX150" s="79">
        <v>0</v>
      </c>
      <c r="DY150" s="79">
        <v>0</v>
      </c>
    </row>
    <row r="151" spans="1:129" s="48" customFormat="1" x14ac:dyDescent="0.3">
      <c r="A151" s="36" t="s">
        <v>1017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79">
        <v>0</v>
      </c>
      <c r="AD151" s="79">
        <v>0</v>
      </c>
      <c r="AE151" s="79">
        <v>0</v>
      </c>
      <c r="AF151" s="79">
        <v>0</v>
      </c>
      <c r="AG151" s="79">
        <v>0</v>
      </c>
      <c r="AH151" s="79">
        <v>0</v>
      </c>
      <c r="AI151" s="79">
        <v>0</v>
      </c>
      <c r="AJ151" s="79">
        <v>0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79">
        <v>0</v>
      </c>
      <c r="AR151" s="79">
        <v>0</v>
      </c>
      <c r="AS151" s="79">
        <v>0</v>
      </c>
      <c r="AT151" s="79">
        <v>0</v>
      </c>
      <c r="AU151" s="79">
        <v>0</v>
      </c>
      <c r="AV151" s="79">
        <v>0</v>
      </c>
      <c r="AW151" s="79">
        <v>0</v>
      </c>
      <c r="AX151" s="79">
        <v>0</v>
      </c>
      <c r="AY151" s="79">
        <v>0</v>
      </c>
      <c r="AZ151" s="79">
        <v>0</v>
      </c>
      <c r="BA151" s="79">
        <v>0</v>
      </c>
      <c r="BB151" s="79">
        <v>0</v>
      </c>
      <c r="BC151" s="79">
        <v>0</v>
      </c>
      <c r="BD151" s="79">
        <v>0</v>
      </c>
      <c r="BE151" s="79">
        <v>0</v>
      </c>
      <c r="BF151" s="79">
        <v>0</v>
      </c>
      <c r="BG151" s="79">
        <v>0</v>
      </c>
      <c r="BH151" s="79">
        <v>0</v>
      </c>
      <c r="BI151" s="79">
        <v>0</v>
      </c>
      <c r="BJ151" s="79">
        <v>0</v>
      </c>
      <c r="BK151" s="79">
        <v>0</v>
      </c>
      <c r="BL151" s="79">
        <v>0</v>
      </c>
      <c r="BM151" s="79">
        <v>0</v>
      </c>
      <c r="BN151" s="79">
        <v>0</v>
      </c>
      <c r="BO151" s="79">
        <v>0</v>
      </c>
      <c r="BP151" s="79">
        <v>0</v>
      </c>
      <c r="BQ151" s="79">
        <v>0</v>
      </c>
      <c r="BR151" s="79">
        <v>0</v>
      </c>
      <c r="BS151" s="79">
        <v>0</v>
      </c>
      <c r="BT151" s="79">
        <v>0</v>
      </c>
      <c r="BU151" s="79">
        <v>0</v>
      </c>
      <c r="BV151" s="79">
        <v>0</v>
      </c>
      <c r="BW151" s="79">
        <v>0</v>
      </c>
      <c r="BX151" s="79">
        <v>0</v>
      </c>
      <c r="BY151" s="79">
        <v>0</v>
      </c>
      <c r="BZ151" s="79">
        <v>0</v>
      </c>
      <c r="CA151" s="79">
        <v>0</v>
      </c>
      <c r="CB151" s="79">
        <v>0</v>
      </c>
      <c r="CC151" s="79">
        <v>0</v>
      </c>
      <c r="CD151" s="79">
        <v>0</v>
      </c>
      <c r="CE151" s="79">
        <v>0</v>
      </c>
      <c r="CF151" s="79">
        <v>0</v>
      </c>
      <c r="CG151" s="79">
        <v>0</v>
      </c>
      <c r="CH151" s="79">
        <v>0</v>
      </c>
      <c r="CI151" s="79">
        <v>0</v>
      </c>
      <c r="CJ151" s="79">
        <v>0</v>
      </c>
      <c r="CK151" s="79">
        <v>0</v>
      </c>
      <c r="CL151" s="79">
        <v>0</v>
      </c>
      <c r="CM151" s="79">
        <v>0</v>
      </c>
      <c r="CN151" s="79">
        <v>0</v>
      </c>
      <c r="CO151" s="79">
        <v>0</v>
      </c>
      <c r="CP151" s="79">
        <v>0</v>
      </c>
      <c r="CQ151" s="79">
        <v>0</v>
      </c>
      <c r="CR151" s="79">
        <v>0</v>
      </c>
      <c r="CS151" s="79">
        <v>0</v>
      </c>
      <c r="CT151" s="79">
        <v>0</v>
      </c>
      <c r="CU151" s="79">
        <v>0</v>
      </c>
      <c r="CV151" s="79">
        <v>0</v>
      </c>
      <c r="CW151" s="79">
        <v>0</v>
      </c>
      <c r="CX151" s="79">
        <v>0</v>
      </c>
      <c r="CY151" s="79">
        <v>0</v>
      </c>
      <c r="CZ151" s="79">
        <v>0</v>
      </c>
      <c r="DA151" s="79">
        <v>0</v>
      </c>
      <c r="DB151" s="79">
        <v>0</v>
      </c>
      <c r="DC151" s="79">
        <v>0</v>
      </c>
      <c r="DD151" s="79">
        <v>0</v>
      </c>
      <c r="DE151" s="79">
        <v>0</v>
      </c>
      <c r="DF151" s="79">
        <v>0</v>
      </c>
      <c r="DG151" s="79">
        <v>0</v>
      </c>
      <c r="DH151" s="79">
        <v>0</v>
      </c>
      <c r="DI151" s="79">
        <v>0</v>
      </c>
      <c r="DJ151" s="79">
        <v>0</v>
      </c>
      <c r="DK151" s="79">
        <v>0</v>
      </c>
      <c r="DL151" s="79">
        <v>0</v>
      </c>
      <c r="DM151" s="79">
        <v>0</v>
      </c>
      <c r="DN151" s="79">
        <v>0</v>
      </c>
      <c r="DO151" s="79">
        <v>0</v>
      </c>
      <c r="DP151" s="79">
        <v>0</v>
      </c>
      <c r="DQ151" s="79">
        <v>0</v>
      </c>
      <c r="DR151" s="79">
        <v>0</v>
      </c>
      <c r="DS151" s="79">
        <v>2</v>
      </c>
      <c r="DT151" s="79">
        <v>0</v>
      </c>
      <c r="DU151" s="79">
        <v>0</v>
      </c>
      <c r="DV151" s="79">
        <v>0</v>
      </c>
      <c r="DW151" s="79">
        <v>0</v>
      </c>
      <c r="DX151" s="79">
        <v>1</v>
      </c>
      <c r="DY151" s="79">
        <v>0</v>
      </c>
    </row>
    <row r="152" spans="1:129" s="48" customFormat="1" x14ac:dyDescent="0.3">
      <c r="A152" s="36" t="s">
        <v>1018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1</v>
      </c>
      <c r="DU152" s="79">
        <v>0</v>
      </c>
      <c r="DV152" s="79">
        <v>0</v>
      </c>
      <c r="DW152" s="79">
        <v>0</v>
      </c>
      <c r="DX152" s="79">
        <v>0</v>
      </c>
      <c r="DY152" s="79">
        <v>0</v>
      </c>
    </row>
    <row r="153" spans="1:129" s="48" customFormat="1" x14ac:dyDescent="0.3">
      <c r="A153" s="36" t="s">
        <v>1019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79">
        <v>0</v>
      </c>
      <c r="AD153" s="79">
        <v>0</v>
      </c>
      <c r="AE153" s="79">
        <v>0</v>
      </c>
      <c r="AF153" s="79">
        <v>0</v>
      </c>
      <c r="AG153" s="79">
        <v>0</v>
      </c>
      <c r="AH153" s="79">
        <v>0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79">
        <v>0</v>
      </c>
      <c r="AR153" s="79">
        <v>0</v>
      </c>
      <c r="AS153" s="79">
        <v>0</v>
      </c>
      <c r="AT153" s="79">
        <v>0</v>
      </c>
      <c r="AU153" s="79">
        <v>0</v>
      </c>
      <c r="AV153" s="79">
        <v>0</v>
      </c>
      <c r="AW153" s="79">
        <v>0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0</v>
      </c>
      <c r="BS153" s="79">
        <v>0</v>
      </c>
      <c r="BT153" s="79">
        <v>0</v>
      </c>
      <c r="BU153" s="79">
        <v>0</v>
      </c>
      <c r="BV153" s="79">
        <v>0</v>
      </c>
      <c r="BW153" s="79">
        <v>0</v>
      </c>
      <c r="BX153" s="79">
        <v>0</v>
      </c>
      <c r="BY153" s="79">
        <v>0</v>
      </c>
      <c r="BZ153" s="79">
        <v>0</v>
      </c>
      <c r="CA153" s="79">
        <v>0</v>
      </c>
      <c r="CB153" s="79">
        <v>0</v>
      </c>
      <c r="CC153" s="79">
        <v>0</v>
      </c>
      <c r="CD153" s="79">
        <v>0</v>
      </c>
      <c r="CE153" s="79">
        <v>0</v>
      </c>
      <c r="CF153" s="79">
        <v>0</v>
      </c>
      <c r="CG153" s="79">
        <v>0</v>
      </c>
      <c r="CH153" s="79">
        <v>0</v>
      </c>
      <c r="CI153" s="79">
        <v>0</v>
      </c>
      <c r="CJ153" s="79">
        <v>0</v>
      </c>
      <c r="CK153" s="79">
        <v>0</v>
      </c>
      <c r="CL153" s="79">
        <v>0</v>
      </c>
      <c r="CM153" s="79">
        <v>0</v>
      </c>
      <c r="CN153" s="79">
        <v>0</v>
      </c>
      <c r="CO153" s="79">
        <v>0</v>
      </c>
      <c r="CP153" s="79">
        <v>0</v>
      </c>
      <c r="CQ153" s="79">
        <v>0</v>
      </c>
      <c r="CR153" s="79">
        <v>0</v>
      </c>
      <c r="CS153" s="79">
        <v>0</v>
      </c>
      <c r="CT153" s="79">
        <v>0</v>
      </c>
      <c r="CU153" s="79">
        <v>0</v>
      </c>
      <c r="CV153" s="79">
        <v>0</v>
      </c>
      <c r="CW153" s="79">
        <v>0</v>
      </c>
      <c r="CX153" s="79">
        <v>0</v>
      </c>
      <c r="CY153" s="79">
        <v>0</v>
      </c>
      <c r="CZ153" s="79">
        <v>0</v>
      </c>
      <c r="DA153" s="79">
        <v>0</v>
      </c>
      <c r="DB153" s="79">
        <v>0</v>
      </c>
      <c r="DC153" s="79">
        <v>0</v>
      </c>
      <c r="DD153" s="79">
        <v>0</v>
      </c>
      <c r="DE153" s="79">
        <v>0</v>
      </c>
      <c r="DF153" s="79">
        <v>0</v>
      </c>
      <c r="DG153" s="79">
        <v>0</v>
      </c>
      <c r="DH153" s="79">
        <v>0</v>
      </c>
      <c r="DI153" s="79">
        <v>0</v>
      </c>
      <c r="DJ153" s="79">
        <v>0</v>
      </c>
      <c r="DK153" s="79">
        <v>0</v>
      </c>
      <c r="DL153" s="79">
        <v>0</v>
      </c>
      <c r="DM153" s="79">
        <v>0</v>
      </c>
      <c r="DN153" s="79">
        <v>0</v>
      </c>
      <c r="DO153" s="79">
        <v>0</v>
      </c>
      <c r="DP153" s="79">
        <v>0</v>
      </c>
      <c r="DQ153" s="79">
        <v>0</v>
      </c>
      <c r="DR153" s="79">
        <v>0</v>
      </c>
      <c r="DS153" s="79">
        <v>0</v>
      </c>
      <c r="DT153" s="79">
        <v>0</v>
      </c>
      <c r="DU153" s="79">
        <v>0</v>
      </c>
      <c r="DV153" s="79">
        <v>0</v>
      </c>
      <c r="DW153" s="79">
        <v>0</v>
      </c>
      <c r="DX153" s="79">
        <v>0</v>
      </c>
      <c r="DY153" s="79">
        <v>0</v>
      </c>
    </row>
    <row r="154" spans="1:129" s="48" customFormat="1" x14ac:dyDescent="0.3">
      <c r="A154" s="36" t="s">
        <v>995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1</v>
      </c>
      <c r="DR154" s="79">
        <v>0</v>
      </c>
      <c r="DS154" s="79">
        <v>0</v>
      </c>
      <c r="DT154" s="79">
        <v>0</v>
      </c>
      <c r="DU154" s="79">
        <v>0</v>
      </c>
      <c r="DV154" s="79">
        <v>1</v>
      </c>
      <c r="DW154" s="79">
        <v>0</v>
      </c>
      <c r="DX154" s="79">
        <v>0</v>
      </c>
      <c r="DY154" s="79">
        <v>0</v>
      </c>
    </row>
    <row r="155" spans="1:129" s="48" customFormat="1" x14ac:dyDescent="0.3">
      <c r="A155" s="36" t="s">
        <v>1037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79">
        <v>0</v>
      </c>
      <c r="AD155" s="79">
        <v>0</v>
      </c>
      <c r="AE155" s="79">
        <v>0</v>
      </c>
      <c r="AF155" s="79">
        <v>0</v>
      </c>
      <c r="AG155" s="79">
        <v>0</v>
      </c>
      <c r="AH155" s="79">
        <v>0</v>
      </c>
      <c r="AI155" s="79">
        <v>0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79">
        <v>0</v>
      </c>
      <c r="AR155" s="79">
        <v>0</v>
      </c>
      <c r="AS155" s="79">
        <v>0</v>
      </c>
      <c r="AT155" s="79">
        <v>0</v>
      </c>
      <c r="AU155" s="79">
        <v>0</v>
      </c>
      <c r="AV155" s="79">
        <v>0</v>
      </c>
      <c r="AW155" s="79">
        <v>0</v>
      </c>
      <c r="AX155" s="79">
        <v>0</v>
      </c>
      <c r="AY155" s="79">
        <v>0</v>
      </c>
      <c r="AZ155" s="79">
        <v>0</v>
      </c>
      <c r="BA155" s="79">
        <v>0</v>
      </c>
      <c r="BB155" s="79">
        <v>0</v>
      </c>
      <c r="BC155" s="79">
        <v>0</v>
      </c>
      <c r="BD155" s="79">
        <v>0</v>
      </c>
      <c r="BE155" s="79">
        <v>0</v>
      </c>
      <c r="BF155" s="79">
        <v>0</v>
      </c>
      <c r="BG155" s="79">
        <v>0</v>
      </c>
      <c r="BH155" s="79">
        <v>0</v>
      </c>
      <c r="BI155" s="79">
        <v>0</v>
      </c>
      <c r="BJ155" s="79">
        <v>0</v>
      </c>
      <c r="BK155" s="79">
        <v>0</v>
      </c>
      <c r="BL155" s="79">
        <v>0</v>
      </c>
      <c r="BM155" s="79">
        <v>0</v>
      </c>
      <c r="BN155" s="79">
        <v>0</v>
      </c>
      <c r="BO155" s="79">
        <v>0</v>
      </c>
      <c r="BP155" s="79">
        <v>0</v>
      </c>
      <c r="BQ155" s="79">
        <v>0</v>
      </c>
      <c r="BR155" s="79">
        <v>0</v>
      </c>
      <c r="BS155" s="79">
        <v>0</v>
      </c>
      <c r="BT155" s="79">
        <v>0</v>
      </c>
      <c r="BU155" s="79">
        <v>0</v>
      </c>
      <c r="BV155" s="79">
        <v>0</v>
      </c>
      <c r="BW155" s="79">
        <v>0</v>
      </c>
      <c r="BX155" s="79">
        <v>0</v>
      </c>
      <c r="BY155" s="79">
        <v>0</v>
      </c>
      <c r="BZ155" s="79">
        <v>0</v>
      </c>
      <c r="CA155" s="79">
        <v>0</v>
      </c>
      <c r="CB155" s="79">
        <v>0</v>
      </c>
      <c r="CC155" s="79">
        <v>0</v>
      </c>
      <c r="CD155" s="79">
        <v>0</v>
      </c>
      <c r="CE155" s="79">
        <v>0</v>
      </c>
      <c r="CF155" s="79">
        <v>0</v>
      </c>
      <c r="CG155" s="79">
        <v>0</v>
      </c>
      <c r="CH155" s="79">
        <v>0</v>
      </c>
      <c r="CI155" s="79">
        <v>0</v>
      </c>
      <c r="CJ155" s="79">
        <v>0</v>
      </c>
      <c r="CK155" s="79">
        <v>0</v>
      </c>
      <c r="CL155" s="79">
        <v>0</v>
      </c>
      <c r="CM155" s="79">
        <v>0</v>
      </c>
      <c r="CN155" s="79">
        <v>0</v>
      </c>
      <c r="CO155" s="79">
        <v>0</v>
      </c>
      <c r="CP155" s="79">
        <v>0</v>
      </c>
      <c r="CQ155" s="79">
        <v>0</v>
      </c>
      <c r="CR155" s="79">
        <v>0</v>
      </c>
      <c r="CS155" s="79">
        <v>0</v>
      </c>
      <c r="CT155" s="79">
        <v>0</v>
      </c>
      <c r="CU155" s="79">
        <v>0</v>
      </c>
      <c r="CV155" s="79">
        <v>0</v>
      </c>
      <c r="CW155" s="79">
        <v>0</v>
      </c>
      <c r="CX155" s="79">
        <v>0</v>
      </c>
      <c r="CY155" s="79">
        <v>0</v>
      </c>
      <c r="CZ155" s="79">
        <v>0</v>
      </c>
      <c r="DA155" s="79">
        <v>0</v>
      </c>
      <c r="DB155" s="79">
        <v>0</v>
      </c>
      <c r="DC155" s="79">
        <v>0</v>
      </c>
      <c r="DD155" s="79">
        <v>0</v>
      </c>
      <c r="DE155" s="79">
        <v>0</v>
      </c>
      <c r="DF155" s="79">
        <v>0</v>
      </c>
      <c r="DG155" s="79">
        <v>0</v>
      </c>
      <c r="DH155" s="79">
        <v>0</v>
      </c>
      <c r="DI155" s="79">
        <v>0</v>
      </c>
      <c r="DJ155" s="79">
        <v>0</v>
      </c>
      <c r="DK155" s="79">
        <v>0</v>
      </c>
      <c r="DL155" s="79">
        <v>0</v>
      </c>
      <c r="DM155" s="79">
        <v>0</v>
      </c>
      <c r="DN155" s="79">
        <v>0</v>
      </c>
      <c r="DO155" s="79">
        <v>0</v>
      </c>
      <c r="DP155" s="79">
        <v>0</v>
      </c>
      <c r="DQ155" s="79">
        <v>0</v>
      </c>
      <c r="DR155" s="79">
        <v>0</v>
      </c>
      <c r="DS155" s="79">
        <v>0</v>
      </c>
      <c r="DT155" s="79">
        <v>0</v>
      </c>
      <c r="DU155" s="79">
        <v>0</v>
      </c>
      <c r="DV155" s="79">
        <v>0</v>
      </c>
      <c r="DW155" s="79">
        <v>1</v>
      </c>
      <c r="DX155" s="79">
        <v>0</v>
      </c>
      <c r="DY155" s="79">
        <v>0</v>
      </c>
    </row>
    <row r="156" spans="1:129" s="48" customFormat="1" x14ac:dyDescent="0.3">
      <c r="A156" s="36" t="s">
        <v>1038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0</v>
      </c>
      <c r="CI156" s="79">
        <v>0</v>
      </c>
      <c r="CJ156" s="79">
        <v>0</v>
      </c>
      <c r="CK156" s="79">
        <v>0</v>
      </c>
      <c r="CL156" s="79">
        <v>0</v>
      </c>
      <c r="CM156" s="79">
        <v>0</v>
      </c>
      <c r="CN156" s="79">
        <v>0</v>
      </c>
      <c r="CO156" s="79">
        <v>0</v>
      </c>
      <c r="CP156" s="79">
        <v>0</v>
      </c>
      <c r="CQ156" s="79">
        <v>0</v>
      </c>
      <c r="CR156" s="79">
        <v>0</v>
      </c>
      <c r="CS156" s="79">
        <v>0</v>
      </c>
      <c r="CT156" s="79">
        <v>0</v>
      </c>
      <c r="CU156" s="79">
        <v>0</v>
      </c>
      <c r="CV156" s="79">
        <v>0</v>
      </c>
      <c r="CW156" s="79">
        <v>0</v>
      </c>
      <c r="CX156" s="79">
        <v>0</v>
      </c>
      <c r="CY156" s="79">
        <v>0</v>
      </c>
      <c r="CZ156" s="79">
        <v>0</v>
      </c>
      <c r="DA156" s="79">
        <v>0</v>
      </c>
      <c r="DB156" s="79">
        <v>0</v>
      </c>
      <c r="DC156" s="79">
        <v>0</v>
      </c>
      <c r="DD156" s="79">
        <v>0</v>
      </c>
      <c r="DE156" s="79">
        <v>0</v>
      </c>
      <c r="DF156" s="79">
        <v>0</v>
      </c>
      <c r="DG156" s="79">
        <v>0</v>
      </c>
      <c r="DH156" s="79">
        <v>0</v>
      </c>
      <c r="DI156" s="79">
        <v>0</v>
      </c>
      <c r="DJ156" s="79">
        <v>0</v>
      </c>
      <c r="DK156" s="79">
        <v>0</v>
      </c>
      <c r="DL156" s="79">
        <v>0</v>
      </c>
      <c r="DM156" s="79">
        <v>0</v>
      </c>
      <c r="DN156" s="79">
        <v>0</v>
      </c>
      <c r="DO156" s="79">
        <v>0</v>
      </c>
      <c r="DP156" s="79">
        <v>0</v>
      </c>
      <c r="DQ156" s="79">
        <v>0</v>
      </c>
      <c r="DR156" s="79">
        <v>0</v>
      </c>
      <c r="DS156" s="79">
        <v>0</v>
      </c>
      <c r="DT156" s="79">
        <v>0</v>
      </c>
      <c r="DU156" s="79">
        <v>0</v>
      </c>
      <c r="DV156" s="79">
        <v>0</v>
      </c>
      <c r="DW156" s="79">
        <v>0</v>
      </c>
      <c r="DX156" s="79">
        <v>0</v>
      </c>
      <c r="DY156" s="79">
        <v>0</v>
      </c>
    </row>
    <row r="157" spans="1:129" s="48" customFormat="1" x14ac:dyDescent="0.3">
      <c r="A157" s="36" t="s">
        <v>1027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79">
        <v>0</v>
      </c>
      <c r="AD157" s="79">
        <v>0</v>
      </c>
      <c r="AE157" s="79">
        <v>0</v>
      </c>
      <c r="AF157" s="79">
        <v>0</v>
      </c>
      <c r="AG157" s="79">
        <v>0</v>
      </c>
      <c r="AH157" s="79">
        <v>0</v>
      </c>
      <c r="AI157" s="79">
        <v>0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79">
        <v>0</v>
      </c>
      <c r="AR157" s="79">
        <v>0</v>
      </c>
      <c r="AS157" s="79">
        <v>0</v>
      </c>
      <c r="AT157" s="79">
        <v>0</v>
      </c>
      <c r="AU157" s="79">
        <v>0</v>
      </c>
      <c r="AV157" s="79">
        <v>0</v>
      </c>
      <c r="AW157" s="79">
        <v>0</v>
      </c>
      <c r="AX157" s="79">
        <v>0</v>
      </c>
      <c r="AY157" s="79">
        <v>0</v>
      </c>
      <c r="AZ157" s="79">
        <v>0</v>
      </c>
      <c r="BA157" s="79">
        <v>0</v>
      </c>
      <c r="BB157" s="79">
        <v>0</v>
      </c>
      <c r="BC157" s="79">
        <v>0</v>
      </c>
      <c r="BD157" s="79">
        <v>0</v>
      </c>
      <c r="BE157" s="79">
        <v>0</v>
      </c>
      <c r="BF157" s="79">
        <v>0</v>
      </c>
      <c r="BG157" s="79">
        <v>0</v>
      </c>
      <c r="BH157" s="79">
        <v>0</v>
      </c>
      <c r="BI157" s="79">
        <v>0</v>
      </c>
      <c r="BJ157" s="79">
        <v>0</v>
      </c>
      <c r="BK157" s="79">
        <v>0</v>
      </c>
      <c r="BL157" s="79">
        <v>0</v>
      </c>
      <c r="BM157" s="79">
        <v>0</v>
      </c>
      <c r="BN157" s="79">
        <v>0</v>
      </c>
      <c r="BO157" s="79">
        <v>0</v>
      </c>
      <c r="BP157" s="79">
        <v>0</v>
      </c>
      <c r="BQ157" s="79">
        <v>0</v>
      </c>
      <c r="BR157" s="79">
        <v>0</v>
      </c>
      <c r="BS157" s="79">
        <v>0</v>
      </c>
      <c r="BT157" s="79">
        <v>0</v>
      </c>
      <c r="BU157" s="79">
        <v>0</v>
      </c>
      <c r="BV157" s="79">
        <v>0</v>
      </c>
      <c r="BW157" s="79">
        <v>0</v>
      </c>
      <c r="BX157" s="79">
        <v>0</v>
      </c>
      <c r="BY157" s="79">
        <v>0</v>
      </c>
      <c r="BZ157" s="79">
        <v>0</v>
      </c>
      <c r="CA157" s="79">
        <v>0</v>
      </c>
      <c r="CB157" s="79">
        <v>0</v>
      </c>
      <c r="CC157" s="79">
        <v>0</v>
      </c>
      <c r="CD157" s="79">
        <v>0</v>
      </c>
      <c r="CE157" s="79">
        <v>0</v>
      </c>
      <c r="CF157" s="79">
        <v>0</v>
      </c>
      <c r="CG157" s="79">
        <v>0</v>
      </c>
      <c r="CH157" s="79">
        <v>0</v>
      </c>
      <c r="CI157" s="79">
        <v>0</v>
      </c>
      <c r="CJ157" s="79">
        <v>0</v>
      </c>
      <c r="CK157" s="79">
        <v>0</v>
      </c>
      <c r="CL157" s="79">
        <v>0</v>
      </c>
      <c r="CM157" s="79">
        <v>0</v>
      </c>
      <c r="CN157" s="79">
        <v>0</v>
      </c>
      <c r="CO157" s="79">
        <v>0</v>
      </c>
      <c r="CP157" s="79">
        <v>0</v>
      </c>
      <c r="CQ157" s="79">
        <v>0</v>
      </c>
      <c r="CR157" s="79">
        <v>0</v>
      </c>
      <c r="CS157" s="79">
        <v>0</v>
      </c>
      <c r="CT157" s="79">
        <v>0</v>
      </c>
      <c r="CU157" s="79">
        <v>0</v>
      </c>
      <c r="CV157" s="79">
        <v>0</v>
      </c>
      <c r="CW157" s="79">
        <v>0</v>
      </c>
      <c r="CX157" s="79">
        <v>0</v>
      </c>
      <c r="CY157" s="79">
        <v>0</v>
      </c>
      <c r="CZ157" s="79">
        <v>0</v>
      </c>
      <c r="DA157" s="79">
        <v>0</v>
      </c>
      <c r="DB157" s="79">
        <v>0</v>
      </c>
      <c r="DC157" s="79">
        <v>0</v>
      </c>
      <c r="DD157" s="79">
        <v>0</v>
      </c>
      <c r="DE157" s="79">
        <v>0</v>
      </c>
      <c r="DF157" s="79">
        <v>0</v>
      </c>
      <c r="DG157" s="79">
        <v>0</v>
      </c>
      <c r="DH157" s="79">
        <v>0</v>
      </c>
      <c r="DI157" s="79">
        <v>0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0</v>
      </c>
      <c r="DP157" s="79">
        <v>0</v>
      </c>
      <c r="DQ157" s="79">
        <v>0</v>
      </c>
      <c r="DR157" s="79">
        <v>0</v>
      </c>
      <c r="DS157" s="79">
        <v>0</v>
      </c>
      <c r="DT157" s="79">
        <v>1</v>
      </c>
      <c r="DU157" s="79">
        <v>0</v>
      </c>
      <c r="DV157" s="79">
        <v>0</v>
      </c>
      <c r="DW157" s="79">
        <v>0</v>
      </c>
      <c r="DX157" s="79">
        <v>0</v>
      </c>
      <c r="DY157" s="79">
        <v>0</v>
      </c>
    </row>
    <row r="158" spans="1:129" s="48" customFormat="1" x14ac:dyDescent="0.3">
      <c r="A158" s="36" t="s">
        <v>1051</v>
      </c>
      <c r="B158" s="79">
        <v>0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0</v>
      </c>
      <c r="AI158" s="79">
        <v>0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1</v>
      </c>
      <c r="DT158" s="79">
        <v>0</v>
      </c>
      <c r="DU158" s="79">
        <v>0</v>
      </c>
      <c r="DV158" s="79">
        <v>0</v>
      </c>
      <c r="DW158" s="79">
        <v>0</v>
      </c>
      <c r="DX158" s="79">
        <v>2</v>
      </c>
      <c r="DY158" s="79">
        <v>0</v>
      </c>
    </row>
    <row r="159" spans="1:129" s="48" customFormat="1" x14ac:dyDescent="0.3"/>
    <row r="160" spans="1:129" s="48" customFormat="1" x14ac:dyDescent="0.3"/>
    <row r="161" s="48" customFormat="1" x14ac:dyDescent="0.3"/>
    <row r="162" s="48" customFormat="1" x14ac:dyDescent="0.3"/>
    <row r="163" s="48" customFormat="1" x14ac:dyDescent="0.3"/>
    <row r="164" s="48" customFormat="1" x14ac:dyDescent="0.3"/>
    <row r="165" s="48" customFormat="1" x14ac:dyDescent="0.3"/>
    <row r="166" s="48" customFormat="1" x14ac:dyDescent="0.3"/>
    <row r="167" s="48" customFormat="1" x14ac:dyDescent="0.3"/>
    <row r="168" s="48" customFormat="1" x14ac:dyDescent="0.3"/>
    <row r="169" s="48" customFormat="1" x14ac:dyDescent="0.3"/>
    <row r="170" s="48" customFormat="1" x14ac:dyDescent="0.3"/>
    <row r="171" s="48" customFormat="1" x14ac:dyDescent="0.3"/>
    <row r="172" s="48" customFormat="1" x14ac:dyDescent="0.3"/>
    <row r="173" s="48" customFormat="1" x14ac:dyDescent="0.3"/>
    <row r="174" s="48" customFormat="1" x14ac:dyDescent="0.3"/>
    <row r="175" s="48" customFormat="1" x14ac:dyDescent="0.3"/>
    <row r="176" s="48" customFormat="1" x14ac:dyDescent="0.3"/>
    <row r="177" s="48" customFormat="1" x14ac:dyDescent="0.3"/>
    <row r="178" s="48" customFormat="1" x14ac:dyDescent="0.3"/>
    <row r="179" s="48" customFormat="1" x14ac:dyDescent="0.3"/>
    <row r="180" s="48" customFormat="1" x14ac:dyDescent="0.3"/>
    <row r="181" s="48" customFormat="1" x14ac:dyDescent="0.3"/>
    <row r="182" s="48" customFormat="1" x14ac:dyDescent="0.3"/>
    <row r="183" s="48" customFormat="1" x14ac:dyDescent="0.3"/>
    <row r="184" s="48" customFormat="1" x14ac:dyDescent="0.3"/>
    <row r="185" s="48" customFormat="1" x14ac:dyDescent="0.3"/>
    <row r="186" s="48" customFormat="1" x14ac:dyDescent="0.3"/>
    <row r="187" s="48" customFormat="1" x14ac:dyDescent="0.3"/>
    <row r="188" s="48" customFormat="1" x14ac:dyDescent="0.3"/>
    <row r="189" s="48" customFormat="1" x14ac:dyDescent="0.3"/>
    <row r="190" s="48" customFormat="1" x14ac:dyDescent="0.3"/>
    <row r="191" s="48" customFormat="1" x14ac:dyDescent="0.3"/>
    <row r="192" s="48" customFormat="1" x14ac:dyDescent="0.3"/>
    <row r="193" s="48" customFormat="1" x14ac:dyDescent="0.3"/>
    <row r="194" s="48" customFormat="1" x14ac:dyDescent="0.3"/>
    <row r="195" s="48" customFormat="1" x14ac:dyDescent="0.3"/>
    <row r="196" s="48" customFormat="1" x14ac:dyDescent="0.3"/>
    <row r="197" s="48" customFormat="1" x14ac:dyDescent="0.3"/>
    <row r="198" s="48" customFormat="1" x14ac:dyDescent="0.3"/>
    <row r="199" s="48" customFormat="1" x14ac:dyDescent="0.3"/>
    <row r="200" s="48" customFormat="1" x14ac:dyDescent="0.3"/>
    <row r="201" s="48" customFormat="1" x14ac:dyDescent="0.3"/>
    <row r="202" s="48" customFormat="1" x14ac:dyDescent="0.3"/>
    <row r="203" s="48" customFormat="1" x14ac:dyDescent="0.3"/>
    <row r="204" s="48" customFormat="1" x14ac:dyDescent="0.3"/>
    <row r="205" s="48" customFormat="1" x14ac:dyDescent="0.3"/>
    <row r="206" s="48" customFormat="1" x14ac:dyDescent="0.3"/>
    <row r="207" s="48" customFormat="1" x14ac:dyDescent="0.3"/>
    <row r="208" s="48" customFormat="1" x14ac:dyDescent="0.3"/>
    <row r="209" s="48" customFormat="1" x14ac:dyDescent="0.3"/>
    <row r="210" s="48" customFormat="1" x14ac:dyDescent="0.3"/>
    <row r="211" s="48" customFormat="1" x14ac:dyDescent="0.3"/>
    <row r="212" s="48" customFormat="1" x14ac:dyDescent="0.3"/>
    <row r="213" s="48" customFormat="1" x14ac:dyDescent="0.3"/>
    <row r="214" s="48" customFormat="1" x14ac:dyDescent="0.3"/>
    <row r="215" s="48" customFormat="1" x14ac:dyDescent="0.3"/>
    <row r="216" s="48" customFormat="1" x14ac:dyDescent="0.3"/>
    <row r="217" s="48" customFormat="1" x14ac:dyDescent="0.3"/>
    <row r="218" s="48" customFormat="1" x14ac:dyDescent="0.3"/>
    <row r="219" s="48" customFormat="1" x14ac:dyDescent="0.3"/>
    <row r="220" s="48" customFormat="1" x14ac:dyDescent="0.3"/>
    <row r="221" s="48" customFormat="1" x14ac:dyDescent="0.3"/>
    <row r="222" s="48" customFormat="1" x14ac:dyDescent="0.3"/>
    <row r="223" s="48" customFormat="1" x14ac:dyDescent="0.3"/>
    <row r="224" s="48" customFormat="1" x14ac:dyDescent="0.3"/>
    <row r="225" s="48" customFormat="1" x14ac:dyDescent="0.3"/>
    <row r="226" s="48" customFormat="1" x14ac:dyDescent="0.3"/>
    <row r="227" s="48" customFormat="1" x14ac:dyDescent="0.3"/>
    <row r="228" s="48" customFormat="1" x14ac:dyDescent="0.3"/>
    <row r="229" s="48" customFormat="1" x14ac:dyDescent="0.3"/>
    <row r="230" s="48" customFormat="1" x14ac:dyDescent="0.3"/>
    <row r="231" s="48" customFormat="1" x14ac:dyDescent="0.3"/>
    <row r="232" s="48" customFormat="1" x14ac:dyDescent="0.3"/>
    <row r="233" s="48" customFormat="1" x14ac:dyDescent="0.3"/>
    <row r="234" s="48" customFormat="1" x14ac:dyDescent="0.3"/>
    <row r="235" s="48" customFormat="1" x14ac:dyDescent="0.3"/>
    <row r="236" s="48" customFormat="1" x14ac:dyDescent="0.3"/>
    <row r="237" s="48" customFormat="1" x14ac:dyDescent="0.3"/>
    <row r="238" s="48" customFormat="1" x14ac:dyDescent="0.3"/>
    <row r="239" s="48" customFormat="1" x14ac:dyDescent="0.3"/>
    <row r="240" s="48" customFormat="1" x14ac:dyDescent="0.3"/>
    <row r="241" s="48" customFormat="1" x14ac:dyDescent="0.3"/>
    <row r="242" s="48" customFormat="1" x14ac:dyDescent="0.3"/>
    <row r="243" s="48" customFormat="1" x14ac:dyDescent="0.3"/>
    <row r="244" s="48" customFormat="1" x14ac:dyDescent="0.3"/>
    <row r="245" s="48" customFormat="1" x14ac:dyDescent="0.3"/>
    <row r="246" s="48" customFormat="1" x14ac:dyDescent="0.3"/>
    <row r="247" s="48" customFormat="1" x14ac:dyDescent="0.3"/>
    <row r="248" s="48" customFormat="1" x14ac:dyDescent="0.3"/>
    <row r="249" s="48" customFormat="1" x14ac:dyDescent="0.3"/>
    <row r="250" s="48" customFormat="1" x14ac:dyDescent="0.3"/>
    <row r="251" s="48" customFormat="1" x14ac:dyDescent="0.3"/>
    <row r="252" s="48" customFormat="1" x14ac:dyDescent="0.3"/>
    <row r="253" s="48" customFormat="1" x14ac:dyDescent="0.3"/>
    <row r="254" s="48" customFormat="1" x14ac:dyDescent="0.3"/>
    <row r="255" s="48" customFormat="1" x14ac:dyDescent="0.3"/>
    <row r="256" s="48" customFormat="1" x14ac:dyDescent="0.3"/>
    <row r="257" s="48" customFormat="1" x14ac:dyDescent="0.3"/>
    <row r="258" s="48" customFormat="1" x14ac:dyDescent="0.3"/>
    <row r="259" s="48" customFormat="1" x14ac:dyDescent="0.3"/>
    <row r="260" s="48" customFormat="1" x14ac:dyDescent="0.3"/>
    <row r="261" s="48" customFormat="1" x14ac:dyDescent="0.3"/>
    <row r="262" s="48" customFormat="1" x14ac:dyDescent="0.3"/>
    <row r="263" s="48" customFormat="1" x14ac:dyDescent="0.3"/>
    <row r="264" s="48" customFormat="1" x14ac:dyDescent="0.3"/>
    <row r="265" s="48" customFormat="1" x14ac:dyDescent="0.3"/>
    <row r="266" s="48" customFormat="1" x14ac:dyDescent="0.3"/>
    <row r="267" s="48" customFormat="1" x14ac:dyDescent="0.3"/>
    <row r="268" s="48" customFormat="1" x14ac:dyDescent="0.3"/>
    <row r="269" s="48" customFormat="1" x14ac:dyDescent="0.3"/>
    <row r="270" s="48" customFormat="1" x14ac:dyDescent="0.3"/>
    <row r="271" s="48" customFormat="1" x14ac:dyDescent="0.3"/>
    <row r="272" s="48" customFormat="1" x14ac:dyDescent="0.3"/>
    <row r="273" s="48" customFormat="1" x14ac:dyDescent="0.3"/>
    <row r="274" s="48" customFormat="1" x14ac:dyDescent="0.3"/>
    <row r="275" s="48" customFormat="1" x14ac:dyDescent="0.3"/>
    <row r="276" s="48" customFormat="1" x14ac:dyDescent="0.3"/>
    <row r="277" s="48" customFormat="1" x14ac:dyDescent="0.3"/>
    <row r="278" s="48" customFormat="1" x14ac:dyDescent="0.3"/>
    <row r="279" s="48" customFormat="1" x14ac:dyDescent="0.3"/>
    <row r="280" s="48" customFormat="1" x14ac:dyDescent="0.3"/>
    <row r="281" s="48" customFormat="1" x14ac:dyDescent="0.3"/>
    <row r="282" s="48" customFormat="1" x14ac:dyDescent="0.3"/>
    <row r="283" s="48" customFormat="1" x14ac:dyDescent="0.3"/>
    <row r="284" s="48" customFormat="1" x14ac:dyDescent="0.3"/>
    <row r="285" s="48" customFormat="1" x14ac:dyDescent="0.3"/>
  </sheetData>
  <phoneticPr fontId="3" type="noConversion"/>
  <conditionalFormatting sqref="A92:A121">
    <cfRule type="expression" dxfId="946" priority="273" stopIfTrue="1">
      <formula>$B92="다크"</formula>
    </cfRule>
    <cfRule type="expression" dxfId="945" priority="274" stopIfTrue="1">
      <formula>$B92="크룩스"</formula>
    </cfRule>
    <cfRule type="expression" dxfId="944" priority="275" stopIfTrue="1">
      <formula>$B92="사립"</formula>
    </cfRule>
    <cfRule type="expression" dxfId="943" priority="276" stopIfTrue="1">
      <formula>$B92="공립"</formula>
    </cfRule>
  </conditionalFormatting>
  <conditionalFormatting sqref="B30:CN30">
    <cfRule type="expression" dxfId="942" priority="269" stopIfTrue="1">
      <formula>$B30="다크"</formula>
    </cfRule>
    <cfRule type="expression" dxfId="941" priority="270" stopIfTrue="1">
      <formula>$B30="크룩스"</formula>
    </cfRule>
    <cfRule type="expression" dxfId="940" priority="271" stopIfTrue="1">
      <formula>$B30="사립"</formula>
    </cfRule>
    <cfRule type="expression" dxfId="939" priority="272" stopIfTrue="1">
      <formula>$B30="공립"</formula>
    </cfRule>
  </conditionalFormatting>
  <conditionalFormatting sqref="A122:A136">
    <cfRule type="expression" dxfId="938" priority="261" stopIfTrue="1">
      <formula>$B122="다크"</formula>
    </cfRule>
    <cfRule type="expression" dxfId="937" priority="262" stopIfTrue="1">
      <formula>$B122="크룩스"</formula>
    </cfRule>
    <cfRule type="expression" dxfId="936" priority="263" stopIfTrue="1">
      <formula>$B122="사립"</formula>
    </cfRule>
    <cfRule type="expression" dxfId="935" priority="264" stopIfTrue="1">
      <formula>$B122="공립"</formula>
    </cfRule>
  </conditionalFormatting>
  <conditionalFormatting sqref="CO30:DC30">
    <cfRule type="expression" dxfId="934" priority="265" stopIfTrue="1">
      <formula>$B30="다크"</formula>
    </cfRule>
    <cfRule type="expression" dxfId="933" priority="266" stopIfTrue="1">
      <formula>$B30="크룩스"</formula>
    </cfRule>
    <cfRule type="expression" dxfId="932" priority="267" stopIfTrue="1">
      <formula>$B30="사립"</formula>
    </cfRule>
    <cfRule type="expression" dxfId="931" priority="268" stopIfTrue="1">
      <formula>$B30="공립"</formula>
    </cfRule>
  </conditionalFormatting>
  <conditionalFormatting sqref="A137:A147">
    <cfRule type="expression" dxfId="930" priority="253" stopIfTrue="1">
      <formula>$B137="다크"</formula>
    </cfRule>
    <cfRule type="expression" dxfId="929" priority="254" stopIfTrue="1">
      <formula>$B137="크룩스"</formula>
    </cfRule>
    <cfRule type="expression" dxfId="928" priority="255" stopIfTrue="1">
      <formula>$B137="사립"</formula>
    </cfRule>
    <cfRule type="expression" dxfId="927" priority="256" stopIfTrue="1">
      <formula>$B137="공립"</formula>
    </cfRule>
  </conditionalFormatting>
  <conditionalFormatting sqref="DD30:DN30">
    <cfRule type="expression" dxfId="926" priority="257" stopIfTrue="1">
      <formula>$B30="다크"</formula>
    </cfRule>
    <cfRule type="expression" dxfId="925" priority="258" stopIfTrue="1">
      <formula>$B30="크룩스"</formula>
    </cfRule>
    <cfRule type="expression" dxfId="924" priority="259" stopIfTrue="1">
      <formula>$B30="사립"</formula>
    </cfRule>
    <cfRule type="expression" dxfId="923" priority="260" stopIfTrue="1">
      <formula>$B30="공립"</formula>
    </cfRule>
  </conditionalFormatting>
  <conditionalFormatting sqref="A148:A158">
    <cfRule type="expression" dxfId="922" priority="249" stopIfTrue="1">
      <formula>$B148="다크"</formula>
    </cfRule>
    <cfRule type="expression" dxfId="921" priority="250" stopIfTrue="1">
      <formula>$B148="크룩스"</formula>
    </cfRule>
    <cfRule type="expression" dxfId="920" priority="251" stopIfTrue="1">
      <formula>$B148="사립"</formula>
    </cfRule>
    <cfRule type="expression" dxfId="919" priority="252" stopIfTrue="1">
      <formula>$B148="공립"</formula>
    </cfRule>
  </conditionalFormatting>
  <conditionalFormatting sqref="DO30:DY30">
    <cfRule type="expression" dxfId="918" priority="245" stopIfTrue="1">
      <formula>$B30="다크"</formula>
    </cfRule>
    <cfRule type="expression" dxfId="917" priority="246" stopIfTrue="1">
      <formula>$B30="크룩스"</formula>
    </cfRule>
    <cfRule type="expression" dxfId="916" priority="247" stopIfTrue="1">
      <formula>$B30="사립"</formula>
    </cfRule>
    <cfRule type="expression" dxfId="915" priority="248" stopIfTrue="1">
      <formula>$B30="공립"</formula>
    </cfRule>
  </conditionalFormatting>
  <conditionalFormatting sqref="A31">
    <cfRule type="expression" dxfId="263" priority="241" stopIfTrue="1">
      <formula>$B31="다크"</formula>
    </cfRule>
    <cfRule type="expression" dxfId="262" priority="242" stopIfTrue="1">
      <formula>$B31="크룩스"</formula>
    </cfRule>
    <cfRule type="expression" dxfId="261" priority="243" stopIfTrue="1">
      <formula>$B31="사립"</formula>
    </cfRule>
    <cfRule type="expression" dxfId="260" priority="244" stopIfTrue="1">
      <formula>$B31="공립"</formula>
    </cfRule>
  </conditionalFormatting>
  <conditionalFormatting sqref="A32">
    <cfRule type="expression" dxfId="259" priority="237" stopIfTrue="1">
      <formula>$B32="다크"</formula>
    </cfRule>
    <cfRule type="expression" dxfId="258" priority="238" stopIfTrue="1">
      <formula>$B32="크룩스"</formula>
    </cfRule>
    <cfRule type="expression" dxfId="257" priority="239" stopIfTrue="1">
      <formula>$B32="사립"</formula>
    </cfRule>
    <cfRule type="expression" dxfId="256" priority="240" stopIfTrue="1">
      <formula>$B32="공립"</formula>
    </cfRule>
  </conditionalFormatting>
  <conditionalFormatting sqref="A33">
    <cfRule type="expression" dxfId="255" priority="233" stopIfTrue="1">
      <formula>$B33="다크"</formula>
    </cfRule>
    <cfRule type="expression" dxfId="254" priority="234" stopIfTrue="1">
      <formula>$B33="크룩스"</formula>
    </cfRule>
    <cfRule type="expression" dxfId="253" priority="235" stopIfTrue="1">
      <formula>$B33="사립"</formula>
    </cfRule>
    <cfRule type="expression" dxfId="252" priority="236" stopIfTrue="1">
      <formula>$B33="공립"</formula>
    </cfRule>
  </conditionalFormatting>
  <conditionalFormatting sqref="A34">
    <cfRule type="expression" dxfId="251" priority="229" stopIfTrue="1">
      <formula>$B34="다크"</formula>
    </cfRule>
    <cfRule type="expression" dxfId="250" priority="230" stopIfTrue="1">
      <formula>$B34="크룩스"</formula>
    </cfRule>
    <cfRule type="expression" dxfId="249" priority="231" stopIfTrue="1">
      <formula>$B34="사립"</formula>
    </cfRule>
    <cfRule type="expression" dxfId="248" priority="232" stopIfTrue="1">
      <formula>$B34="공립"</formula>
    </cfRule>
  </conditionalFormatting>
  <conditionalFormatting sqref="A35">
    <cfRule type="expression" dxfId="247" priority="225" stopIfTrue="1">
      <formula>$B35="다크"</formula>
    </cfRule>
    <cfRule type="expression" dxfId="246" priority="226" stopIfTrue="1">
      <formula>$B35="크룩스"</formula>
    </cfRule>
    <cfRule type="expression" dxfId="245" priority="227" stopIfTrue="1">
      <formula>$B35="사립"</formula>
    </cfRule>
    <cfRule type="expression" dxfId="244" priority="228" stopIfTrue="1">
      <formula>$B35="공립"</formula>
    </cfRule>
  </conditionalFormatting>
  <conditionalFormatting sqref="A36">
    <cfRule type="expression" dxfId="243" priority="221" stopIfTrue="1">
      <formula>$B36="다크"</formula>
    </cfRule>
    <cfRule type="expression" dxfId="242" priority="222" stopIfTrue="1">
      <formula>$B36="크룩스"</formula>
    </cfRule>
    <cfRule type="expression" dxfId="241" priority="223" stopIfTrue="1">
      <formula>$B36="사립"</formula>
    </cfRule>
    <cfRule type="expression" dxfId="240" priority="224" stopIfTrue="1">
      <formula>$B36="공립"</formula>
    </cfRule>
  </conditionalFormatting>
  <conditionalFormatting sqref="A37">
    <cfRule type="expression" dxfId="239" priority="217" stopIfTrue="1">
      <formula>$B37="다크"</formula>
    </cfRule>
    <cfRule type="expression" dxfId="238" priority="218" stopIfTrue="1">
      <formula>$B37="크룩스"</formula>
    </cfRule>
    <cfRule type="expression" dxfId="237" priority="219" stopIfTrue="1">
      <formula>$B37="사립"</formula>
    </cfRule>
    <cfRule type="expression" dxfId="236" priority="220" stopIfTrue="1">
      <formula>$B37="공립"</formula>
    </cfRule>
  </conditionalFormatting>
  <conditionalFormatting sqref="A38">
    <cfRule type="expression" dxfId="235" priority="213" stopIfTrue="1">
      <formula>$B38="다크"</formula>
    </cfRule>
    <cfRule type="expression" dxfId="234" priority="214" stopIfTrue="1">
      <formula>$B38="크룩스"</formula>
    </cfRule>
    <cfRule type="expression" dxfId="233" priority="215" stopIfTrue="1">
      <formula>$B38="사립"</formula>
    </cfRule>
    <cfRule type="expression" dxfId="232" priority="216" stopIfTrue="1">
      <formula>$B38="공립"</formula>
    </cfRule>
  </conditionalFormatting>
  <conditionalFormatting sqref="A39">
    <cfRule type="expression" dxfId="231" priority="209" stopIfTrue="1">
      <formula>$B39="다크"</formula>
    </cfRule>
    <cfRule type="expression" dxfId="230" priority="210" stopIfTrue="1">
      <formula>$B39="크룩스"</formula>
    </cfRule>
    <cfRule type="expression" dxfId="229" priority="211" stopIfTrue="1">
      <formula>$B39="사립"</formula>
    </cfRule>
    <cfRule type="expression" dxfId="228" priority="212" stopIfTrue="1">
      <formula>$B39="공립"</formula>
    </cfRule>
  </conditionalFormatting>
  <conditionalFormatting sqref="A40">
    <cfRule type="expression" dxfId="227" priority="205" stopIfTrue="1">
      <formula>$B40="다크"</formula>
    </cfRule>
    <cfRule type="expression" dxfId="226" priority="206" stopIfTrue="1">
      <formula>$B40="크룩스"</formula>
    </cfRule>
    <cfRule type="expression" dxfId="225" priority="207" stopIfTrue="1">
      <formula>$B40="사립"</formula>
    </cfRule>
    <cfRule type="expression" dxfId="224" priority="208" stopIfTrue="1">
      <formula>$B40="공립"</formula>
    </cfRule>
  </conditionalFormatting>
  <conditionalFormatting sqref="A41">
    <cfRule type="expression" dxfId="223" priority="201" stopIfTrue="1">
      <formula>$B41="다크"</formula>
    </cfRule>
    <cfRule type="expression" dxfId="222" priority="202" stopIfTrue="1">
      <formula>$B41="크룩스"</formula>
    </cfRule>
    <cfRule type="expression" dxfId="221" priority="203" stopIfTrue="1">
      <formula>$B41="사립"</formula>
    </cfRule>
    <cfRule type="expression" dxfId="220" priority="204" stopIfTrue="1">
      <formula>$B41="공립"</formula>
    </cfRule>
  </conditionalFormatting>
  <conditionalFormatting sqref="A42">
    <cfRule type="expression" dxfId="219" priority="197" stopIfTrue="1">
      <formula>$B42="다크"</formula>
    </cfRule>
    <cfRule type="expression" dxfId="218" priority="198" stopIfTrue="1">
      <formula>$B42="크룩스"</formula>
    </cfRule>
    <cfRule type="expression" dxfId="217" priority="199" stopIfTrue="1">
      <formula>$B42="사립"</formula>
    </cfRule>
    <cfRule type="expression" dxfId="216" priority="200" stopIfTrue="1">
      <formula>$B42="공립"</formula>
    </cfRule>
  </conditionalFormatting>
  <conditionalFormatting sqref="A43">
    <cfRule type="expression" dxfId="215" priority="193" stopIfTrue="1">
      <formula>$B43="다크"</formula>
    </cfRule>
    <cfRule type="expression" dxfId="214" priority="194" stopIfTrue="1">
      <formula>$B43="크룩스"</formula>
    </cfRule>
    <cfRule type="expression" dxfId="213" priority="195" stopIfTrue="1">
      <formula>$B43="사립"</formula>
    </cfRule>
    <cfRule type="expression" dxfId="212" priority="196" stopIfTrue="1">
      <formula>$B43="공립"</formula>
    </cfRule>
  </conditionalFormatting>
  <conditionalFormatting sqref="A44">
    <cfRule type="expression" dxfId="211" priority="189" stopIfTrue="1">
      <formula>$B44="다크"</formula>
    </cfRule>
    <cfRule type="expression" dxfId="210" priority="190" stopIfTrue="1">
      <formula>$B44="크룩스"</formula>
    </cfRule>
    <cfRule type="expression" dxfId="209" priority="191" stopIfTrue="1">
      <formula>$B44="사립"</formula>
    </cfRule>
    <cfRule type="expression" dxfId="208" priority="192" stopIfTrue="1">
      <formula>$B44="공립"</formula>
    </cfRule>
  </conditionalFormatting>
  <conditionalFormatting sqref="A45">
    <cfRule type="expression" dxfId="207" priority="185" stopIfTrue="1">
      <formula>$B45="다크"</formula>
    </cfRule>
    <cfRule type="expression" dxfId="206" priority="186" stopIfTrue="1">
      <formula>$B45="크룩스"</formula>
    </cfRule>
    <cfRule type="expression" dxfId="205" priority="187" stopIfTrue="1">
      <formula>$B45="사립"</formula>
    </cfRule>
    <cfRule type="expression" dxfId="204" priority="188" stopIfTrue="1">
      <formula>$B45="공립"</formula>
    </cfRule>
  </conditionalFormatting>
  <conditionalFormatting sqref="A46">
    <cfRule type="expression" dxfId="203" priority="181" stopIfTrue="1">
      <formula>$B46="다크"</formula>
    </cfRule>
    <cfRule type="expression" dxfId="202" priority="182" stopIfTrue="1">
      <formula>$B46="크룩스"</formula>
    </cfRule>
    <cfRule type="expression" dxfId="201" priority="183" stopIfTrue="1">
      <formula>$B46="사립"</formula>
    </cfRule>
    <cfRule type="expression" dxfId="200" priority="184" stopIfTrue="1">
      <formula>$B46="공립"</formula>
    </cfRule>
  </conditionalFormatting>
  <conditionalFormatting sqref="A47">
    <cfRule type="expression" dxfId="199" priority="177" stopIfTrue="1">
      <formula>$B47="다크"</formula>
    </cfRule>
    <cfRule type="expression" dxfId="198" priority="178" stopIfTrue="1">
      <formula>$B47="크룩스"</formula>
    </cfRule>
    <cfRule type="expression" dxfId="197" priority="179" stopIfTrue="1">
      <formula>$B47="사립"</formula>
    </cfRule>
    <cfRule type="expression" dxfId="196" priority="180" stopIfTrue="1">
      <formula>$B47="공립"</formula>
    </cfRule>
  </conditionalFormatting>
  <conditionalFormatting sqref="A48">
    <cfRule type="expression" dxfId="195" priority="173" stopIfTrue="1">
      <formula>$B48="다크"</formula>
    </cfRule>
    <cfRule type="expression" dxfId="194" priority="174" stopIfTrue="1">
      <formula>$B48="크룩스"</formula>
    </cfRule>
    <cfRule type="expression" dxfId="193" priority="175" stopIfTrue="1">
      <formula>$B48="사립"</formula>
    </cfRule>
    <cfRule type="expression" dxfId="192" priority="176" stopIfTrue="1">
      <formula>$B48="공립"</formula>
    </cfRule>
  </conditionalFormatting>
  <conditionalFormatting sqref="A49">
    <cfRule type="expression" dxfId="191" priority="169" stopIfTrue="1">
      <formula>$B49="다크"</formula>
    </cfRule>
    <cfRule type="expression" dxfId="190" priority="170" stopIfTrue="1">
      <formula>$B49="크룩스"</formula>
    </cfRule>
    <cfRule type="expression" dxfId="189" priority="171" stopIfTrue="1">
      <formula>$B49="사립"</formula>
    </cfRule>
    <cfRule type="expression" dxfId="188" priority="172" stopIfTrue="1">
      <formula>$B49="공립"</formula>
    </cfRule>
  </conditionalFormatting>
  <conditionalFormatting sqref="A50">
    <cfRule type="expression" dxfId="187" priority="165" stopIfTrue="1">
      <formula>$B50="다크"</formula>
    </cfRule>
    <cfRule type="expression" dxfId="186" priority="166" stopIfTrue="1">
      <formula>$B50="크룩스"</formula>
    </cfRule>
    <cfRule type="expression" dxfId="185" priority="167" stopIfTrue="1">
      <formula>$B50="사립"</formula>
    </cfRule>
    <cfRule type="expression" dxfId="184" priority="168" stopIfTrue="1">
      <formula>$B50="공립"</formula>
    </cfRule>
  </conditionalFormatting>
  <conditionalFormatting sqref="A51">
    <cfRule type="expression" dxfId="183" priority="161" stopIfTrue="1">
      <formula>$B51="다크"</formula>
    </cfRule>
    <cfRule type="expression" dxfId="182" priority="162" stopIfTrue="1">
      <formula>$B51="크룩스"</formula>
    </cfRule>
    <cfRule type="expression" dxfId="181" priority="163" stopIfTrue="1">
      <formula>$B51="사립"</formula>
    </cfRule>
    <cfRule type="expression" dxfId="180" priority="164" stopIfTrue="1">
      <formula>$B51="공립"</formula>
    </cfRule>
  </conditionalFormatting>
  <conditionalFormatting sqref="A52">
    <cfRule type="expression" dxfId="179" priority="157" stopIfTrue="1">
      <formula>$B52="다크"</formula>
    </cfRule>
    <cfRule type="expression" dxfId="178" priority="158" stopIfTrue="1">
      <formula>$B52="크룩스"</formula>
    </cfRule>
    <cfRule type="expression" dxfId="177" priority="159" stopIfTrue="1">
      <formula>$B52="사립"</formula>
    </cfRule>
    <cfRule type="expression" dxfId="176" priority="160" stopIfTrue="1">
      <formula>$B52="공립"</formula>
    </cfRule>
  </conditionalFormatting>
  <conditionalFormatting sqref="A53">
    <cfRule type="expression" dxfId="175" priority="153" stopIfTrue="1">
      <formula>$B53="다크"</formula>
    </cfRule>
    <cfRule type="expression" dxfId="174" priority="154" stopIfTrue="1">
      <formula>$B53="크룩스"</formula>
    </cfRule>
    <cfRule type="expression" dxfId="173" priority="155" stopIfTrue="1">
      <formula>$B53="사립"</formula>
    </cfRule>
    <cfRule type="expression" dxfId="172" priority="156" stopIfTrue="1">
      <formula>$B53="공립"</formula>
    </cfRule>
  </conditionalFormatting>
  <conditionalFormatting sqref="A54">
    <cfRule type="expression" dxfId="171" priority="149" stopIfTrue="1">
      <formula>$B54="다크"</formula>
    </cfRule>
    <cfRule type="expression" dxfId="170" priority="150" stopIfTrue="1">
      <formula>$B54="크룩스"</formula>
    </cfRule>
    <cfRule type="expression" dxfId="169" priority="151" stopIfTrue="1">
      <formula>$B54="사립"</formula>
    </cfRule>
    <cfRule type="expression" dxfId="168" priority="152" stopIfTrue="1">
      <formula>$B54="공립"</formula>
    </cfRule>
  </conditionalFormatting>
  <conditionalFormatting sqref="A55">
    <cfRule type="expression" dxfId="167" priority="145" stopIfTrue="1">
      <formula>$B55="다크"</formula>
    </cfRule>
    <cfRule type="expression" dxfId="166" priority="146" stopIfTrue="1">
      <formula>$B55="크룩스"</formula>
    </cfRule>
    <cfRule type="expression" dxfId="165" priority="147" stopIfTrue="1">
      <formula>$B55="사립"</formula>
    </cfRule>
    <cfRule type="expression" dxfId="164" priority="148" stopIfTrue="1">
      <formula>$B55="공립"</formula>
    </cfRule>
  </conditionalFormatting>
  <conditionalFormatting sqref="A56">
    <cfRule type="expression" dxfId="163" priority="141" stopIfTrue="1">
      <formula>$B56="다크"</formula>
    </cfRule>
    <cfRule type="expression" dxfId="162" priority="142" stopIfTrue="1">
      <formula>$B56="크룩스"</formula>
    </cfRule>
    <cfRule type="expression" dxfId="161" priority="143" stopIfTrue="1">
      <formula>$B56="사립"</formula>
    </cfRule>
    <cfRule type="expression" dxfId="160" priority="144" stopIfTrue="1">
      <formula>$B56="공립"</formula>
    </cfRule>
  </conditionalFormatting>
  <conditionalFormatting sqref="A57">
    <cfRule type="expression" dxfId="159" priority="137" stopIfTrue="1">
      <formula>$B57="다크"</formula>
    </cfRule>
    <cfRule type="expression" dxfId="158" priority="138" stopIfTrue="1">
      <formula>$B57="크룩스"</formula>
    </cfRule>
    <cfRule type="expression" dxfId="157" priority="139" stopIfTrue="1">
      <formula>$B57="사립"</formula>
    </cfRule>
    <cfRule type="expression" dxfId="156" priority="140" stopIfTrue="1">
      <formula>$B57="공립"</formula>
    </cfRule>
  </conditionalFormatting>
  <conditionalFormatting sqref="A58">
    <cfRule type="expression" dxfId="155" priority="133" stopIfTrue="1">
      <formula>$B58="다크"</formula>
    </cfRule>
    <cfRule type="expression" dxfId="154" priority="134" stopIfTrue="1">
      <formula>$B58="크룩스"</formula>
    </cfRule>
    <cfRule type="expression" dxfId="153" priority="135" stopIfTrue="1">
      <formula>$B58="사립"</formula>
    </cfRule>
    <cfRule type="expression" dxfId="152" priority="136" stopIfTrue="1">
      <formula>$B58="공립"</formula>
    </cfRule>
  </conditionalFormatting>
  <conditionalFormatting sqref="A59">
    <cfRule type="expression" dxfId="151" priority="129" stopIfTrue="1">
      <formula>$B59="다크"</formula>
    </cfRule>
    <cfRule type="expression" dxfId="150" priority="130" stopIfTrue="1">
      <formula>$B59="크룩스"</formula>
    </cfRule>
    <cfRule type="expression" dxfId="149" priority="131" stopIfTrue="1">
      <formula>$B59="사립"</formula>
    </cfRule>
    <cfRule type="expression" dxfId="148" priority="132" stopIfTrue="1">
      <formula>$B59="공립"</formula>
    </cfRule>
  </conditionalFormatting>
  <conditionalFormatting sqref="A60">
    <cfRule type="expression" dxfId="147" priority="125" stopIfTrue="1">
      <formula>$B60="다크"</formula>
    </cfRule>
    <cfRule type="expression" dxfId="146" priority="126" stopIfTrue="1">
      <formula>$B60="크룩스"</formula>
    </cfRule>
    <cfRule type="expression" dxfId="145" priority="127" stopIfTrue="1">
      <formula>$B60="사립"</formula>
    </cfRule>
    <cfRule type="expression" dxfId="144" priority="128" stopIfTrue="1">
      <formula>$B60="공립"</formula>
    </cfRule>
  </conditionalFormatting>
  <conditionalFormatting sqref="A61">
    <cfRule type="expression" dxfId="143" priority="121" stopIfTrue="1">
      <formula>$B61="다크"</formula>
    </cfRule>
    <cfRule type="expression" dxfId="142" priority="122" stopIfTrue="1">
      <formula>$B61="크룩스"</formula>
    </cfRule>
    <cfRule type="expression" dxfId="141" priority="123" stopIfTrue="1">
      <formula>$B61="사립"</formula>
    </cfRule>
    <cfRule type="expression" dxfId="140" priority="124" stopIfTrue="1">
      <formula>$B61="공립"</formula>
    </cfRule>
  </conditionalFormatting>
  <conditionalFormatting sqref="A62">
    <cfRule type="expression" dxfId="139" priority="117" stopIfTrue="1">
      <formula>$B62="다크"</formula>
    </cfRule>
    <cfRule type="expression" dxfId="138" priority="118" stopIfTrue="1">
      <formula>$B62="크룩스"</formula>
    </cfRule>
    <cfRule type="expression" dxfId="137" priority="119" stopIfTrue="1">
      <formula>$B62="사립"</formula>
    </cfRule>
    <cfRule type="expression" dxfId="136" priority="120" stopIfTrue="1">
      <formula>$B62="공립"</formula>
    </cfRule>
  </conditionalFormatting>
  <conditionalFormatting sqref="A63">
    <cfRule type="expression" dxfId="135" priority="113" stopIfTrue="1">
      <formula>$B63="다크"</formula>
    </cfRule>
    <cfRule type="expression" dxfId="134" priority="114" stopIfTrue="1">
      <formula>$B63="크룩스"</formula>
    </cfRule>
    <cfRule type="expression" dxfId="133" priority="115" stopIfTrue="1">
      <formula>$B63="사립"</formula>
    </cfRule>
    <cfRule type="expression" dxfId="132" priority="116" stopIfTrue="1">
      <formula>$B63="공립"</formula>
    </cfRule>
  </conditionalFormatting>
  <conditionalFormatting sqref="A64">
    <cfRule type="expression" dxfId="131" priority="109" stopIfTrue="1">
      <formula>$B64="다크"</formula>
    </cfRule>
    <cfRule type="expression" dxfId="130" priority="110" stopIfTrue="1">
      <formula>$B64="크룩스"</formula>
    </cfRule>
    <cfRule type="expression" dxfId="129" priority="111" stopIfTrue="1">
      <formula>$B64="사립"</formula>
    </cfRule>
    <cfRule type="expression" dxfId="128" priority="112" stopIfTrue="1">
      <formula>$B64="공립"</formula>
    </cfRule>
  </conditionalFormatting>
  <conditionalFormatting sqref="A65">
    <cfRule type="expression" dxfId="127" priority="105" stopIfTrue="1">
      <formula>$B65="다크"</formula>
    </cfRule>
    <cfRule type="expression" dxfId="126" priority="106" stopIfTrue="1">
      <formula>$B65="크룩스"</formula>
    </cfRule>
    <cfRule type="expression" dxfId="125" priority="107" stopIfTrue="1">
      <formula>$B65="사립"</formula>
    </cfRule>
    <cfRule type="expression" dxfId="124" priority="108" stopIfTrue="1">
      <formula>$B65="공립"</formula>
    </cfRule>
  </conditionalFormatting>
  <conditionalFormatting sqref="A66">
    <cfRule type="expression" dxfId="123" priority="101" stopIfTrue="1">
      <formula>$B66="다크"</formula>
    </cfRule>
    <cfRule type="expression" dxfId="122" priority="102" stopIfTrue="1">
      <formula>$B66="크룩스"</formula>
    </cfRule>
    <cfRule type="expression" dxfId="121" priority="103" stopIfTrue="1">
      <formula>$B66="사립"</formula>
    </cfRule>
    <cfRule type="expression" dxfId="120" priority="104" stopIfTrue="1">
      <formula>$B66="공립"</formula>
    </cfRule>
  </conditionalFormatting>
  <conditionalFormatting sqref="A67">
    <cfRule type="expression" dxfId="119" priority="97" stopIfTrue="1">
      <formula>$B67="다크"</formula>
    </cfRule>
    <cfRule type="expression" dxfId="118" priority="98" stopIfTrue="1">
      <formula>$B67="크룩스"</formula>
    </cfRule>
    <cfRule type="expression" dxfId="117" priority="99" stopIfTrue="1">
      <formula>$B67="사립"</formula>
    </cfRule>
    <cfRule type="expression" dxfId="116" priority="100" stopIfTrue="1">
      <formula>$B67="공립"</formula>
    </cfRule>
  </conditionalFormatting>
  <conditionalFormatting sqref="A68">
    <cfRule type="expression" dxfId="115" priority="93" stopIfTrue="1">
      <formula>$B68="다크"</formula>
    </cfRule>
    <cfRule type="expression" dxfId="114" priority="94" stopIfTrue="1">
      <formula>$B68="크룩스"</formula>
    </cfRule>
    <cfRule type="expression" dxfId="113" priority="95" stopIfTrue="1">
      <formula>$B68="사립"</formula>
    </cfRule>
    <cfRule type="expression" dxfId="112" priority="96" stopIfTrue="1">
      <formula>$B68="공립"</formula>
    </cfRule>
  </conditionalFormatting>
  <conditionalFormatting sqref="A69">
    <cfRule type="expression" dxfId="111" priority="89" stopIfTrue="1">
      <formula>$B69="다크"</formula>
    </cfRule>
    <cfRule type="expression" dxfId="110" priority="90" stopIfTrue="1">
      <formula>$B69="크룩스"</formula>
    </cfRule>
    <cfRule type="expression" dxfId="109" priority="91" stopIfTrue="1">
      <formula>$B69="사립"</formula>
    </cfRule>
    <cfRule type="expression" dxfId="108" priority="92" stopIfTrue="1">
      <formula>$B69="공립"</formula>
    </cfRule>
  </conditionalFormatting>
  <conditionalFormatting sqref="A70">
    <cfRule type="expression" dxfId="107" priority="85" stopIfTrue="1">
      <formula>$B70="다크"</formula>
    </cfRule>
    <cfRule type="expression" dxfId="106" priority="86" stopIfTrue="1">
      <formula>$B70="크룩스"</formula>
    </cfRule>
    <cfRule type="expression" dxfId="105" priority="87" stopIfTrue="1">
      <formula>$B70="사립"</formula>
    </cfRule>
    <cfRule type="expression" dxfId="104" priority="88" stopIfTrue="1">
      <formula>$B70="공립"</formula>
    </cfRule>
  </conditionalFormatting>
  <conditionalFormatting sqref="A71">
    <cfRule type="expression" dxfId="103" priority="81" stopIfTrue="1">
      <formula>$B71="다크"</formula>
    </cfRule>
    <cfRule type="expression" dxfId="102" priority="82" stopIfTrue="1">
      <formula>$B71="크룩스"</formula>
    </cfRule>
    <cfRule type="expression" dxfId="101" priority="83" stopIfTrue="1">
      <formula>$B71="사립"</formula>
    </cfRule>
    <cfRule type="expression" dxfId="100" priority="84" stopIfTrue="1">
      <formula>$B71="공립"</formula>
    </cfRule>
  </conditionalFormatting>
  <conditionalFormatting sqref="A72">
    <cfRule type="expression" dxfId="99" priority="77" stopIfTrue="1">
      <formula>$B72="다크"</formula>
    </cfRule>
    <cfRule type="expression" dxfId="98" priority="78" stopIfTrue="1">
      <formula>$B72="크룩스"</formula>
    </cfRule>
    <cfRule type="expression" dxfId="97" priority="79" stopIfTrue="1">
      <formula>$B72="사립"</formula>
    </cfRule>
    <cfRule type="expression" dxfId="96" priority="80" stopIfTrue="1">
      <formula>$B72="공립"</formula>
    </cfRule>
  </conditionalFormatting>
  <conditionalFormatting sqref="A73">
    <cfRule type="expression" dxfId="95" priority="73" stopIfTrue="1">
      <formula>$B73="다크"</formula>
    </cfRule>
    <cfRule type="expression" dxfId="94" priority="74" stopIfTrue="1">
      <formula>$B73="크룩스"</formula>
    </cfRule>
    <cfRule type="expression" dxfId="93" priority="75" stopIfTrue="1">
      <formula>$B73="사립"</formula>
    </cfRule>
    <cfRule type="expression" dxfId="92" priority="76" stopIfTrue="1">
      <formula>$B73="공립"</formula>
    </cfRule>
  </conditionalFormatting>
  <conditionalFormatting sqref="A74">
    <cfRule type="expression" dxfId="91" priority="69" stopIfTrue="1">
      <formula>$B74="다크"</formula>
    </cfRule>
    <cfRule type="expression" dxfId="90" priority="70" stopIfTrue="1">
      <formula>$B74="크룩스"</formula>
    </cfRule>
    <cfRule type="expression" dxfId="89" priority="71" stopIfTrue="1">
      <formula>$B74="사립"</formula>
    </cfRule>
    <cfRule type="expression" dxfId="88" priority="72" stopIfTrue="1">
      <formula>$B74="공립"</formula>
    </cfRule>
  </conditionalFormatting>
  <conditionalFormatting sqref="A75">
    <cfRule type="expression" dxfId="87" priority="65" stopIfTrue="1">
      <formula>$B75="다크"</formula>
    </cfRule>
    <cfRule type="expression" dxfId="86" priority="66" stopIfTrue="1">
      <formula>$B75="크룩스"</formula>
    </cfRule>
    <cfRule type="expression" dxfId="85" priority="67" stopIfTrue="1">
      <formula>$B75="사립"</formula>
    </cfRule>
    <cfRule type="expression" dxfId="84" priority="68" stopIfTrue="1">
      <formula>$B75="공립"</formula>
    </cfRule>
  </conditionalFormatting>
  <conditionalFormatting sqref="A76">
    <cfRule type="expression" dxfId="83" priority="61" stopIfTrue="1">
      <formula>$B76="다크"</formula>
    </cfRule>
    <cfRule type="expression" dxfId="82" priority="62" stopIfTrue="1">
      <formula>$B76="크룩스"</formula>
    </cfRule>
    <cfRule type="expression" dxfId="81" priority="63" stopIfTrue="1">
      <formula>$B76="사립"</formula>
    </cfRule>
    <cfRule type="expression" dxfId="80" priority="64" stopIfTrue="1">
      <formula>$B76="공립"</formula>
    </cfRule>
  </conditionalFormatting>
  <conditionalFormatting sqref="A77">
    <cfRule type="expression" dxfId="79" priority="57" stopIfTrue="1">
      <formula>$B77="다크"</formula>
    </cfRule>
    <cfRule type="expression" dxfId="78" priority="58" stopIfTrue="1">
      <formula>$B77="크룩스"</formula>
    </cfRule>
    <cfRule type="expression" dxfId="77" priority="59" stopIfTrue="1">
      <formula>$B77="사립"</formula>
    </cfRule>
    <cfRule type="expression" dxfId="76" priority="60" stopIfTrue="1">
      <formula>$B77="공립"</formula>
    </cfRule>
  </conditionalFormatting>
  <conditionalFormatting sqref="A78">
    <cfRule type="expression" dxfId="75" priority="53" stopIfTrue="1">
      <formula>$B78="다크"</formula>
    </cfRule>
    <cfRule type="expression" dxfId="74" priority="54" stopIfTrue="1">
      <formula>$B78="크룩스"</formula>
    </cfRule>
    <cfRule type="expression" dxfId="73" priority="55" stopIfTrue="1">
      <formula>$B78="사립"</formula>
    </cfRule>
    <cfRule type="expression" dxfId="72" priority="56" stopIfTrue="1">
      <formula>$B78="공립"</formula>
    </cfRule>
  </conditionalFormatting>
  <conditionalFormatting sqref="A79">
    <cfRule type="expression" dxfId="71" priority="49" stopIfTrue="1">
      <formula>$B79="다크"</formula>
    </cfRule>
    <cfRule type="expression" dxfId="70" priority="50" stopIfTrue="1">
      <formula>$B79="크룩스"</formula>
    </cfRule>
    <cfRule type="expression" dxfId="69" priority="51" stopIfTrue="1">
      <formula>$B79="사립"</formula>
    </cfRule>
    <cfRule type="expression" dxfId="68" priority="52" stopIfTrue="1">
      <formula>$B79="공립"</formula>
    </cfRule>
  </conditionalFormatting>
  <conditionalFormatting sqref="A80">
    <cfRule type="expression" dxfId="67" priority="45" stopIfTrue="1">
      <formula>$B80="다크"</formula>
    </cfRule>
    <cfRule type="expression" dxfId="66" priority="46" stopIfTrue="1">
      <formula>$B80="크룩스"</formula>
    </cfRule>
    <cfRule type="expression" dxfId="65" priority="47" stopIfTrue="1">
      <formula>$B80="사립"</formula>
    </cfRule>
    <cfRule type="expression" dxfId="64" priority="48" stopIfTrue="1">
      <formula>$B80="공립"</formula>
    </cfRule>
  </conditionalFormatting>
  <conditionalFormatting sqref="A81">
    <cfRule type="expression" dxfId="63" priority="41" stopIfTrue="1">
      <formula>$B81="다크"</formula>
    </cfRule>
    <cfRule type="expression" dxfId="62" priority="42" stopIfTrue="1">
      <formula>$B81="크룩스"</formula>
    </cfRule>
    <cfRule type="expression" dxfId="61" priority="43" stopIfTrue="1">
      <formula>$B81="사립"</formula>
    </cfRule>
    <cfRule type="expression" dxfId="60" priority="44" stopIfTrue="1">
      <formula>$B81="공립"</formula>
    </cfRule>
  </conditionalFormatting>
  <conditionalFormatting sqref="A82">
    <cfRule type="expression" dxfId="59" priority="37" stopIfTrue="1">
      <formula>$B82="다크"</formula>
    </cfRule>
    <cfRule type="expression" dxfId="58" priority="38" stopIfTrue="1">
      <formula>$B82="크룩스"</formula>
    </cfRule>
    <cfRule type="expression" dxfId="57" priority="39" stopIfTrue="1">
      <formula>$B82="사립"</formula>
    </cfRule>
    <cfRule type="expression" dxfId="56" priority="40" stopIfTrue="1">
      <formula>$B82="공립"</formula>
    </cfRule>
  </conditionalFormatting>
  <conditionalFormatting sqref="A83">
    <cfRule type="expression" dxfId="55" priority="33" stopIfTrue="1">
      <formula>$B83="다크"</formula>
    </cfRule>
    <cfRule type="expression" dxfId="54" priority="34" stopIfTrue="1">
      <formula>$B83="크룩스"</formula>
    </cfRule>
    <cfRule type="expression" dxfId="53" priority="35" stopIfTrue="1">
      <formula>$B83="사립"</formula>
    </cfRule>
    <cfRule type="expression" dxfId="52" priority="36" stopIfTrue="1">
      <formula>$B83="공립"</formula>
    </cfRule>
  </conditionalFormatting>
  <conditionalFormatting sqref="A84">
    <cfRule type="expression" dxfId="51" priority="29" stopIfTrue="1">
      <formula>$B84="다크"</formula>
    </cfRule>
    <cfRule type="expression" dxfId="50" priority="30" stopIfTrue="1">
      <formula>$B84="크룩스"</formula>
    </cfRule>
    <cfRule type="expression" dxfId="49" priority="31" stopIfTrue="1">
      <formula>$B84="사립"</formula>
    </cfRule>
    <cfRule type="expression" dxfId="48" priority="32" stopIfTrue="1">
      <formula>$B84="공립"</formula>
    </cfRule>
  </conditionalFormatting>
  <conditionalFormatting sqref="A85">
    <cfRule type="expression" dxfId="47" priority="25" stopIfTrue="1">
      <formula>$B85="다크"</formula>
    </cfRule>
    <cfRule type="expression" dxfId="46" priority="26" stopIfTrue="1">
      <formula>$B85="크룩스"</formula>
    </cfRule>
    <cfRule type="expression" dxfId="45" priority="27" stopIfTrue="1">
      <formula>$B85="사립"</formula>
    </cfRule>
    <cfRule type="expression" dxfId="44" priority="28" stopIfTrue="1">
      <formula>$B85="공립"</formula>
    </cfRule>
  </conditionalFormatting>
  <conditionalFormatting sqref="A86">
    <cfRule type="expression" dxfId="43" priority="21" stopIfTrue="1">
      <formula>$B86="다크"</formula>
    </cfRule>
    <cfRule type="expression" dxfId="42" priority="22" stopIfTrue="1">
      <formula>$B86="크룩스"</formula>
    </cfRule>
    <cfRule type="expression" dxfId="41" priority="23" stopIfTrue="1">
      <formula>$B86="사립"</formula>
    </cfRule>
    <cfRule type="expression" dxfId="40" priority="24" stopIfTrue="1">
      <formula>$B86="공립"</formula>
    </cfRule>
  </conditionalFormatting>
  <conditionalFormatting sqref="A87">
    <cfRule type="expression" dxfId="39" priority="17" stopIfTrue="1">
      <formula>$B87="다크"</formula>
    </cfRule>
    <cfRule type="expression" dxfId="38" priority="18" stopIfTrue="1">
      <formula>$B87="크룩스"</formula>
    </cfRule>
    <cfRule type="expression" dxfId="37" priority="19" stopIfTrue="1">
      <formula>$B87="사립"</formula>
    </cfRule>
    <cfRule type="expression" dxfId="36" priority="20" stopIfTrue="1">
      <formula>$B87="공립"</formula>
    </cfRule>
  </conditionalFormatting>
  <conditionalFormatting sqref="A88">
    <cfRule type="expression" dxfId="35" priority="13" stopIfTrue="1">
      <formula>$B88="다크"</formula>
    </cfRule>
    <cfRule type="expression" dxfId="34" priority="14" stopIfTrue="1">
      <formula>$B88="크룩스"</formula>
    </cfRule>
    <cfRule type="expression" dxfId="33" priority="15" stopIfTrue="1">
      <formula>$B88="사립"</formula>
    </cfRule>
    <cfRule type="expression" dxfId="32" priority="16" stopIfTrue="1">
      <formula>$B88="공립"</formula>
    </cfRule>
  </conditionalFormatting>
  <conditionalFormatting sqref="A89">
    <cfRule type="expression" dxfId="31" priority="9" stopIfTrue="1">
      <formula>$B89="다크"</formula>
    </cfRule>
    <cfRule type="expression" dxfId="30" priority="10" stopIfTrue="1">
      <formula>$B89="크룩스"</formula>
    </cfRule>
    <cfRule type="expression" dxfId="29" priority="11" stopIfTrue="1">
      <formula>$B89="사립"</formula>
    </cfRule>
    <cfRule type="expression" dxfId="28" priority="12" stopIfTrue="1">
      <formula>$B89="공립"</formula>
    </cfRule>
  </conditionalFormatting>
  <conditionalFormatting sqref="A90">
    <cfRule type="expression" dxfId="27" priority="5" stopIfTrue="1">
      <formula>$B90="다크"</formula>
    </cfRule>
    <cfRule type="expression" dxfId="26" priority="6" stopIfTrue="1">
      <formula>$B90="크룩스"</formula>
    </cfRule>
    <cfRule type="expression" dxfId="25" priority="7" stopIfTrue="1">
      <formula>$B90="사립"</formula>
    </cfRule>
    <cfRule type="expression" dxfId="24" priority="8" stopIfTrue="1">
      <formula>$B90="공립"</formula>
    </cfRule>
  </conditionalFormatting>
  <conditionalFormatting sqref="A91">
    <cfRule type="expression" dxfId="23" priority="1" stopIfTrue="1">
      <formula>$B91="다크"</formula>
    </cfRule>
    <cfRule type="expression" dxfId="22" priority="2" stopIfTrue="1">
      <formula>$B91="크룩스"</formula>
    </cfRule>
    <cfRule type="expression" dxfId="21" priority="3" stopIfTrue="1">
      <formula>$B91="사립"</formula>
    </cfRule>
    <cfRule type="expression" dxfId="20" priority="4" stopIfTrue="1">
      <formula>$B91="공립"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종합</vt:lpstr>
      <vt:lpstr>조합</vt:lpstr>
      <vt:lpstr>data</vt:lpstr>
      <vt:lpstr>공립</vt:lpstr>
      <vt:lpstr>사립</vt:lpstr>
      <vt:lpstr>크룩스</vt:lpstr>
      <vt:lpstr>다크로어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성윤창</cp:lastModifiedBy>
  <dcterms:created xsi:type="dcterms:W3CDTF">2011-09-20T09:04:06Z</dcterms:created>
  <dcterms:modified xsi:type="dcterms:W3CDTF">2012-03-11T10:53:18Z</dcterms:modified>
</cp:coreProperties>
</file>