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6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<sst xmlns="http://schemas.openxmlformats.org/spreadsheetml/2006/main" count="98" uniqueCount="27">
  <si>
    <t>収入</t>
  </si>
  <si>
    <t>-</t>
  </si>
  <si>
    <t>支出</t>
  </si>
  <si>
    <t>利益</t>
  </si>
  <si>
    <t>≧</t>
  </si>
  <si>
    <t>=</t>
  </si>
  <si>
    <t>ページ数</t>
  </si>
  <si>
    <t>x</t>
  </si>
  <si>
    <t>ip</t>
  </si>
  <si>
    <t>クリック単価</t>
  </si>
  <si>
    <t>インフラ</t>
  </si>
  <si>
    <t>原稿料</t>
  </si>
  <si>
    <t>クリック料</t>
  </si>
  <si>
    <t>+</t>
  </si>
  <si>
    <t>IP</t>
  </si>
  <si>
    <t>工数</t>
  </si>
  <si>
    <t>クリック時給</t>
  </si>
  <si>
    <t>月給/クリッカ</t>
  </si>
  <si>
    <t>60P分の原稿料</t>
  </si>
  <si>
    <t>新規ページ22件作成という仕組み作成への必要条件</t>
  </si>
  <si>
    <t>22P分の原稿料</t>
  </si>
  <si>
    <t>新規ページ10件作成という仕組み作成への必要条件</t>
  </si>
  <si>
    <t>10P分の原稿料</t>
  </si>
  <si>
    <t>基本ルーチン</t>
  </si>
  <si>
    <t>基本ルーチン始動までの必要条件</t>
  </si>
  <si>
    <t>新規ページ60件作成という仕組み作成への必要条件　（60Pの原稿料18000）</t>
  </si>
  <si>
    <r>
      <t>・毎月の利益≧新規ページ数×原稿料　</t>
    </r>
    <r>
      <rPr>
        <sz val="11"/>
        <rFont val="ＭＳ Ｐゴシック"/>
        <family val="3"/>
      </rPr>
      <t>(100ページ書かせるための原稿料=300,000)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</si>
</sst>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Fill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2"/>
  <sheetViews>
    <sheetView tabSelected="1" workbookViewId="0" topLeftCell="A20">
      <selection activeCell="J27" sqref="J27"/>
    </sheetView>
  </sheetViews>
  <sheetFormatPr defaultColWidth="9.00390625" defaultRowHeight="13.5"/>
  <cols>
    <col min="1" max="1" width="2.25390625" style="0" customWidth="1"/>
    <col min="2" max="2" width="14.25390625" style="0" customWidth="1"/>
    <col min="3" max="3" width="2.50390625" style="0" bestFit="1" customWidth="1"/>
    <col min="4" max="4" width="13.50390625" style="0" customWidth="1"/>
    <col min="5" max="5" width="2.50390625" style="0" bestFit="1" customWidth="1"/>
    <col min="6" max="6" width="10.875" style="0" customWidth="1"/>
    <col min="7" max="7" width="3.375" style="0" bestFit="1" customWidth="1"/>
    <col min="8" max="8" width="11.125" style="0" bestFit="1" customWidth="1"/>
    <col min="9" max="9" width="2.375" style="0" customWidth="1"/>
    <col min="10" max="10" width="11.125" style="0" bestFit="1" customWidth="1"/>
  </cols>
  <sheetData>
    <row r="1" ht="14.25" thickBot="1">
      <c r="B1" s="6" t="s">
        <v>23</v>
      </c>
    </row>
    <row r="2" spans="2:11" ht="13.5">
      <c r="B2" s="1" t="s">
        <v>0</v>
      </c>
      <c r="C2" t="s">
        <v>1</v>
      </c>
      <c r="D2" s="1" t="s">
        <v>2</v>
      </c>
      <c r="E2" t="s">
        <v>1</v>
      </c>
      <c r="F2" s="1" t="s">
        <v>3</v>
      </c>
      <c r="G2" t="s">
        <v>4</v>
      </c>
      <c r="H2" s="4">
        <v>0</v>
      </c>
      <c r="J2" s="7" t="s">
        <v>3</v>
      </c>
      <c r="K2" s="8">
        <v>500000</v>
      </c>
    </row>
    <row r="3" spans="2:11" ht="14.25" thickBot="1">
      <c r="B3" s="2">
        <f>B6</f>
        <v>850000</v>
      </c>
      <c r="C3" t="s">
        <v>1</v>
      </c>
      <c r="D3" s="2">
        <f>B9</f>
        <v>330000</v>
      </c>
      <c r="E3" t="s">
        <v>1</v>
      </c>
      <c r="F3" s="3">
        <f>K2</f>
        <v>500000</v>
      </c>
      <c r="G3" t="s">
        <v>5</v>
      </c>
      <c r="H3" s="5">
        <f>B3-D3-F3</f>
        <v>20000</v>
      </c>
      <c r="J3" s="9" t="s">
        <v>6</v>
      </c>
      <c r="K3" s="10">
        <v>100</v>
      </c>
    </row>
    <row r="4" spans="10:11" ht="14.25" thickBot="1">
      <c r="J4" s="9" t="s">
        <v>14</v>
      </c>
      <c r="K4" s="10">
        <v>17</v>
      </c>
    </row>
    <row r="5" spans="2:11" ht="13.5">
      <c r="B5" s="1" t="s">
        <v>0</v>
      </c>
      <c r="D5" s="1" t="s">
        <v>6</v>
      </c>
      <c r="F5" s="1" t="s">
        <v>8</v>
      </c>
      <c r="H5" s="1" t="s">
        <v>9</v>
      </c>
      <c r="J5" s="9" t="s">
        <v>9</v>
      </c>
      <c r="K5" s="10">
        <v>500</v>
      </c>
    </row>
    <row r="6" spans="2:11" ht="15" customHeight="1" thickBot="1">
      <c r="B6" s="2">
        <f>D6*F6*H6</f>
        <v>850000</v>
      </c>
      <c r="C6" t="s">
        <v>5</v>
      </c>
      <c r="D6" s="2">
        <f>K3</f>
        <v>100</v>
      </c>
      <c r="E6" t="s">
        <v>7</v>
      </c>
      <c r="F6" s="2">
        <f>K4</f>
        <v>17</v>
      </c>
      <c r="G6" t="s">
        <v>7</v>
      </c>
      <c r="H6" s="2">
        <f>K5</f>
        <v>500</v>
      </c>
      <c r="J6" s="11" t="s">
        <v>11</v>
      </c>
      <c r="K6" s="12">
        <v>3000</v>
      </c>
    </row>
    <row r="7" spans="10:11" ht="14.25" thickBot="1">
      <c r="J7" s="11" t="s">
        <v>15</v>
      </c>
      <c r="K7" s="10">
        <f>K3/5</f>
        <v>20</v>
      </c>
    </row>
    <row r="8" spans="2:11" ht="14.25" thickBot="1">
      <c r="B8" s="1" t="s">
        <v>2</v>
      </c>
      <c r="D8" s="1" t="s">
        <v>10</v>
      </c>
      <c r="F8" s="1" t="s">
        <v>11</v>
      </c>
      <c r="H8" s="1" t="s">
        <v>12</v>
      </c>
      <c r="J8" s="13" t="s">
        <v>16</v>
      </c>
      <c r="K8" s="14">
        <v>1000</v>
      </c>
    </row>
    <row r="9" spans="2:8" ht="14.25" thickBot="1">
      <c r="B9" s="2">
        <f>D9+F9+H9</f>
        <v>330000</v>
      </c>
      <c r="C9" t="s">
        <v>5</v>
      </c>
      <c r="D9" s="2">
        <v>10000</v>
      </c>
      <c r="E9" t="s">
        <v>13</v>
      </c>
      <c r="F9" s="2">
        <f>K6*K3</f>
        <v>300000</v>
      </c>
      <c r="G9" t="s">
        <v>13</v>
      </c>
      <c r="H9" s="2">
        <f>K7*K8</f>
        <v>20000</v>
      </c>
    </row>
    <row r="10" ht="14.25" thickBot="1"/>
    <row r="11" ht="13.5">
      <c r="B11" s="1" t="s">
        <v>17</v>
      </c>
    </row>
    <row r="12" ht="14.25" thickBot="1">
      <c r="B12" s="2">
        <f>K8*K7</f>
        <v>20000</v>
      </c>
    </row>
    <row r="14" s="6" customFormat="1" ht="13.5">
      <c r="B14" s="6" t="s">
        <v>24</v>
      </c>
    </row>
    <row r="15" ht="13.5">
      <c r="B15" s="6" t="s">
        <v>26</v>
      </c>
    </row>
    <row r="17" ht="14.25" thickBot="1"/>
    <row r="18" spans="2:11" ht="13.5">
      <c r="B18" s="1" t="s">
        <v>0</v>
      </c>
      <c r="C18" t="s">
        <v>1</v>
      </c>
      <c r="D18" s="1" t="s">
        <v>2</v>
      </c>
      <c r="E18" t="s">
        <v>1</v>
      </c>
      <c r="F18" s="1" t="s">
        <v>3</v>
      </c>
      <c r="G18" t="s">
        <v>4</v>
      </c>
      <c r="H18" s="4">
        <v>0</v>
      </c>
      <c r="J18" s="7" t="s">
        <v>3</v>
      </c>
      <c r="K18" s="8">
        <v>300000</v>
      </c>
    </row>
    <row r="19" spans="2:11" ht="14.25" thickBot="1">
      <c r="B19" s="2">
        <f>B22</f>
        <v>510000</v>
      </c>
      <c r="C19" t="s">
        <v>1</v>
      </c>
      <c r="D19" s="2">
        <f>B25</f>
        <v>208000</v>
      </c>
      <c r="E19" t="s">
        <v>1</v>
      </c>
      <c r="F19" s="3">
        <f>K18</f>
        <v>300000</v>
      </c>
      <c r="G19" t="s">
        <v>5</v>
      </c>
      <c r="H19" s="5">
        <f>B19-D19-F19</f>
        <v>2000</v>
      </c>
      <c r="J19" s="9" t="s">
        <v>6</v>
      </c>
      <c r="K19" s="10">
        <v>60</v>
      </c>
    </row>
    <row r="20" spans="10:11" ht="14.25" thickBot="1">
      <c r="J20" s="9" t="s">
        <v>14</v>
      </c>
      <c r="K20" s="10">
        <v>17</v>
      </c>
    </row>
    <row r="21" spans="2:11" ht="13.5">
      <c r="B21" s="1" t="s">
        <v>0</v>
      </c>
      <c r="D21" s="1" t="s">
        <v>6</v>
      </c>
      <c r="F21" s="1" t="s">
        <v>8</v>
      </c>
      <c r="H21" s="1" t="s">
        <v>9</v>
      </c>
      <c r="J21" s="9" t="s">
        <v>9</v>
      </c>
      <c r="K21" s="10">
        <v>500</v>
      </c>
    </row>
    <row r="22" spans="2:11" ht="14.25" thickBot="1">
      <c r="B22" s="2">
        <f>D22*F22*H22</f>
        <v>510000</v>
      </c>
      <c r="C22" t="s">
        <v>5</v>
      </c>
      <c r="D22" s="2">
        <f>K19</f>
        <v>60</v>
      </c>
      <c r="E22" t="s">
        <v>7</v>
      </c>
      <c r="F22" s="2">
        <f>K20</f>
        <v>17</v>
      </c>
      <c r="G22" t="s">
        <v>7</v>
      </c>
      <c r="H22" s="2">
        <f>K21</f>
        <v>500</v>
      </c>
      <c r="J22" s="11" t="s">
        <v>11</v>
      </c>
      <c r="K22" s="12">
        <v>3000</v>
      </c>
    </row>
    <row r="23" spans="10:11" ht="14.25" thickBot="1">
      <c r="J23" s="11" t="s">
        <v>15</v>
      </c>
      <c r="K23" s="10">
        <f>K19/5</f>
        <v>12</v>
      </c>
    </row>
    <row r="24" spans="2:11" ht="14.25" thickBot="1">
      <c r="B24" s="1" t="s">
        <v>2</v>
      </c>
      <c r="D24" s="1" t="s">
        <v>10</v>
      </c>
      <c r="F24" s="1" t="s">
        <v>11</v>
      </c>
      <c r="H24" s="1" t="s">
        <v>12</v>
      </c>
      <c r="J24" s="13" t="s">
        <v>16</v>
      </c>
      <c r="K24" s="14">
        <v>1500</v>
      </c>
    </row>
    <row r="25" spans="2:8" ht="14.25" thickBot="1">
      <c r="B25" s="2">
        <f>D25+F25+H25</f>
        <v>208000</v>
      </c>
      <c r="C25" t="s">
        <v>5</v>
      </c>
      <c r="D25" s="2">
        <v>10000</v>
      </c>
      <c r="E25" t="s">
        <v>13</v>
      </c>
      <c r="F25" s="2">
        <f>K22*K19</f>
        <v>180000</v>
      </c>
      <c r="G25" t="s">
        <v>13</v>
      </c>
      <c r="H25" s="2">
        <f>K23*K24</f>
        <v>18000</v>
      </c>
    </row>
    <row r="26" ht="14.25" thickBot="1"/>
    <row r="27" ht="13.5">
      <c r="B27" s="1" t="s">
        <v>17</v>
      </c>
    </row>
    <row r="28" ht="14.25" thickBot="1">
      <c r="B28" s="2">
        <f>K24*K23</f>
        <v>18000</v>
      </c>
    </row>
    <row r="30" spans="2:6" ht="13.5">
      <c r="B30" s="6" t="s">
        <v>25</v>
      </c>
      <c r="C30" s="6"/>
      <c r="D30" s="6"/>
      <c r="E30" s="6"/>
      <c r="F30" s="6"/>
    </row>
    <row r="31" ht="14.25" thickBot="1"/>
    <row r="32" spans="2:4" ht="13.5">
      <c r="B32" s="1" t="s">
        <v>0</v>
      </c>
      <c r="D32" s="1" t="s">
        <v>18</v>
      </c>
    </row>
    <row r="33" spans="2:4" ht="14.25" thickBot="1">
      <c r="B33" s="2">
        <f>H36</f>
        <v>187000</v>
      </c>
      <c r="C33" t="s">
        <v>4</v>
      </c>
      <c r="D33" s="2">
        <f>3000*60</f>
        <v>180000</v>
      </c>
    </row>
    <row r="34" ht="14.25" thickBot="1"/>
    <row r="35" spans="2:8" ht="13.5">
      <c r="B35" s="1" t="s">
        <v>6</v>
      </c>
      <c r="D35" s="1" t="s">
        <v>8</v>
      </c>
      <c r="F35" s="1" t="s">
        <v>9</v>
      </c>
      <c r="H35" s="1" t="s">
        <v>0</v>
      </c>
    </row>
    <row r="36" spans="2:8" ht="14.25" thickBot="1">
      <c r="B36" s="2">
        <v>22</v>
      </c>
      <c r="C36" t="s">
        <v>7</v>
      </c>
      <c r="D36" s="2">
        <v>17</v>
      </c>
      <c r="E36" t="s">
        <v>7</v>
      </c>
      <c r="F36" s="2">
        <v>500</v>
      </c>
      <c r="G36" t="s">
        <v>5</v>
      </c>
      <c r="H36" s="2">
        <f>B36*D36*F36</f>
        <v>187000</v>
      </c>
    </row>
    <row r="38" spans="2:6" ht="13.5">
      <c r="B38" s="6" t="s">
        <v>19</v>
      </c>
      <c r="C38" s="6"/>
      <c r="D38" s="6"/>
      <c r="E38" s="6"/>
      <c r="F38" s="6"/>
    </row>
    <row r="39" ht="14.25" thickBot="1"/>
    <row r="40" spans="2:4" ht="13.5">
      <c r="B40" s="1" t="s">
        <v>0</v>
      </c>
      <c r="D40" s="1" t="s">
        <v>20</v>
      </c>
    </row>
    <row r="41" spans="2:4" ht="14.25" thickBot="1">
      <c r="B41" s="2">
        <f>H44</f>
        <v>70000</v>
      </c>
      <c r="C41" t="s">
        <v>4</v>
      </c>
      <c r="D41" s="2">
        <f>3000*22</f>
        <v>66000</v>
      </c>
    </row>
    <row r="42" ht="14.25" thickBot="1"/>
    <row r="43" spans="2:8" ht="13.5">
      <c r="B43" s="1" t="s">
        <v>6</v>
      </c>
      <c r="D43" s="1" t="s">
        <v>8</v>
      </c>
      <c r="F43" s="1" t="s">
        <v>9</v>
      </c>
      <c r="H43" s="1" t="s">
        <v>0</v>
      </c>
    </row>
    <row r="44" spans="2:8" ht="14.25" thickBot="1">
      <c r="B44" s="2">
        <v>10</v>
      </c>
      <c r="C44" t="s">
        <v>7</v>
      </c>
      <c r="D44" s="2">
        <v>14</v>
      </c>
      <c r="E44" t="s">
        <v>7</v>
      </c>
      <c r="F44" s="2">
        <v>500</v>
      </c>
      <c r="G44" t="s">
        <v>5</v>
      </c>
      <c r="H44" s="2">
        <f>B44*D44*F44</f>
        <v>70000</v>
      </c>
    </row>
    <row r="46" spans="2:6" ht="13.5">
      <c r="B46" s="6" t="s">
        <v>21</v>
      </c>
      <c r="C46" s="6"/>
      <c r="D46" s="6"/>
      <c r="E46" s="6"/>
      <c r="F46" s="6"/>
    </row>
    <row r="47" ht="14.25" thickBot="1"/>
    <row r="48" spans="2:4" ht="13.5">
      <c r="B48" s="1" t="s">
        <v>0</v>
      </c>
      <c r="D48" s="1" t="s">
        <v>22</v>
      </c>
    </row>
    <row r="49" spans="2:4" ht="14.25" thickBot="1">
      <c r="B49" s="2">
        <f>H52</f>
        <v>32000</v>
      </c>
      <c r="C49" t="s">
        <v>4</v>
      </c>
      <c r="D49" s="2">
        <f>3000*10</f>
        <v>30000</v>
      </c>
    </row>
    <row r="50" ht="14.25" thickBot="1"/>
    <row r="51" spans="2:8" ht="13.5">
      <c r="B51" s="1" t="s">
        <v>6</v>
      </c>
      <c r="D51" s="1" t="s">
        <v>8</v>
      </c>
      <c r="F51" s="1" t="s">
        <v>9</v>
      </c>
      <c r="H51" s="1" t="s">
        <v>0</v>
      </c>
    </row>
    <row r="52" spans="2:8" ht="14.25" thickBot="1">
      <c r="B52" s="2">
        <v>8</v>
      </c>
      <c r="C52" t="s">
        <v>7</v>
      </c>
      <c r="D52" s="2">
        <v>8</v>
      </c>
      <c r="E52" t="s">
        <v>7</v>
      </c>
      <c r="F52" s="2">
        <v>500</v>
      </c>
      <c r="G52" t="s">
        <v>5</v>
      </c>
      <c r="H52" s="2">
        <f>B52*D52*F52</f>
        <v>32000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都留文科大学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附属図書館</dc:creator>
  <cp:keywords/>
  <dc:description/>
  <cp:lastModifiedBy>附属図書館</cp:lastModifiedBy>
  <cp:lastPrinted>2007-12-06T10:53:34Z</cp:lastPrinted>
  <dcterms:created xsi:type="dcterms:W3CDTF">2007-12-06T10:26:28Z</dcterms:created>
  <dcterms:modified xsi:type="dcterms:W3CDTF">2007-12-06T11:02:13Z</dcterms:modified>
  <cp:category/>
  <cp:version/>
  <cp:contentType/>
  <cp:contentStatus/>
</cp:coreProperties>
</file>