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063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<sst xmlns="http://schemas.openxmlformats.org/spreadsheetml/2006/main" count="105" uniqueCount="29">
  <si>
    <t>アドセンス相互クリックネットワーク</t>
  </si>
  <si>
    <t>支出</t>
  </si>
  <si>
    <t>人件費</t>
  </si>
  <si>
    <t>光熱費</t>
  </si>
  <si>
    <t>通信費</t>
  </si>
  <si>
    <t>第１期</t>
  </si>
  <si>
    <t>1月目</t>
  </si>
  <si>
    <t>支出合計</t>
  </si>
  <si>
    <t>収入</t>
  </si>
  <si>
    <t>項目</t>
  </si>
  <si>
    <t>価格</t>
  </si>
  <si>
    <t>単価</t>
  </si>
  <si>
    <t>個数</t>
  </si>
  <si>
    <t>広告収入</t>
  </si>
  <si>
    <t>収入総計</t>
  </si>
  <si>
    <t>月間利益</t>
  </si>
  <si>
    <t>備考</t>
  </si>
  <si>
    <t>IPの数</t>
  </si>
  <si>
    <t>ページ数</t>
  </si>
  <si>
    <t>工数</t>
  </si>
  <si>
    <t>個数合計</t>
  </si>
  <si>
    <t>資産</t>
  </si>
  <si>
    <t>負債</t>
  </si>
  <si>
    <t>第2期</t>
  </si>
  <si>
    <t>2月目</t>
  </si>
  <si>
    <t>第3期</t>
  </si>
  <si>
    <t>3月目</t>
  </si>
  <si>
    <t>第4期</t>
  </si>
  <si>
    <t>4月目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</si>
</sst>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 vertical="center"/>
    </xf>
    <xf numFmtId="0" fontId="0" fillId="2" borderId="1" xfId="0" applyFill="1" applyBorder="1" applyAlignment="1">
      <alignment horizontal="left" vertical="center"/>
    </xf>
    <xf numFmtId="176" fontId="0" fillId="0" borderId="1" xfId="0" applyNumberFormat="1" applyBorder="1" applyAlignment="1">
      <alignment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Fill="1" applyBorder="1" applyAlignment="1">
      <alignment horizontal="left" vertical="center"/>
    </xf>
    <xf numFmtId="176" fontId="0" fillId="0" borderId="10" xfId="0" applyNumberFormat="1" applyFill="1" applyBorder="1" applyAlignment="1">
      <alignment horizontal="left" vertical="center"/>
    </xf>
    <xf numFmtId="176" fontId="0" fillId="0" borderId="11" xfId="0" applyNumberFormat="1" applyFill="1" applyBorder="1" applyAlignment="1">
      <alignment horizontal="left" vertical="center"/>
    </xf>
    <xf numFmtId="176" fontId="0" fillId="0" borderId="10" xfId="0" applyNumberFormat="1" applyBorder="1" applyAlignment="1">
      <alignment horizontal="left" vertical="center"/>
    </xf>
    <xf numFmtId="176" fontId="0" fillId="0" borderId="11" xfId="0" applyNumberFormat="1" applyBorder="1" applyAlignment="1">
      <alignment horizontal="left" vertical="center"/>
    </xf>
    <xf numFmtId="176" fontId="0" fillId="0" borderId="12" xfId="0" applyNumberFormat="1" applyBorder="1" applyAlignment="1">
      <alignment vertical="center"/>
    </xf>
    <xf numFmtId="0" fontId="2" fillId="3" borderId="13" xfId="0" applyFont="1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176" fontId="0" fillId="0" borderId="9" xfId="0" applyNumberFormat="1" applyBorder="1" applyAlignment="1">
      <alignment horizontal="left" vertical="center"/>
    </xf>
    <xf numFmtId="0" fontId="3" fillId="4" borderId="18" xfId="0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2" fillId="3" borderId="19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176" fontId="0" fillId="0" borderId="27" xfId="0" applyNumberForma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176" fontId="0" fillId="0" borderId="3" xfId="0" applyNumberForma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25">
      <selection activeCell="L45" sqref="L45"/>
    </sheetView>
  </sheetViews>
  <sheetFormatPr defaultColWidth="9.00390625" defaultRowHeight="13.5"/>
  <cols>
    <col min="1" max="1" width="9.125" style="0" customWidth="1"/>
    <col min="2" max="2" width="6.50390625" style="0" bestFit="1" customWidth="1"/>
    <col min="3" max="3" width="5.25390625" style="0" bestFit="1" customWidth="1"/>
    <col min="4" max="4" width="8.50390625" style="0" bestFit="1" customWidth="1"/>
    <col min="6" max="6" width="5.25390625" style="0" bestFit="1" customWidth="1"/>
    <col min="7" max="7" width="6.50390625" style="0" bestFit="1" customWidth="1"/>
    <col min="8" max="8" width="9.875" style="0" bestFit="1" customWidth="1"/>
    <col min="9" max="9" width="3.25390625" style="0" customWidth="1"/>
    <col min="10" max="10" width="9.00390625" style="0" bestFit="1" customWidth="1"/>
  </cols>
  <sheetData>
    <row r="1" spans="1:11" ht="14.25" thickBo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2" ht="14.25" thickBot="1">
      <c r="A2" s="27" t="s">
        <v>5</v>
      </c>
      <c r="B2" s="28" t="s">
        <v>6</v>
      </c>
    </row>
    <row r="3" spans="1:10" ht="14.25" thickBot="1">
      <c r="A3" s="3" t="s">
        <v>1</v>
      </c>
      <c r="B3" s="4"/>
      <c r="C3" s="4"/>
      <c r="D3" s="17"/>
      <c r="E3" s="22" t="s">
        <v>8</v>
      </c>
      <c r="F3" s="23"/>
      <c r="G3" s="23"/>
      <c r="H3" s="24"/>
      <c r="J3" s="34" t="s">
        <v>16</v>
      </c>
    </row>
    <row r="4" spans="1:11" ht="13.5">
      <c r="A4" s="5" t="s">
        <v>9</v>
      </c>
      <c r="B4" s="1" t="s">
        <v>11</v>
      </c>
      <c r="C4" s="1" t="s">
        <v>12</v>
      </c>
      <c r="D4" s="18" t="s">
        <v>10</v>
      </c>
      <c r="E4" s="29" t="s">
        <v>9</v>
      </c>
      <c r="F4" s="30" t="s">
        <v>11</v>
      </c>
      <c r="G4" s="31" t="s">
        <v>12</v>
      </c>
      <c r="H4" s="32" t="s">
        <v>10</v>
      </c>
      <c r="J4" s="35" t="s">
        <v>17</v>
      </c>
      <c r="K4" s="36">
        <v>10</v>
      </c>
    </row>
    <row r="5" spans="1:11" ht="13.5">
      <c r="A5" s="6" t="s">
        <v>2</v>
      </c>
      <c r="B5" s="2">
        <v>1000</v>
      </c>
      <c r="C5" s="2">
        <v>0</v>
      </c>
      <c r="D5" s="19">
        <f>B5*C5</f>
        <v>0</v>
      </c>
      <c r="E5" s="6" t="s">
        <v>13</v>
      </c>
      <c r="F5" s="2">
        <v>500</v>
      </c>
      <c r="G5" s="2">
        <f>K7</f>
        <v>500</v>
      </c>
      <c r="H5" s="7">
        <f>F5*G5</f>
        <v>250000</v>
      </c>
      <c r="J5" s="37" t="s">
        <v>18</v>
      </c>
      <c r="K5" s="25">
        <v>10</v>
      </c>
    </row>
    <row r="6" spans="1:11" ht="14.25" thickBot="1">
      <c r="A6" s="6" t="s">
        <v>3</v>
      </c>
      <c r="B6" s="2">
        <v>5000</v>
      </c>
      <c r="C6" s="2">
        <v>1</v>
      </c>
      <c r="D6" s="19">
        <f>B6*C6</f>
        <v>5000</v>
      </c>
      <c r="E6" s="6"/>
      <c r="F6" s="2"/>
      <c r="G6" s="2"/>
      <c r="H6" s="7"/>
      <c r="J6" s="41" t="s">
        <v>19</v>
      </c>
      <c r="K6" s="38">
        <v>5</v>
      </c>
    </row>
    <row r="7" spans="1:11" ht="14.25" thickBot="1">
      <c r="A7" s="8" t="s">
        <v>4</v>
      </c>
      <c r="B7" s="9">
        <v>5000</v>
      </c>
      <c r="C7" s="9">
        <v>1</v>
      </c>
      <c r="D7" s="20">
        <f>B7*C7</f>
        <v>5000</v>
      </c>
      <c r="E7" s="8"/>
      <c r="F7" s="9"/>
      <c r="G7" s="9"/>
      <c r="H7" s="10"/>
      <c r="J7" s="39" t="s">
        <v>20</v>
      </c>
      <c r="K7" s="40">
        <f>K4*K5*K6</f>
        <v>500</v>
      </c>
    </row>
    <row r="8" spans="1:8" ht="14.25" thickBot="1">
      <c r="A8" s="11" t="s">
        <v>7</v>
      </c>
      <c r="B8" s="12"/>
      <c r="C8" s="13"/>
      <c r="D8" s="21">
        <f>SUM(D5:D7)</f>
        <v>10000</v>
      </c>
      <c r="E8" s="26" t="s">
        <v>14</v>
      </c>
      <c r="F8" s="14"/>
      <c r="G8" s="15"/>
      <c r="H8" s="16">
        <f>SUM(H5:H7)</f>
        <v>250000</v>
      </c>
    </row>
    <row r="9" ht="14.25" thickBot="1"/>
    <row r="10" spans="4:8" ht="14.25" thickBot="1">
      <c r="D10" s="42" t="s">
        <v>15</v>
      </c>
      <c r="E10" s="43"/>
      <c r="F10" s="44"/>
      <c r="G10" s="45">
        <f>H8-D8</f>
        <v>240000</v>
      </c>
      <c r="H10" s="46"/>
    </row>
    <row r="11" spans="4:8" ht="13.5">
      <c r="D11" s="47" t="s">
        <v>21</v>
      </c>
      <c r="E11" s="48"/>
      <c r="F11" s="48"/>
      <c r="G11" s="51">
        <f>G10</f>
        <v>240000</v>
      </c>
      <c r="H11" s="52"/>
    </row>
    <row r="12" spans="4:8" ht="14.25" thickBot="1">
      <c r="D12" s="49" t="s">
        <v>22</v>
      </c>
      <c r="E12" s="50"/>
      <c r="F12" s="50"/>
      <c r="G12" s="53">
        <v>0</v>
      </c>
      <c r="H12" s="54"/>
    </row>
    <row r="13" ht="14.25" thickBot="1"/>
    <row r="14" spans="1:2" ht="14.25" thickBot="1">
      <c r="A14" s="27" t="s">
        <v>23</v>
      </c>
      <c r="B14" s="28" t="s">
        <v>24</v>
      </c>
    </row>
    <row r="15" spans="1:10" ht="14.25" thickBot="1">
      <c r="A15" s="3" t="s">
        <v>1</v>
      </c>
      <c r="B15" s="4"/>
      <c r="C15" s="4"/>
      <c r="D15" s="17"/>
      <c r="E15" s="22" t="s">
        <v>8</v>
      </c>
      <c r="F15" s="23"/>
      <c r="G15" s="23"/>
      <c r="H15" s="24"/>
      <c r="J15" s="34" t="s">
        <v>16</v>
      </c>
    </row>
    <row r="16" spans="1:11" ht="13.5">
      <c r="A16" s="5" t="s">
        <v>9</v>
      </c>
      <c r="B16" s="1" t="s">
        <v>11</v>
      </c>
      <c r="C16" s="1" t="s">
        <v>12</v>
      </c>
      <c r="D16" s="18" t="s">
        <v>10</v>
      </c>
      <c r="E16" s="29" t="s">
        <v>9</v>
      </c>
      <c r="F16" s="30" t="s">
        <v>11</v>
      </c>
      <c r="G16" s="31" t="s">
        <v>12</v>
      </c>
      <c r="H16" s="32" t="s">
        <v>10</v>
      </c>
      <c r="J16" s="35" t="s">
        <v>17</v>
      </c>
      <c r="K16" s="36">
        <v>10</v>
      </c>
    </row>
    <row r="17" spans="1:11" ht="13.5">
      <c r="A17" s="6" t="s">
        <v>2</v>
      </c>
      <c r="B17" s="2">
        <v>1000</v>
      </c>
      <c r="C17" s="2">
        <v>50</v>
      </c>
      <c r="D17" s="19">
        <f>B17*C17</f>
        <v>50000</v>
      </c>
      <c r="E17" s="6" t="s">
        <v>13</v>
      </c>
      <c r="F17" s="2">
        <v>500</v>
      </c>
      <c r="G17" s="2">
        <f>K19</f>
        <v>1000</v>
      </c>
      <c r="H17" s="7">
        <f>F17*G17</f>
        <v>500000</v>
      </c>
      <c r="J17" s="37" t="s">
        <v>18</v>
      </c>
      <c r="K17" s="25">
        <v>20</v>
      </c>
    </row>
    <row r="18" spans="1:11" ht="14.25" thickBot="1">
      <c r="A18" s="6" t="s">
        <v>3</v>
      </c>
      <c r="B18" s="2">
        <v>5000</v>
      </c>
      <c r="C18" s="2">
        <v>1</v>
      </c>
      <c r="D18" s="19">
        <f>B18*C18</f>
        <v>5000</v>
      </c>
      <c r="E18" s="6"/>
      <c r="F18" s="2"/>
      <c r="G18" s="2"/>
      <c r="H18" s="7"/>
      <c r="J18" s="41" t="s">
        <v>19</v>
      </c>
      <c r="K18" s="38">
        <v>5</v>
      </c>
    </row>
    <row r="19" spans="1:11" ht="14.25" thickBot="1">
      <c r="A19" s="8" t="s">
        <v>4</v>
      </c>
      <c r="B19" s="9">
        <v>5000</v>
      </c>
      <c r="C19" s="9">
        <v>1</v>
      </c>
      <c r="D19" s="20">
        <f>B19*C19</f>
        <v>5000</v>
      </c>
      <c r="E19" s="8"/>
      <c r="F19" s="9"/>
      <c r="G19" s="9"/>
      <c r="H19" s="10"/>
      <c r="J19" s="39" t="s">
        <v>20</v>
      </c>
      <c r="K19" s="40">
        <f>K16*K17*K18</f>
        <v>1000</v>
      </c>
    </row>
    <row r="20" spans="1:8" ht="14.25" thickBot="1">
      <c r="A20" s="11" t="s">
        <v>7</v>
      </c>
      <c r="B20" s="12"/>
      <c r="C20" s="13"/>
      <c r="D20" s="21">
        <f>SUM(D17:D19)</f>
        <v>60000</v>
      </c>
      <c r="E20" s="26" t="s">
        <v>14</v>
      </c>
      <c r="F20" s="14"/>
      <c r="G20" s="15"/>
      <c r="H20" s="16">
        <f>SUM(H17:H19)</f>
        <v>500000</v>
      </c>
    </row>
    <row r="21" ht="14.25" thickBot="1"/>
    <row r="22" spans="4:8" ht="14.25" thickBot="1">
      <c r="D22" s="42" t="s">
        <v>15</v>
      </c>
      <c r="E22" s="43"/>
      <c r="F22" s="44"/>
      <c r="G22" s="45">
        <f>H20-D20</f>
        <v>440000</v>
      </c>
      <c r="H22" s="46"/>
    </row>
    <row r="23" spans="4:8" ht="13.5">
      <c r="D23" s="47" t="s">
        <v>21</v>
      </c>
      <c r="E23" s="48"/>
      <c r="F23" s="48"/>
      <c r="G23" s="51">
        <f>G11+G22</f>
        <v>680000</v>
      </c>
      <c r="H23" s="52"/>
    </row>
    <row r="24" spans="4:8" ht="14.25" thickBot="1">
      <c r="D24" s="49" t="s">
        <v>22</v>
      </c>
      <c r="E24" s="50"/>
      <c r="F24" s="50"/>
      <c r="G24" s="53">
        <v>0</v>
      </c>
      <c r="H24" s="54"/>
    </row>
    <row r="25" ht="14.25" thickBot="1"/>
    <row r="26" spans="1:2" ht="14.25" thickBot="1">
      <c r="A26" s="27" t="s">
        <v>25</v>
      </c>
      <c r="B26" s="28" t="s">
        <v>26</v>
      </c>
    </row>
    <row r="27" spans="1:10" ht="14.25" thickBot="1">
      <c r="A27" s="3" t="s">
        <v>1</v>
      </c>
      <c r="B27" s="4"/>
      <c r="C27" s="4"/>
      <c r="D27" s="17"/>
      <c r="E27" s="22" t="s">
        <v>8</v>
      </c>
      <c r="F27" s="23"/>
      <c r="G27" s="23"/>
      <c r="H27" s="24"/>
      <c r="J27" s="34" t="s">
        <v>16</v>
      </c>
    </row>
    <row r="28" spans="1:11" ht="13.5">
      <c r="A28" s="5" t="s">
        <v>9</v>
      </c>
      <c r="B28" s="1" t="s">
        <v>11</v>
      </c>
      <c r="C28" s="1" t="s">
        <v>12</v>
      </c>
      <c r="D28" s="18" t="s">
        <v>10</v>
      </c>
      <c r="E28" s="29" t="s">
        <v>9</v>
      </c>
      <c r="F28" s="30" t="s">
        <v>11</v>
      </c>
      <c r="G28" s="31" t="s">
        <v>12</v>
      </c>
      <c r="H28" s="32" t="s">
        <v>10</v>
      </c>
      <c r="J28" s="35" t="s">
        <v>17</v>
      </c>
      <c r="K28" s="36">
        <v>20</v>
      </c>
    </row>
    <row r="29" spans="1:11" ht="13.5">
      <c r="A29" s="6" t="s">
        <v>2</v>
      </c>
      <c r="B29" s="2">
        <v>1000</v>
      </c>
      <c r="C29" s="2">
        <v>100</v>
      </c>
      <c r="D29" s="19">
        <f>B29*C29</f>
        <v>100000</v>
      </c>
      <c r="E29" s="6" t="s">
        <v>13</v>
      </c>
      <c r="F29" s="2">
        <v>500</v>
      </c>
      <c r="G29" s="2">
        <f>K31</f>
        <v>3000</v>
      </c>
      <c r="H29" s="7">
        <f>F29*G29</f>
        <v>1500000</v>
      </c>
      <c r="J29" s="37" t="s">
        <v>18</v>
      </c>
      <c r="K29" s="25">
        <v>30</v>
      </c>
    </row>
    <row r="30" spans="1:11" ht="14.25" thickBot="1">
      <c r="A30" s="6" t="s">
        <v>3</v>
      </c>
      <c r="B30" s="2">
        <v>5000</v>
      </c>
      <c r="C30" s="2">
        <v>1</v>
      </c>
      <c r="D30" s="19">
        <f>B30*C30</f>
        <v>5000</v>
      </c>
      <c r="E30" s="6"/>
      <c r="F30" s="2"/>
      <c r="G30" s="2"/>
      <c r="H30" s="7"/>
      <c r="J30" s="41" t="s">
        <v>19</v>
      </c>
      <c r="K30" s="38">
        <v>5</v>
      </c>
    </row>
    <row r="31" spans="1:11" ht="14.25" thickBot="1">
      <c r="A31" s="8" t="s">
        <v>4</v>
      </c>
      <c r="B31" s="9">
        <v>5000</v>
      </c>
      <c r="C31" s="9">
        <v>1</v>
      </c>
      <c r="D31" s="20">
        <f>B31*C31</f>
        <v>5000</v>
      </c>
      <c r="E31" s="8"/>
      <c r="F31" s="9"/>
      <c r="G31" s="9"/>
      <c r="H31" s="10"/>
      <c r="J31" s="39" t="s">
        <v>20</v>
      </c>
      <c r="K31" s="40">
        <f>K28*K29*K30</f>
        <v>3000</v>
      </c>
    </row>
    <row r="32" spans="1:8" ht="14.25" thickBot="1">
      <c r="A32" s="11" t="s">
        <v>7</v>
      </c>
      <c r="B32" s="12"/>
      <c r="C32" s="13"/>
      <c r="D32" s="21">
        <f>SUM(D29:D31)</f>
        <v>110000</v>
      </c>
      <c r="E32" s="26" t="s">
        <v>14</v>
      </c>
      <c r="F32" s="14"/>
      <c r="G32" s="15"/>
      <c r="H32" s="16">
        <f>SUM(H29:H31)</f>
        <v>1500000</v>
      </c>
    </row>
    <row r="33" ht="14.25" thickBot="1"/>
    <row r="34" spans="4:8" ht="14.25" thickBot="1">
      <c r="D34" s="42" t="s">
        <v>15</v>
      </c>
      <c r="E34" s="43"/>
      <c r="F34" s="44"/>
      <c r="G34" s="45">
        <f>H32-D32</f>
        <v>1390000</v>
      </c>
      <c r="H34" s="46"/>
    </row>
    <row r="35" spans="4:8" ht="13.5">
      <c r="D35" s="47" t="s">
        <v>21</v>
      </c>
      <c r="E35" s="48"/>
      <c r="F35" s="48"/>
      <c r="G35" s="51">
        <f>G23+G34</f>
        <v>2070000</v>
      </c>
      <c r="H35" s="52"/>
    </row>
    <row r="36" spans="4:8" ht="14.25" thickBot="1">
      <c r="D36" s="49" t="s">
        <v>22</v>
      </c>
      <c r="E36" s="50"/>
      <c r="F36" s="50"/>
      <c r="G36" s="53">
        <v>0</v>
      </c>
      <c r="H36" s="54"/>
    </row>
    <row r="37" ht="14.25" thickBot="1"/>
    <row r="38" spans="1:2" ht="14.25" thickBot="1">
      <c r="A38" s="27" t="s">
        <v>27</v>
      </c>
      <c r="B38" s="28" t="s">
        <v>28</v>
      </c>
    </row>
    <row r="39" spans="1:10" ht="14.25" thickBot="1">
      <c r="A39" s="3" t="s">
        <v>1</v>
      </c>
      <c r="B39" s="4"/>
      <c r="C39" s="4"/>
      <c r="D39" s="17"/>
      <c r="E39" s="22" t="s">
        <v>8</v>
      </c>
      <c r="F39" s="23"/>
      <c r="G39" s="23"/>
      <c r="H39" s="24"/>
      <c r="J39" s="34" t="s">
        <v>16</v>
      </c>
    </row>
    <row r="40" spans="1:11" ht="13.5">
      <c r="A40" s="5" t="s">
        <v>9</v>
      </c>
      <c r="B40" s="1" t="s">
        <v>11</v>
      </c>
      <c r="C40" s="1" t="s">
        <v>12</v>
      </c>
      <c r="D40" s="18" t="s">
        <v>10</v>
      </c>
      <c r="E40" s="29" t="s">
        <v>9</v>
      </c>
      <c r="F40" s="30" t="s">
        <v>11</v>
      </c>
      <c r="G40" s="31" t="s">
        <v>12</v>
      </c>
      <c r="H40" s="32" t="s">
        <v>10</v>
      </c>
      <c r="J40" s="35" t="s">
        <v>17</v>
      </c>
      <c r="K40" s="36">
        <v>20</v>
      </c>
    </row>
    <row r="41" spans="1:11" ht="13.5">
      <c r="A41" s="6" t="s">
        <v>2</v>
      </c>
      <c r="B41" s="2">
        <v>1500</v>
      </c>
      <c r="C41" s="2">
        <v>100</v>
      </c>
      <c r="D41" s="19">
        <f>B41*C41</f>
        <v>150000</v>
      </c>
      <c r="E41" s="6" t="s">
        <v>13</v>
      </c>
      <c r="F41" s="2">
        <v>500</v>
      </c>
      <c r="G41" s="2">
        <f>K43</f>
        <v>4000</v>
      </c>
      <c r="H41" s="7">
        <f>F41*G41</f>
        <v>2000000</v>
      </c>
      <c r="J41" s="37" t="s">
        <v>18</v>
      </c>
      <c r="K41" s="25">
        <v>40</v>
      </c>
    </row>
    <row r="42" spans="1:11" ht="14.25" thickBot="1">
      <c r="A42" s="6" t="s">
        <v>3</v>
      </c>
      <c r="B42" s="2">
        <v>5000</v>
      </c>
      <c r="C42" s="2">
        <v>1</v>
      </c>
      <c r="D42" s="19">
        <f>B42*C42</f>
        <v>5000</v>
      </c>
      <c r="E42" s="6"/>
      <c r="F42" s="2"/>
      <c r="G42" s="2"/>
      <c r="H42" s="7"/>
      <c r="J42" s="41" t="s">
        <v>19</v>
      </c>
      <c r="K42" s="38">
        <v>5</v>
      </c>
    </row>
    <row r="43" spans="1:11" ht="14.25" thickBot="1">
      <c r="A43" s="8" t="s">
        <v>4</v>
      </c>
      <c r="B43" s="9">
        <v>5000</v>
      </c>
      <c r="C43" s="9">
        <v>1</v>
      </c>
      <c r="D43" s="20">
        <f>B43*C43</f>
        <v>5000</v>
      </c>
      <c r="E43" s="8"/>
      <c r="F43" s="9"/>
      <c r="G43" s="9"/>
      <c r="H43" s="10"/>
      <c r="J43" s="39" t="s">
        <v>20</v>
      </c>
      <c r="K43" s="40">
        <f>K40*K41*K42</f>
        <v>4000</v>
      </c>
    </row>
    <row r="44" spans="1:8" ht="14.25" thickBot="1">
      <c r="A44" s="11" t="s">
        <v>7</v>
      </c>
      <c r="B44" s="12"/>
      <c r="C44" s="13"/>
      <c r="D44" s="21">
        <f>SUM(D41:D43)</f>
        <v>160000</v>
      </c>
      <c r="E44" s="26" t="s">
        <v>14</v>
      </c>
      <c r="F44" s="14"/>
      <c r="G44" s="15"/>
      <c r="H44" s="16">
        <f>SUM(H41:H43)</f>
        <v>2000000</v>
      </c>
    </row>
    <row r="45" ht="14.25" thickBot="1"/>
    <row r="46" spans="4:8" ht="14.25" thickBot="1">
      <c r="D46" s="42" t="s">
        <v>15</v>
      </c>
      <c r="E46" s="43"/>
      <c r="F46" s="44"/>
      <c r="G46" s="45">
        <f>H44-D44</f>
        <v>1840000</v>
      </c>
      <c r="H46" s="46"/>
    </row>
    <row r="47" spans="4:8" ht="13.5">
      <c r="D47" s="47" t="s">
        <v>21</v>
      </c>
      <c r="E47" s="48"/>
      <c r="F47" s="48"/>
      <c r="G47" s="51">
        <f>G35+G46</f>
        <v>3910000</v>
      </c>
      <c r="H47" s="52"/>
    </row>
    <row r="48" spans="4:8" ht="14.25" thickBot="1">
      <c r="D48" s="49" t="s">
        <v>22</v>
      </c>
      <c r="E48" s="50"/>
      <c r="F48" s="50"/>
      <c r="G48" s="53">
        <v>0</v>
      </c>
      <c r="H48" s="54"/>
    </row>
  </sheetData>
  <mergeCells count="41">
    <mergeCell ref="D47:F47"/>
    <mergeCell ref="G47:H47"/>
    <mergeCell ref="D48:F48"/>
    <mergeCell ref="G48:H48"/>
    <mergeCell ref="A44:C44"/>
    <mergeCell ref="E44:G44"/>
    <mergeCell ref="D46:F46"/>
    <mergeCell ref="G46:H46"/>
    <mergeCell ref="D36:F36"/>
    <mergeCell ref="G36:H36"/>
    <mergeCell ref="A39:D39"/>
    <mergeCell ref="E39:H39"/>
    <mergeCell ref="D34:F34"/>
    <mergeCell ref="G34:H34"/>
    <mergeCell ref="D35:F35"/>
    <mergeCell ref="G35:H35"/>
    <mergeCell ref="A27:D27"/>
    <mergeCell ref="E27:H27"/>
    <mergeCell ref="A32:C32"/>
    <mergeCell ref="E32:G32"/>
    <mergeCell ref="D23:F23"/>
    <mergeCell ref="G23:H23"/>
    <mergeCell ref="D24:F24"/>
    <mergeCell ref="G24:H24"/>
    <mergeCell ref="A20:C20"/>
    <mergeCell ref="E20:G20"/>
    <mergeCell ref="D22:F22"/>
    <mergeCell ref="G22:H22"/>
    <mergeCell ref="D12:F12"/>
    <mergeCell ref="G11:H11"/>
    <mergeCell ref="G12:H12"/>
    <mergeCell ref="A15:D15"/>
    <mergeCell ref="E15:H15"/>
    <mergeCell ref="D10:F10"/>
    <mergeCell ref="G10:H10"/>
    <mergeCell ref="A1:K1"/>
    <mergeCell ref="D11:F11"/>
    <mergeCell ref="A3:D3"/>
    <mergeCell ref="E8:G8"/>
    <mergeCell ref="A8:C8"/>
    <mergeCell ref="E3:H3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都留文科大学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附属図書館</dc:creator>
  <cp:keywords/>
  <dc:description/>
  <cp:lastModifiedBy>附属図書館</cp:lastModifiedBy>
  <cp:lastPrinted>2007-12-04T10:17:05Z</cp:lastPrinted>
  <dcterms:created xsi:type="dcterms:W3CDTF">2007-12-04T10:07:18Z</dcterms:created>
  <dcterms:modified xsi:type="dcterms:W3CDTF">2007-12-04T11:22:15Z</dcterms:modified>
  <cp:category/>
  <cp:version/>
  <cp:contentType/>
  <cp:contentStatus/>
</cp:coreProperties>
</file>