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125" windowHeight="4005" activeTab="0"/>
  </bookViews>
  <sheets>
    <sheet name="charsheet" sheetId="1" r:id="rId1"/>
    <sheet name="plus" sheetId="2" r:id="rId2"/>
    <sheet name="readme" sheetId="3" r:id="rId3"/>
    <sheet name="chart" sheetId="4" r:id="rId4"/>
    <sheet name="skill" sheetId="5" r:id="rId5"/>
    <sheet name="work" sheetId="6" r:id="rId6"/>
  </sheets>
  <definedNames>
    <definedName name="アヤカシ">'skill'!$BX$3:$BZ$50</definedName>
    <definedName name="アラシ">'skill'!$BR$3:$BT$23</definedName>
    <definedName name="イヌ">'skill'!$BI$3:$BK$23</definedName>
    <definedName name="エグゼク">'skill'!$AE$3:$AG$23</definedName>
    <definedName name="カゲ">'skill'!$AN$3:$AP$23</definedName>
    <definedName name="カゲムシャ">'skill'!$BU$3:$BW$23</definedName>
    <definedName name="カゼ">'skill'!$V$3:$X$23</definedName>
    <definedName name="カタナ">'skill'!$AH$3:$AJ$24</definedName>
    <definedName name="カブキ">'skill'!$A$3:$C$23</definedName>
    <definedName name="カブト">'skill'!$M$3:$O$23</definedName>
    <definedName name="カブトワリ">'skill'!$AW$3:$AY$24</definedName>
    <definedName name="カリスマ">'skill'!$P$3:$R$23</definedName>
    <definedName name="クグツ">'skill'!$AK$3:$AM$23</definedName>
    <definedName name="クロマク">'skill'!$AB$3:$AD$24</definedName>
    <definedName name="スート・クラブ">'work'!$B$2:$B$3</definedName>
    <definedName name="スート・スペード">'work'!$A$2:$A$3</definedName>
    <definedName name="スート・ダイヤ">'work'!$D$2:$D$3</definedName>
    <definedName name="スート・ハート">'work'!$C$2:$C$3</definedName>
    <definedName name="スタイル一覧">'chart'!$B$3:$B$28</definedName>
    <definedName name="スタイル神業">'chart'!$C$3:$C$28</definedName>
    <definedName name="タタラ">'skill'!$G$3:$I$21</definedName>
    <definedName name="ダメージ属性">'work'!$A$14:$A$17</definedName>
    <definedName name="チャクラ">'skill'!$AQ$3:$AS$24</definedName>
    <definedName name="トーキー">'skill'!$BF$3:$BH$23</definedName>
    <definedName name="ニューロ">'skill'!$BL$3:$BN$23</definedName>
    <definedName name="ハイランダー">'skill'!$AZ$3:$BB$23</definedName>
    <definedName name="バサラ">'skill'!$D$3:$F$37</definedName>
    <definedName name="ヒルコ">'skill'!$BO$3:$BQ$23</definedName>
    <definedName name="フェイト">'skill'!$Y$3:$AA$24</definedName>
    <definedName name="ペルソナ・キー">'work'!$B$6:$B$8</definedName>
    <definedName name="マネキン">'skill'!$S$3:$U$24</definedName>
    <definedName name="マヤカシ">'skill'!$BC$3:$BE$32</definedName>
    <definedName name="ミストレス">'skill'!$J$3:$L$23</definedName>
    <definedName name="レッガー">'skill'!$AT$3:$AV$23</definedName>
    <definedName name="参照書籍">'work'!$A$6:$A$12</definedName>
    <definedName name="取得可能特技一覧">'work'!$E$2:$E$117</definedName>
  </definedNames>
  <calcPr fullCalcOnLoad="1"/>
</workbook>
</file>

<file path=xl/sharedStrings.xml><?xml version="1.0" encoding="utf-8"?>
<sst xmlns="http://schemas.openxmlformats.org/spreadsheetml/2006/main" count="2258" uniqueCount="1002">
  <si>
    <t>所属</t>
  </si>
  <si>
    <t>市民ランク</t>
  </si>
  <si>
    <t>略歴</t>
  </si>
  <si>
    <t>年齢</t>
  </si>
  <si>
    <t>性別</t>
  </si>
  <si>
    <t>身長</t>
  </si>
  <si>
    <t>体重</t>
  </si>
  <si>
    <t>瞳の色</t>
  </si>
  <si>
    <t>髪の色</t>
  </si>
  <si>
    <t>肌の色</t>
  </si>
  <si>
    <t>消費経験点</t>
  </si>
  <si>
    <t>報酬点</t>
  </si>
  <si>
    <t>借り入れ</t>
  </si>
  <si>
    <t>スタイル</t>
  </si>
  <si>
    <t>理性</t>
  </si>
  <si>
    <t>感情</t>
  </si>
  <si>
    <t>生命</t>
  </si>
  <si>
    <t>外界</t>
  </si>
  <si>
    <t>一般技能</t>
  </si>
  <si>
    <t>技能名</t>
  </si>
  <si>
    <t>ﾚﾍﾞﾙ</t>
  </si>
  <si>
    <t>氏名</t>
  </si>
  <si>
    <t>特技</t>
  </si>
  <si>
    <t>サイバーウェア</t>
  </si>
  <si>
    <t>名称</t>
  </si>
  <si>
    <t>購入</t>
  </si>
  <si>
    <t>隠</t>
  </si>
  <si>
    <t>電制</t>
  </si>
  <si>
    <t>部位</t>
  </si>
  <si>
    <t>♧</t>
  </si>
  <si>
    <t>♡</t>
  </si>
  <si>
    <t>♢</t>
  </si>
  <si>
    <t>スタイル一覧</t>
  </si>
  <si>
    <t>番号</t>
  </si>
  <si>
    <t>スタイル</t>
  </si>
  <si>
    <t>神業</t>
  </si>
  <si>
    <t>カブキ</t>
  </si>
  <si>
    <t>バサラ</t>
  </si>
  <si>
    <t>タタラ</t>
  </si>
  <si>
    <t>ミストレス</t>
  </si>
  <si>
    <t>カブト</t>
  </si>
  <si>
    <t>カリスマ</t>
  </si>
  <si>
    <t>マネキン</t>
  </si>
  <si>
    <t>カゼ</t>
  </si>
  <si>
    <t>フェイト</t>
  </si>
  <si>
    <t>クロマク</t>
  </si>
  <si>
    <t>エグゼク</t>
  </si>
  <si>
    <t>カタナ</t>
  </si>
  <si>
    <t>クグツ</t>
  </si>
  <si>
    <t>カゲ</t>
  </si>
  <si>
    <t>チャクラ</t>
  </si>
  <si>
    <t>カブトワリ</t>
  </si>
  <si>
    <t>レッガー</t>
  </si>
  <si>
    <t>ハイランダー</t>
  </si>
  <si>
    <t>マヤカシ</t>
  </si>
  <si>
    <t>トーキー</t>
  </si>
  <si>
    <t>イヌ</t>
  </si>
  <si>
    <t>ニューロ</t>
  </si>
  <si>
    <t>チャイ</t>
  </si>
  <si>
    <t>天変地異</t>
  </si>
  <si>
    <t>タイムリー</t>
  </si>
  <si>
    <t>ファイト！</t>
  </si>
  <si>
    <t>難攻不落</t>
  </si>
  <si>
    <t>神の御言葉</t>
  </si>
  <si>
    <t>プリーズ！</t>
  </si>
  <si>
    <t>脱出</t>
  </si>
  <si>
    <t>真実</t>
  </si>
  <si>
    <t>腹心</t>
  </si>
  <si>
    <t>買収</t>
  </si>
  <si>
    <t>死の舞踏</t>
  </si>
  <si>
    <t>完全偽装</t>
  </si>
  <si>
    <t>不可知</t>
  </si>
  <si>
    <t>黄泉還り</t>
  </si>
  <si>
    <t>不可触</t>
  </si>
  <si>
    <t>とどめの一撃</t>
  </si>
  <si>
    <t>天罰</t>
  </si>
  <si>
    <t>守護神</t>
  </si>
  <si>
    <t>暴露</t>
  </si>
  <si>
    <t>制裁</t>
  </si>
  <si>
    <t>電脳神</t>
  </si>
  <si>
    <t>チェックサム</t>
  </si>
  <si>
    <t>カゲムシャ</t>
  </si>
  <si>
    <t>ヒルコ</t>
  </si>
  <si>
    <t>アラシ</t>
  </si>
  <si>
    <t>アヤカシ</t>
  </si>
  <si>
    <t>神出鬼没</t>
  </si>
  <si>
    <t>♤</t>
  </si>
  <si>
    <t>スート</t>
  </si>
  <si>
    <t>♧</t>
  </si>
  <si>
    <t>♡</t>
  </si>
  <si>
    <t>♢</t>
  </si>
  <si>
    <t>♠</t>
  </si>
  <si>
    <t>♣</t>
  </si>
  <si>
    <t>♥</t>
  </si>
  <si>
    <t>♦</t>
  </si>
  <si>
    <t>医療</t>
  </si>
  <si>
    <t>運動</t>
  </si>
  <si>
    <t>交渉</t>
  </si>
  <si>
    <t>自我</t>
  </si>
  <si>
    <t>隠密</t>
  </si>
  <si>
    <t>射撃</t>
  </si>
  <si>
    <t>心理</t>
  </si>
  <si>
    <t>操縦</t>
  </si>
  <si>
    <t>知覚</t>
  </si>
  <si>
    <t>電脳</t>
  </si>
  <si>
    <t>売買</t>
  </si>
  <si>
    <t>白兵</t>
  </si>
  <si>
    <t>特技一覧</t>
  </si>
  <si>
    <t>突然変異</t>
  </si>
  <si>
    <t>突破</t>
  </si>
  <si>
    <t>霧散</t>
  </si>
  <si>
    <t>参照</t>
  </si>
  <si>
    <t>その他</t>
  </si>
  <si>
    <t>住居</t>
  </si>
  <si>
    <t>セ</t>
  </si>
  <si>
    <t>ヴィークル</t>
  </si>
  <si>
    <t>攻</t>
  </si>
  <si>
    <t>受</t>
  </si>
  <si>
    <t>射程</t>
  </si>
  <si>
    <t>速</t>
  </si>
  <si>
    <t>防</t>
  </si>
  <si>
    <t>(殴/刺/斬/爆/)</t>
  </si>
  <si>
    <t>制</t>
  </si>
  <si>
    <t>電制</t>
  </si>
  <si>
    <t>武器</t>
  </si>
  <si>
    <t>防具</t>
  </si>
  <si>
    <t>合計</t>
  </si>
  <si>
    <t>無条件取得装備</t>
  </si>
  <si>
    <t>IANUS</t>
  </si>
  <si>
    <t>カース</t>
  </si>
  <si>
    <t>風の噂</t>
  </si>
  <si>
    <t>逆回り</t>
  </si>
  <si>
    <t>コミックヒーロー</t>
  </si>
  <si>
    <t>シャウト</t>
  </si>
  <si>
    <t>シャッフル</t>
  </si>
  <si>
    <t>チェシャ猫</t>
  </si>
  <si>
    <t>熱狂</t>
  </si>
  <si>
    <t>ハードラック</t>
  </si>
  <si>
    <t>BGMチェンジ</t>
  </si>
  <si>
    <t>マエストロ</t>
  </si>
  <si>
    <t>ミリオンヒット</t>
  </si>
  <si>
    <t>ラッキーストライク</t>
  </si>
  <si>
    <t>カブキ</t>
  </si>
  <si>
    <t>バサラ</t>
  </si>
  <si>
    <t>強化</t>
  </si>
  <si>
    <t>拡大</t>
  </si>
  <si>
    <t>力学</t>
  </si>
  <si>
    <t>鋭刃</t>
  </si>
  <si>
    <t>変化</t>
  </si>
  <si>
    <t>転移</t>
  </si>
  <si>
    <t>通過</t>
  </si>
  <si>
    <t>障壁</t>
  </si>
  <si>
    <t>治癒</t>
  </si>
  <si>
    <t>飛行</t>
  </si>
  <si>
    <t>加速</t>
  </si>
  <si>
    <t>変身</t>
  </si>
  <si>
    <t>※呪破</t>
  </si>
  <si>
    <t>※中和</t>
  </si>
  <si>
    <t>※蘇生</t>
  </si>
  <si>
    <t>※大逆転</t>
  </si>
  <si>
    <t>※メッセージ</t>
  </si>
  <si>
    <t>TND</t>
  </si>
  <si>
    <t>GXD</t>
  </si>
  <si>
    <t>RR</t>
  </si>
  <si>
    <t>ペルソナ・キー</t>
  </si>
  <si>
    <t>◎</t>
  </si>
  <si>
    <t>●</t>
  </si>
  <si>
    <t>基本</t>
  </si>
  <si>
    <t>奥義増分</t>
  </si>
  <si>
    <t>TND</t>
  </si>
  <si>
    <t>元力①：光学(正)</t>
  </si>
  <si>
    <t>元力①：光学(負)</t>
  </si>
  <si>
    <t>元力②：電磁(正)</t>
  </si>
  <si>
    <t>元力②：電磁(負)</t>
  </si>
  <si>
    <t>元力③：火炎(正)</t>
  </si>
  <si>
    <t>元力③：火炎(負)</t>
  </si>
  <si>
    <t>元力④：疾風(正)</t>
  </si>
  <si>
    <t>元力④：疾風(負)</t>
  </si>
  <si>
    <t>元力⑤：水雲(正)</t>
  </si>
  <si>
    <t>元力⑤：水雲(負)</t>
  </si>
  <si>
    <t>元力⑥：大地(正)</t>
  </si>
  <si>
    <t>元力⑥：大地(負)</t>
  </si>
  <si>
    <t>元力⑦：重力</t>
  </si>
  <si>
    <t>元力⑧：器物</t>
  </si>
  <si>
    <t>元力⑨：生物</t>
  </si>
  <si>
    <t>タタラ</t>
  </si>
  <si>
    <t>※タイムマジック</t>
  </si>
  <si>
    <t>※ブレークダウン</t>
  </si>
  <si>
    <t>改造</t>
  </si>
  <si>
    <t>究極鑑定</t>
  </si>
  <si>
    <t>教授</t>
  </si>
  <si>
    <t>合成</t>
  </si>
  <si>
    <t>ショックアタック</t>
  </si>
  <si>
    <t>スーパードクター</t>
  </si>
  <si>
    <t>超スピード作業</t>
  </si>
  <si>
    <t>超テク</t>
  </si>
  <si>
    <t>入魂</t>
  </si>
  <si>
    <t>爆破工作</t>
  </si>
  <si>
    <t>発信器</t>
  </si>
  <si>
    <t>模倣</t>
  </si>
  <si>
    <t>レプリカ</t>
  </si>
  <si>
    <t>ミストレス</t>
  </si>
  <si>
    <t>※勝利の女神</t>
  </si>
  <si>
    <t>※女神の御手</t>
  </si>
  <si>
    <t>売り上げ</t>
  </si>
  <si>
    <t>応援</t>
  </si>
  <si>
    <t>おしおき</t>
  </si>
  <si>
    <t>肝っ玉</t>
  </si>
  <si>
    <t>共感</t>
  </si>
  <si>
    <t>鼓舞</t>
  </si>
  <si>
    <t>コンタクト</t>
  </si>
  <si>
    <t>自己犠牲</t>
  </si>
  <si>
    <t>ジャンヌダルク</t>
  </si>
  <si>
    <t>動物との会話</t>
  </si>
  <si>
    <t>微笑のベール</t>
  </si>
  <si>
    <t>盾の乙女</t>
  </si>
  <si>
    <t>母性本能</t>
  </si>
  <si>
    <t>カブト</t>
  </si>
  <si>
    <t>※ク・フレ</t>
  </si>
  <si>
    <t>※獅子心</t>
  </si>
  <si>
    <t>一心同体</t>
  </si>
  <si>
    <t>カバーリング</t>
  </si>
  <si>
    <t>金剛</t>
  </si>
  <si>
    <t>最後の砦</t>
  </si>
  <si>
    <t>自動防御</t>
  </si>
  <si>
    <t>戦術</t>
  </si>
  <si>
    <t>ディフレクション</t>
  </si>
  <si>
    <t>鉄壁</t>
  </si>
  <si>
    <t>仁王立ち</t>
  </si>
  <si>
    <t>八面六臂</t>
  </si>
  <si>
    <t>反射防御</t>
  </si>
  <si>
    <t>不動</t>
  </si>
  <si>
    <t>八重垣</t>
  </si>
  <si>
    <t>カリスマ</t>
  </si>
  <si>
    <t>※威厳</t>
  </si>
  <si>
    <t>※洗脳</t>
  </si>
  <si>
    <t>演説</t>
  </si>
  <si>
    <t>寄進</t>
  </si>
  <si>
    <t>狂信者</t>
  </si>
  <si>
    <t>ゲシュタルト崩壊</t>
  </si>
  <si>
    <t>高名</t>
  </si>
  <si>
    <t>サブリミナル</t>
  </si>
  <si>
    <t>叱咤激励</t>
  </si>
  <si>
    <t>集団催眠</t>
  </si>
  <si>
    <t>親衛隊</t>
  </si>
  <si>
    <t>信念</t>
  </si>
  <si>
    <t>聖戦</t>
  </si>
  <si>
    <t>名声</t>
  </si>
  <si>
    <t>免罪符</t>
  </si>
  <si>
    <t>※口答え</t>
  </si>
  <si>
    <t>マネキン</t>
  </si>
  <si>
    <t>※魔女の叫び</t>
  </si>
  <si>
    <t>愛の交歓</t>
  </si>
  <si>
    <t>悪魔のささやき</t>
  </si>
  <si>
    <t>一期一会</t>
  </si>
  <si>
    <t>お願い</t>
  </si>
  <si>
    <t>大嫌い</t>
  </si>
  <si>
    <t>毒舌</t>
  </si>
  <si>
    <t>友達の輪</t>
  </si>
  <si>
    <t>白馬の王子</t>
  </si>
  <si>
    <t>パトロン</t>
  </si>
  <si>
    <t>人使い</t>
  </si>
  <si>
    <t>一目惚れ</t>
  </si>
  <si>
    <t>誘惑</t>
  </si>
  <si>
    <t>横やり</t>
  </si>
  <si>
    <t>カゼ</t>
  </si>
  <si>
    <t>※カミカゼ</t>
  </si>
  <si>
    <t>※マルチアクション</t>
  </si>
  <si>
    <t>曲芸飛行／走行</t>
  </si>
  <si>
    <t>即席修理</t>
  </si>
  <si>
    <t>ダイレクトロール</t>
  </si>
  <si>
    <t>チャージ</t>
  </si>
  <si>
    <t>ドッジ</t>
  </si>
  <si>
    <t>ハイプレッシャー</t>
  </si>
  <si>
    <t>バーンナウト</t>
  </si>
  <si>
    <t>ホロヴィジョン</t>
  </si>
  <si>
    <t>ボンド・カー</t>
  </si>
  <si>
    <t>マップ</t>
  </si>
  <si>
    <t>ライドオン</t>
  </si>
  <si>
    <t>ライドファイト</t>
  </si>
  <si>
    <t>ロケットスタート</t>
  </si>
  <si>
    <t>フェイト</t>
  </si>
  <si>
    <t>※灰色の脳細胞</t>
  </si>
  <si>
    <t>※モノローグ</t>
  </si>
  <si>
    <t>裏読み</t>
  </si>
  <si>
    <t>オシログラフ</t>
  </si>
  <si>
    <t>カメラ記憶</t>
  </si>
  <si>
    <t>警報</t>
  </si>
  <si>
    <t>護身術</t>
  </si>
  <si>
    <t>事情通</t>
  </si>
  <si>
    <t>シャープアイ</t>
  </si>
  <si>
    <t>シャーロックホームズ</t>
  </si>
  <si>
    <t>スタイル感知</t>
  </si>
  <si>
    <t>チェックメイト</t>
  </si>
  <si>
    <t>ハードボイルド</t>
  </si>
  <si>
    <t>ホークアイ</t>
  </si>
  <si>
    <t>ワイズクラック</t>
  </si>
  <si>
    <t>クロマク</t>
  </si>
  <si>
    <t>※帝王の時間</t>
  </si>
  <si>
    <t>※帝王の力</t>
  </si>
  <si>
    <t>隠れ家</t>
  </si>
  <si>
    <t>影の謀略</t>
  </si>
  <si>
    <t>疑似合法</t>
  </si>
  <si>
    <t>黒い陰謀</t>
  </si>
  <si>
    <t>子飼い</t>
  </si>
  <si>
    <t>泰然自若</t>
  </si>
  <si>
    <t>代理派遣</t>
  </si>
  <si>
    <t>天災</t>
  </si>
  <si>
    <t>根回し</t>
  </si>
  <si>
    <t>ブラックマーケット</t>
  </si>
  <si>
    <t>身代わり</t>
  </si>
  <si>
    <t>ミスター・ビッグ</t>
  </si>
  <si>
    <t>揉み消し</t>
  </si>
  <si>
    <t>エグゼク</t>
  </si>
  <si>
    <t>※圧力</t>
  </si>
  <si>
    <t>※プレコーション</t>
  </si>
  <si>
    <t>運命の輪</t>
  </si>
  <si>
    <t>企業の一撃</t>
  </si>
  <si>
    <t>企業の盾</t>
  </si>
  <si>
    <t>機密情報</t>
  </si>
  <si>
    <t>コレクティブ</t>
  </si>
  <si>
    <t>産業スパイ</t>
  </si>
  <si>
    <t>試作品</t>
  </si>
  <si>
    <t>情報操作</t>
  </si>
  <si>
    <t>直属部署</t>
  </si>
  <si>
    <t>ホットライン</t>
  </si>
  <si>
    <t>予算獲得</t>
  </si>
  <si>
    <t>レイオフ</t>
  </si>
  <si>
    <t>ワーニング</t>
  </si>
  <si>
    <t>カタナ</t>
  </si>
  <si>
    <t>※突き返し</t>
  </si>
  <si>
    <t>※二天一流</t>
  </si>
  <si>
    <t>居合い</t>
  </si>
  <si>
    <t>修羅</t>
  </si>
  <si>
    <t>鬼の爪</t>
  </si>
  <si>
    <t>カマイタチ</t>
  </si>
  <si>
    <t>紙一重</t>
  </si>
  <si>
    <t>斬裁剣</t>
  </si>
  <si>
    <t>旋風撃</t>
  </si>
  <si>
    <t>二刀流</t>
  </si>
  <si>
    <t>見切り</t>
  </si>
  <si>
    <t>無風剣</t>
  </si>
  <si>
    <t>無明剣</t>
  </si>
  <si>
    <t>羅刹</t>
  </si>
  <si>
    <t>リフレクション</t>
  </si>
  <si>
    <t>クグツ</t>
  </si>
  <si>
    <t>※献身</t>
  </si>
  <si>
    <t>※リザレクション</t>
  </si>
  <si>
    <t>裏予算</t>
  </si>
  <si>
    <t>営業</t>
  </si>
  <si>
    <t>企業情報</t>
  </si>
  <si>
    <t>経歴洗浄</t>
  </si>
  <si>
    <t>仕込武器</t>
  </si>
  <si>
    <t>実験体</t>
  </si>
  <si>
    <t>者販購入</t>
  </si>
  <si>
    <t>忠誠</t>
  </si>
  <si>
    <t>入院</t>
  </si>
  <si>
    <t>バンザイ</t>
  </si>
  <si>
    <t>マルチワーク</t>
  </si>
  <si>
    <t>身分詐称</t>
  </si>
  <si>
    <t>メイデイ</t>
  </si>
  <si>
    <t>カゲ</t>
  </si>
  <si>
    <t>※陽炎化</t>
  </si>
  <si>
    <t>※分身</t>
  </si>
  <si>
    <t>暗器</t>
  </si>
  <si>
    <t>空蝉</t>
  </si>
  <si>
    <t>影化</t>
  </si>
  <si>
    <t>影縫い</t>
  </si>
  <si>
    <t>霞斬り</t>
  </si>
  <si>
    <t>完全奇襲</t>
  </si>
  <si>
    <t>胡蝶</t>
  </si>
  <si>
    <t>猿飛</t>
  </si>
  <si>
    <t>死点撃ち</t>
  </si>
  <si>
    <t>彫像</t>
  </si>
  <si>
    <t>フェイク</t>
  </si>
  <si>
    <t>ベイルアウト</t>
  </si>
  <si>
    <t>無面目</t>
  </si>
  <si>
    <t>チャクラ</t>
  </si>
  <si>
    <t>※合気</t>
  </si>
  <si>
    <t>※点穴</t>
  </si>
  <si>
    <t>気功</t>
  </si>
  <si>
    <t>乾坤一擲</t>
  </si>
  <si>
    <t>呼吸</t>
  </si>
  <si>
    <t>縮地</t>
  </si>
  <si>
    <t>手刀</t>
  </si>
  <si>
    <t>心眼</t>
  </si>
  <si>
    <t>鉄拳</t>
  </si>
  <si>
    <t>鉄身</t>
  </si>
  <si>
    <t>遠当</t>
  </si>
  <si>
    <t>徹し</t>
  </si>
  <si>
    <t>刃乗り</t>
  </si>
  <si>
    <t>練気</t>
  </si>
  <si>
    <t>連撃</t>
  </si>
  <si>
    <t>レッガー</t>
  </si>
  <si>
    <t>※エンコ</t>
  </si>
  <si>
    <t>※捨て身</t>
  </si>
  <si>
    <t>威圧</t>
  </si>
  <si>
    <t>イカサマ</t>
  </si>
  <si>
    <t>裏ルート</t>
  </si>
  <si>
    <t>追い込み</t>
  </si>
  <si>
    <t>隠し武器</t>
  </si>
  <si>
    <t>カモネギ</t>
  </si>
  <si>
    <t>ダーティファイト</t>
  </si>
  <si>
    <t>鉄砲玉</t>
  </si>
  <si>
    <t>手妻使い</t>
  </si>
  <si>
    <t>任侠道</t>
  </si>
  <si>
    <t>派遣依頼</t>
  </si>
  <si>
    <t>ブラックメイル</t>
  </si>
  <si>
    <t>ブラフ</t>
  </si>
  <si>
    <t>カブトワリ</t>
  </si>
  <si>
    <t>※自動反撃</t>
  </si>
  <si>
    <t>※禅銃</t>
  </si>
  <si>
    <t>インターセプト</t>
  </si>
  <si>
    <t>片手射撃</t>
  </si>
  <si>
    <t>ガンフー</t>
  </si>
  <si>
    <t>距離外射撃</t>
  </si>
  <si>
    <t>クイックドロー</t>
  </si>
  <si>
    <t>黒羽の矢</t>
  </si>
  <si>
    <t>跳弾</t>
  </si>
  <si>
    <t>貫きの矢</t>
  </si>
  <si>
    <t>ピンホールショット</t>
  </si>
  <si>
    <t>背面撃ち</t>
  </si>
  <si>
    <t>花吹雪</t>
  </si>
  <si>
    <t>必殺の矢</t>
  </si>
  <si>
    <t>ファニング</t>
  </si>
  <si>
    <t>ハイランダー</t>
  </si>
  <si>
    <t>※天上人</t>
  </si>
  <si>
    <t>※封印記憶</t>
  </si>
  <si>
    <t>ID消失</t>
  </si>
  <si>
    <t>足長おじさん</t>
  </si>
  <si>
    <t>アテンション</t>
  </si>
  <si>
    <t>イノセント</t>
  </si>
  <si>
    <t>隠れバディ</t>
  </si>
  <si>
    <t>影の守り手</t>
  </si>
  <si>
    <t>過去よりの使者</t>
  </si>
  <si>
    <t>後光</t>
  </si>
  <si>
    <t>守護天使</t>
  </si>
  <si>
    <t>デジャ・ヴュ</t>
  </si>
  <si>
    <t>天使の救済</t>
  </si>
  <si>
    <t>謎のプレゼント</t>
  </si>
  <si>
    <t>バックアップメモリー</t>
  </si>
  <si>
    <t>マヤカシ</t>
  </si>
  <si>
    <t>※憑依</t>
  </si>
  <si>
    <t>※干渉</t>
  </si>
  <si>
    <t>幻覚</t>
  </si>
  <si>
    <t>結霊</t>
  </si>
  <si>
    <t>神託</t>
  </si>
  <si>
    <t>隠心</t>
  </si>
  <si>
    <t>霊癒</t>
  </si>
  <si>
    <t>霊査</t>
  </si>
  <si>
    <t>消沈</t>
  </si>
  <si>
    <t>還滅</t>
  </si>
  <si>
    <t>幽体離脱</t>
  </si>
  <si>
    <t>伝心</t>
  </si>
  <si>
    <t>実体化</t>
  </si>
  <si>
    <t>霊覚</t>
  </si>
  <si>
    <t>伝命</t>
  </si>
  <si>
    <t>分身</t>
  </si>
  <si>
    <t>GXD</t>
  </si>
  <si>
    <t>※合技</t>
  </si>
  <si>
    <t>延長</t>
  </si>
  <si>
    <t>霊盾</t>
  </si>
  <si>
    <t>霊弾</t>
  </si>
  <si>
    <t>霊刃</t>
  </si>
  <si>
    <t>霊護</t>
  </si>
  <si>
    <t>トーキー</t>
  </si>
  <si>
    <t>※生還</t>
  </si>
  <si>
    <t>※ダイム・ノヴェル</t>
  </si>
  <si>
    <t>インタビュー</t>
  </si>
  <si>
    <t>壁に耳あり</t>
  </si>
  <si>
    <t>写神</t>
  </si>
  <si>
    <t>シャッターチャンス</t>
  </si>
  <si>
    <t>スクープ</t>
  </si>
  <si>
    <t>スッパ抜き</t>
  </si>
  <si>
    <t>すり抜け</t>
  </si>
  <si>
    <t>先見の明</t>
  </si>
  <si>
    <t>匿名報道</t>
  </si>
  <si>
    <t>ニュースソース</t>
  </si>
  <si>
    <t>脱がせの鬼</t>
  </si>
  <si>
    <t>パパラッチ</t>
  </si>
  <si>
    <t>早口</t>
  </si>
  <si>
    <t>イヌ</t>
  </si>
  <si>
    <t>※キープオフ</t>
  </si>
  <si>
    <t>※最後の審判</t>
  </si>
  <si>
    <t>インスタントアーム</t>
  </si>
  <si>
    <t>緊急回避</t>
  </si>
  <si>
    <t>携帯許可</t>
  </si>
  <si>
    <t>サイレン</t>
  </si>
  <si>
    <t>私服警官</t>
  </si>
  <si>
    <t>指名手配</t>
  </si>
  <si>
    <t>情報屋</t>
  </si>
  <si>
    <t>増援</t>
  </si>
  <si>
    <t>逮捕令状</t>
  </si>
  <si>
    <t>鎮圧</t>
  </si>
  <si>
    <t>バッヂ</t>
  </si>
  <si>
    <t>フリーズ</t>
  </si>
  <si>
    <t>捕縛術</t>
  </si>
  <si>
    <t>ニューロ</t>
  </si>
  <si>
    <t>※WiM</t>
  </si>
  <si>
    <t>※ブービートラップ</t>
  </si>
  <si>
    <t>ヴィジョナリー</t>
  </si>
  <si>
    <t>クラッシュ</t>
  </si>
  <si>
    <t>サポート</t>
  </si>
  <si>
    <t>ストリームマップ</t>
  </si>
  <si>
    <t>SPAM</t>
  </si>
  <si>
    <t>01フィーリング</t>
  </si>
  <si>
    <t>ドミネート</t>
  </si>
  <si>
    <t>NGワード</t>
  </si>
  <si>
    <t>虫使い</t>
  </si>
  <si>
    <t>パワーサージ</t>
  </si>
  <si>
    <t>フリップ・フロップ</t>
  </si>
  <si>
    <t>防壁構築</t>
  </si>
  <si>
    <t>ポルターガイスト</t>
  </si>
  <si>
    <t>※獣の気</t>
  </si>
  <si>
    <t>※領域</t>
  </si>
  <si>
    <t>核酸毒</t>
  </si>
  <si>
    <t>完全抗体</t>
  </si>
  <si>
    <t>巨体</t>
  </si>
  <si>
    <t>硬化</t>
  </si>
  <si>
    <t>再生</t>
  </si>
  <si>
    <t>瞬間適応</t>
  </si>
  <si>
    <t>触手</t>
  </si>
  <si>
    <t>生存本能</t>
  </si>
  <si>
    <t>同族</t>
  </si>
  <si>
    <t>透明化</t>
  </si>
  <si>
    <t>咆吼</t>
  </si>
  <si>
    <t>マトリクス複写</t>
  </si>
  <si>
    <t>融合</t>
  </si>
  <si>
    <t>※フォートレス</t>
  </si>
  <si>
    <t>※フルファイア</t>
  </si>
  <si>
    <t>アンチハック</t>
  </si>
  <si>
    <t>オーヴァーレブ</t>
  </si>
  <si>
    <t>近接射撃</t>
  </si>
  <si>
    <t>クイックリペア</t>
  </si>
  <si>
    <t>ジャックナイフ</t>
  </si>
  <si>
    <t>スクランブル</t>
  </si>
  <si>
    <t>チェック6</t>
  </si>
  <si>
    <t>ドッグファイト</t>
  </si>
  <si>
    <t>パペットモード</t>
  </si>
  <si>
    <t>フォールンエンジェル</t>
  </si>
  <si>
    <t>物資調達</t>
  </si>
  <si>
    <t>ブロック</t>
  </si>
  <si>
    <t>ヘッドオフ</t>
  </si>
  <si>
    <t>カゲムシャ</t>
  </si>
  <si>
    <t>※スナッチ！</t>
  </si>
  <si>
    <t>※パントマイム</t>
  </si>
  <si>
    <t>薄影</t>
  </si>
  <si>
    <t>写し技</t>
  </si>
  <si>
    <t>影踏み</t>
  </si>
  <si>
    <t>疑似人格</t>
  </si>
  <si>
    <t>黒子</t>
  </si>
  <si>
    <t>慧眼</t>
  </si>
  <si>
    <t>消跡</t>
  </si>
  <si>
    <t>デコイ</t>
  </si>
  <si>
    <t>ドッペルゲンガー</t>
  </si>
  <si>
    <t>人形繰り</t>
  </si>
  <si>
    <t>能面</t>
  </si>
  <si>
    <t>ミミクリー</t>
  </si>
  <si>
    <t>リクエスト</t>
  </si>
  <si>
    <t>※異形化</t>
  </si>
  <si>
    <t>※始祖</t>
  </si>
  <si>
    <t>※不死</t>
  </si>
  <si>
    <t>畏怖</t>
  </si>
  <si>
    <t>永生者</t>
  </si>
  <si>
    <t>吸精</t>
  </si>
  <si>
    <t>眷属</t>
  </si>
  <si>
    <t>邪眼</t>
  </si>
  <si>
    <t>人化</t>
  </si>
  <si>
    <t>都市伝説</t>
  </si>
  <si>
    <t>古き友人</t>
  </si>
  <si>
    <t>忘却</t>
  </si>
  <si>
    <t>魔翼</t>
  </si>
  <si>
    <t>夢魔</t>
  </si>
  <si>
    <t>リーディング</t>
  </si>
  <si>
    <t>血脈①：獣の一族</t>
  </si>
  <si>
    <t>血脈①：獣の一族(魔性)</t>
  </si>
  <si>
    <t>血脈②：龍の一族</t>
  </si>
  <si>
    <t>血脈②：龍の一族(魔性)</t>
  </si>
  <si>
    <t>血脈③：妖精の一族</t>
  </si>
  <si>
    <t>血脈③：妖精の一族(魔性)</t>
  </si>
  <si>
    <t>血脈④：鬼の一族</t>
  </si>
  <si>
    <t>血脈④：鬼の一族(魔性)</t>
  </si>
  <si>
    <t>血脈⑤：人形の一族</t>
  </si>
  <si>
    <t>血脈⑤：人形の一族(魔性)</t>
  </si>
  <si>
    <t>血脈⑥：夜の一族</t>
  </si>
  <si>
    <t>血脈⑥：夜の一族(魔性)</t>
  </si>
  <si>
    <t>血脈⑦：魔器の一族</t>
  </si>
  <si>
    <t>血脈⑦：魔器の一族(魔性)</t>
  </si>
  <si>
    <t>血脈⑧：悪魔の一族</t>
  </si>
  <si>
    <t>血脈⑧：悪魔の一族(魔性)</t>
  </si>
  <si>
    <t>血脈⑨：巨人の一族</t>
  </si>
  <si>
    <t>血脈⑨：巨人の一族(魔性)</t>
  </si>
  <si>
    <t>血脈⑩：化生の一族</t>
  </si>
  <si>
    <t>血脈⑩：化生の一族(魔性)</t>
  </si>
  <si>
    <t>血脈⑪：死者の一族</t>
  </si>
  <si>
    <t>血脈⑪：死者の一族(魔性)</t>
  </si>
  <si>
    <t>血脈⑫：天使の一族</t>
  </si>
  <si>
    <t>血脈⑫：天使の一族(魔性)</t>
  </si>
  <si>
    <t>血脈⑬：神族</t>
  </si>
  <si>
    <t>取得制限超過</t>
  </si>
  <si>
    <t>取得可能特技</t>
  </si>
  <si>
    <t>マンション(レッド)</t>
  </si>
  <si>
    <t>セ</t>
  </si>
  <si>
    <t>店舗／事務所(レッド)</t>
  </si>
  <si>
    <t>高級マンション(レッド)</t>
  </si>
  <si>
    <t>マンション(イエロー)</t>
  </si>
  <si>
    <t>店舗／事務所(イエロー)</t>
  </si>
  <si>
    <t>高級マンション(イエロー)</t>
  </si>
  <si>
    <t>マンション(グリーン)</t>
  </si>
  <si>
    <t>店舗／事務所(グリーン)</t>
  </si>
  <si>
    <t>高級マンション(グリーン)</t>
  </si>
  <si>
    <t>店舗／事務所(ホワイト)</t>
  </si>
  <si>
    <t>高級マンション(ホワイト)</t>
  </si>
  <si>
    <t>有</t>
  </si>
  <si>
    <t>-</t>
  </si>
  <si>
    <t>使い方</t>
  </si>
  <si>
    <t>①スタイルの決定</t>
  </si>
  <si>
    <t>スタイルを選びます。ドロップダウンリストから選択できます。</t>
  </si>
  <si>
    <t>選択すると、選択したスタイルの神業と、各種能力値が自動的に計算されます。</t>
  </si>
  <si>
    <t>②能力値の決定</t>
  </si>
  <si>
    <t>能力値の上のセルに、各能力値をどれだけ増やすか入力します。</t>
  </si>
  <si>
    <t>入力すると、能力値が自動的に計算され、同時に必要な経験点（能力値1点につき10点）が計算されます。</t>
  </si>
  <si>
    <t>取得したい一般技能のレベルとスートを決定します。</t>
  </si>
  <si>
    <t>レベルは、スートの左のセルに欲しいレベルを入力してください。</t>
  </si>
  <si>
    <t>同時に、必要な経験点（スート1つにつき5点）が自動的に計算されます。</t>
  </si>
  <si>
    <t>スートは、ドロップダウンリストから選択（黒）か未選択（白）を選んでください。</t>
  </si>
  <si>
    <t>最初に、「一覧取得」ボタンを押してください。これを押すと、現在選択されているスタイルで</t>
  </si>
  <si>
    <t>一般技能のうち固有名詞技能については空欄としました。</t>
  </si>
  <si>
    <t>取得したい固有名詞技能を、あいている欄に入力してください。</t>
  </si>
  <si>
    <t>技能名の空欄のセルを選ぶと、ドロップダウンリストが表示されます。</t>
  </si>
  <si>
    <t>ここから取得したい技能を選んでください。</t>
  </si>
  <si>
    <t>レベルとスートの選び方は、一般技能と同様です。</t>
  </si>
  <si>
    <t>特技の取得制限を超えた場合や、トゥルーで無いキャストが奥義を取得する場合の経験点の</t>
  </si>
  <si>
    <t>増分も、自動的に計算されます。</t>
  </si>
  <si>
    <t>ちなみに、この計算では、必要経験点が最も少なくなる方法を選んで計算します。</t>
  </si>
  <si>
    <t>つまり、バサラ1枚だけのキャストが&lt;鋭刃&gt;4レベル、&lt;変化&gt;2レベル、&lt;※蘇生&gt;1レベル</t>
  </si>
  <si>
    <t>取得する場合、&lt;鋭刃&gt;と&lt;※蘇生&gt;を取得制限内の特技として扱い、</t>
  </si>
  <si>
    <t>&lt;変化&gt;を取得制限を超えて取得する特技として扱います。</t>
  </si>
  <si>
    <t>そのため、この場合の消費経験点は4×5＋2×15＋1×25＝75となります。</t>
  </si>
  <si>
    <t>なお、特技の選択時に、その特技の参照先（出典とページ数）も同時に選択されます。</t>
  </si>
  <si>
    <t>経験豊富な姉弟には不要かもしれませんが、参考までに使ってください。</t>
  </si>
  <si>
    <t>取得したい装備を、各欄に入力します。現状は一覧から選択する機能はありません。</t>
  </si>
  <si>
    <t>ルールブックや各種サプリメントを片手に入力してください。</t>
  </si>
  <si>
    <t>消費経験点だけは自動的に計算されます。</t>
  </si>
  <si>
    <t>また、外界値に応じて無条件で取得可能な住居を取得する機能があります。</t>
  </si>
  <si>
    <t>住居の「無条件取得」をクリックすると、現在の外界値に対応した住居が取得されます。</t>
  </si>
  <si>
    <t>なお、これにより経験点を消費することはありません。</t>
  </si>
  <si>
    <t>③一般技能の取得</t>
  </si>
  <si>
    <t>⑤装備の取得</t>
  </si>
  <si>
    <t>トーキョーＮ◎ＶＡ the Detonation キャスト作成シート</t>
  </si>
  <si>
    <t>　このExcelファイルは、トーキョーＮ◎ＶＡ the Detonationに登場するキャストの作成を</t>
  </si>
  <si>
    <t>簡単に行うことを目的としています。主な機能は以下の通りです。</t>
  </si>
  <si>
    <t>・スタイル選択支援</t>
  </si>
  <si>
    <t>・経験点の自動計算</t>
  </si>
  <si>
    <t>・特技の選択支援</t>
  </si>
  <si>
    <t>④特技の取得</t>
  </si>
  <si>
    <t>特技は、スタイルごとに取得可能な特技から選ぶようになっています。</t>
  </si>
  <si>
    <t>取得可能な特技がドロップダウンリストに表示されるようになります。</t>
  </si>
  <si>
    <t>経験点の計算方法は異なります。欲しい特技とそのレベルを選んだら、</t>
  </si>
  <si>
    <t>「再計算」ボタンを押してください。これにより特技に必要な経験点が自動的に計算されます。</t>
  </si>
  <si>
    <t>・グランド×クロス the Detonationに対応。</t>
  </si>
  <si>
    <t>本ファイルには、BSD ライセンスを適用するものとします。マクロ中のモジュール「licence」を参照してください。</t>
  </si>
  <si>
    <t>ダメージ属性</t>
  </si>
  <si>
    <t>殴</t>
  </si>
  <si>
    <t>刺</t>
  </si>
  <si>
    <t>斬</t>
  </si>
  <si>
    <t>爆</t>
  </si>
  <si>
    <t>ver. 0.8.1</t>
  </si>
  <si>
    <t>更新履歴</t>
  </si>
  <si>
    <t>リリース</t>
  </si>
  <si>
    <t>参照書籍の範囲がダメージ属性とかぶっていたのを修正</t>
  </si>
  <si>
    <t>いくつかのセルで、文字数が多いときに文字を小さくして収まるように修正</t>
  </si>
  <si>
    <t>所属と略歴の欄が広くなるように修正</t>
  </si>
  <si>
    <t>このワークシートの名前をhelpからreadmeに修正</t>
  </si>
  <si>
    <t>闇の外套</t>
  </si>
  <si>
    <t>疑似餌</t>
  </si>
  <si>
    <t>CG</t>
  </si>
  <si>
    <t>牙の王</t>
  </si>
  <si>
    <t>CG</t>
  </si>
  <si>
    <t>腐食細菌</t>
  </si>
  <si>
    <t>挑発</t>
  </si>
  <si>
    <t>早変わり</t>
  </si>
  <si>
    <t>引き寄せ</t>
  </si>
  <si>
    <t>元力⑩：虚無</t>
  </si>
  <si>
    <t>吉祥天</t>
  </si>
  <si>
    <t>女神の抱擁</t>
  </si>
  <si>
    <t>疾風迅雷</t>
  </si>
  <si>
    <t>※吊し上げ</t>
  </si>
  <si>
    <t>※八卦</t>
  </si>
  <si>
    <t>凶刃</t>
  </si>
  <si>
    <t>虚言</t>
  </si>
  <si>
    <t>STL</t>
  </si>
  <si>
    <t>TND</t>
  </si>
  <si>
    <t>CG</t>
  </si>
  <si>
    <t>コネ合計：</t>
  </si>
  <si>
    <t>技能合計：</t>
  </si>
  <si>
    <t>追加シート合計経験点</t>
  </si>
  <si>
    <t>ブランチ</t>
  </si>
  <si>
    <t>LV</t>
  </si>
  <si>
    <t>ブランチ名称</t>
  </si>
  <si>
    <t>取得制限超過LV</t>
  </si>
  <si>
    <t>♧</t>
  </si>
  <si>
    <t>♡</t>
  </si>
  <si>
    <t>B-</t>
  </si>
  <si>
    <t>●</t>
  </si>
  <si>
    <t>◎</t>
  </si>
  <si>
    <t>-</t>
  </si>
  <si>
    <t>生身</t>
  </si>
  <si>
    <t>殴</t>
  </si>
  <si>
    <t>+</t>
  </si>
  <si>
    <t>制作:</t>
  </si>
  <si>
    <t>CHR</t>
  </si>
  <si>
    <t>スーパークール</t>
  </si>
  <si>
    <t>NW</t>
  </si>
  <si>
    <t>セカンドディール</t>
  </si>
  <si>
    <t>確率操作</t>
  </si>
  <si>
    <t>元力⑪：時間</t>
  </si>
  <si>
    <t>大型爆弾</t>
  </si>
  <si>
    <t>弱点看破</t>
  </si>
  <si>
    <t>声援</t>
  </si>
  <si>
    <t>女神の慈愛</t>
  </si>
  <si>
    <t>電光石火</t>
  </si>
  <si>
    <t>カバームーブ</t>
  </si>
  <si>
    <t>※扇動</t>
  </si>
  <si>
    <t>誘導尋問</t>
  </si>
  <si>
    <t>死に至る病</t>
  </si>
  <si>
    <t>へらず口</t>
  </si>
  <si>
    <t>※スーパーソニック</t>
  </si>
  <si>
    <t>エキサイトバトル</t>
  </si>
  <si>
    <t>トリック</t>
  </si>
  <si>
    <t>ロングハンド</t>
  </si>
  <si>
    <t>仁義なき戦い</t>
  </si>
  <si>
    <t>帝王のオーラ</t>
  </si>
  <si>
    <t>デスマーチ</t>
  </si>
  <si>
    <t>マネーパワー</t>
  </si>
  <si>
    <t>ツバメ返し</t>
  </si>
  <si>
    <t>粉砕剣</t>
  </si>
  <si>
    <t>※プレッシャー</t>
  </si>
  <si>
    <t>製品知識</t>
  </si>
  <si>
    <t>飛針</t>
  </si>
  <si>
    <t>変移抜刀</t>
  </si>
  <si>
    <t>グラップル</t>
  </si>
  <si>
    <t>指弾</t>
  </si>
  <si>
    <t>※口封じ</t>
  </si>
  <si>
    <t>急所攻撃</t>
  </si>
  <si>
    <t>スピードロード</t>
  </si>
  <si>
    <t>天雷</t>
  </si>
  <si>
    <t>身体記憶</t>
  </si>
  <si>
    <t>ハイロード</t>
  </si>
  <si>
    <t>星幽門</t>
  </si>
  <si>
    <t>呪縛</t>
  </si>
  <si>
    <t>カメラギャング</t>
  </si>
  <si>
    <t>フォトジェニック</t>
  </si>
  <si>
    <t>拘束術</t>
  </si>
  <si>
    <t>銭投げ</t>
  </si>
  <si>
    <t>ツェノンの逆理</t>
  </si>
  <si>
    <t>AI創造</t>
  </si>
  <si>
    <t>※磁気嵐</t>
  </si>
  <si>
    <t>武装変態</t>
  </si>
  <si>
    <t>緊急回避ボム</t>
  </si>
  <si>
    <t>ジャガーノート</t>
  </si>
  <si>
    <t>有象無象</t>
  </si>
  <si>
    <t>門前の小僧</t>
  </si>
  <si>
    <t>※魂喰らい</t>
  </si>
  <si>
    <t>闇からの一撃</t>
  </si>
  <si>
    <t>霊化</t>
  </si>
  <si>
    <t>血脈⑭：伝説の一族</t>
  </si>
  <si>
    <t>血脈⑭：伝説の一族(魔性)</t>
  </si>
  <si>
    <t>GXD</t>
  </si>
  <si>
    <t>NW</t>
  </si>
  <si>
    <t>MI</t>
  </si>
  <si>
    <t>MI</t>
  </si>
  <si>
    <t>NW</t>
  </si>
  <si>
    <t>CG</t>
  </si>
  <si>
    <t>※アートバトル</t>
  </si>
  <si>
    <t>運試し</t>
  </si>
  <si>
    <t>※円環</t>
  </si>
  <si>
    <t>斥力</t>
  </si>
  <si>
    <t>※マニピュレーション</t>
  </si>
  <si>
    <t>アドバイス</t>
  </si>
  <si>
    <t>即席治療</t>
  </si>
  <si>
    <t>パーソナルバリア</t>
  </si>
  <si>
    <t>※士気高揚</t>
  </si>
  <si>
    <t>女神の晩餐</t>
  </si>
  <si>
    <t>※ドレッドノート</t>
  </si>
  <si>
    <t>ノックバック</t>
  </si>
  <si>
    <t>無形の盾</t>
  </si>
  <si>
    <t>無敵防御</t>
  </si>
  <si>
    <t>社交術</t>
  </si>
  <si>
    <t>七光り</t>
  </si>
  <si>
    <t>弁護術</t>
  </si>
  <si>
    <t>※ティアドロップ</t>
  </si>
  <si>
    <t>アドレナライズ</t>
  </si>
  <si>
    <t>ボディトーク</t>
  </si>
  <si>
    <t>魔女の呪い</t>
  </si>
  <si>
    <t>緊急搭乗</t>
  </si>
  <si>
    <t>スーパーチャージャー</t>
  </si>
  <si>
    <t>ハコ乗り</t>
  </si>
  <si>
    <t>ライトスピード</t>
  </si>
  <si>
    <t>※ミスリード</t>
  </si>
  <si>
    <t>探偵助手</t>
  </si>
  <si>
    <t>ファインドアウト</t>
  </si>
  <si>
    <t>用意万端</t>
  </si>
  <si>
    <t>主の証</t>
  </si>
  <si>
    <t>回状まわし</t>
  </si>
  <si>
    <t>心機一転</t>
  </si>
  <si>
    <t>※口座凍結</t>
  </si>
  <si>
    <t>スタンドダウン</t>
  </si>
  <si>
    <t>精鋭部隊</t>
  </si>
  <si>
    <t>ソーシャルトラップ</t>
  </si>
  <si>
    <t>※ハヤブサ</t>
  </si>
  <si>
    <t>鬼の牙</t>
  </si>
  <si>
    <t>剛力</t>
  </si>
  <si>
    <t>真剣白刃取り</t>
  </si>
  <si>
    <t>強化兵</t>
  </si>
  <si>
    <t>スワガー</t>
  </si>
  <si>
    <t>葉隠</t>
  </si>
  <si>
    <t>メガコーポ</t>
  </si>
  <si>
    <t>地走り</t>
  </si>
  <si>
    <t>毒術</t>
  </si>
  <si>
    <t>飛刃</t>
  </si>
  <si>
    <t>乱れ撃ち</t>
  </si>
  <si>
    <t>サバキ</t>
  </si>
  <si>
    <t>周天功</t>
  </si>
  <si>
    <t>毒手</t>
  </si>
  <si>
    <t>追い打ち</t>
  </si>
  <si>
    <t>ガン付け</t>
  </si>
  <si>
    <t>※ピンポイント</t>
  </si>
  <si>
    <t>エイミング</t>
  </si>
  <si>
    <t>シャープシューター</t>
  </si>
  <si>
    <t>狙撃態勢</t>
  </si>
  <si>
    <t>※バベルD∞M</t>
  </si>
  <si>
    <t>クローン</t>
  </si>
  <si>
    <t>天の恩寵</t>
  </si>
  <si>
    <t>ホログラム</t>
  </si>
  <si>
    <t>※儀式魔術</t>
  </si>
  <si>
    <t>封印</t>
  </si>
  <si>
    <t>護法陣</t>
  </si>
  <si>
    <t>結縁</t>
  </si>
  <si>
    <t>※ショウアップ</t>
  </si>
  <si>
    <t>決定的瞬間</t>
  </si>
  <si>
    <t>バックステージ・パス</t>
  </si>
  <si>
    <t>フラッシュ！</t>
  </si>
  <si>
    <t>※インタラプト</t>
  </si>
  <si>
    <t>即応体制</t>
  </si>
  <si>
    <t>突入態勢</t>
  </si>
  <si>
    <t>ハンター</t>
  </si>
  <si>
    <t>※ケイオスAD</t>
  </si>
  <si>
    <t>講座改竄</t>
  </si>
  <si>
    <t>コーディング</t>
  </si>
  <si>
    <t>マルチタスク</t>
  </si>
  <si>
    <t>怪力</t>
  </si>
  <si>
    <t>群体</t>
  </si>
  <si>
    <t>※合体攻撃</t>
  </si>
  <si>
    <t>スタンピード</t>
  </si>
  <si>
    <t>パワーファイト</t>
  </si>
  <si>
    <t>モンスターマシン</t>
  </si>
  <si>
    <t>※死なば諸共</t>
  </si>
  <si>
    <t>コラボレイト</t>
  </si>
  <si>
    <t>バックアップ</t>
  </si>
  <si>
    <t>朧なる体</t>
  </si>
  <si>
    <t>朧なる体</t>
  </si>
  <si>
    <t>怪異の時間</t>
  </si>
  <si>
    <t>怪異の時間</t>
  </si>
  <si>
    <t>奈落落ち</t>
  </si>
  <si>
    <t>奈落落ち</t>
  </si>
  <si>
    <t>闇の外套</t>
  </si>
  <si>
    <t>※異形化</t>
  </si>
  <si>
    <t>※始祖</t>
  </si>
  <si>
    <t>※不死</t>
  </si>
  <si>
    <t>畏怖</t>
  </si>
  <si>
    <t>永生者</t>
  </si>
  <si>
    <t>吸精</t>
  </si>
  <si>
    <t>眷属</t>
  </si>
  <si>
    <t>邪眼</t>
  </si>
  <si>
    <t>人化</t>
  </si>
  <si>
    <t>都市伝説</t>
  </si>
  <si>
    <t>古き友人</t>
  </si>
  <si>
    <t>忘却</t>
  </si>
  <si>
    <t>魔翼</t>
  </si>
  <si>
    <t>夢魔</t>
  </si>
  <si>
    <t>リーディング</t>
  </si>
  <si>
    <t>血脈①：獣の一族</t>
  </si>
  <si>
    <t>血脈①：獣の一族(魔性)</t>
  </si>
  <si>
    <t>血脈②：龍の一族</t>
  </si>
  <si>
    <t>血脈②：龍の一族(魔性)</t>
  </si>
  <si>
    <t>血脈③：妖精の一族</t>
  </si>
  <si>
    <t>血脈③：妖精の一族(魔性)</t>
  </si>
  <si>
    <t>血脈④：鬼の一族</t>
  </si>
  <si>
    <t>血脈④：鬼の一族(魔性)</t>
  </si>
  <si>
    <t>血脈⑤：人形の一族</t>
  </si>
  <si>
    <t>血脈⑤：人形の一族(魔性)</t>
  </si>
  <si>
    <t>血脈⑥：夜の一族</t>
  </si>
  <si>
    <t>血脈⑥：夜の一族(魔性)</t>
  </si>
  <si>
    <t>血脈⑦：魔器の一族</t>
  </si>
  <si>
    <t>血脈⑦：魔器の一族(魔性)</t>
  </si>
  <si>
    <t>血脈⑧：悪魔の一族</t>
  </si>
  <si>
    <t>血脈⑧：悪魔の一族(魔性)</t>
  </si>
  <si>
    <t>血脈⑨：巨人の一族</t>
  </si>
  <si>
    <t>血脈⑨：巨人の一族(魔性)</t>
  </si>
  <si>
    <t>血脈⑩：化生の一族</t>
  </si>
  <si>
    <t>血脈⑩：化生の一族(魔性)</t>
  </si>
  <si>
    <t>血脈⑪：死者の一族</t>
  </si>
  <si>
    <t>血脈⑪：死者の一族(魔性)</t>
  </si>
  <si>
    <t>血脈⑫：天使の一族</t>
  </si>
  <si>
    <t>血脈⑫：天使の一族(魔性)</t>
  </si>
  <si>
    <t>血脈⑬：神族</t>
  </si>
  <si>
    <t>血脈⑭：伝説の一族</t>
  </si>
  <si>
    <t>血脈⑭：伝説の一族(魔性)</t>
  </si>
  <si>
    <t>※魂喰らい</t>
  </si>
  <si>
    <t>闇からの一撃</t>
  </si>
  <si>
    <t>霊化</t>
  </si>
  <si>
    <t>スノー・プラムストーカー</t>
  </si>
  <si>
    <t>ミストレス</t>
  </si>
  <si>
    <t>ファイト！</t>
  </si>
  <si>
    <t>クロマク</t>
  </si>
  <si>
    <t>腹心</t>
  </si>
  <si>
    <t>アヤカシ</t>
  </si>
  <si>
    <t>霧散</t>
  </si>
  <si>
    <t>社会:トワイライト</t>
  </si>
  <si>
    <t>♣</t>
  </si>
  <si>
    <t>♥</t>
  </si>
  <si>
    <t>♠</t>
  </si>
  <si>
    <t>♦</t>
  </si>
  <si>
    <t>※勝利の女神</t>
  </si>
  <si>
    <t>※女神の御手</t>
  </si>
  <si>
    <t>売り上げ</t>
  </si>
  <si>
    <t>応援</t>
  </si>
  <si>
    <t>おしおき</t>
  </si>
  <si>
    <t>肝っ玉</t>
  </si>
  <si>
    <t>共感</t>
  </si>
  <si>
    <t>鼓舞</t>
  </si>
  <si>
    <t>コンタクト</t>
  </si>
  <si>
    <t>自己犠牲</t>
  </si>
  <si>
    <t>ジャンヌダルク</t>
  </si>
  <si>
    <t>動物との会話</t>
  </si>
  <si>
    <t>微笑のベール</t>
  </si>
  <si>
    <t>盾の乙女</t>
  </si>
  <si>
    <t>母性本能</t>
  </si>
  <si>
    <t>声援</t>
  </si>
  <si>
    <t>女神の慈愛</t>
  </si>
  <si>
    <t>※士気高揚</t>
  </si>
  <si>
    <t>吉祥天</t>
  </si>
  <si>
    <t>女神の晩餐</t>
  </si>
  <si>
    <t>女神の抱擁</t>
  </si>
  <si>
    <t>※帝王の時間</t>
  </si>
  <si>
    <t>※帝王の力</t>
  </si>
  <si>
    <t>隠れ家</t>
  </si>
  <si>
    <t>影の謀略</t>
  </si>
  <si>
    <t>疑似合法</t>
  </si>
  <si>
    <t>黒い陰謀</t>
  </si>
  <si>
    <t>子飼い</t>
  </si>
  <si>
    <t>泰然自若</t>
  </si>
  <si>
    <t>代理派遣</t>
  </si>
  <si>
    <t>天災</t>
  </si>
  <si>
    <t>根回し</t>
  </si>
  <si>
    <t>ブラックマーケット</t>
  </si>
  <si>
    <t>身代わり</t>
  </si>
  <si>
    <t>ミスター・ビッグ</t>
  </si>
  <si>
    <t>揉み消し</t>
  </si>
  <si>
    <t>仁義なき戦い</t>
  </si>
  <si>
    <t>帝王のオーラ</t>
  </si>
  <si>
    <t>※吊し上げ</t>
  </si>
  <si>
    <t>主の証</t>
  </si>
  <si>
    <t>回状まわし</t>
  </si>
  <si>
    <t>心機一転</t>
  </si>
  <si>
    <t>CG</t>
  </si>
  <si>
    <t>高級マンション(グリーン)</t>
  </si>
  <si>
    <t>CG</t>
  </si>
  <si>
    <t>TND</t>
  </si>
  <si>
    <t>ミストレス3→アヤカシ2</t>
  </si>
  <si>
    <t>アヤカシ→クロマク</t>
  </si>
  <si>
    <t>TND</t>
  </si>
  <si>
    <t>社会:西・南欧</t>
  </si>
  <si>
    <t>社会：北アメリカ</t>
  </si>
  <si>
    <t>社会：アフリカ</t>
  </si>
  <si>
    <t>社会：東アジア</t>
  </si>
  <si>
    <t>社会：東欧・ロシア</t>
  </si>
  <si>
    <t>社会：南アメリカ</t>
  </si>
  <si>
    <t>社会：南アジア</t>
  </si>
  <si>
    <t>社会：環太平洋</t>
  </si>
  <si>
    <t>芸術:ヴァイオリン</t>
  </si>
  <si>
    <t>社会:ダークワン</t>
  </si>
  <si>
    <t>社会:コンツェルン</t>
  </si>
  <si>
    <t>社会:オカルト</t>
  </si>
  <si>
    <t>コネ：アンドラ・ローゼベルク</t>
  </si>
  <si>
    <t>コネ：リュウ・マオシン</t>
  </si>
  <si>
    <t>プラムストーカー家</t>
  </si>
  <si>
    <t>♀</t>
  </si>
  <si>
    <t>コネ：ハワード・ラブクラフト</t>
  </si>
  <si>
    <t>コネ：カーミラ</t>
  </si>
  <si>
    <t>コネ：怪人20面相</t>
  </si>
  <si>
    <t>コネ：マレーネ・ディードリッヒ</t>
  </si>
  <si>
    <t>コネ：ウィンストン・チャーチル</t>
  </si>
  <si>
    <t>コネ：かみら・レ・ファニュ</t>
  </si>
  <si>
    <t>始祖の血</t>
  </si>
  <si>
    <t>　-</t>
  </si>
  <si>
    <t>特別権限</t>
  </si>
  <si>
    <t>デイライトウォーカー</t>
  </si>
  <si>
    <t>赤（金）</t>
  </si>
  <si>
    <t>白銀（黒）</t>
  </si>
  <si>
    <t>白</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</si>
</sst>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yyyy&quot;年&quot;m&quot;月&quot;d&quot;日&quot;;@"/>
    <numFmt numFmtId="178" formatCode="mmm\-yyyy"/>
  </numFmts>
  <fonts count="42">
    <font>
      <sz val="11"/>
      <name val="ＭＳ Ｐゴシック"/>
      <family val="3"/>
    </font>
    <font>
      <sz val="6"/>
      <name val="ＭＳ Ｐゴシック"/>
      <family val="3"/>
    </font>
    <font>
      <sz val="12"/>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hair"/>
      <bottom style="hair"/>
    </border>
    <border>
      <left style="thin"/>
      <right>
        <color indexed="63"/>
      </right>
      <top style="hair"/>
      <bottom style="hair"/>
    </border>
    <border>
      <left>
        <color indexed="63"/>
      </left>
      <right style="thin"/>
      <top style="hair"/>
      <bottom style="hair"/>
    </border>
    <border>
      <left style="hair"/>
      <right style="hair"/>
      <top style="thin"/>
      <bottom style="thin"/>
    </border>
    <border>
      <left style="hair"/>
      <right style="hair"/>
      <top style="thin"/>
      <bottom>
        <color indexed="63"/>
      </bottom>
    </border>
    <border>
      <left>
        <color indexed="63"/>
      </left>
      <right style="thin"/>
      <top style="thin"/>
      <bottom style="hair"/>
    </border>
    <border>
      <left>
        <color indexed="63"/>
      </left>
      <right>
        <color indexed="63"/>
      </right>
      <top style="thin"/>
      <bottom style="hair"/>
    </border>
    <border>
      <left style="hair"/>
      <right>
        <color indexed="63"/>
      </right>
      <top style="thin"/>
      <bottom style="thin"/>
    </border>
    <border>
      <left>
        <color indexed="63"/>
      </left>
      <right style="hair"/>
      <top style="thin"/>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style="thin"/>
      <bottom style="thin"/>
    </border>
    <border diagonalUp="1">
      <left>
        <color indexed="63"/>
      </left>
      <right>
        <color indexed="63"/>
      </right>
      <top>
        <color indexed="63"/>
      </top>
      <bottom style="thin"/>
      <diagonal style="thin"/>
    </border>
    <border>
      <left style="thin"/>
      <right style="hair"/>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5" fillId="0" borderId="0" applyNumberFormat="0" applyFill="0" applyBorder="0" applyAlignment="0" applyProtection="0"/>
    <xf numFmtId="0" fontId="41" fillId="32" borderId="0" applyNumberFormat="0" applyBorder="0" applyAlignment="0" applyProtection="0"/>
  </cellStyleXfs>
  <cellXfs count="18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20" xfId="0" applyFill="1" applyBorder="1" applyAlignment="1">
      <alignment vertical="center"/>
    </xf>
    <xf numFmtId="0" fontId="0" fillId="33" borderId="10" xfId="0" applyFill="1" applyBorder="1" applyAlignment="1">
      <alignment vertical="center"/>
    </xf>
    <xf numFmtId="0" fontId="0" fillId="33" borderId="13" xfId="0" applyFill="1" applyBorder="1" applyAlignment="1">
      <alignment vertical="center"/>
    </xf>
    <xf numFmtId="0" fontId="0" fillId="33" borderId="17" xfId="0"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2" xfId="0" applyNumberFormat="1" applyBorder="1" applyAlignment="1">
      <alignment vertical="center"/>
    </xf>
    <xf numFmtId="0" fontId="0" fillId="0" borderId="16" xfId="0" applyBorder="1" applyAlignment="1">
      <alignment horizontal="right" vertical="center"/>
    </xf>
    <xf numFmtId="176" fontId="0" fillId="0" borderId="10" xfId="0" applyNumberFormat="1" applyBorder="1" applyAlignment="1">
      <alignment horizontal="center" vertical="center"/>
    </xf>
    <xf numFmtId="0" fontId="0" fillId="0" borderId="0" xfId="0" applyBorder="1" applyAlignment="1">
      <alignment horizontal="right" vertical="center"/>
    </xf>
    <xf numFmtId="0" fontId="0" fillId="0" borderId="16" xfId="0" applyBorder="1" applyAlignment="1">
      <alignment vertical="center"/>
    </xf>
    <xf numFmtId="0" fontId="0" fillId="0" borderId="15" xfId="0" applyBorder="1" applyAlignment="1">
      <alignment vertical="center"/>
    </xf>
    <xf numFmtId="0" fontId="0" fillId="0" borderId="0" xfId="0" applyFont="1" applyAlignment="1">
      <alignment vertical="center"/>
    </xf>
    <xf numFmtId="0" fontId="0" fillId="0" borderId="27" xfId="0" applyBorder="1" applyAlignment="1">
      <alignment vertical="center"/>
    </xf>
    <xf numFmtId="0" fontId="0" fillId="0" borderId="28" xfId="0" applyBorder="1" applyAlignment="1">
      <alignment vertical="center"/>
    </xf>
    <xf numFmtId="0" fontId="0" fillId="33" borderId="23" xfId="0" applyFill="1" applyBorder="1" applyAlignment="1">
      <alignment vertical="center"/>
    </xf>
    <xf numFmtId="0" fontId="0" fillId="0" borderId="0" xfId="0" applyFill="1" applyBorder="1" applyAlignment="1">
      <alignment horizontal="center" vertical="center"/>
    </xf>
    <xf numFmtId="0" fontId="0" fillId="33" borderId="23" xfId="0" applyFont="1" applyFill="1" applyBorder="1" applyAlignment="1">
      <alignment vertical="center"/>
    </xf>
    <xf numFmtId="0" fontId="0" fillId="33" borderId="15" xfId="0" applyFont="1" applyFill="1" applyBorder="1" applyAlignment="1">
      <alignment vertical="center"/>
    </xf>
    <xf numFmtId="0" fontId="0" fillId="0" borderId="13" xfId="0" applyBorder="1" applyAlignment="1">
      <alignment vertical="center"/>
    </xf>
    <xf numFmtId="0" fontId="0" fillId="0" borderId="10" xfId="0" applyNumberFormat="1" applyBorder="1" applyAlignment="1">
      <alignment vertical="center"/>
    </xf>
    <xf numFmtId="0" fontId="0" fillId="0" borderId="13" xfId="0" applyFill="1" applyBorder="1" applyAlignment="1">
      <alignment vertical="center"/>
    </xf>
    <xf numFmtId="0" fontId="0" fillId="0" borderId="13" xfId="0" applyFill="1" applyBorder="1" applyAlignment="1">
      <alignment vertical="center"/>
    </xf>
    <xf numFmtId="0" fontId="0" fillId="0" borderId="29" xfId="0" applyNumberFormat="1" applyBorder="1" applyAlignment="1">
      <alignment vertical="center"/>
    </xf>
    <xf numFmtId="0" fontId="0" fillId="0" borderId="30" xfId="0" applyNumberFormat="1" applyBorder="1" applyAlignment="1">
      <alignment horizontal="left" vertical="center"/>
    </xf>
    <xf numFmtId="0" fontId="0" fillId="0" borderId="13" xfId="0" applyNumberFormat="1" applyBorder="1" applyAlignment="1">
      <alignment vertical="center"/>
    </xf>
    <xf numFmtId="0" fontId="0" fillId="33" borderId="0" xfId="0" applyFill="1" applyAlignment="1">
      <alignment vertical="center"/>
    </xf>
    <xf numFmtId="0" fontId="0" fillId="33" borderId="0" xfId="0" applyFont="1" applyFill="1" applyBorder="1" applyAlignment="1">
      <alignment horizontal="left" vertical="center"/>
    </xf>
    <xf numFmtId="0" fontId="0" fillId="33" borderId="0" xfId="0" applyFont="1" applyFill="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Border="1" applyAlignment="1">
      <alignment horizontal="right" vertical="center" shrinkToFit="1"/>
    </xf>
    <xf numFmtId="0" fontId="0" fillId="0" borderId="32" xfId="0" applyBorder="1" applyAlignment="1">
      <alignment horizontal="right" vertical="center" shrinkToFit="1"/>
    </xf>
    <xf numFmtId="0" fontId="0" fillId="0" borderId="16" xfId="0" applyBorder="1" applyAlignment="1">
      <alignment horizontal="right" vertical="center" shrinkToFit="1"/>
    </xf>
    <xf numFmtId="0" fontId="3" fillId="0" borderId="13" xfId="0" applyFont="1" applyFill="1" applyBorder="1" applyAlignment="1">
      <alignment vertical="center"/>
    </xf>
    <xf numFmtId="0" fontId="0" fillId="0" borderId="31" xfId="0" applyBorder="1" applyAlignment="1">
      <alignment horizontal="right" vertical="center"/>
    </xf>
    <xf numFmtId="0" fontId="0" fillId="0" borderId="32" xfId="0"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0" borderId="31" xfId="0" applyBorder="1" applyAlignment="1">
      <alignment vertical="center"/>
    </xf>
    <xf numFmtId="0" fontId="0" fillId="0" borderId="10" xfId="0" applyBorder="1" applyAlignment="1">
      <alignment horizontal="right" vertical="center" shrinkToFit="1"/>
    </xf>
    <xf numFmtId="56" fontId="0" fillId="0" borderId="0" xfId="0" applyNumberFormat="1" applyAlignment="1">
      <alignment vertical="center"/>
    </xf>
    <xf numFmtId="177" fontId="0" fillId="0" borderId="0" xfId="0" applyNumberFormat="1" applyAlignment="1">
      <alignment vertical="center"/>
    </xf>
    <xf numFmtId="0" fontId="0" fillId="0" borderId="16" xfId="0" applyFill="1" applyBorder="1" applyAlignment="1">
      <alignment vertical="center"/>
    </xf>
    <xf numFmtId="0" fontId="3" fillId="0" borderId="16" xfId="0" applyFont="1" applyFill="1" applyBorder="1" applyAlignment="1">
      <alignment vertical="center"/>
    </xf>
    <xf numFmtId="0" fontId="0" fillId="0" borderId="16" xfId="0" applyFill="1" applyBorder="1" applyAlignment="1">
      <alignment vertical="center"/>
    </xf>
    <xf numFmtId="0" fontId="3" fillId="0" borderId="0" xfId="0" applyFont="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33" borderId="20" xfId="0" applyFill="1" applyBorder="1" applyAlignment="1">
      <alignment horizontal="center" vertical="center"/>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18" xfId="0" applyBorder="1" applyAlignment="1">
      <alignment horizontal="left" vertical="top" wrapText="1"/>
    </xf>
    <xf numFmtId="0" fontId="0" fillId="0" borderId="0" xfId="0" applyBorder="1" applyAlignment="1">
      <alignment horizontal="left" vertical="top"/>
    </xf>
    <xf numFmtId="0" fontId="0" fillId="0" borderId="19" xfId="0" applyBorder="1" applyAlignment="1">
      <alignment horizontal="left" vertical="top"/>
    </xf>
    <xf numFmtId="0" fontId="0" fillId="0" borderId="18"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6" xfId="0" applyFill="1" applyBorder="1" applyAlignment="1">
      <alignment horizontal="right" vertical="center"/>
    </xf>
    <xf numFmtId="0" fontId="0" fillId="0" borderId="17" xfId="0" applyFill="1" applyBorder="1" applyAlignment="1">
      <alignment horizontal="right" vertical="center"/>
    </xf>
    <xf numFmtId="176" fontId="0" fillId="0" borderId="16" xfId="0" applyNumberFormat="1"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2" fillId="0" borderId="16" xfId="0" applyFont="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33" xfId="0" applyNumberFormat="1" applyFont="1" applyBorder="1" applyAlignment="1">
      <alignment horizontal="left" vertical="center"/>
    </xf>
    <xf numFmtId="0" fontId="0" fillId="0" borderId="30" xfId="0" applyNumberFormat="1" applyFont="1" applyBorder="1" applyAlignment="1">
      <alignment horizontal="left" vertical="center"/>
    </xf>
    <xf numFmtId="0" fontId="0" fillId="0" borderId="34" xfId="0" applyNumberFormat="1" applyBorder="1" applyAlignment="1">
      <alignment horizontal="left" vertical="center"/>
    </xf>
    <xf numFmtId="0" fontId="0" fillId="0" borderId="35" xfId="0" applyNumberFormat="1" applyBorder="1" applyAlignment="1">
      <alignment horizontal="left" vertical="center"/>
    </xf>
    <xf numFmtId="0" fontId="0" fillId="0" borderId="36" xfId="0" applyNumberFormat="1" applyBorder="1" applyAlignment="1">
      <alignment horizontal="left"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37" xfId="0" applyBorder="1" applyAlignment="1">
      <alignment horizontal="right"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0" fontId="0" fillId="0" borderId="38" xfId="0" applyBorder="1" applyAlignment="1">
      <alignment horizontal="center" vertical="center"/>
    </xf>
    <xf numFmtId="176" fontId="0" fillId="0" borderId="10" xfId="0" applyNumberFormat="1" applyBorder="1" applyAlignment="1">
      <alignment horizontal="center" vertical="center"/>
    </xf>
    <xf numFmtId="0" fontId="0" fillId="0" borderId="13" xfId="0" applyBorder="1" applyAlignment="1">
      <alignment horizontal="right" vertical="center"/>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0" fillId="33" borderId="23" xfId="0" applyFill="1" applyBorder="1" applyAlignment="1">
      <alignment horizontal="center" vertical="center"/>
    </xf>
    <xf numFmtId="0" fontId="0" fillId="0" borderId="10" xfId="0" applyNumberFormat="1" applyBorder="1" applyAlignment="1">
      <alignment horizontal="right" vertical="center"/>
    </xf>
    <xf numFmtId="0" fontId="0" fillId="33" borderId="16" xfId="0" applyFill="1" applyBorder="1" applyAlignment="1">
      <alignment horizontal="center" vertical="center"/>
    </xf>
    <xf numFmtId="0" fontId="3" fillId="0" borderId="16" xfId="0" applyFont="1"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horizontal="center" vertical="center"/>
    </xf>
    <xf numFmtId="0" fontId="0" fillId="33" borderId="17" xfId="0" applyFill="1" applyBorder="1" applyAlignment="1">
      <alignment horizontal="center" vertical="center"/>
    </xf>
    <xf numFmtId="0" fontId="0" fillId="0" borderId="16" xfId="0" applyBorder="1" applyAlignment="1">
      <alignment vertical="center"/>
    </xf>
    <xf numFmtId="0" fontId="0" fillId="0" borderId="39" xfId="0" applyBorder="1" applyAlignment="1">
      <alignment horizontal="left" vertical="center" shrinkToFit="1"/>
    </xf>
    <xf numFmtId="0" fontId="0" fillId="0" borderId="27" xfId="0" applyBorder="1" applyAlignment="1">
      <alignment horizontal="left" vertical="center" shrinkToFit="1"/>
    </xf>
    <xf numFmtId="0" fontId="0" fillId="0" borderId="16" xfId="0" applyBorder="1" applyAlignment="1">
      <alignment horizontal="right" vertical="center"/>
    </xf>
    <xf numFmtId="0" fontId="0" fillId="0" borderId="17" xfId="0" applyBorder="1" applyAlignment="1">
      <alignment vertical="center"/>
    </xf>
    <xf numFmtId="0" fontId="0" fillId="0" borderId="27" xfId="0" applyBorder="1" applyAlignment="1">
      <alignment horizontal="right" vertical="center"/>
    </xf>
    <xf numFmtId="0" fontId="0" fillId="0" borderId="27" xfId="0" applyBorder="1" applyAlignment="1">
      <alignment horizontal="left" vertical="center"/>
    </xf>
    <xf numFmtId="0" fontId="0" fillId="0" borderId="16" xfId="0" applyBorder="1" applyAlignment="1">
      <alignment horizontal="center" vertical="center"/>
    </xf>
    <xf numFmtId="0" fontId="0" fillId="0" borderId="32" xfId="0" applyBorder="1" applyAlignment="1">
      <alignment horizontal="left" vertical="center"/>
    </xf>
    <xf numFmtId="0" fontId="0" fillId="0" borderId="17" xfId="0" applyBorder="1" applyAlignment="1">
      <alignment horizontal="right" vertical="center"/>
    </xf>
    <xf numFmtId="0" fontId="0" fillId="0" borderId="32" xfId="0" applyBorder="1" applyAlignment="1">
      <alignment horizontal="center" vertical="center"/>
    </xf>
    <xf numFmtId="0" fontId="0" fillId="33" borderId="15" xfId="0" applyFont="1" applyFill="1" applyBorder="1" applyAlignment="1">
      <alignment horizontal="left" vertical="center"/>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6" xfId="0" applyFont="1" applyFill="1" applyBorder="1" applyAlignment="1">
      <alignment horizontal="left"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31" xfId="0" applyBorder="1" applyAlignment="1">
      <alignment vertical="center"/>
    </xf>
    <xf numFmtId="0" fontId="0" fillId="0" borderId="15"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33" borderId="16" xfId="0" applyFill="1" applyBorder="1" applyAlignment="1">
      <alignment horizontal="center" vertical="center" shrinkToFit="1"/>
    </xf>
    <xf numFmtId="0" fontId="0" fillId="33" borderId="17" xfId="0" applyFill="1" applyBorder="1" applyAlignment="1">
      <alignment horizontal="center" vertical="center" shrinkToFit="1"/>
    </xf>
    <xf numFmtId="0" fontId="0" fillId="0" borderId="31" xfId="0" applyBorder="1" applyAlignment="1">
      <alignment horizontal="left" vertical="center" shrinkToFit="1"/>
    </xf>
    <xf numFmtId="0" fontId="0" fillId="0" borderId="32" xfId="0" applyBorder="1" applyAlignment="1">
      <alignment horizontal="left" vertical="center" shrinkToFit="1"/>
    </xf>
    <xf numFmtId="0" fontId="0" fillId="0" borderId="15"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31" xfId="0" applyBorder="1" applyAlignment="1">
      <alignment horizontal="right" vertical="center"/>
    </xf>
    <xf numFmtId="0" fontId="0" fillId="0" borderId="31" xfId="0" applyBorder="1" applyAlignment="1">
      <alignment horizontal="left" vertical="center"/>
    </xf>
    <xf numFmtId="0" fontId="0" fillId="0" borderId="23" xfId="0" applyBorder="1" applyAlignment="1">
      <alignment horizontal="right" vertical="center"/>
    </xf>
    <xf numFmtId="0" fontId="0" fillId="0" borderId="27" xfId="0" applyBorder="1" applyAlignment="1">
      <alignment horizontal="center" vertical="center" shrinkToFit="1"/>
    </xf>
    <xf numFmtId="0" fontId="0" fillId="0" borderId="16" xfId="0" applyNumberFormat="1" applyBorder="1" applyAlignment="1">
      <alignment horizontal="right" vertical="center"/>
    </xf>
    <xf numFmtId="0" fontId="0" fillId="0" borderId="14" xfId="0" applyBorder="1" applyAlignment="1">
      <alignment horizontal="right" vertical="center"/>
    </xf>
    <xf numFmtId="0" fontId="0" fillId="0" borderId="23" xfId="0" applyBorder="1" applyAlignment="1">
      <alignment horizontal="left" vertical="center" shrinkToFit="1"/>
    </xf>
    <xf numFmtId="0" fontId="3" fillId="0" borderId="16" xfId="0" applyFont="1" applyFill="1" applyBorder="1" applyAlignment="1">
      <alignment horizontal="left" vertical="center"/>
    </xf>
    <xf numFmtId="0" fontId="0" fillId="0" borderId="30" xfId="0" applyNumberFormat="1"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33" xfId="0" applyFont="1" applyBorder="1" applyAlignment="1">
      <alignment horizontal="left" vertical="center"/>
    </xf>
    <xf numFmtId="0" fontId="0" fillId="0" borderId="30"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0" xfId="0" applyFont="1" applyBorder="1" applyAlignment="1">
      <alignment horizontal="center" vertical="center"/>
    </xf>
    <xf numFmtId="176" fontId="0" fillId="0" borderId="11" xfId="0" applyNumberFormat="1" applyBorder="1" applyAlignment="1">
      <alignment horizontal="center" vertical="center"/>
    </xf>
    <xf numFmtId="176" fontId="0" fillId="0" borderId="16" xfId="0" applyNumberFormat="1" applyFill="1" applyBorder="1" applyAlignment="1">
      <alignment horizontal="right" vertical="center"/>
    </xf>
    <xf numFmtId="0" fontId="0" fillId="0" borderId="16" xfId="0" applyNumberFormat="1" applyFill="1" applyBorder="1" applyAlignment="1">
      <alignment horizontal="right" vertical="center"/>
    </xf>
    <xf numFmtId="0" fontId="0" fillId="0" borderId="36" xfId="0" applyFont="1" applyBorder="1" applyAlignment="1">
      <alignment horizontal="left" vertical="center"/>
    </xf>
    <xf numFmtId="49" fontId="0" fillId="0" borderId="31" xfId="0" applyNumberFormat="1" applyBorder="1" applyAlignment="1">
      <alignment horizontal="center" vertical="center"/>
    </xf>
    <xf numFmtId="49" fontId="0" fillId="0" borderId="16" xfId="0" applyNumberFormat="1" applyBorder="1" applyAlignment="1">
      <alignment horizontal="center" vertical="center"/>
    </xf>
    <xf numFmtId="49" fontId="0" fillId="0" borderId="32" xfId="0" applyNumberFormat="1" applyBorder="1" applyAlignment="1">
      <alignment horizontal="center" vertical="center"/>
    </xf>
    <xf numFmtId="49" fontId="0" fillId="0" borderId="15" xfId="0" applyNumberFormat="1" applyBorder="1" applyAlignment="1">
      <alignment horizontal="left" vertical="center" shrinkToFit="1"/>
    </xf>
    <xf numFmtId="49" fontId="0" fillId="0" borderId="16" xfId="0" applyNumberFormat="1" applyBorder="1" applyAlignment="1">
      <alignment horizontal="left" vertical="center" shrinkToFit="1"/>
    </xf>
    <xf numFmtId="49" fontId="0" fillId="0" borderId="32" xfId="0" applyNumberFormat="1" applyBorder="1" applyAlignment="1">
      <alignment horizontal="left" vertical="center" shrinkToFit="1"/>
    </xf>
    <xf numFmtId="0" fontId="0" fillId="0" borderId="17" xfId="0" applyNumberFormat="1" applyBorder="1" applyAlignment="1">
      <alignment horizontal="right" vertical="center"/>
    </xf>
    <xf numFmtId="0" fontId="0" fillId="0" borderId="23" xfId="0" applyBorder="1" applyAlignment="1">
      <alignment horizontal="center" vertical="center"/>
    </xf>
    <xf numFmtId="0" fontId="0" fillId="0" borderId="13" xfId="0" applyNumberForma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9525</xdr:colOff>
      <xdr:row>2</xdr:row>
      <xdr:rowOff>28575</xdr:rowOff>
    </xdr:from>
    <xdr:to>
      <xdr:col>55</xdr:col>
      <xdr:colOff>28575</xdr:colOff>
      <xdr:row>2</xdr:row>
      <xdr:rowOff>161925</xdr:rowOff>
    </xdr:to>
    <xdr:sp>
      <xdr:nvSpPr>
        <xdr:cNvPr id="1" name="Line 32"/>
        <xdr:cNvSpPr>
          <a:spLocks/>
        </xdr:cNvSpPr>
      </xdr:nvSpPr>
      <xdr:spPr>
        <a:xfrm flipH="1">
          <a:off x="7496175" y="3714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3</xdr:row>
      <xdr:rowOff>28575</xdr:rowOff>
    </xdr:from>
    <xdr:to>
      <xdr:col>55</xdr:col>
      <xdr:colOff>28575</xdr:colOff>
      <xdr:row>3</xdr:row>
      <xdr:rowOff>161925</xdr:rowOff>
    </xdr:to>
    <xdr:sp>
      <xdr:nvSpPr>
        <xdr:cNvPr id="2" name="Line 33"/>
        <xdr:cNvSpPr>
          <a:spLocks/>
        </xdr:cNvSpPr>
      </xdr:nvSpPr>
      <xdr:spPr>
        <a:xfrm flipH="1">
          <a:off x="7496175" y="542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4</xdr:row>
      <xdr:rowOff>28575</xdr:rowOff>
    </xdr:from>
    <xdr:to>
      <xdr:col>55</xdr:col>
      <xdr:colOff>28575</xdr:colOff>
      <xdr:row>4</xdr:row>
      <xdr:rowOff>161925</xdr:rowOff>
    </xdr:to>
    <xdr:sp>
      <xdr:nvSpPr>
        <xdr:cNvPr id="3" name="Line 34"/>
        <xdr:cNvSpPr>
          <a:spLocks/>
        </xdr:cNvSpPr>
      </xdr:nvSpPr>
      <xdr:spPr>
        <a:xfrm flipH="1">
          <a:off x="7496175" y="7143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5</xdr:row>
      <xdr:rowOff>28575</xdr:rowOff>
    </xdr:from>
    <xdr:to>
      <xdr:col>55</xdr:col>
      <xdr:colOff>28575</xdr:colOff>
      <xdr:row>5</xdr:row>
      <xdr:rowOff>161925</xdr:rowOff>
    </xdr:to>
    <xdr:sp>
      <xdr:nvSpPr>
        <xdr:cNvPr id="4" name="Line 35"/>
        <xdr:cNvSpPr>
          <a:spLocks/>
        </xdr:cNvSpPr>
      </xdr:nvSpPr>
      <xdr:spPr>
        <a:xfrm flipH="1">
          <a:off x="7496175" y="8858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6</xdr:row>
      <xdr:rowOff>28575</xdr:rowOff>
    </xdr:from>
    <xdr:to>
      <xdr:col>55</xdr:col>
      <xdr:colOff>28575</xdr:colOff>
      <xdr:row>6</xdr:row>
      <xdr:rowOff>161925</xdr:rowOff>
    </xdr:to>
    <xdr:sp>
      <xdr:nvSpPr>
        <xdr:cNvPr id="5" name="Line 36"/>
        <xdr:cNvSpPr>
          <a:spLocks/>
        </xdr:cNvSpPr>
      </xdr:nvSpPr>
      <xdr:spPr>
        <a:xfrm flipH="1">
          <a:off x="7496175" y="10572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7</xdr:row>
      <xdr:rowOff>28575</xdr:rowOff>
    </xdr:from>
    <xdr:to>
      <xdr:col>55</xdr:col>
      <xdr:colOff>28575</xdr:colOff>
      <xdr:row>7</xdr:row>
      <xdr:rowOff>161925</xdr:rowOff>
    </xdr:to>
    <xdr:sp>
      <xdr:nvSpPr>
        <xdr:cNvPr id="6" name="Line 37"/>
        <xdr:cNvSpPr>
          <a:spLocks/>
        </xdr:cNvSpPr>
      </xdr:nvSpPr>
      <xdr:spPr>
        <a:xfrm flipH="1">
          <a:off x="7496175" y="1228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8</xdr:row>
      <xdr:rowOff>28575</xdr:rowOff>
    </xdr:from>
    <xdr:to>
      <xdr:col>55</xdr:col>
      <xdr:colOff>28575</xdr:colOff>
      <xdr:row>8</xdr:row>
      <xdr:rowOff>161925</xdr:rowOff>
    </xdr:to>
    <xdr:sp>
      <xdr:nvSpPr>
        <xdr:cNvPr id="7" name="Line 38"/>
        <xdr:cNvSpPr>
          <a:spLocks/>
        </xdr:cNvSpPr>
      </xdr:nvSpPr>
      <xdr:spPr>
        <a:xfrm flipH="1">
          <a:off x="7496175" y="14001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9</xdr:row>
      <xdr:rowOff>28575</xdr:rowOff>
    </xdr:from>
    <xdr:to>
      <xdr:col>55</xdr:col>
      <xdr:colOff>28575</xdr:colOff>
      <xdr:row>9</xdr:row>
      <xdr:rowOff>161925</xdr:rowOff>
    </xdr:to>
    <xdr:sp>
      <xdr:nvSpPr>
        <xdr:cNvPr id="8" name="Line 39"/>
        <xdr:cNvSpPr>
          <a:spLocks/>
        </xdr:cNvSpPr>
      </xdr:nvSpPr>
      <xdr:spPr>
        <a:xfrm flipH="1">
          <a:off x="7496175" y="1571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10</xdr:row>
      <xdr:rowOff>28575</xdr:rowOff>
    </xdr:from>
    <xdr:to>
      <xdr:col>55</xdr:col>
      <xdr:colOff>28575</xdr:colOff>
      <xdr:row>10</xdr:row>
      <xdr:rowOff>161925</xdr:rowOff>
    </xdr:to>
    <xdr:sp>
      <xdr:nvSpPr>
        <xdr:cNvPr id="9" name="Line 40"/>
        <xdr:cNvSpPr>
          <a:spLocks/>
        </xdr:cNvSpPr>
      </xdr:nvSpPr>
      <xdr:spPr>
        <a:xfrm flipH="1">
          <a:off x="7496175" y="17430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11</xdr:row>
      <xdr:rowOff>38100</xdr:rowOff>
    </xdr:from>
    <xdr:to>
      <xdr:col>55</xdr:col>
      <xdr:colOff>28575</xdr:colOff>
      <xdr:row>11</xdr:row>
      <xdr:rowOff>171450</xdr:rowOff>
    </xdr:to>
    <xdr:sp>
      <xdr:nvSpPr>
        <xdr:cNvPr id="10" name="Line 41"/>
        <xdr:cNvSpPr>
          <a:spLocks/>
        </xdr:cNvSpPr>
      </xdr:nvSpPr>
      <xdr:spPr>
        <a:xfrm flipH="1">
          <a:off x="7496175" y="19240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12</xdr:row>
      <xdr:rowOff>38100</xdr:rowOff>
    </xdr:from>
    <xdr:to>
      <xdr:col>55</xdr:col>
      <xdr:colOff>28575</xdr:colOff>
      <xdr:row>12</xdr:row>
      <xdr:rowOff>171450</xdr:rowOff>
    </xdr:to>
    <xdr:sp>
      <xdr:nvSpPr>
        <xdr:cNvPr id="11" name="Line 42"/>
        <xdr:cNvSpPr>
          <a:spLocks/>
        </xdr:cNvSpPr>
      </xdr:nvSpPr>
      <xdr:spPr>
        <a:xfrm flipH="1">
          <a:off x="7496175" y="2095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13</xdr:row>
      <xdr:rowOff>28575</xdr:rowOff>
    </xdr:from>
    <xdr:to>
      <xdr:col>55</xdr:col>
      <xdr:colOff>28575</xdr:colOff>
      <xdr:row>13</xdr:row>
      <xdr:rowOff>161925</xdr:rowOff>
    </xdr:to>
    <xdr:sp>
      <xdr:nvSpPr>
        <xdr:cNvPr id="12" name="Line 43"/>
        <xdr:cNvSpPr>
          <a:spLocks/>
        </xdr:cNvSpPr>
      </xdr:nvSpPr>
      <xdr:spPr>
        <a:xfrm flipH="1">
          <a:off x="7496175" y="22574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14</xdr:row>
      <xdr:rowOff>28575</xdr:rowOff>
    </xdr:from>
    <xdr:to>
      <xdr:col>55</xdr:col>
      <xdr:colOff>28575</xdr:colOff>
      <xdr:row>14</xdr:row>
      <xdr:rowOff>161925</xdr:rowOff>
    </xdr:to>
    <xdr:sp>
      <xdr:nvSpPr>
        <xdr:cNvPr id="13" name="Line 44"/>
        <xdr:cNvSpPr>
          <a:spLocks/>
        </xdr:cNvSpPr>
      </xdr:nvSpPr>
      <xdr:spPr>
        <a:xfrm flipH="1">
          <a:off x="7496175" y="24288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15</xdr:row>
      <xdr:rowOff>28575</xdr:rowOff>
    </xdr:from>
    <xdr:to>
      <xdr:col>55</xdr:col>
      <xdr:colOff>28575</xdr:colOff>
      <xdr:row>15</xdr:row>
      <xdr:rowOff>161925</xdr:rowOff>
    </xdr:to>
    <xdr:sp>
      <xdr:nvSpPr>
        <xdr:cNvPr id="14" name="Line 45"/>
        <xdr:cNvSpPr>
          <a:spLocks/>
        </xdr:cNvSpPr>
      </xdr:nvSpPr>
      <xdr:spPr>
        <a:xfrm flipH="1">
          <a:off x="7496175" y="26003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16</xdr:row>
      <xdr:rowOff>28575</xdr:rowOff>
    </xdr:from>
    <xdr:to>
      <xdr:col>55</xdr:col>
      <xdr:colOff>28575</xdr:colOff>
      <xdr:row>16</xdr:row>
      <xdr:rowOff>161925</xdr:rowOff>
    </xdr:to>
    <xdr:sp>
      <xdr:nvSpPr>
        <xdr:cNvPr id="15" name="Line 46"/>
        <xdr:cNvSpPr>
          <a:spLocks/>
        </xdr:cNvSpPr>
      </xdr:nvSpPr>
      <xdr:spPr>
        <a:xfrm flipH="1">
          <a:off x="7496175" y="2771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17</xdr:row>
      <xdr:rowOff>38100</xdr:rowOff>
    </xdr:from>
    <xdr:to>
      <xdr:col>55</xdr:col>
      <xdr:colOff>28575</xdr:colOff>
      <xdr:row>17</xdr:row>
      <xdr:rowOff>171450</xdr:rowOff>
    </xdr:to>
    <xdr:sp>
      <xdr:nvSpPr>
        <xdr:cNvPr id="16" name="Line 47"/>
        <xdr:cNvSpPr>
          <a:spLocks/>
        </xdr:cNvSpPr>
      </xdr:nvSpPr>
      <xdr:spPr>
        <a:xfrm flipH="1">
          <a:off x="7496175" y="2952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18</xdr:row>
      <xdr:rowOff>38100</xdr:rowOff>
    </xdr:from>
    <xdr:to>
      <xdr:col>55</xdr:col>
      <xdr:colOff>28575</xdr:colOff>
      <xdr:row>18</xdr:row>
      <xdr:rowOff>171450</xdr:rowOff>
    </xdr:to>
    <xdr:sp>
      <xdr:nvSpPr>
        <xdr:cNvPr id="17" name="Line 48"/>
        <xdr:cNvSpPr>
          <a:spLocks/>
        </xdr:cNvSpPr>
      </xdr:nvSpPr>
      <xdr:spPr>
        <a:xfrm flipH="1">
          <a:off x="7496175" y="3133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2</xdr:row>
      <xdr:rowOff>28575</xdr:rowOff>
    </xdr:from>
    <xdr:to>
      <xdr:col>74</xdr:col>
      <xdr:colOff>28575</xdr:colOff>
      <xdr:row>2</xdr:row>
      <xdr:rowOff>161925</xdr:rowOff>
    </xdr:to>
    <xdr:sp>
      <xdr:nvSpPr>
        <xdr:cNvPr id="18" name="Line 50"/>
        <xdr:cNvSpPr>
          <a:spLocks/>
        </xdr:cNvSpPr>
      </xdr:nvSpPr>
      <xdr:spPr>
        <a:xfrm flipH="1">
          <a:off x="10448925" y="3714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3</xdr:row>
      <xdr:rowOff>28575</xdr:rowOff>
    </xdr:from>
    <xdr:to>
      <xdr:col>74</xdr:col>
      <xdr:colOff>28575</xdr:colOff>
      <xdr:row>3</xdr:row>
      <xdr:rowOff>161925</xdr:rowOff>
    </xdr:to>
    <xdr:sp>
      <xdr:nvSpPr>
        <xdr:cNvPr id="19" name="Line 51"/>
        <xdr:cNvSpPr>
          <a:spLocks/>
        </xdr:cNvSpPr>
      </xdr:nvSpPr>
      <xdr:spPr>
        <a:xfrm flipH="1">
          <a:off x="10448925" y="542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4</xdr:row>
      <xdr:rowOff>28575</xdr:rowOff>
    </xdr:from>
    <xdr:to>
      <xdr:col>74</xdr:col>
      <xdr:colOff>28575</xdr:colOff>
      <xdr:row>4</xdr:row>
      <xdr:rowOff>161925</xdr:rowOff>
    </xdr:to>
    <xdr:sp>
      <xdr:nvSpPr>
        <xdr:cNvPr id="20" name="Line 52"/>
        <xdr:cNvSpPr>
          <a:spLocks/>
        </xdr:cNvSpPr>
      </xdr:nvSpPr>
      <xdr:spPr>
        <a:xfrm flipH="1">
          <a:off x="10448925" y="7143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5</xdr:row>
      <xdr:rowOff>28575</xdr:rowOff>
    </xdr:from>
    <xdr:to>
      <xdr:col>74</xdr:col>
      <xdr:colOff>28575</xdr:colOff>
      <xdr:row>5</xdr:row>
      <xdr:rowOff>161925</xdr:rowOff>
    </xdr:to>
    <xdr:sp>
      <xdr:nvSpPr>
        <xdr:cNvPr id="21" name="Line 53"/>
        <xdr:cNvSpPr>
          <a:spLocks/>
        </xdr:cNvSpPr>
      </xdr:nvSpPr>
      <xdr:spPr>
        <a:xfrm flipH="1">
          <a:off x="10448925" y="8858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6</xdr:row>
      <xdr:rowOff>28575</xdr:rowOff>
    </xdr:from>
    <xdr:to>
      <xdr:col>74</xdr:col>
      <xdr:colOff>28575</xdr:colOff>
      <xdr:row>6</xdr:row>
      <xdr:rowOff>161925</xdr:rowOff>
    </xdr:to>
    <xdr:sp>
      <xdr:nvSpPr>
        <xdr:cNvPr id="22" name="Line 54"/>
        <xdr:cNvSpPr>
          <a:spLocks/>
        </xdr:cNvSpPr>
      </xdr:nvSpPr>
      <xdr:spPr>
        <a:xfrm flipH="1">
          <a:off x="10448925" y="10572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7</xdr:row>
      <xdr:rowOff>28575</xdr:rowOff>
    </xdr:from>
    <xdr:to>
      <xdr:col>74</xdr:col>
      <xdr:colOff>28575</xdr:colOff>
      <xdr:row>7</xdr:row>
      <xdr:rowOff>161925</xdr:rowOff>
    </xdr:to>
    <xdr:sp>
      <xdr:nvSpPr>
        <xdr:cNvPr id="23" name="Line 55"/>
        <xdr:cNvSpPr>
          <a:spLocks/>
        </xdr:cNvSpPr>
      </xdr:nvSpPr>
      <xdr:spPr>
        <a:xfrm flipH="1">
          <a:off x="10448925" y="1228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8</xdr:row>
      <xdr:rowOff>28575</xdr:rowOff>
    </xdr:from>
    <xdr:to>
      <xdr:col>74</xdr:col>
      <xdr:colOff>28575</xdr:colOff>
      <xdr:row>8</xdr:row>
      <xdr:rowOff>161925</xdr:rowOff>
    </xdr:to>
    <xdr:sp>
      <xdr:nvSpPr>
        <xdr:cNvPr id="24" name="Line 56"/>
        <xdr:cNvSpPr>
          <a:spLocks/>
        </xdr:cNvSpPr>
      </xdr:nvSpPr>
      <xdr:spPr>
        <a:xfrm flipH="1">
          <a:off x="10448925" y="14001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9</xdr:row>
      <xdr:rowOff>28575</xdr:rowOff>
    </xdr:from>
    <xdr:to>
      <xdr:col>74</xdr:col>
      <xdr:colOff>28575</xdr:colOff>
      <xdr:row>9</xdr:row>
      <xdr:rowOff>161925</xdr:rowOff>
    </xdr:to>
    <xdr:sp>
      <xdr:nvSpPr>
        <xdr:cNvPr id="25" name="Line 57"/>
        <xdr:cNvSpPr>
          <a:spLocks/>
        </xdr:cNvSpPr>
      </xdr:nvSpPr>
      <xdr:spPr>
        <a:xfrm flipH="1">
          <a:off x="10448925" y="1571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10</xdr:row>
      <xdr:rowOff>28575</xdr:rowOff>
    </xdr:from>
    <xdr:to>
      <xdr:col>74</xdr:col>
      <xdr:colOff>28575</xdr:colOff>
      <xdr:row>10</xdr:row>
      <xdr:rowOff>161925</xdr:rowOff>
    </xdr:to>
    <xdr:sp>
      <xdr:nvSpPr>
        <xdr:cNvPr id="26" name="Line 58"/>
        <xdr:cNvSpPr>
          <a:spLocks/>
        </xdr:cNvSpPr>
      </xdr:nvSpPr>
      <xdr:spPr>
        <a:xfrm flipH="1">
          <a:off x="10448925" y="17430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11</xdr:row>
      <xdr:rowOff>38100</xdr:rowOff>
    </xdr:from>
    <xdr:to>
      <xdr:col>74</xdr:col>
      <xdr:colOff>28575</xdr:colOff>
      <xdr:row>11</xdr:row>
      <xdr:rowOff>171450</xdr:rowOff>
    </xdr:to>
    <xdr:sp>
      <xdr:nvSpPr>
        <xdr:cNvPr id="27" name="Line 59"/>
        <xdr:cNvSpPr>
          <a:spLocks/>
        </xdr:cNvSpPr>
      </xdr:nvSpPr>
      <xdr:spPr>
        <a:xfrm flipH="1">
          <a:off x="10448925" y="19240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12</xdr:row>
      <xdr:rowOff>38100</xdr:rowOff>
    </xdr:from>
    <xdr:to>
      <xdr:col>74</xdr:col>
      <xdr:colOff>28575</xdr:colOff>
      <xdr:row>12</xdr:row>
      <xdr:rowOff>171450</xdr:rowOff>
    </xdr:to>
    <xdr:sp>
      <xdr:nvSpPr>
        <xdr:cNvPr id="28" name="Line 60"/>
        <xdr:cNvSpPr>
          <a:spLocks/>
        </xdr:cNvSpPr>
      </xdr:nvSpPr>
      <xdr:spPr>
        <a:xfrm flipH="1">
          <a:off x="10448925" y="2095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13</xdr:row>
      <xdr:rowOff>28575</xdr:rowOff>
    </xdr:from>
    <xdr:to>
      <xdr:col>74</xdr:col>
      <xdr:colOff>28575</xdr:colOff>
      <xdr:row>13</xdr:row>
      <xdr:rowOff>161925</xdr:rowOff>
    </xdr:to>
    <xdr:sp>
      <xdr:nvSpPr>
        <xdr:cNvPr id="29" name="Line 61"/>
        <xdr:cNvSpPr>
          <a:spLocks/>
        </xdr:cNvSpPr>
      </xdr:nvSpPr>
      <xdr:spPr>
        <a:xfrm flipH="1">
          <a:off x="10448925" y="22574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16</xdr:row>
      <xdr:rowOff>28575</xdr:rowOff>
    </xdr:from>
    <xdr:to>
      <xdr:col>74</xdr:col>
      <xdr:colOff>28575</xdr:colOff>
      <xdr:row>16</xdr:row>
      <xdr:rowOff>161925</xdr:rowOff>
    </xdr:to>
    <xdr:sp>
      <xdr:nvSpPr>
        <xdr:cNvPr id="30" name="Line 62"/>
        <xdr:cNvSpPr>
          <a:spLocks/>
        </xdr:cNvSpPr>
      </xdr:nvSpPr>
      <xdr:spPr>
        <a:xfrm flipH="1">
          <a:off x="10448925" y="2771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17</xdr:row>
      <xdr:rowOff>28575</xdr:rowOff>
    </xdr:from>
    <xdr:to>
      <xdr:col>74</xdr:col>
      <xdr:colOff>28575</xdr:colOff>
      <xdr:row>17</xdr:row>
      <xdr:rowOff>161925</xdr:rowOff>
    </xdr:to>
    <xdr:sp>
      <xdr:nvSpPr>
        <xdr:cNvPr id="31" name="Line 63"/>
        <xdr:cNvSpPr>
          <a:spLocks/>
        </xdr:cNvSpPr>
      </xdr:nvSpPr>
      <xdr:spPr>
        <a:xfrm flipH="1">
          <a:off x="10448925" y="29432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18</xdr:row>
      <xdr:rowOff>28575</xdr:rowOff>
    </xdr:from>
    <xdr:to>
      <xdr:col>74</xdr:col>
      <xdr:colOff>28575</xdr:colOff>
      <xdr:row>18</xdr:row>
      <xdr:rowOff>161925</xdr:rowOff>
    </xdr:to>
    <xdr:sp>
      <xdr:nvSpPr>
        <xdr:cNvPr id="32" name="Line 64"/>
        <xdr:cNvSpPr>
          <a:spLocks/>
        </xdr:cNvSpPr>
      </xdr:nvSpPr>
      <xdr:spPr>
        <a:xfrm flipH="1">
          <a:off x="10448925" y="31242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21</xdr:row>
      <xdr:rowOff>28575</xdr:rowOff>
    </xdr:from>
    <xdr:to>
      <xdr:col>60</xdr:col>
      <xdr:colOff>28575</xdr:colOff>
      <xdr:row>21</xdr:row>
      <xdr:rowOff>161925</xdr:rowOff>
    </xdr:to>
    <xdr:sp>
      <xdr:nvSpPr>
        <xdr:cNvPr id="33" name="Line 65"/>
        <xdr:cNvSpPr>
          <a:spLocks/>
        </xdr:cNvSpPr>
      </xdr:nvSpPr>
      <xdr:spPr>
        <a:xfrm flipH="1">
          <a:off x="8305800" y="36671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22</xdr:row>
      <xdr:rowOff>28575</xdr:rowOff>
    </xdr:from>
    <xdr:to>
      <xdr:col>60</xdr:col>
      <xdr:colOff>28575</xdr:colOff>
      <xdr:row>22</xdr:row>
      <xdr:rowOff>161925</xdr:rowOff>
    </xdr:to>
    <xdr:sp>
      <xdr:nvSpPr>
        <xdr:cNvPr id="34" name="Line 66"/>
        <xdr:cNvSpPr>
          <a:spLocks/>
        </xdr:cNvSpPr>
      </xdr:nvSpPr>
      <xdr:spPr>
        <a:xfrm flipH="1">
          <a:off x="8305800" y="38481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25</xdr:row>
      <xdr:rowOff>38100</xdr:rowOff>
    </xdr:from>
    <xdr:to>
      <xdr:col>60</xdr:col>
      <xdr:colOff>28575</xdr:colOff>
      <xdr:row>25</xdr:row>
      <xdr:rowOff>171450</xdr:rowOff>
    </xdr:to>
    <xdr:sp>
      <xdr:nvSpPr>
        <xdr:cNvPr id="35" name="Line 67"/>
        <xdr:cNvSpPr>
          <a:spLocks/>
        </xdr:cNvSpPr>
      </xdr:nvSpPr>
      <xdr:spPr>
        <a:xfrm flipH="1">
          <a:off x="8305800" y="44005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26</xdr:row>
      <xdr:rowOff>38100</xdr:rowOff>
    </xdr:from>
    <xdr:to>
      <xdr:col>60</xdr:col>
      <xdr:colOff>28575</xdr:colOff>
      <xdr:row>26</xdr:row>
      <xdr:rowOff>171450</xdr:rowOff>
    </xdr:to>
    <xdr:sp>
      <xdr:nvSpPr>
        <xdr:cNvPr id="36" name="Line 68"/>
        <xdr:cNvSpPr>
          <a:spLocks/>
        </xdr:cNvSpPr>
      </xdr:nvSpPr>
      <xdr:spPr>
        <a:xfrm flipH="1">
          <a:off x="8305800" y="45815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27</xdr:row>
      <xdr:rowOff>38100</xdr:rowOff>
    </xdr:from>
    <xdr:to>
      <xdr:col>60</xdr:col>
      <xdr:colOff>28575</xdr:colOff>
      <xdr:row>27</xdr:row>
      <xdr:rowOff>171450</xdr:rowOff>
    </xdr:to>
    <xdr:sp>
      <xdr:nvSpPr>
        <xdr:cNvPr id="37" name="Line 69"/>
        <xdr:cNvSpPr>
          <a:spLocks/>
        </xdr:cNvSpPr>
      </xdr:nvSpPr>
      <xdr:spPr>
        <a:xfrm flipH="1">
          <a:off x="8305800" y="4762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28</xdr:row>
      <xdr:rowOff>28575</xdr:rowOff>
    </xdr:from>
    <xdr:to>
      <xdr:col>60</xdr:col>
      <xdr:colOff>28575</xdr:colOff>
      <xdr:row>28</xdr:row>
      <xdr:rowOff>161925</xdr:rowOff>
    </xdr:to>
    <xdr:sp>
      <xdr:nvSpPr>
        <xdr:cNvPr id="38" name="Line 70"/>
        <xdr:cNvSpPr>
          <a:spLocks/>
        </xdr:cNvSpPr>
      </xdr:nvSpPr>
      <xdr:spPr>
        <a:xfrm flipH="1">
          <a:off x="8305800" y="49339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28575</xdr:rowOff>
    </xdr:from>
    <xdr:to>
      <xdr:col>60</xdr:col>
      <xdr:colOff>28575</xdr:colOff>
      <xdr:row>29</xdr:row>
      <xdr:rowOff>161925</xdr:rowOff>
    </xdr:to>
    <xdr:sp>
      <xdr:nvSpPr>
        <xdr:cNvPr id="39" name="Line 71"/>
        <xdr:cNvSpPr>
          <a:spLocks/>
        </xdr:cNvSpPr>
      </xdr:nvSpPr>
      <xdr:spPr>
        <a:xfrm flipH="1">
          <a:off x="8305800" y="5114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28575</xdr:rowOff>
    </xdr:from>
    <xdr:to>
      <xdr:col>60</xdr:col>
      <xdr:colOff>28575</xdr:colOff>
      <xdr:row>30</xdr:row>
      <xdr:rowOff>161925</xdr:rowOff>
    </xdr:to>
    <xdr:sp>
      <xdr:nvSpPr>
        <xdr:cNvPr id="40" name="Line 72"/>
        <xdr:cNvSpPr>
          <a:spLocks/>
        </xdr:cNvSpPr>
      </xdr:nvSpPr>
      <xdr:spPr>
        <a:xfrm flipH="1">
          <a:off x="8305800" y="52959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31</xdr:row>
      <xdr:rowOff>28575</xdr:rowOff>
    </xdr:from>
    <xdr:to>
      <xdr:col>60</xdr:col>
      <xdr:colOff>28575</xdr:colOff>
      <xdr:row>31</xdr:row>
      <xdr:rowOff>161925</xdr:rowOff>
    </xdr:to>
    <xdr:sp>
      <xdr:nvSpPr>
        <xdr:cNvPr id="41" name="Line 73"/>
        <xdr:cNvSpPr>
          <a:spLocks/>
        </xdr:cNvSpPr>
      </xdr:nvSpPr>
      <xdr:spPr>
        <a:xfrm flipH="1">
          <a:off x="8305800" y="54768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26</xdr:row>
      <xdr:rowOff>38100</xdr:rowOff>
    </xdr:from>
    <xdr:to>
      <xdr:col>60</xdr:col>
      <xdr:colOff>28575</xdr:colOff>
      <xdr:row>26</xdr:row>
      <xdr:rowOff>171450</xdr:rowOff>
    </xdr:to>
    <xdr:sp>
      <xdr:nvSpPr>
        <xdr:cNvPr id="42" name="Line 75"/>
        <xdr:cNvSpPr>
          <a:spLocks/>
        </xdr:cNvSpPr>
      </xdr:nvSpPr>
      <xdr:spPr>
        <a:xfrm flipH="1">
          <a:off x="8305800" y="45815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27</xdr:row>
      <xdr:rowOff>38100</xdr:rowOff>
    </xdr:from>
    <xdr:to>
      <xdr:col>60</xdr:col>
      <xdr:colOff>28575</xdr:colOff>
      <xdr:row>27</xdr:row>
      <xdr:rowOff>171450</xdr:rowOff>
    </xdr:to>
    <xdr:sp>
      <xdr:nvSpPr>
        <xdr:cNvPr id="43" name="Line 76"/>
        <xdr:cNvSpPr>
          <a:spLocks/>
        </xdr:cNvSpPr>
      </xdr:nvSpPr>
      <xdr:spPr>
        <a:xfrm flipH="1">
          <a:off x="8305800" y="4762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28</xdr:row>
      <xdr:rowOff>38100</xdr:rowOff>
    </xdr:from>
    <xdr:to>
      <xdr:col>60</xdr:col>
      <xdr:colOff>28575</xdr:colOff>
      <xdr:row>28</xdr:row>
      <xdr:rowOff>171450</xdr:rowOff>
    </xdr:to>
    <xdr:sp>
      <xdr:nvSpPr>
        <xdr:cNvPr id="44" name="Line 77"/>
        <xdr:cNvSpPr>
          <a:spLocks/>
        </xdr:cNvSpPr>
      </xdr:nvSpPr>
      <xdr:spPr>
        <a:xfrm flipH="1">
          <a:off x="8305800" y="49434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38100</xdr:rowOff>
    </xdr:from>
    <xdr:to>
      <xdr:col>60</xdr:col>
      <xdr:colOff>28575</xdr:colOff>
      <xdr:row>29</xdr:row>
      <xdr:rowOff>171450</xdr:rowOff>
    </xdr:to>
    <xdr:sp>
      <xdr:nvSpPr>
        <xdr:cNvPr id="45" name="Line 78"/>
        <xdr:cNvSpPr>
          <a:spLocks/>
        </xdr:cNvSpPr>
      </xdr:nvSpPr>
      <xdr:spPr>
        <a:xfrm flipH="1">
          <a:off x="8305800" y="51244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38100</xdr:rowOff>
    </xdr:from>
    <xdr:to>
      <xdr:col>60</xdr:col>
      <xdr:colOff>28575</xdr:colOff>
      <xdr:row>30</xdr:row>
      <xdr:rowOff>171450</xdr:rowOff>
    </xdr:to>
    <xdr:sp>
      <xdr:nvSpPr>
        <xdr:cNvPr id="46" name="Line 79"/>
        <xdr:cNvSpPr>
          <a:spLocks/>
        </xdr:cNvSpPr>
      </xdr:nvSpPr>
      <xdr:spPr>
        <a:xfrm flipH="1">
          <a:off x="8305800" y="53054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31</xdr:row>
      <xdr:rowOff>38100</xdr:rowOff>
    </xdr:from>
    <xdr:to>
      <xdr:col>60</xdr:col>
      <xdr:colOff>28575</xdr:colOff>
      <xdr:row>31</xdr:row>
      <xdr:rowOff>171450</xdr:rowOff>
    </xdr:to>
    <xdr:sp>
      <xdr:nvSpPr>
        <xdr:cNvPr id="47" name="Line 80"/>
        <xdr:cNvSpPr>
          <a:spLocks/>
        </xdr:cNvSpPr>
      </xdr:nvSpPr>
      <xdr:spPr>
        <a:xfrm flipH="1">
          <a:off x="8305800" y="54864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21</xdr:row>
      <xdr:rowOff>38100</xdr:rowOff>
    </xdr:from>
    <xdr:to>
      <xdr:col>70</xdr:col>
      <xdr:colOff>28575</xdr:colOff>
      <xdr:row>21</xdr:row>
      <xdr:rowOff>171450</xdr:rowOff>
    </xdr:to>
    <xdr:sp>
      <xdr:nvSpPr>
        <xdr:cNvPr id="48" name="Line 81"/>
        <xdr:cNvSpPr>
          <a:spLocks/>
        </xdr:cNvSpPr>
      </xdr:nvSpPr>
      <xdr:spPr>
        <a:xfrm flipH="1">
          <a:off x="9648825" y="36766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xdr:colOff>
      <xdr:row>21</xdr:row>
      <xdr:rowOff>38100</xdr:rowOff>
    </xdr:from>
    <xdr:to>
      <xdr:col>71</xdr:col>
      <xdr:colOff>28575</xdr:colOff>
      <xdr:row>21</xdr:row>
      <xdr:rowOff>171450</xdr:rowOff>
    </xdr:to>
    <xdr:sp>
      <xdr:nvSpPr>
        <xdr:cNvPr id="49" name="Line 82"/>
        <xdr:cNvSpPr>
          <a:spLocks/>
        </xdr:cNvSpPr>
      </xdr:nvSpPr>
      <xdr:spPr>
        <a:xfrm flipH="1">
          <a:off x="9848850" y="36766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21</xdr:row>
      <xdr:rowOff>38100</xdr:rowOff>
    </xdr:from>
    <xdr:to>
      <xdr:col>72</xdr:col>
      <xdr:colOff>28575</xdr:colOff>
      <xdr:row>21</xdr:row>
      <xdr:rowOff>171450</xdr:rowOff>
    </xdr:to>
    <xdr:sp>
      <xdr:nvSpPr>
        <xdr:cNvPr id="50" name="Line 83"/>
        <xdr:cNvSpPr>
          <a:spLocks/>
        </xdr:cNvSpPr>
      </xdr:nvSpPr>
      <xdr:spPr>
        <a:xfrm flipH="1">
          <a:off x="10048875" y="36766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22</xdr:row>
      <xdr:rowOff>38100</xdr:rowOff>
    </xdr:from>
    <xdr:to>
      <xdr:col>70</xdr:col>
      <xdr:colOff>28575</xdr:colOff>
      <xdr:row>22</xdr:row>
      <xdr:rowOff>171450</xdr:rowOff>
    </xdr:to>
    <xdr:sp>
      <xdr:nvSpPr>
        <xdr:cNvPr id="51" name="Line 84"/>
        <xdr:cNvSpPr>
          <a:spLocks/>
        </xdr:cNvSpPr>
      </xdr:nvSpPr>
      <xdr:spPr>
        <a:xfrm flipH="1">
          <a:off x="9648825" y="3857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xdr:colOff>
      <xdr:row>22</xdr:row>
      <xdr:rowOff>38100</xdr:rowOff>
    </xdr:from>
    <xdr:to>
      <xdr:col>71</xdr:col>
      <xdr:colOff>28575</xdr:colOff>
      <xdr:row>22</xdr:row>
      <xdr:rowOff>171450</xdr:rowOff>
    </xdr:to>
    <xdr:sp>
      <xdr:nvSpPr>
        <xdr:cNvPr id="52" name="Line 85"/>
        <xdr:cNvSpPr>
          <a:spLocks/>
        </xdr:cNvSpPr>
      </xdr:nvSpPr>
      <xdr:spPr>
        <a:xfrm flipH="1">
          <a:off x="9848850" y="3857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22</xdr:row>
      <xdr:rowOff>38100</xdr:rowOff>
    </xdr:from>
    <xdr:to>
      <xdr:col>72</xdr:col>
      <xdr:colOff>28575</xdr:colOff>
      <xdr:row>22</xdr:row>
      <xdr:rowOff>171450</xdr:rowOff>
    </xdr:to>
    <xdr:sp>
      <xdr:nvSpPr>
        <xdr:cNvPr id="53" name="Line 86"/>
        <xdr:cNvSpPr>
          <a:spLocks/>
        </xdr:cNvSpPr>
      </xdr:nvSpPr>
      <xdr:spPr>
        <a:xfrm flipH="1">
          <a:off x="10048875" y="3857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34</xdr:row>
      <xdr:rowOff>38100</xdr:rowOff>
    </xdr:from>
    <xdr:to>
      <xdr:col>63</xdr:col>
      <xdr:colOff>28575</xdr:colOff>
      <xdr:row>34</xdr:row>
      <xdr:rowOff>171450</xdr:rowOff>
    </xdr:to>
    <xdr:sp>
      <xdr:nvSpPr>
        <xdr:cNvPr id="54" name="Line 87"/>
        <xdr:cNvSpPr>
          <a:spLocks/>
        </xdr:cNvSpPr>
      </xdr:nvSpPr>
      <xdr:spPr>
        <a:xfrm flipH="1">
          <a:off x="8905875" y="6019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34</xdr:row>
      <xdr:rowOff>38100</xdr:rowOff>
    </xdr:from>
    <xdr:to>
      <xdr:col>65</xdr:col>
      <xdr:colOff>28575</xdr:colOff>
      <xdr:row>34</xdr:row>
      <xdr:rowOff>171450</xdr:rowOff>
    </xdr:to>
    <xdr:sp>
      <xdr:nvSpPr>
        <xdr:cNvPr id="55" name="Line 88"/>
        <xdr:cNvSpPr>
          <a:spLocks/>
        </xdr:cNvSpPr>
      </xdr:nvSpPr>
      <xdr:spPr>
        <a:xfrm flipH="1">
          <a:off x="9115425" y="6019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34</xdr:row>
      <xdr:rowOff>38100</xdr:rowOff>
    </xdr:from>
    <xdr:to>
      <xdr:col>67</xdr:col>
      <xdr:colOff>28575</xdr:colOff>
      <xdr:row>34</xdr:row>
      <xdr:rowOff>171450</xdr:rowOff>
    </xdr:to>
    <xdr:sp>
      <xdr:nvSpPr>
        <xdr:cNvPr id="56" name="Line 89"/>
        <xdr:cNvSpPr>
          <a:spLocks/>
        </xdr:cNvSpPr>
      </xdr:nvSpPr>
      <xdr:spPr>
        <a:xfrm flipH="1">
          <a:off x="9324975" y="6019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35</xdr:row>
      <xdr:rowOff>38100</xdr:rowOff>
    </xdr:from>
    <xdr:to>
      <xdr:col>63</xdr:col>
      <xdr:colOff>28575</xdr:colOff>
      <xdr:row>35</xdr:row>
      <xdr:rowOff>171450</xdr:rowOff>
    </xdr:to>
    <xdr:sp>
      <xdr:nvSpPr>
        <xdr:cNvPr id="57" name="Line 90"/>
        <xdr:cNvSpPr>
          <a:spLocks/>
        </xdr:cNvSpPr>
      </xdr:nvSpPr>
      <xdr:spPr>
        <a:xfrm flipH="1">
          <a:off x="8905875" y="6200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35</xdr:row>
      <xdr:rowOff>38100</xdr:rowOff>
    </xdr:from>
    <xdr:to>
      <xdr:col>65</xdr:col>
      <xdr:colOff>28575</xdr:colOff>
      <xdr:row>35</xdr:row>
      <xdr:rowOff>171450</xdr:rowOff>
    </xdr:to>
    <xdr:sp>
      <xdr:nvSpPr>
        <xdr:cNvPr id="58" name="Line 91"/>
        <xdr:cNvSpPr>
          <a:spLocks/>
        </xdr:cNvSpPr>
      </xdr:nvSpPr>
      <xdr:spPr>
        <a:xfrm flipH="1">
          <a:off x="9115425" y="6200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35</xdr:row>
      <xdr:rowOff>38100</xdr:rowOff>
    </xdr:from>
    <xdr:to>
      <xdr:col>67</xdr:col>
      <xdr:colOff>28575</xdr:colOff>
      <xdr:row>35</xdr:row>
      <xdr:rowOff>171450</xdr:rowOff>
    </xdr:to>
    <xdr:sp>
      <xdr:nvSpPr>
        <xdr:cNvPr id="59" name="Line 92"/>
        <xdr:cNvSpPr>
          <a:spLocks/>
        </xdr:cNvSpPr>
      </xdr:nvSpPr>
      <xdr:spPr>
        <a:xfrm flipH="1">
          <a:off x="9324975" y="6200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36</xdr:row>
      <xdr:rowOff>38100</xdr:rowOff>
    </xdr:from>
    <xdr:to>
      <xdr:col>63</xdr:col>
      <xdr:colOff>28575</xdr:colOff>
      <xdr:row>36</xdr:row>
      <xdr:rowOff>171450</xdr:rowOff>
    </xdr:to>
    <xdr:sp>
      <xdr:nvSpPr>
        <xdr:cNvPr id="60" name="Line 93"/>
        <xdr:cNvSpPr>
          <a:spLocks/>
        </xdr:cNvSpPr>
      </xdr:nvSpPr>
      <xdr:spPr>
        <a:xfrm flipH="1">
          <a:off x="8905875" y="6381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36</xdr:row>
      <xdr:rowOff>38100</xdr:rowOff>
    </xdr:from>
    <xdr:to>
      <xdr:col>65</xdr:col>
      <xdr:colOff>28575</xdr:colOff>
      <xdr:row>36</xdr:row>
      <xdr:rowOff>171450</xdr:rowOff>
    </xdr:to>
    <xdr:sp>
      <xdr:nvSpPr>
        <xdr:cNvPr id="61" name="Line 94"/>
        <xdr:cNvSpPr>
          <a:spLocks/>
        </xdr:cNvSpPr>
      </xdr:nvSpPr>
      <xdr:spPr>
        <a:xfrm flipH="1">
          <a:off x="9115425" y="6381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36</xdr:row>
      <xdr:rowOff>38100</xdr:rowOff>
    </xdr:from>
    <xdr:to>
      <xdr:col>67</xdr:col>
      <xdr:colOff>28575</xdr:colOff>
      <xdr:row>36</xdr:row>
      <xdr:rowOff>171450</xdr:rowOff>
    </xdr:to>
    <xdr:sp>
      <xdr:nvSpPr>
        <xdr:cNvPr id="62" name="Line 95"/>
        <xdr:cNvSpPr>
          <a:spLocks/>
        </xdr:cNvSpPr>
      </xdr:nvSpPr>
      <xdr:spPr>
        <a:xfrm flipH="1">
          <a:off x="9324975" y="6381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37</xdr:row>
      <xdr:rowOff>38100</xdr:rowOff>
    </xdr:from>
    <xdr:to>
      <xdr:col>63</xdr:col>
      <xdr:colOff>28575</xdr:colOff>
      <xdr:row>37</xdr:row>
      <xdr:rowOff>171450</xdr:rowOff>
    </xdr:to>
    <xdr:sp>
      <xdr:nvSpPr>
        <xdr:cNvPr id="63" name="Line 96"/>
        <xdr:cNvSpPr>
          <a:spLocks/>
        </xdr:cNvSpPr>
      </xdr:nvSpPr>
      <xdr:spPr>
        <a:xfrm flipH="1">
          <a:off x="8905875" y="6562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37</xdr:row>
      <xdr:rowOff>38100</xdr:rowOff>
    </xdr:from>
    <xdr:to>
      <xdr:col>65</xdr:col>
      <xdr:colOff>28575</xdr:colOff>
      <xdr:row>37</xdr:row>
      <xdr:rowOff>171450</xdr:rowOff>
    </xdr:to>
    <xdr:sp>
      <xdr:nvSpPr>
        <xdr:cNvPr id="64" name="Line 97"/>
        <xdr:cNvSpPr>
          <a:spLocks/>
        </xdr:cNvSpPr>
      </xdr:nvSpPr>
      <xdr:spPr>
        <a:xfrm flipH="1">
          <a:off x="9115425" y="6562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37</xdr:row>
      <xdr:rowOff>38100</xdr:rowOff>
    </xdr:from>
    <xdr:to>
      <xdr:col>67</xdr:col>
      <xdr:colOff>28575</xdr:colOff>
      <xdr:row>37</xdr:row>
      <xdr:rowOff>171450</xdr:rowOff>
    </xdr:to>
    <xdr:sp>
      <xdr:nvSpPr>
        <xdr:cNvPr id="65" name="Line 98"/>
        <xdr:cNvSpPr>
          <a:spLocks/>
        </xdr:cNvSpPr>
      </xdr:nvSpPr>
      <xdr:spPr>
        <a:xfrm flipH="1">
          <a:off x="9324975" y="6562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38</xdr:row>
      <xdr:rowOff>38100</xdr:rowOff>
    </xdr:from>
    <xdr:to>
      <xdr:col>63</xdr:col>
      <xdr:colOff>28575</xdr:colOff>
      <xdr:row>38</xdr:row>
      <xdr:rowOff>171450</xdr:rowOff>
    </xdr:to>
    <xdr:sp>
      <xdr:nvSpPr>
        <xdr:cNvPr id="66" name="Line 99"/>
        <xdr:cNvSpPr>
          <a:spLocks/>
        </xdr:cNvSpPr>
      </xdr:nvSpPr>
      <xdr:spPr>
        <a:xfrm flipH="1">
          <a:off x="8905875" y="67437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38</xdr:row>
      <xdr:rowOff>38100</xdr:rowOff>
    </xdr:from>
    <xdr:to>
      <xdr:col>65</xdr:col>
      <xdr:colOff>28575</xdr:colOff>
      <xdr:row>38</xdr:row>
      <xdr:rowOff>171450</xdr:rowOff>
    </xdr:to>
    <xdr:sp>
      <xdr:nvSpPr>
        <xdr:cNvPr id="67" name="Line 100"/>
        <xdr:cNvSpPr>
          <a:spLocks/>
        </xdr:cNvSpPr>
      </xdr:nvSpPr>
      <xdr:spPr>
        <a:xfrm flipH="1">
          <a:off x="9115425" y="67437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38</xdr:row>
      <xdr:rowOff>38100</xdr:rowOff>
    </xdr:from>
    <xdr:to>
      <xdr:col>67</xdr:col>
      <xdr:colOff>28575</xdr:colOff>
      <xdr:row>38</xdr:row>
      <xdr:rowOff>171450</xdr:rowOff>
    </xdr:to>
    <xdr:sp>
      <xdr:nvSpPr>
        <xdr:cNvPr id="68" name="Line 101"/>
        <xdr:cNvSpPr>
          <a:spLocks/>
        </xdr:cNvSpPr>
      </xdr:nvSpPr>
      <xdr:spPr>
        <a:xfrm flipH="1">
          <a:off x="9324975" y="67437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39</xdr:row>
      <xdr:rowOff>38100</xdr:rowOff>
    </xdr:from>
    <xdr:to>
      <xdr:col>63</xdr:col>
      <xdr:colOff>28575</xdr:colOff>
      <xdr:row>40</xdr:row>
      <xdr:rowOff>0</xdr:rowOff>
    </xdr:to>
    <xdr:sp>
      <xdr:nvSpPr>
        <xdr:cNvPr id="69" name="Line 102"/>
        <xdr:cNvSpPr>
          <a:spLocks/>
        </xdr:cNvSpPr>
      </xdr:nvSpPr>
      <xdr:spPr>
        <a:xfrm flipH="1">
          <a:off x="8905875" y="6924675"/>
          <a:ext cx="1905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39</xdr:row>
      <xdr:rowOff>38100</xdr:rowOff>
    </xdr:from>
    <xdr:to>
      <xdr:col>65</xdr:col>
      <xdr:colOff>28575</xdr:colOff>
      <xdr:row>40</xdr:row>
      <xdr:rowOff>0</xdr:rowOff>
    </xdr:to>
    <xdr:sp>
      <xdr:nvSpPr>
        <xdr:cNvPr id="70" name="Line 103"/>
        <xdr:cNvSpPr>
          <a:spLocks/>
        </xdr:cNvSpPr>
      </xdr:nvSpPr>
      <xdr:spPr>
        <a:xfrm flipH="1">
          <a:off x="9115425" y="6924675"/>
          <a:ext cx="1905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39</xdr:row>
      <xdr:rowOff>38100</xdr:rowOff>
    </xdr:from>
    <xdr:to>
      <xdr:col>67</xdr:col>
      <xdr:colOff>28575</xdr:colOff>
      <xdr:row>40</xdr:row>
      <xdr:rowOff>0</xdr:rowOff>
    </xdr:to>
    <xdr:sp>
      <xdr:nvSpPr>
        <xdr:cNvPr id="71" name="Line 104"/>
        <xdr:cNvSpPr>
          <a:spLocks/>
        </xdr:cNvSpPr>
      </xdr:nvSpPr>
      <xdr:spPr>
        <a:xfrm flipH="1">
          <a:off x="9324975" y="6924675"/>
          <a:ext cx="1905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32</xdr:row>
      <xdr:rowOff>9525</xdr:rowOff>
    </xdr:from>
    <xdr:to>
      <xdr:col>44</xdr:col>
      <xdr:colOff>0</xdr:colOff>
      <xdr:row>32</xdr:row>
      <xdr:rowOff>161925</xdr:rowOff>
    </xdr:to>
    <xdr:sp macro="[0]!Sheet1.CalcSpecialSkillExp">
      <xdr:nvSpPr>
        <xdr:cNvPr id="72" name="AutoShape 117"/>
        <xdr:cNvSpPr>
          <a:spLocks/>
        </xdr:cNvSpPr>
      </xdr:nvSpPr>
      <xdr:spPr>
        <a:xfrm>
          <a:off x="5076825" y="5638800"/>
          <a:ext cx="581025" cy="152400"/>
        </a:xfrm>
        <a:prstGeom prst="bevel">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latin typeface="ＭＳ Ｐゴシック"/>
              <a:ea typeface="ＭＳ Ｐゴシック"/>
              <a:cs typeface="ＭＳ Ｐゴシック"/>
            </a:rPr>
            <a:t>再計算</a:t>
          </a:r>
        </a:p>
      </xdr:txBody>
    </xdr:sp>
    <xdr:clientData/>
  </xdr:twoCellAnchor>
  <xdr:twoCellAnchor>
    <xdr:from>
      <xdr:col>4</xdr:col>
      <xdr:colOff>0</xdr:colOff>
      <xdr:row>32</xdr:row>
      <xdr:rowOff>9525</xdr:rowOff>
    </xdr:from>
    <xdr:to>
      <xdr:col>7</xdr:col>
      <xdr:colOff>19050</xdr:colOff>
      <xdr:row>33</xdr:row>
      <xdr:rowOff>0</xdr:rowOff>
    </xdr:to>
    <xdr:sp macro="[0]!Sheet1.FillAvailableSkills">
      <xdr:nvSpPr>
        <xdr:cNvPr id="73" name="AutoShape 127"/>
        <xdr:cNvSpPr>
          <a:spLocks/>
        </xdr:cNvSpPr>
      </xdr:nvSpPr>
      <xdr:spPr>
        <a:xfrm>
          <a:off x="419100" y="5638800"/>
          <a:ext cx="523875" cy="161925"/>
        </a:xfrm>
        <a:prstGeom prst="bevel">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一覧作成</a:t>
          </a:r>
        </a:p>
      </xdr:txBody>
    </xdr:sp>
    <xdr:clientData/>
  </xdr:twoCellAnchor>
  <xdr:twoCellAnchor>
    <xdr:from>
      <xdr:col>7</xdr:col>
      <xdr:colOff>47625</xdr:colOff>
      <xdr:row>32</xdr:row>
      <xdr:rowOff>9525</xdr:rowOff>
    </xdr:from>
    <xdr:to>
      <xdr:col>10</xdr:col>
      <xdr:colOff>95250</xdr:colOff>
      <xdr:row>33</xdr:row>
      <xdr:rowOff>0</xdr:rowOff>
    </xdr:to>
    <xdr:sp macro="[0]!Sheet1.ClearAvailableSkills">
      <xdr:nvSpPr>
        <xdr:cNvPr id="74" name="AutoShape 130"/>
        <xdr:cNvSpPr>
          <a:spLocks/>
        </xdr:cNvSpPr>
      </xdr:nvSpPr>
      <xdr:spPr>
        <a:xfrm>
          <a:off x="971550" y="5638800"/>
          <a:ext cx="361950" cy="161925"/>
        </a:xfrm>
        <a:prstGeom prst="bevel">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クリア</a:t>
          </a:r>
        </a:p>
      </xdr:txBody>
    </xdr:sp>
    <xdr:clientData/>
  </xdr:twoCellAnchor>
  <xdr:twoCellAnchor>
    <xdr:from>
      <xdr:col>73</xdr:col>
      <xdr:colOff>38100</xdr:colOff>
      <xdr:row>14</xdr:row>
      <xdr:rowOff>9525</xdr:rowOff>
    </xdr:from>
    <xdr:to>
      <xdr:col>77</xdr:col>
      <xdr:colOff>47625</xdr:colOff>
      <xdr:row>14</xdr:row>
      <xdr:rowOff>161925</xdr:rowOff>
    </xdr:to>
    <xdr:sp macro="[0]!Sheet1.GetResidence">
      <xdr:nvSpPr>
        <xdr:cNvPr id="75" name="AutoShape 132"/>
        <xdr:cNvSpPr>
          <a:spLocks/>
        </xdr:cNvSpPr>
      </xdr:nvSpPr>
      <xdr:spPr>
        <a:xfrm>
          <a:off x="10277475" y="2409825"/>
          <a:ext cx="619125" cy="152400"/>
        </a:xfrm>
        <a:prstGeom prst="bevel">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latin typeface="ＭＳ Ｐゴシック"/>
              <a:ea typeface="ＭＳ Ｐゴシック"/>
              <a:cs typeface="ＭＳ Ｐゴシック"/>
            </a:rPr>
            <a:t>無条件取得</a:t>
          </a:r>
        </a:p>
      </xdr:txBody>
    </xdr:sp>
    <xdr:clientData/>
  </xdr:twoCellAnchor>
  <xdr:twoCellAnchor>
    <xdr:from>
      <xdr:col>60</xdr:col>
      <xdr:colOff>9525</xdr:colOff>
      <xdr:row>34</xdr:row>
      <xdr:rowOff>38100</xdr:rowOff>
    </xdr:from>
    <xdr:to>
      <xdr:col>60</xdr:col>
      <xdr:colOff>28575</xdr:colOff>
      <xdr:row>34</xdr:row>
      <xdr:rowOff>171450</xdr:rowOff>
    </xdr:to>
    <xdr:sp>
      <xdr:nvSpPr>
        <xdr:cNvPr id="76" name="Line 140"/>
        <xdr:cNvSpPr>
          <a:spLocks/>
        </xdr:cNvSpPr>
      </xdr:nvSpPr>
      <xdr:spPr>
        <a:xfrm flipH="1">
          <a:off x="8305800" y="6019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35</xdr:row>
      <xdr:rowOff>38100</xdr:rowOff>
    </xdr:from>
    <xdr:to>
      <xdr:col>60</xdr:col>
      <xdr:colOff>28575</xdr:colOff>
      <xdr:row>35</xdr:row>
      <xdr:rowOff>171450</xdr:rowOff>
    </xdr:to>
    <xdr:sp>
      <xdr:nvSpPr>
        <xdr:cNvPr id="77" name="Line 141"/>
        <xdr:cNvSpPr>
          <a:spLocks/>
        </xdr:cNvSpPr>
      </xdr:nvSpPr>
      <xdr:spPr>
        <a:xfrm flipH="1">
          <a:off x="8305800" y="6200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36</xdr:row>
      <xdr:rowOff>38100</xdr:rowOff>
    </xdr:from>
    <xdr:to>
      <xdr:col>60</xdr:col>
      <xdr:colOff>28575</xdr:colOff>
      <xdr:row>36</xdr:row>
      <xdr:rowOff>171450</xdr:rowOff>
    </xdr:to>
    <xdr:sp>
      <xdr:nvSpPr>
        <xdr:cNvPr id="78" name="Line 142"/>
        <xdr:cNvSpPr>
          <a:spLocks/>
        </xdr:cNvSpPr>
      </xdr:nvSpPr>
      <xdr:spPr>
        <a:xfrm flipH="1">
          <a:off x="8305800" y="6381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37</xdr:row>
      <xdr:rowOff>38100</xdr:rowOff>
    </xdr:from>
    <xdr:to>
      <xdr:col>60</xdr:col>
      <xdr:colOff>28575</xdr:colOff>
      <xdr:row>37</xdr:row>
      <xdr:rowOff>171450</xdr:rowOff>
    </xdr:to>
    <xdr:sp>
      <xdr:nvSpPr>
        <xdr:cNvPr id="79" name="Line 143"/>
        <xdr:cNvSpPr>
          <a:spLocks/>
        </xdr:cNvSpPr>
      </xdr:nvSpPr>
      <xdr:spPr>
        <a:xfrm flipH="1">
          <a:off x="8305800" y="6562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38</xdr:row>
      <xdr:rowOff>38100</xdr:rowOff>
    </xdr:from>
    <xdr:to>
      <xdr:col>60</xdr:col>
      <xdr:colOff>28575</xdr:colOff>
      <xdr:row>38</xdr:row>
      <xdr:rowOff>171450</xdr:rowOff>
    </xdr:to>
    <xdr:sp>
      <xdr:nvSpPr>
        <xdr:cNvPr id="80" name="Line 144"/>
        <xdr:cNvSpPr>
          <a:spLocks/>
        </xdr:cNvSpPr>
      </xdr:nvSpPr>
      <xdr:spPr>
        <a:xfrm flipH="1">
          <a:off x="8305800" y="67437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38100</xdr:rowOff>
    </xdr:from>
    <xdr:to>
      <xdr:col>60</xdr:col>
      <xdr:colOff>28575</xdr:colOff>
      <xdr:row>29</xdr:row>
      <xdr:rowOff>171450</xdr:rowOff>
    </xdr:to>
    <xdr:sp>
      <xdr:nvSpPr>
        <xdr:cNvPr id="81" name="Line 157"/>
        <xdr:cNvSpPr>
          <a:spLocks/>
        </xdr:cNvSpPr>
      </xdr:nvSpPr>
      <xdr:spPr>
        <a:xfrm flipH="1">
          <a:off x="8305800" y="51244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28575</xdr:rowOff>
    </xdr:from>
    <xdr:to>
      <xdr:col>60</xdr:col>
      <xdr:colOff>28575</xdr:colOff>
      <xdr:row>30</xdr:row>
      <xdr:rowOff>161925</xdr:rowOff>
    </xdr:to>
    <xdr:sp>
      <xdr:nvSpPr>
        <xdr:cNvPr id="82" name="Line 158"/>
        <xdr:cNvSpPr>
          <a:spLocks/>
        </xdr:cNvSpPr>
      </xdr:nvSpPr>
      <xdr:spPr>
        <a:xfrm flipH="1">
          <a:off x="8305800" y="52959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38100</xdr:rowOff>
    </xdr:from>
    <xdr:to>
      <xdr:col>60</xdr:col>
      <xdr:colOff>28575</xdr:colOff>
      <xdr:row>29</xdr:row>
      <xdr:rowOff>171450</xdr:rowOff>
    </xdr:to>
    <xdr:sp>
      <xdr:nvSpPr>
        <xdr:cNvPr id="83" name="Line 159"/>
        <xdr:cNvSpPr>
          <a:spLocks/>
        </xdr:cNvSpPr>
      </xdr:nvSpPr>
      <xdr:spPr>
        <a:xfrm flipH="1">
          <a:off x="8305800" y="51244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38100</xdr:rowOff>
    </xdr:from>
    <xdr:to>
      <xdr:col>60</xdr:col>
      <xdr:colOff>28575</xdr:colOff>
      <xdr:row>30</xdr:row>
      <xdr:rowOff>171450</xdr:rowOff>
    </xdr:to>
    <xdr:sp>
      <xdr:nvSpPr>
        <xdr:cNvPr id="84" name="Line 160"/>
        <xdr:cNvSpPr>
          <a:spLocks/>
        </xdr:cNvSpPr>
      </xdr:nvSpPr>
      <xdr:spPr>
        <a:xfrm flipH="1">
          <a:off x="8305800" y="53054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2</xdr:row>
      <xdr:rowOff>28575</xdr:rowOff>
    </xdr:from>
    <xdr:to>
      <xdr:col>55</xdr:col>
      <xdr:colOff>28575</xdr:colOff>
      <xdr:row>2</xdr:row>
      <xdr:rowOff>161925</xdr:rowOff>
    </xdr:to>
    <xdr:sp>
      <xdr:nvSpPr>
        <xdr:cNvPr id="85" name="Line 169"/>
        <xdr:cNvSpPr>
          <a:spLocks/>
        </xdr:cNvSpPr>
      </xdr:nvSpPr>
      <xdr:spPr>
        <a:xfrm flipH="1">
          <a:off x="7496175" y="3714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3</xdr:row>
      <xdr:rowOff>28575</xdr:rowOff>
    </xdr:from>
    <xdr:to>
      <xdr:col>55</xdr:col>
      <xdr:colOff>28575</xdr:colOff>
      <xdr:row>3</xdr:row>
      <xdr:rowOff>161925</xdr:rowOff>
    </xdr:to>
    <xdr:sp>
      <xdr:nvSpPr>
        <xdr:cNvPr id="86" name="Line 170"/>
        <xdr:cNvSpPr>
          <a:spLocks/>
        </xdr:cNvSpPr>
      </xdr:nvSpPr>
      <xdr:spPr>
        <a:xfrm flipH="1">
          <a:off x="7496175" y="542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4</xdr:row>
      <xdr:rowOff>28575</xdr:rowOff>
    </xdr:from>
    <xdr:to>
      <xdr:col>55</xdr:col>
      <xdr:colOff>28575</xdr:colOff>
      <xdr:row>4</xdr:row>
      <xdr:rowOff>161925</xdr:rowOff>
    </xdr:to>
    <xdr:sp>
      <xdr:nvSpPr>
        <xdr:cNvPr id="87" name="Line 171"/>
        <xdr:cNvSpPr>
          <a:spLocks/>
        </xdr:cNvSpPr>
      </xdr:nvSpPr>
      <xdr:spPr>
        <a:xfrm flipH="1">
          <a:off x="7496175" y="7143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5</xdr:row>
      <xdr:rowOff>28575</xdr:rowOff>
    </xdr:from>
    <xdr:to>
      <xdr:col>55</xdr:col>
      <xdr:colOff>28575</xdr:colOff>
      <xdr:row>5</xdr:row>
      <xdr:rowOff>161925</xdr:rowOff>
    </xdr:to>
    <xdr:sp>
      <xdr:nvSpPr>
        <xdr:cNvPr id="88" name="Line 172"/>
        <xdr:cNvSpPr>
          <a:spLocks/>
        </xdr:cNvSpPr>
      </xdr:nvSpPr>
      <xdr:spPr>
        <a:xfrm flipH="1">
          <a:off x="7496175" y="8858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6</xdr:row>
      <xdr:rowOff>28575</xdr:rowOff>
    </xdr:from>
    <xdr:to>
      <xdr:col>55</xdr:col>
      <xdr:colOff>28575</xdr:colOff>
      <xdr:row>6</xdr:row>
      <xdr:rowOff>161925</xdr:rowOff>
    </xdr:to>
    <xdr:sp>
      <xdr:nvSpPr>
        <xdr:cNvPr id="89" name="Line 173"/>
        <xdr:cNvSpPr>
          <a:spLocks/>
        </xdr:cNvSpPr>
      </xdr:nvSpPr>
      <xdr:spPr>
        <a:xfrm flipH="1">
          <a:off x="7496175" y="10572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2</xdr:row>
      <xdr:rowOff>28575</xdr:rowOff>
    </xdr:from>
    <xdr:to>
      <xdr:col>74</xdr:col>
      <xdr:colOff>28575</xdr:colOff>
      <xdr:row>2</xdr:row>
      <xdr:rowOff>161925</xdr:rowOff>
    </xdr:to>
    <xdr:sp>
      <xdr:nvSpPr>
        <xdr:cNvPr id="90" name="Line 174"/>
        <xdr:cNvSpPr>
          <a:spLocks/>
        </xdr:cNvSpPr>
      </xdr:nvSpPr>
      <xdr:spPr>
        <a:xfrm flipH="1">
          <a:off x="10448925" y="3714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3</xdr:row>
      <xdr:rowOff>28575</xdr:rowOff>
    </xdr:from>
    <xdr:to>
      <xdr:col>74</xdr:col>
      <xdr:colOff>28575</xdr:colOff>
      <xdr:row>3</xdr:row>
      <xdr:rowOff>161925</xdr:rowOff>
    </xdr:to>
    <xdr:sp>
      <xdr:nvSpPr>
        <xdr:cNvPr id="91" name="Line 175"/>
        <xdr:cNvSpPr>
          <a:spLocks/>
        </xdr:cNvSpPr>
      </xdr:nvSpPr>
      <xdr:spPr>
        <a:xfrm flipH="1">
          <a:off x="10448925" y="542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4</xdr:row>
      <xdr:rowOff>28575</xdr:rowOff>
    </xdr:from>
    <xdr:to>
      <xdr:col>74</xdr:col>
      <xdr:colOff>28575</xdr:colOff>
      <xdr:row>4</xdr:row>
      <xdr:rowOff>161925</xdr:rowOff>
    </xdr:to>
    <xdr:sp>
      <xdr:nvSpPr>
        <xdr:cNvPr id="92" name="Line 176"/>
        <xdr:cNvSpPr>
          <a:spLocks/>
        </xdr:cNvSpPr>
      </xdr:nvSpPr>
      <xdr:spPr>
        <a:xfrm flipH="1">
          <a:off x="10448925" y="7143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5</xdr:row>
      <xdr:rowOff>28575</xdr:rowOff>
    </xdr:from>
    <xdr:to>
      <xdr:col>74</xdr:col>
      <xdr:colOff>28575</xdr:colOff>
      <xdr:row>5</xdr:row>
      <xdr:rowOff>161925</xdr:rowOff>
    </xdr:to>
    <xdr:sp>
      <xdr:nvSpPr>
        <xdr:cNvPr id="93" name="Line 177"/>
        <xdr:cNvSpPr>
          <a:spLocks/>
        </xdr:cNvSpPr>
      </xdr:nvSpPr>
      <xdr:spPr>
        <a:xfrm flipH="1">
          <a:off x="10448925" y="8858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6</xdr:row>
      <xdr:rowOff>28575</xdr:rowOff>
    </xdr:from>
    <xdr:to>
      <xdr:col>74</xdr:col>
      <xdr:colOff>28575</xdr:colOff>
      <xdr:row>6</xdr:row>
      <xdr:rowOff>161925</xdr:rowOff>
    </xdr:to>
    <xdr:sp>
      <xdr:nvSpPr>
        <xdr:cNvPr id="94" name="Line 178"/>
        <xdr:cNvSpPr>
          <a:spLocks/>
        </xdr:cNvSpPr>
      </xdr:nvSpPr>
      <xdr:spPr>
        <a:xfrm flipH="1">
          <a:off x="10448925" y="10572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7</xdr:row>
      <xdr:rowOff>28575</xdr:rowOff>
    </xdr:from>
    <xdr:to>
      <xdr:col>74</xdr:col>
      <xdr:colOff>28575</xdr:colOff>
      <xdr:row>7</xdr:row>
      <xdr:rowOff>161925</xdr:rowOff>
    </xdr:to>
    <xdr:sp>
      <xdr:nvSpPr>
        <xdr:cNvPr id="95" name="Line 179"/>
        <xdr:cNvSpPr>
          <a:spLocks/>
        </xdr:cNvSpPr>
      </xdr:nvSpPr>
      <xdr:spPr>
        <a:xfrm flipH="1">
          <a:off x="10448925" y="1228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8</xdr:row>
      <xdr:rowOff>28575</xdr:rowOff>
    </xdr:from>
    <xdr:to>
      <xdr:col>74</xdr:col>
      <xdr:colOff>28575</xdr:colOff>
      <xdr:row>8</xdr:row>
      <xdr:rowOff>161925</xdr:rowOff>
    </xdr:to>
    <xdr:sp>
      <xdr:nvSpPr>
        <xdr:cNvPr id="96" name="Line 180"/>
        <xdr:cNvSpPr>
          <a:spLocks/>
        </xdr:cNvSpPr>
      </xdr:nvSpPr>
      <xdr:spPr>
        <a:xfrm flipH="1">
          <a:off x="10448925" y="14001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9</xdr:row>
      <xdr:rowOff>28575</xdr:rowOff>
    </xdr:from>
    <xdr:to>
      <xdr:col>74</xdr:col>
      <xdr:colOff>28575</xdr:colOff>
      <xdr:row>9</xdr:row>
      <xdr:rowOff>161925</xdr:rowOff>
    </xdr:to>
    <xdr:sp>
      <xdr:nvSpPr>
        <xdr:cNvPr id="97" name="Line 181"/>
        <xdr:cNvSpPr>
          <a:spLocks/>
        </xdr:cNvSpPr>
      </xdr:nvSpPr>
      <xdr:spPr>
        <a:xfrm flipH="1">
          <a:off x="10448925" y="1571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10</xdr:row>
      <xdr:rowOff>28575</xdr:rowOff>
    </xdr:from>
    <xdr:to>
      <xdr:col>74</xdr:col>
      <xdr:colOff>28575</xdr:colOff>
      <xdr:row>10</xdr:row>
      <xdr:rowOff>161925</xdr:rowOff>
    </xdr:to>
    <xdr:sp>
      <xdr:nvSpPr>
        <xdr:cNvPr id="98" name="Line 182"/>
        <xdr:cNvSpPr>
          <a:spLocks/>
        </xdr:cNvSpPr>
      </xdr:nvSpPr>
      <xdr:spPr>
        <a:xfrm flipH="1">
          <a:off x="10448925" y="17430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11</xdr:row>
      <xdr:rowOff>38100</xdr:rowOff>
    </xdr:from>
    <xdr:to>
      <xdr:col>74</xdr:col>
      <xdr:colOff>28575</xdr:colOff>
      <xdr:row>11</xdr:row>
      <xdr:rowOff>171450</xdr:rowOff>
    </xdr:to>
    <xdr:sp>
      <xdr:nvSpPr>
        <xdr:cNvPr id="99" name="Line 183"/>
        <xdr:cNvSpPr>
          <a:spLocks/>
        </xdr:cNvSpPr>
      </xdr:nvSpPr>
      <xdr:spPr>
        <a:xfrm flipH="1">
          <a:off x="10448925" y="19240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12</xdr:row>
      <xdr:rowOff>38100</xdr:rowOff>
    </xdr:from>
    <xdr:to>
      <xdr:col>74</xdr:col>
      <xdr:colOff>28575</xdr:colOff>
      <xdr:row>12</xdr:row>
      <xdr:rowOff>171450</xdr:rowOff>
    </xdr:to>
    <xdr:sp>
      <xdr:nvSpPr>
        <xdr:cNvPr id="100" name="Line 184"/>
        <xdr:cNvSpPr>
          <a:spLocks/>
        </xdr:cNvSpPr>
      </xdr:nvSpPr>
      <xdr:spPr>
        <a:xfrm flipH="1">
          <a:off x="10448925" y="2095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13</xdr:row>
      <xdr:rowOff>28575</xdr:rowOff>
    </xdr:from>
    <xdr:to>
      <xdr:col>74</xdr:col>
      <xdr:colOff>28575</xdr:colOff>
      <xdr:row>13</xdr:row>
      <xdr:rowOff>161925</xdr:rowOff>
    </xdr:to>
    <xdr:sp>
      <xdr:nvSpPr>
        <xdr:cNvPr id="101" name="Line 185"/>
        <xdr:cNvSpPr>
          <a:spLocks/>
        </xdr:cNvSpPr>
      </xdr:nvSpPr>
      <xdr:spPr>
        <a:xfrm flipH="1">
          <a:off x="10448925" y="22574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12</xdr:row>
      <xdr:rowOff>38100</xdr:rowOff>
    </xdr:from>
    <xdr:to>
      <xdr:col>74</xdr:col>
      <xdr:colOff>28575</xdr:colOff>
      <xdr:row>12</xdr:row>
      <xdr:rowOff>171450</xdr:rowOff>
    </xdr:to>
    <xdr:sp>
      <xdr:nvSpPr>
        <xdr:cNvPr id="102" name="Line 186"/>
        <xdr:cNvSpPr>
          <a:spLocks/>
        </xdr:cNvSpPr>
      </xdr:nvSpPr>
      <xdr:spPr>
        <a:xfrm flipH="1">
          <a:off x="10448925" y="2095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10</xdr:row>
      <xdr:rowOff>28575</xdr:rowOff>
    </xdr:from>
    <xdr:to>
      <xdr:col>74</xdr:col>
      <xdr:colOff>28575</xdr:colOff>
      <xdr:row>10</xdr:row>
      <xdr:rowOff>161925</xdr:rowOff>
    </xdr:to>
    <xdr:sp>
      <xdr:nvSpPr>
        <xdr:cNvPr id="103" name="Line 187"/>
        <xdr:cNvSpPr>
          <a:spLocks/>
        </xdr:cNvSpPr>
      </xdr:nvSpPr>
      <xdr:spPr>
        <a:xfrm flipH="1">
          <a:off x="10448925" y="17430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10</xdr:row>
      <xdr:rowOff>28575</xdr:rowOff>
    </xdr:from>
    <xdr:to>
      <xdr:col>74</xdr:col>
      <xdr:colOff>28575</xdr:colOff>
      <xdr:row>10</xdr:row>
      <xdr:rowOff>161925</xdr:rowOff>
    </xdr:to>
    <xdr:sp>
      <xdr:nvSpPr>
        <xdr:cNvPr id="104" name="Line 188"/>
        <xdr:cNvSpPr>
          <a:spLocks/>
        </xdr:cNvSpPr>
      </xdr:nvSpPr>
      <xdr:spPr>
        <a:xfrm flipH="1">
          <a:off x="10448925" y="17430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18</xdr:row>
      <xdr:rowOff>38100</xdr:rowOff>
    </xdr:from>
    <xdr:to>
      <xdr:col>55</xdr:col>
      <xdr:colOff>28575</xdr:colOff>
      <xdr:row>18</xdr:row>
      <xdr:rowOff>171450</xdr:rowOff>
    </xdr:to>
    <xdr:sp>
      <xdr:nvSpPr>
        <xdr:cNvPr id="105" name="Line 189"/>
        <xdr:cNvSpPr>
          <a:spLocks/>
        </xdr:cNvSpPr>
      </xdr:nvSpPr>
      <xdr:spPr>
        <a:xfrm flipH="1">
          <a:off x="7496175" y="3133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21</xdr:row>
      <xdr:rowOff>28575</xdr:rowOff>
    </xdr:from>
    <xdr:to>
      <xdr:col>60</xdr:col>
      <xdr:colOff>28575</xdr:colOff>
      <xdr:row>21</xdr:row>
      <xdr:rowOff>161925</xdr:rowOff>
    </xdr:to>
    <xdr:sp>
      <xdr:nvSpPr>
        <xdr:cNvPr id="106" name="Line 194"/>
        <xdr:cNvSpPr>
          <a:spLocks/>
        </xdr:cNvSpPr>
      </xdr:nvSpPr>
      <xdr:spPr>
        <a:xfrm flipH="1">
          <a:off x="8305800" y="36671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21</xdr:row>
      <xdr:rowOff>38100</xdr:rowOff>
    </xdr:from>
    <xdr:to>
      <xdr:col>70</xdr:col>
      <xdr:colOff>28575</xdr:colOff>
      <xdr:row>21</xdr:row>
      <xdr:rowOff>171450</xdr:rowOff>
    </xdr:to>
    <xdr:sp>
      <xdr:nvSpPr>
        <xdr:cNvPr id="107" name="Line 195"/>
        <xdr:cNvSpPr>
          <a:spLocks/>
        </xdr:cNvSpPr>
      </xdr:nvSpPr>
      <xdr:spPr>
        <a:xfrm flipH="1">
          <a:off x="9648825" y="36766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xdr:colOff>
      <xdr:row>21</xdr:row>
      <xdr:rowOff>38100</xdr:rowOff>
    </xdr:from>
    <xdr:to>
      <xdr:col>71</xdr:col>
      <xdr:colOff>28575</xdr:colOff>
      <xdr:row>21</xdr:row>
      <xdr:rowOff>171450</xdr:rowOff>
    </xdr:to>
    <xdr:sp>
      <xdr:nvSpPr>
        <xdr:cNvPr id="108" name="Line 196"/>
        <xdr:cNvSpPr>
          <a:spLocks/>
        </xdr:cNvSpPr>
      </xdr:nvSpPr>
      <xdr:spPr>
        <a:xfrm flipH="1">
          <a:off x="9848850" y="36766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21</xdr:row>
      <xdr:rowOff>38100</xdr:rowOff>
    </xdr:from>
    <xdr:to>
      <xdr:col>72</xdr:col>
      <xdr:colOff>28575</xdr:colOff>
      <xdr:row>21</xdr:row>
      <xdr:rowOff>171450</xdr:rowOff>
    </xdr:to>
    <xdr:sp>
      <xdr:nvSpPr>
        <xdr:cNvPr id="109" name="Line 197"/>
        <xdr:cNvSpPr>
          <a:spLocks/>
        </xdr:cNvSpPr>
      </xdr:nvSpPr>
      <xdr:spPr>
        <a:xfrm flipH="1">
          <a:off x="10048875" y="36766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34</xdr:row>
      <xdr:rowOff>38100</xdr:rowOff>
    </xdr:from>
    <xdr:to>
      <xdr:col>63</xdr:col>
      <xdr:colOff>28575</xdr:colOff>
      <xdr:row>34</xdr:row>
      <xdr:rowOff>171450</xdr:rowOff>
    </xdr:to>
    <xdr:sp>
      <xdr:nvSpPr>
        <xdr:cNvPr id="110" name="Line 198"/>
        <xdr:cNvSpPr>
          <a:spLocks/>
        </xdr:cNvSpPr>
      </xdr:nvSpPr>
      <xdr:spPr>
        <a:xfrm flipH="1">
          <a:off x="8905875" y="6019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34</xdr:row>
      <xdr:rowOff>38100</xdr:rowOff>
    </xdr:from>
    <xdr:to>
      <xdr:col>65</xdr:col>
      <xdr:colOff>28575</xdr:colOff>
      <xdr:row>34</xdr:row>
      <xdr:rowOff>171450</xdr:rowOff>
    </xdr:to>
    <xdr:sp>
      <xdr:nvSpPr>
        <xdr:cNvPr id="111" name="Line 199"/>
        <xdr:cNvSpPr>
          <a:spLocks/>
        </xdr:cNvSpPr>
      </xdr:nvSpPr>
      <xdr:spPr>
        <a:xfrm flipH="1">
          <a:off x="9115425" y="6019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34</xdr:row>
      <xdr:rowOff>38100</xdr:rowOff>
    </xdr:from>
    <xdr:to>
      <xdr:col>67</xdr:col>
      <xdr:colOff>28575</xdr:colOff>
      <xdr:row>34</xdr:row>
      <xdr:rowOff>171450</xdr:rowOff>
    </xdr:to>
    <xdr:sp>
      <xdr:nvSpPr>
        <xdr:cNvPr id="112" name="Line 200"/>
        <xdr:cNvSpPr>
          <a:spLocks/>
        </xdr:cNvSpPr>
      </xdr:nvSpPr>
      <xdr:spPr>
        <a:xfrm flipH="1">
          <a:off x="9324975" y="6019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34</xdr:row>
      <xdr:rowOff>38100</xdr:rowOff>
    </xdr:from>
    <xdr:to>
      <xdr:col>60</xdr:col>
      <xdr:colOff>28575</xdr:colOff>
      <xdr:row>34</xdr:row>
      <xdr:rowOff>171450</xdr:rowOff>
    </xdr:to>
    <xdr:sp>
      <xdr:nvSpPr>
        <xdr:cNvPr id="113" name="Line 201"/>
        <xdr:cNvSpPr>
          <a:spLocks/>
        </xdr:cNvSpPr>
      </xdr:nvSpPr>
      <xdr:spPr>
        <a:xfrm flipH="1">
          <a:off x="8305800" y="6019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28575</xdr:colOff>
      <xdr:row>39</xdr:row>
      <xdr:rowOff>9525</xdr:rowOff>
    </xdr:from>
    <xdr:to>
      <xdr:col>44</xdr:col>
      <xdr:colOff>0</xdr:colOff>
      <xdr:row>39</xdr:row>
      <xdr:rowOff>161925</xdr:rowOff>
    </xdr:to>
    <xdr:sp macro="[0]!Sheet1.CalcSpecialSkillExp">
      <xdr:nvSpPr>
        <xdr:cNvPr id="1" name="AutoShape 2"/>
        <xdr:cNvSpPr>
          <a:spLocks/>
        </xdr:cNvSpPr>
      </xdr:nvSpPr>
      <xdr:spPr>
        <a:xfrm>
          <a:off x="5076825" y="7019925"/>
          <a:ext cx="581025" cy="152400"/>
        </a:xfrm>
        <a:prstGeom prst="bevel">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0" i="0" u="none" baseline="0">
              <a:solidFill>
                <a:srgbClr val="000000"/>
              </a:solidFill>
              <a:latin typeface="ＭＳ Ｐゴシック"/>
              <a:ea typeface="ＭＳ Ｐゴシック"/>
              <a:cs typeface="ＭＳ Ｐゴシック"/>
            </a:rPr>
            <a:t>再計算</a:t>
          </a:r>
        </a:p>
      </xdr:txBody>
    </xdr:sp>
    <xdr:clientData/>
  </xdr:twoCellAnchor>
  <xdr:twoCellAnchor>
    <xdr:from>
      <xdr:col>4</xdr:col>
      <xdr:colOff>0</xdr:colOff>
      <xdr:row>39</xdr:row>
      <xdr:rowOff>9525</xdr:rowOff>
    </xdr:from>
    <xdr:to>
      <xdr:col>7</xdr:col>
      <xdr:colOff>19050</xdr:colOff>
      <xdr:row>40</xdr:row>
      <xdr:rowOff>0</xdr:rowOff>
    </xdr:to>
    <xdr:sp macro="[0]!Sheet1.FillAvailableSkills">
      <xdr:nvSpPr>
        <xdr:cNvPr id="2" name="AutoShape 3"/>
        <xdr:cNvSpPr>
          <a:spLocks/>
        </xdr:cNvSpPr>
      </xdr:nvSpPr>
      <xdr:spPr>
        <a:xfrm>
          <a:off x="419100" y="7019925"/>
          <a:ext cx="523875" cy="161925"/>
        </a:xfrm>
        <a:prstGeom prst="bevel">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一覧作成</a:t>
          </a:r>
        </a:p>
      </xdr:txBody>
    </xdr:sp>
    <xdr:clientData/>
  </xdr:twoCellAnchor>
  <xdr:twoCellAnchor>
    <xdr:from>
      <xdr:col>7</xdr:col>
      <xdr:colOff>47625</xdr:colOff>
      <xdr:row>39</xdr:row>
      <xdr:rowOff>9525</xdr:rowOff>
    </xdr:from>
    <xdr:to>
      <xdr:col>10</xdr:col>
      <xdr:colOff>95250</xdr:colOff>
      <xdr:row>40</xdr:row>
      <xdr:rowOff>0</xdr:rowOff>
    </xdr:to>
    <xdr:sp macro="[0]!Sheet1.ClearAvailableSkills">
      <xdr:nvSpPr>
        <xdr:cNvPr id="3" name="AutoShape 4"/>
        <xdr:cNvSpPr>
          <a:spLocks/>
        </xdr:cNvSpPr>
      </xdr:nvSpPr>
      <xdr:spPr>
        <a:xfrm>
          <a:off x="971550" y="7019925"/>
          <a:ext cx="361950" cy="161925"/>
        </a:xfrm>
        <a:prstGeom prst="bevel">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クリア</a:t>
          </a:r>
        </a:p>
      </xdr:txBody>
    </xdr:sp>
    <xdr:clientData/>
  </xdr:twoCellAnchor>
  <xdr:twoCellAnchor>
    <xdr:from>
      <xdr:col>55</xdr:col>
      <xdr:colOff>9525</xdr:colOff>
      <xdr:row>2</xdr:row>
      <xdr:rowOff>28575</xdr:rowOff>
    </xdr:from>
    <xdr:to>
      <xdr:col>55</xdr:col>
      <xdr:colOff>28575</xdr:colOff>
      <xdr:row>2</xdr:row>
      <xdr:rowOff>161925</xdr:rowOff>
    </xdr:to>
    <xdr:sp>
      <xdr:nvSpPr>
        <xdr:cNvPr id="4" name="Line 6"/>
        <xdr:cNvSpPr>
          <a:spLocks/>
        </xdr:cNvSpPr>
      </xdr:nvSpPr>
      <xdr:spPr>
        <a:xfrm flipH="1">
          <a:off x="7496175" y="3714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3</xdr:row>
      <xdr:rowOff>28575</xdr:rowOff>
    </xdr:from>
    <xdr:to>
      <xdr:col>55</xdr:col>
      <xdr:colOff>28575</xdr:colOff>
      <xdr:row>3</xdr:row>
      <xdr:rowOff>161925</xdr:rowOff>
    </xdr:to>
    <xdr:sp>
      <xdr:nvSpPr>
        <xdr:cNvPr id="5" name="Line 7"/>
        <xdr:cNvSpPr>
          <a:spLocks/>
        </xdr:cNvSpPr>
      </xdr:nvSpPr>
      <xdr:spPr>
        <a:xfrm flipH="1">
          <a:off x="7496175" y="542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4</xdr:row>
      <xdr:rowOff>28575</xdr:rowOff>
    </xdr:from>
    <xdr:to>
      <xdr:col>55</xdr:col>
      <xdr:colOff>28575</xdr:colOff>
      <xdr:row>4</xdr:row>
      <xdr:rowOff>161925</xdr:rowOff>
    </xdr:to>
    <xdr:sp>
      <xdr:nvSpPr>
        <xdr:cNvPr id="6" name="Line 8"/>
        <xdr:cNvSpPr>
          <a:spLocks/>
        </xdr:cNvSpPr>
      </xdr:nvSpPr>
      <xdr:spPr>
        <a:xfrm flipH="1">
          <a:off x="7496175" y="7143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5</xdr:row>
      <xdr:rowOff>28575</xdr:rowOff>
    </xdr:from>
    <xdr:to>
      <xdr:col>55</xdr:col>
      <xdr:colOff>28575</xdr:colOff>
      <xdr:row>5</xdr:row>
      <xdr:rowOff>161925</xdr:rowOff>
    </xdr:to>
    <xdr:sp>
      <xdr:nvSpPr>
        <xdr:cNvPr id="7" name="Line 9"/>
        <xdr:cNvSpPr>
          <a:spLocks/>
        </xdr:cNvSpPr>
      </xdr:nvSpPr>
      <xdr:spPr>
        <a:xfrm flipH="1">
          <a:off x="7496175" y="8858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6</xdr:row>
      <xdr:rowOff>28575</xdr:rowOff>
    </xdr:from>
    <xdr:to>
      <xdr:col>55</xdr:col>
      <xdr:colOff>28575</xdr:colOff>
      <xdr:row>6</xdr:row>
      <xdr:rowOff>161925</xdr:rowOff>
    </xdr:to>
    <xdr:sp>
      <xdr:nvSpPr>
        <xdr:cNvPr id="8" name="Line 10"/>
        <xdr:cNvSpPr>
          <a:spLocks/>
        </xdr:cNvSpPr>
      </xdr:nvSpPr>
      <xdr:spPr>
        <a:xfrm flipH="1">
          <a:off x="7496175" y="1066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7</xdr:row>
      <xdr:rowOff>28575</xdr:rowOff>
    </xdr:from>
    <xdr:to>
      <xdr:col>55</xdr:col>
      <xdr:colOff>28575</xdr:colOff>
      <xdr:row>7</xdr:row>
      <xdr:rowOff>161925</xdr:rowOff>
    </xdr:to>
    <xdr:sp>
      <xdr:nvSpPr>
        <xdr:cNvPr id="9" name="Line 11"/>
        <xdr:cNvSpPr>
          <a:spLocks/>
        </xdr:cNvSpPr>
      </xdr:nvSpPr>
      <xdr:spPr>
        <a:xfrm flipH="1">
          <a:off x="7496175" y="1247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8</xdr:row>
      <xdr:rowOff>28575</xdr:rowOff>
    </xdr:from>
    <xdr:to>
      <xdr:col>55</xdr:col>
      <xdr:colOff>28575</xdr:colOff>
      <xdr:row>8</xdr:row>
      <xdr:rowOff>161925</xdr:rowOff>
    </xdr:to>
    <xdr:sp>
      <xdr:nvSpPr>
        <xdr:cNvPr id="10" name="Line 12"/>
        <xdr:cNvSpPr>
          <a:spLocks/>
        </xdr:cNvSpPr>
      </xdr:nvSpPr>
      <xdr:spPr>
        <a:xfrm flipH="1">
          <a:off x="7496175" y="1428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9</xdr:row>
      <xdr:rowOff>28575</xdr:rowOff>
    </xdr:from>
    <xdr:to>
      <xdr:col>55</xdr:col>
      <xdr:colOff>28575</xdr:colOff>
      <xdr:row>9</xdr:row>
      <xdr:rowOff>161925</xdr:rowOff>
    </xdr:to>
    <xdr:sp>
      <xdr:nvSpPr>
        <xdr:cNvPr id="11" name="Line 13"/>
        <xdr:cNvSpPr>
          <a:spLocks/>
        </xdr:cNvSpPr>
      </xdr:nvSpPr>
      <xdr:spPr>
        <a:xfrm flipH="1">
          <a:off x="7496175" y="1609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10</xdr:row>
      <xdr:rowOff>28575</xdr:rowOff>
    </xdr:from>
    <xdr:to>
      <xdr:col>55</xdr:col>
      <xdr:colOff>28575</xdr:colOff>
      <xdr:row>10</xdr:row>
      <xdr:rowOff>161925</xdr:rowOff>
    </xdr:to>
    <xdr:sp>
      <xdr:nvSpPr>
        <xdr:cNvPr id="12" name="Line 14"/>
        <xdr:cNvSpPr>
          <a:spLocks/>
        </xdr:cNvSpPr>
      </xdr:nvSpPr>
      <xdr:spPr>
        <a:xfrm flipH="1">
          <a:off x="7496175" y="17907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11</xdr:row>
      <xdr:rowOff>38100</xdr:rowOff>
    </xdr:from>
    <xdr:to>
      <xdr:col>55</xdr:col>
      <xdr:colOff>28575</xdr:colOff>
      <xdr:row>11</xdr:row>
      <xdr:rowOff>171450</xdr:rowOff>
    </xdr:to>
    <xdr:sp>
      <xdr:nvSpPr>
        <xdr:cNvPr id="13" name="Line 15"/>
        <xdr:cNvSpPr>
          <a:spLocks/>
        </xdr:cNvSpPr>
      </xdr:nvSpPr>
      <xdr:spPr>
        <a:xfrm flipH="1">
          <a:off x="7496175" y="19812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12</xdr:row>
      <xdr:rowOff>38100</xdr:rowOff>
    </xdr:from>
    <xdr:to>
      <xdr:col>55</xdr:col>
      <xdr:colOff>28575</xdr:colOff>
      <xdr:row>12</xdr:row>
      <xdr:rowOff>171450</xdr:rowOff>
    </xdr:to>
    <xdr:sp>
      <xdr:nvSpPr>
        <xdr:cNvPr id="14" name="Line 16"/>
        <xdr:cNvSpPr>
          <a:spLocks/>
        </xdr:cNvSpPr>
      </xdr:nvSpPr>
      <xdr:spPr>
        <a:xfrm flipH="1">
          <a:off x="7496175" y="21621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13</xdr:row>
      <xdr:rowOff>28575</xdr:rowOff>
    </xdr:from>
    <xdr:to>
      <xdr:col>55</xdr:col>
      <xdr:colOff>28575</xdr:colOff>
      <xdr:row>13</xdr:row>
      <xdr:rowOff>161925</xdr:rowOff>
    </xdr:to>
    <xdr:sp>
      <xdr:nvSpPr>
        <xdr:cNvPr id="15" name="Line 17"/>
        <xdr:cNvSpPr>
          <a:spLocks/>
        </xdr:cNvSpPr>
      </xdr:nvSpPr>
      <xdr:spPr>
        <a:xfrm flipH="1">
          <a:off x="7496175" y="2333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14</xdr:row>
      <xdr:rowOff>28575</xdr:rowOff>
    </xdr:from>
    <xdr:to>
      <xdr:col>55</xdr:col>
      <xdr:colOff>28575</xdr:colOff>
      <xdr:row>14</xdr:row>
      <xdr:rowOff>161925</xdr:rowOff>
    </xdr:to>
    <xdr:sp>
      <xdr:nvSpPr>
        <xdr:cNvPr id="16" name="Line 18"/>
        <xdr:cNvSpPr>
          <a:spLocks/>
        </xdr:cNvSpPr>
      </xdr:nvSpPr>
      <xdr:spPr>
        <a:xfrm flipH="1">
          <a:off x="7496175" y="25146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15</xdr:row>
      <xdr:rowOff>28575</xdr:rowOff>
    </xdr:from>
    <xdr:to>
      <xdr:col>55</xdr:col>
      <xdr:colOff>28575</xdr:colOff>
      <xdr:row>15</xdr:row>
      <xdr:rowOff>161925</xdr:rowOff>
    </xdr:to>
    <xdr:sp>
      <xdr:nvSpPr>
        <xdr:cNvPr id="17" name="Line 19"/>
        <xdr:cNvSpPr>
          <a:spLocks/>
        </xdr:cNvSpPr>
      </xdr:nvSpPr>
      <xdr:spPr>
        <a:xfrm flipH="1">
          <a:off x="7496175" y="26955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16</xdr:row>
      <xdr:rowOff>28575</xdr:rowOff>
    </xdr:from>
    <xdr:to>
      <xdr:col>55</xdr:col>
      <xdr:colOff>28575</xdr:colOff>
      <xdr:row>16</xdr:row>
      <xdr:rowOff>161925</xdr:rowOff>
    </xdr:to>
    <xdr:sp>
      <xdr:nvSpPr>
        <xdr:cNvPr id="18" name="Line 20"/>
        <xdr:cNvSpPr>
          <a:spLocks/>
        </xdr:cNvSpPr>
      </xdr:nvSpPr>
      <xdr:spPr>
        <a:xfrm flipH="1">
          <a:off x="7496175" y="28765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17</xdr:row>
      <xdr:rowOff>38100</xdr:rowOff>
    </xdr:from>
    <xdr:to>
      <xdr:col>55</xdr:col>
      <xdr:colOff>28575</xdr:colOff>
      <xdr:row>17</xdr:row>
      <xdr:rowOff>171450</xdr:rowOff>
    </xdr:to>
    <xdr:sp>
      <xdr:nvSpPr>
        <xdr:cNvPr id="19" name="Line 21"/>
        <xdr:cNvSpPr>
          <a:spLocks/>
        </xdr:cNvSpPr>
      </xdr:nvSpPr>
      <xdr:spPr>
        <a:xfrm flipH="1">
          <a:off x="7496175" y="30670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18</xdr:row>
      <xdr:rowOff>38100</xdr:rowOff>
    </xdr:from>
    <xdr:to>
      <xdr:col>55</xdr:col>
      <xdr:colOff>28575</xdr:colOff>
      <xdr:row>18</xdr:row>
      <xdr:rowOff>171450</xdr:rowOff>
    </xdr:to>
    <xdr:sp>
      <xdr:nvSpPr>
        <xdr:cNvPr id="20" name="Line 22"/>
        <xdr:cNvSpPr>
          <a:spLocks/>
        </xdr:cNvSpPr>
      </xdr:nvSpPr>
      <xdr:spPr>
        <a:xfrm flipH="1">
          <a:off x="7496175" y="32480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16</xdr:row>
      <xdr:rowOff>28575</xdr:rowOff>
    </xdr:from>
    <xdr:to>
      <xdr:col>74</xdr:col>
      <xdr:colOff>28575</xdr:colOff>
      <xdr:row>16</xdr:row>
      <xdr:rowOff>161925</xdr:rowOff>
    </xdr:to>
    <xdr:sp>
      <xdr:nvSpPr>
        <xdr:cNvPr id="21" name="Line 35"/>
        <xdr:cNvSpPr>
          <a:spLocks/>
        </xdr:cNvSpPr>
      </xdr:nvSpPr>
      <xdr:spPr>
        <a:xfrm flipH="1">
          <a:off x="10448925" y="28765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17</xdr:row>
      <xdr:rowOff>28575</xdr:rowOff>
    </xdr:from>
    <xdr:to>
      <xdr:col>74</xdr:col>
      <xdr:colOff>28575</xdr:colOff>
      <xdr:row>17</xdr:row>
      <xdr:rowOff>161925</xdr:rowOff>
    </xdr:to>
    <xdr:sp>
      <xdr:nvSpPr>
        <xdr:cNvPr id="22" name="Line 36"/>
        <xdr:cNvSpPr>
          <a:spLocks/>
        </xdr:cNvSpPr>
      </xdr:nvSpPr>
      <xdr:spPr>
        <a:xfrm flipH="1">
          <a:off x="10448925" y="30575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18</xdr:row>
      <xdr:rowOff>28575</xdr:rowOff>
    </xdr:from>
    <xdr:to>
      <xdr:col>74</xdr:col>
      <xdr:colOff>28575</xdr:colOff>
      <xdr:row>18</xdr:row>
      <xdr:rowOff>161925</xdr:rowOff>
    </xdr:to>
    <xdr:sp>
      <xdr:nvSpPr>
        <xdr:cNvPr id="23" name="Line 37"/>
        <xdr:cNvSpPr>
          <a:spLocks/>
        </xdr:cNvSpPr>
      </xdr:nvSpPr>
      <xdr:spPr>
        <a:xfrm flipH="1">
          <a:off x="10448925" y="3238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21</xdr:row>
      <xdr:rowOff>28575</xdr:rowOff>
    </xdr:from>
    <xdr:to>
      <xdr:col>60</xdr:col>
      <xdr:colOff>28575</xdr:colOff>
      <xdr:row>21</xdr:row>
      <xdr:rowOff>161925</xdr:rowOff>
    </xdr:to>
    <xdr:sp>
      <xdr:nvSpPr>
        <xdr:cNvPr id="24" name="Line 38"/>
        <xdr:cNvSpPr>
          <a:spLocks/>
        </xdr:cNvSpPr>
      </xdr:nvSpPr>
      <xdr:spPr>
        <a:xfrm flipH="1">
          <a:off x="8305800" y="37814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22</xdr:row>
      <xdr:rowOff>28575</xdr:rowOff>
    </xdr:from>
    <xdr:to>
      <xdr:col>60</xdr:col>
      <xdr:colOff>28575</xdr:colOff>
      <xdr:row>22</xdr:row>
      <xdr:rowOff>161925</xdr:rowOff>
    </xdr:to>
    <xdr:sp>
      <xdr:nvSpPr>
        <xdr:cNvPr id="25" name="Line 39"/>
        <xdr:cNvSpPr>
          <a:spLocks/>
        </xdr:cNvSpPr>
      </xdr:nvSpPr>
      <xdr:spPr>
        <a:xfrm flipH="1">
          <a:off x="8305800" y="39624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25</xdr:row>
      <xdr:rowOff>38100</xdr:rowOff>
    </xdr:from>
    <xdr:to>
      <xdr:col>60</xdr:col>
      <xdr:colOff>28575</xdr:colOff>
      <xdr:row>25</xdr:row>
      <xdr:rowOff>171450</xdr:rowOff>
    </xdr:to>
    <xdr:sp>
      <xdr:nvSpPr>
        <xdr:cNvPr id="26" name="Line 40"/>
        <xdr:cNvSpPr>
          <a:spLocks/>
        </xdr:cNvSpPr>
      </xdr:nvSpPr>
      <xdr:spPr>
        <a:xfrm flipH="1">
          <a:off x="8305800" y="45148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26</xdr:row>
      <xdr:rowOff>38100</xdr:rowOff>
    </xdr:from>
    <xdr:to>
      <xdr:col>60</xdr:col>
      <xdr:colOff>28575</xdr:colOff>
      <xdr:row>26</xdr:row>
      <xdr:rowOff>171450</xdr:rowOff>
    </xdr:to>
    <xdr:sp>
      <xdr:nvSpPr>
        <xdr:cNvPr id="27" name="Line 41"/>
        <xdr:cNvSpPr>
          <a:spLocks/>
        </xdr:cNvSpPr>
      </xdr:nvSpPr>
      <xdr:spPr>
        <a:xfrm flipH="1">
          <a:off x="8305800" y="46958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27</xdr:row>
      <xdr:rowOff>38100</xdr:rowOff>
    </xdr:from>
    <xdr:to>
      <xdr:col>60</xdr:col>
      <xdr:colOff>28575</xdr:colOff>
      <xdr:row>27</xdr:row>
      <xdr:rowOff>171450</xdr:rowOff>
    </xdr:to>
    <xdr:sp>
      <xdr:nvSpPr>
        <xdr:cNvPr id="28" name="Line 42"/>
        <xdr:cNvSpPr>
          <a:spLocks/>
        </xdr:cNvSpPr>
      </xdr:nvSpPr>
      <xdr:spPr>
        <a:xfrm flipH="1">
          <a:off x="8305800" y="4876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28</xdr:row>
      <xdr:rowOff>28575</xdr:rowOff>
    </xdr:from>
    <xdr:to>
      <xdr:col>60</xdr:col>
      <xdr:colOff>28575</xdr:colOff>
      <xdr:row>28</xdr:row>
      <xdr:rowOff>161925</xdr:rowOff>
    </xdr:to>
    <xdr:sp>
      <xdr:nvSpPr>
        <xdr:cNvPr id="29" name="Line 43"/>
        <xdr:cNvSpPr>
          <a:spLocks/>
        </xdr:cNvSpPr>
      </xdr:nvSpPr>
      <xdr:spPr>
        <a:xfrm flipH="1">
          <a:off x="8305800" y="50482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28575</xdr:rowOff>
    </xdr:from>
    <xdr:to>
      <xdr:col>60</xdr:col>
      <xdr:colOff>28575</xdr:colOff>
      <xdr:row>29</xdr:row>
      <xdr:rowOff>161925</xdr:rowOff>
    </xdr:to>
    <xdr:sp>
      <xdr:nvSpPr>
        <xdr:cNvPr id="30" name="Line 44"/>
        <xdr:cNvSpPr>
          <a:spLocks/>
        </xdr:cNvSpPr>
      </xdr:nvSpPr>
      <xdr:spPr>
        <a:xfrm flipH="1">
          <a:off x="8305800" y="52292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28575</xdr:rowOff>
    </xdr:from>
    <xdr:to>
      <xdr:col>60</xdr:col>
      <xdr:colOff>28575</xdr:colOff>
      <xdr:row>30</xdr:row>
      <xdr:rowOff>161925</xdr:rowOff>
    </xdr:to>
    <xdr:sp>
      <xdr:nvSpPr>
        <xdr:cNvPr id="31" name="Line 45"/>
        <xdr:cNvSpPr>
          <a:spLocks/>
        </xdr:cNvSpPr>
      </xdr:nvSpPr>
      <xdr:spPr>
        <a:xfrm flipH="1">
          <a:off x="8305800" y="54102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31</xdr:row>
      <xdr:rowOff>28575</xdr:rowOff>
    </xdr:from>
    <xdr:to>
      <xdr:col>60</xdr:col>
      <xdr:colOff>28575</xdr:colOff>
      <xdr:row>31</xdr:row>
      <xdr:rowOff>161925</xdr:rowOff>
    </xdr:to>
    <xdr:sp>
      <xdr:nvSpPr>
        <xdr:cNvPr id="32" name="Line 46"/>
        <xdr:cNvSpPr>
          <a:spLocks/>
        </xdr:cNvSpPr>
      </xdr:nvSpPr>
      <xdr:spPr>
        <a:xfrm flipH="1">
          <a:off x="8305800" y="55911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26</xdr:row>
      <xdr:rowOff>38100</xdr:rowOff>
    </xdr:from>
    <xdr:to>
      <xdr:col>60</xdr:col>
      <xdr:colOff>28575</xdr:colOff>
      <xdr:row>26</xdr:row>
      <xdr:rowOff>171450</xdr:rowOff>
    </xdr:to>
    <xdr:sp>
      <xdr:nvSpPr>
        <xdr:cNvPr id="33" name="Line 47"/>
        <xdr:cNvSpPr>
          <a:spLocks/>
        </xdr:cNvSpPr>
      </xdr:nvSpPr>
      <xdr:spPr>
        <a:xfrm flipH="1">
          <a:off x="8305800" y="46958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27</xdr:row>
      <xdr:rowOff>38100</xdr:rowOff>
    </xdr:from>
    <xdr:to>
      <xdr:col>60</xdr:col>
      <xdr:colOff>28575</xdr:colOff>
      <xdr:row>27</xdr:row>
      <xdr:rowOff>171450</xdr:rowOff>
    </xdr:to>
    <xdr:sp>
      <xdr:nvSpPr>
        <xdr:cNvPr id="34" name="Line 48"/>
        <xdr:cNvSpPr>
          <a:spLocks/>
        </xdr:cNvSpPr>
      </xdr:nvSpPr>
      <xdr:spPr>
        <a:xfrm flipH="1">
          <a:off x="8305800" y="48768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28</xdr:row>
      <xdr:rowOff>38100</xdr:rowOff>
    </xdr:from>
    <xdr:to>
      <xdr:col>60</xdr:col>
      <xdr:colOff>28575</xdr:colOff>
      <xdr:row>28</xdr:row>
      <xdr:rowOff>171450</xdr:rowOff>
    </xdr:to>
    <xdr:sp>
      <xdr:nvSpPr>
        <xdr:cNvPr id="35" name="Line 49"/>
        <xdr:cNvSpPr>
          <a:spLocks/>
        </xdr:cNvSpPr>
      </xdr:nvSpPr>
      <xdr:spPr>
        <a:xfrm flipH="1">
          <a:off x="8305800" y="50577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38100</xdr:rowOff>
    </xdr:from>
    <xdr:to>
      <xdr:col>60</xdr:col>
      <xdr:colOff>28575</xdr:colOff>
      <xdr:row>29</xdr:row>
      <xdr:rowOff>171450</xdr:rowOff>
    </xdr:to>
    <xdr:sp>
      <xdr:nvSpPr>
        <xdr:cNvPr id="36" name="Line 50"/>
        <xdr:cNvSpPr>
          <a:spLocks/>
        </xdr:cNvSpPr>
      </xdr:nvSpPr>
      <xdr:spPr>
        <a:xfrm flipH="1">
          <a:off x="8305800" y="5238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38100</xdr:rowOff>
    </xdr:from>
    <xdr:to>
      <xdr:col>60</xdr:col>
      <xdr:colOff>28575</xdr:colOff>
      <xdr:row>30</xdr:row>
      <xdr:rowOff>171450</xdr:rowOff>
    </xdr:to>
    <xdr:sp>
      <xdr:nvSpPr>
        <xdr:cNvPr id="37" name="Line 51"/>
        <xdr:cNvSpPr>
          <a:spLocks/>
        </xdr:cNvSpPr>
      </xdr:nvSpPr>
      <xdr:spPr>
        <a:xfrm flipH="1">
          <a:off x="8305800" y="5419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31</xdr:row>
      <xdr:rowOff>38100</xdr:rowOff>
    </xdr:from>
    <xdr:to>
      <xdr:col>60</xdr:col>
      <xdr:colOff>28575</xdr:colOff>
      <xdr:row>31</xdr:row>
      <xdr:rowOff>171450</xdr:rowOff>
    </xdr:to>
    <xdr:sp>
      <xdr:nvSpPr>
        <xdr:cNvPr id="38" name="Line 52"/>
        <xdr:cNvSpPr>
          <a:spLocks/>
        </xdr:cNvSpPr>
      </xdr:nvSpPr>
      <xdr:spPr>
        <a:xfrm flipH="1">
          <a:off x="8305800" y="56007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21</xdr:row>
      <xdr:rowOff>38100</xdr:rowOff>
    </xdr:from>
    <xdr:to>
      <xdr:col>70</xdr:col>
      <xdr:colOff>28575</xdr:colOff>
      <xdr:row>21</xdr:row>
      <xdr:rowOff>171450</xdr:rowOff>
    </xdr:to>
    <xdr:sp>
      <xdr:nvSpPr>
        <xdr:cNvPr id="39" name="Line 53"/>
        <xdr:cNvSpPr>
          <a:spLocks/>
        </xdr:cNvSpPr>
      </xdr:nvSpPr>
      <xdr:spPr>
        <a:xfrm flipH="1">
          <a:off x="9648825" y="37909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xdr:colOff>
      <xdr:row>21</xdr:row>
      <xdr:rowOff>38100</xdr:rowOff>
    </xdr:from>
    <xdr:to>
      <xdr:col>71</xdr:col>
      <xdr:colOff>28575</xdr:colOff>
      <xdr:row>21</xdr:row>
      <xdr:rowOff>171450</xdr:rowOff>
    </xdr:to>
    <xdr:sp>
      <xdr:nvSpPr>
        <xdr:cNvPr id="40" name="Line 54"/>
        <xdr:cNvSpPr>
          <a:spLocks/>
        </xdr:cNvSpPr>
      </xdr:nvSpPr>
      <xdr:spPr>
        <a:xfrm flipH="1">
          <a:off x="9848850" y="37909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21</xdr:row>
      <xdr:rowOff>38100</xdr:rowOff>
    </xdr:from>
    <xdr:to>
      <xdr:col>72</xdr:col>
      <xdr:colOff>28575</xdr:colOff>
      <xdr:row>21</xdr:row>
      <xdr:rowOff>171450</xdr:rowOff>
    </xdr:to>
    <xdr:sp>
      <xdr:nvSpPr>
        <xdr:cNvPr id="41" name="Line 55"/>
        <xdr:cNvSpPr>
          <a:spLocks/>
        </xdr:cNvSpPr>
      </xdr:nvSpPr>
      <xdr:spPr>
        <a:xfrm flipH="1">
          <a:off x="10048875" y="37909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22</xdr:row>
      <xdr:rowOff>38100</xdr:rowOff>
    </xdr:from>
    <xdr:to>
      <xdr:col>70</xdr:col>
      <xdr:colOff>28575</xdr:colOff>
      <xdr:row>22</xdr:row>
      <xdr:rowOff>171450</xdr:rowOff>
    </xdr:to>
    <xdr:sp>
      <xdr:nvSpPr>
        <xdr:cNvPr id="42" name="Line 56"/>
        <xdr:cNvSpPr>
          <a:spLocks/>
        </xdr:cNvSpPr>
      </xdr:nvSpPr>
      <xdr:spPr>
        <a:xfrm flipH="1">
          <a:off x="9648825" y="3971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xdr:colOff>
      <xdr:row>22</xdr:row>
      <xdr:rowOff>38100</xdr:rowOff>
    </xdr:from>
    <xdr:to>
      <xdr:col>71</xdr:col>
      <xdr:colOff>28575</xdr:colOff>
      <xdr:row>22</xdr:row>
      <xdr:rowOff>171450</xdr:rowOff>
    </xdr:to>
    <xdr:sp>
      <xdr:nvSpPr>
        <xdr:cNvPr id="43" name="Line 57"/>
        <xdr:cNvSpPr>
          <a:spLocks/>
        </xdr:cNvSpPr>
      </xdr:nvSpPr>
      <xdr:spPr>
        <a:xfrm flipH="1">
          <a:off x="9848850" y="3971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22</xdr:row>
      <xdr:rowOff>38100</xdr:rowOff>
    </xdr:from>
    <xdr:to>
      <xdr:col>72</xdr:col>
      <xdr:colOff>28575</xdr:colOff>
      <xdr:row>22</xdr:row>
      <xdr:rowOff>171450</xdr:rowOff>
    </xdr:to>
    <xdr:sp>
      <xdr:nvSpPr>
        <xdr:cNvPr id="44" name="Line 58"/>
        <xdr:cNvSpPr>
          <a:spLocks/>
        </xdr:cNvSpPr>
      </xdr:nvSpPr>
      <xdr:spPr>
        <a:xfrm flipH="1">
          <a:off x="10048875" y="39719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34</xdr:row>
      <xdr:rowOff>38100</xdr:rowOff>
    </xdr:from>
    <xdr:to>
      <xdr:col>63</xdr:col>
      <xdr:colOff>28575</xdr:colOff>
      <xdr:row>34</xdr:row>
      <xdr:rowOff>171450</xdr:rowOff>
    </xdr:to>
    <xdr:sp>
      <xdr:nvSpPr>
        <xdr:cNvPr id="45" name="Line 59"/>
        <xdr:cNvSpPr>
          <a:spLocks/>
        </xdr:cNvSpPr>
      </xdr:nvSpPr>
      <xdr:spPr>
        <a:xfrm flipH="1">
          <a:off x="8905875" y="6143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34</xdr:row>
      <xdr:rowOff>38100</xdr:rowOff>
    </xdr:from>
    <xdr:to>
      <xdr:col>65</xdr:col>
      <xdr:colOff>28575</xdr:colOff>
      <xdr:row>34</xdr:row>
      <xdr:rowOff>171450</xdr:rowOff>
    </xdr:to>
    <xdr:sp>
      <xdr:nvSpPr>
        <xdr:cNvPr id="46" name="Line 60"/>
        <xdr:cNvSpPr>
          <a:spLocks/>
        </xdr:cNvSpPr>
      </xdr:nvSpPr>
      <xdr:spPr>
        <a:xfrm flipH="1">
          <a:off x="9115425" y="6143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34</xdr:row>
      <xdr:rowOff>38100</xdr:rowOff>
    </xdr:from>
    <xdr:to>
      <xdr:col>67</xdr:col>
      <xdr:colOff>28575</xdr:colOff>
      <xdr:row>34</xdr:row>
      <xdr:rowOff>171450</xdr:rowOff>
    </xdr:to>
    <xdr:sp>
      <xdr:nvSpPr>
        <xdr:cNvPr id="47" name="Line 61"/>
        <xdr:cNvSpPr>
          <a:spLocks/>
        </xdr:cNvSpPr>
      </xdr:nvSpPr>
      <xdr:spPr>
        <a:xfrm flipH="1">
          <a:off x="9324975" y="6143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35</xdr:row>
      <xdr:rowOff>38100</xdr:rowOff>
    </xdr:from>
    <xdr:to>
      <xdr:col>63</xdr:col>
      <xdr:colOff>28575</xdr:colOff>
      <xdr:row>35</xdr:row>
      <xdr:rowOff>171450</xdr:rowOff>
    </xdr:to>
    <xdr:sp>
      <xdr:nvSpPr>
        <xdr:cNvPr id="48" name="Line 62"/>
        <xdr:cNvSpPr>
          <a:spLocks/>
        </xdr:cNvSpPr>
      </xdr:nvSpPr>
      <xdr:spPr>
        <a:xfrm flipH="1">
          <a:off x="8905875" y="63246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35</xdr:row>
      <xdr:rowOff>38100</xdr:rowOff>
    </xdr:from>
    <xdr:to>
      <xdr:col>65</xdr:col>
      <xdr:colOff>28575</xdr:colOff>
      <xdr:row>35</xdr:row>
      <xdr:rowOff>171450</xdr:rowOff>
    </xdr:to>
    <xdr:sp>
      <xdr:nvSpPr>
        <xdr:cNvPr id="49" name="Line 63"/>
        <xdr:cNvSpPr>
          <a:spLocks/>
        </xdr:cNvSpPr>
      </xdr:nvSpPr>
      <xdr:spPr>
        <a:xfrm flipH="1">
          <a:off x="9115425" y="63246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35</xdr:row>
      <xdr:rowOff>38100</xdr:rowOff>
    </xdr:from>
    <xdr:to>
      <xdr:col>67</xdr:col>
      <xdr:colOff>28575</xdr:colOff>
      <xdr:row>35</xdr:row>
      <xdr:rowOff>171450</xdr:rowOff>
    </xdr:to>
    <xdr:sp>
      <xdr:nvSpPr>
        <xdr:cNvPr id="50" name="Line 64"/>
        <xdr:cNvSpPr>
          <a:spLocks/>
        </xdr:cNvSpPr>
      </xdr:nvSpPr>
      <xdr:spPr>
        <a:xfrm flipH="1">
          <a:off x="9324975" y="63246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36</xdr:row>
      <xdr:rowOff>38100</xdr:rowOff>
    </xdr:from>
    <xdr:to>
      <xdr:col>63</xdr:col>
      <xdr:colOff>28575</xdr:colOff>
      <xdr:row>36</xdr:row>
      <xdr:rowOff>171450</xdr:rowOff>
    </xdr:to>
    <xdr:sp>
      <xdr:nvSpPr>
        <xdr:cNvPr id="51" name="Line 65"/>
        <xdr:cNvSpPr>
          <a:spLocks/>
        </xdr:cNvSpPr>
      </xdr:nvSpPr>
      <xdr:spPr>
        <a:xfrm flipH="1">
          <a:off x="8905875" y="65055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36</xdr:row>
      <xdr:rowOff>38100</xdr:rowOff>
    </xdr:from>
    <xdr:to>
      <xdr:col>65</xdr:col>
      <xdr:colOff>28575</xdr:colOff>
      <xdr:row>36</xdr:row>
      <xdr:rowOff>171450</xdr:rowOff>
    </xdr:to>
    <xdr:sp>
      <xdr:nvSpPr>
        <xdr:cNvPr id="52" name="Line 66"/>
        <xdr:cNvSpPr>
          <a:spLocks/>
        </xdr:cNvSpPr>
      </xdr:nvSpPr>
      <xdr:spPr>
        <a:xfrm flipH="1">
          <a:off x="9115425" y="65055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36</xdr:row>
      <xdr:rowOff>38100</xdr:rowOff>
    </xdr:from>
    <xdr:to>
      <xdr:col>67</xdr:col>
      <xdr:colOff>28575</xdr:colOff>
      <xdr:row>36</xdr:row>
      <xdr:rowOff>171450</xdr:rowOff>
    </xdr:to>
    <xdr:sp>
      <xdr:nvSpPr>
        <xdr:cNvPr id="53" name="Line 67"/>
        <xdr:cNvSpPr>
          <a:spLocks/>
        </xdr:cNvSpPr>
      </xdr:nvSpPr>
      <xdr:spPr>
        <a:xfrm flipH="1">
          <a:off x="9324975" y="65055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37</xdr:row>
      <xdr:rowOff>38100</xdr:rowOff>
    </xdr:from>
    <xdr:to>
      <xdr:col>63</xdr:col>
      <xdr:colOff>28575</xdr:colOff>
      <xdr:row>37</xdr:row>
      <xdr:rowOff>171450</xdr:rowOff>
    </xdr:to>
    <xdr:sp>
      <xdr:nvSpPr>
        <xdr:cNvPr id="54" name="Line 68"/>
        <xdr:cNvSpPr>
          <a:spLocks/>
        </xdr:cNvSpPr>
      </xdr:nvSpPr>
      <xdr:spPr>
        <a:xfrm flipH="1">
          <a:off x="8905875" y="66865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37</xdr:row>
      <xdr:rowOff>38100</xdr:rowOff>
    </xdr:from>
    <xdr:to>
      <xdr:col>65</xdr:col>
      <xdr:colOff>28575</xdr:colOff>
      <xdr:row>37</xdr:row>
      <xdr:rowOff>171450</xdr:rowOff>
    </xdr:to>
    <xdr:sp>
      <xdr:nvSpPr>
        <xdr:cNvPr id="55" name="Line 69"/>
        <xdr:cNvSpPr>
          <a:spLocks/>
        </xdr:cNvSpPr>
      </xdr:nvSpPr>
      <xdr:spPr>
        <a:xfrm flipH="1">
          <a:off x="9115425" y="66865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37</xdr:row>
      <xdr:rowOff>38100</xdr:rowOff>
    </xdr:from>
    <xdr:to>
      <xdr:col>67</xdr:col>
      <xdr:colOff>28575</xdr:colOff>
      <xdr:row>37</xdr:row>
      <xdr:rowOff>171450</xdr:rowOff>
    </xdr:to>
    <xdr:sp>
      <xdr:nvSpPr>
        <xdr:cNvPr id="56" name="Line 70"/>
        <xdr:cNvSpPr>
          <a:spLocks/>
        </xdr:cNvSpPr>
      </xdr:nvSpPr>
      <xdr:spPr>
        <a:xfrm flipH="1">
          <a:off x="9324975" y="66865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38</xdr:row>
      <xdr:rowOff>38100</xdr:rowOff>
    </xdr:from>
    <xdr:to>
      <xdr:col>63</xdr:col>
      <xdr:colOff>28575</xdr:colOff>
      <xdr:row>38</xdr:row>
      <xdr:rowOff>171450</xdr:rowOff>
    </xdr:to>
    <xdr:sp>
      <xdr:nvSpPr>
        <xdr:cNvPr id="57" name="Line 71"/>
        <xdr:cNvSpPr>
          <a:spLocks/>
        </xdr:cNvSpPr>
      </xdr:nvSpPr>
      <xdr:spPr>
        <a:xfrm flipH="1">
          <a:off x="8905875" y="68675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38</xdr:row>
      <xdr:rowOff>38100</xdr:rowOff>
    </xdr:from>
    <xdr:to>
      <xdr:col>65</xdr:col>
      <xdr:colOff>28575</xdr:colOff>
      <xdr:row>38</xdr:row>
      <xdr:rowOff>171450</xdr:rowOff>
    </xdr:to>
    <xdr:sp>
      <xdr:nvSpPr>
        <xdr:cNvPr id="58" name="Line 72"/>
        <xdr:cNvSpPr>
          <a:spLocks/>
        </xdr:cNvSpPr>
      </xdr:nvSpPr>
      <xdr:spPr>
        <a:xfrm flipH="1">
          <a:off x="9115425" y="68675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38</xdr:row>
      <xdr:rowOff>38100</xdr:rowOff>
    </xdr:from>
    <xdr:to>
      <xdr:col>67</xdr:col>
      <xdr:colOff>28575</xdr:colOff>
      <xdr:row>38</xdr:row>
      <xdr:rowOff>171450</xdr:rowOff>
    </xdr:to>
    <xdr:sp>
      <xdr:nvSpPr>
        <xdr:cNvPr id="59" name="Line 73"/>
        <xdr:cNvSpPr>
          <a:spLocks/>
        </xdr:cNvSpPr>
      </xdr:nvSpPr>
      <xdr:spPr>
        <a:xfrm flipH="1">
          <a:off x="9324975" y="68675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39</xdr:row>
      <xdr:rowOff>38100</xdr:rowOff>
    </xdr:from>
    <xdr:to>
      <xdr:col>63</xdr:col>
      <xdr:colOff>28575</xdr:colOff>
      <xdr:row>40</xdr:row>
      <xdr:rowOff>0</xdr:rowOff>
    </xdr:to>
    <xdr:sp>
      <xdr:nvSpPr>
        <xdr:cNvPr id="60" name="Line 74"/>
        <xdr:cNvSpPr>
          <a:spLocks/>
        </xdr:cNvSpPr>
      </xdr:nvSpPr>
      <xdr:spPr>
        <a:xfrm flipH="1">
          <a:off x="8905875" y="7048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39</xdr:row>
      <xdr:rowOff>38100</xdr:rowOff>
    </xdr:from>
    <xdr:to>
      <xdr:col>65</xdr:col>
      <xdr:colOff>28575</xdr:colOff>
      <xdr:row>40</xdr:row>
      <xdr:rowOff>0</xdr:rowOff>
    </xdr:to>
    <xdr:sp>
      <xdr:nvSpPr>
        <xdr:cNvPr id="61" name="Line 75"/>
        <xdr:cNvSpPr>
          <a:spLocks/>
        </xdr:cNvSpPr>
      </xdr:nvSpPr>
      <xdr:spPr>
        <a:xfrm flipH="1">
          <a:off x="9115425" y="7048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39</xdr:row>
      <xdr:rowOff>38100</xdr:rowOff>
    </xdr:from>
    <xdr:to>
      <xdr:col>67</xdr:col>
      <xdr:colOff>28575</xdr:colOff>
      <xdr:row>40</xdr:row>
      <xdr:rowOff>0</xdr:rowOff>
    </xdr:to>
    <xdr:sp>
      <xdr:nvSpPr>
        <xdr:cNvPr id="62" name="Line 76"/>
        <xdr:cNvSpPr>
          <a:spLocks/>
        </xdr:cNvSpPr>
      </xdr:nvSpPr>
      <xdr:spPr>
        <a:xfrm flipH="1">
          <a:off x="9324975" y="70485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34</xdr:row>
      <xdr:rowOff>38100</xdr:rowOff>
    </xdr:from>
    <xdr:to>
      <xdr:col>60</xdr:col>
      <xdr:colOff>28575</xdr:colOff>
      <xdr:row>34</xdr:row>
      <xdr:rowOff>171450</xdr:rowOff>
    </xdr:to>
    <xdr:sp>
      <xdr:nvSpPr>
        <xdr:cNvPr id="63" name="Line 78"/>
        <xdr:cNvSpPr>
          <a:spLocks/>
        </xdr:cNvSpPr>
      </xdr:nvSpPr>
      <xdr:spPr>
        <a:xfrm flipH="1">
          <a:off x="8305800" y="61436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35</xdr:row>
      <xdr:rowOff>38100</xdr:rowOff>
    </xdr:from>
    <xdr:to>
      <xdr:col>60</xdr:col>
      <xdr:colOff>28575</xdr:colOff>
      <xdr:row>35</xdr:row>
      <xdr:rowOff>171450</xdr:rowOff>
    </xdr:to>
    <xdr:sp>
      <xdr:nvSpPr>
        <xdr:cNvPr id="64" name="Line 79"/>
        <xdr:cNvSpPr>
          <a:spLocks/>
        </xdr:cNvSpPr>
      </xdr:nvSpPr>
      <xdr:spPr>
        <a:xfrm flipH="1">
          <a:off x="8305800" y="63246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36</xdr:row>
      <xdr:rowOff>38100</xdr:rowOff>
    </xdr:from>
    <xdr:to>
      <xdr:col>60</xdr:col>
      <xdr:colOff>28575</xdr:colOff>
      <xdr:row>36</xdr:row>
      <xdr:rowOff>171450</xdr:rowOff>
    </xdr:to>
    <xdr:sp>
      <xdr:nvSpPr>
        <xdr:cNvPr id="65" name="Line 80"/>
        <xdr:cNvSpPr>
          <a:spLocks/>
        </xdr:cNvSpPr>
      </xdr:nvSpPr>
      <xdr:spPr>
        <a:xfrm flipH="1">
          <a:off x="8305800" y="650557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37</xdr:row>
      <xdr:rowOff>38100</xdr:rowOff>
    </xdr:from>
    <xdr:to>
      <xdr:col>60</xdr:col>
      <xdr:colOff>28575</xdr:colOff>
      <xdr:row>37</xdr:row>
      <xdr:rowOff>171450</xdr:rowOff>
    </xdr:to>
    <xdr:sp>
      <xdr:nvSpPr>
        <xdr:cNvPr id="66" name="Line 81"/>
        <xdr:cNvSpPr>
          <a:spLocks/>
        </xdr:cNvSpPr>
      </xdr:nvSpPr>
      <xdr:spPr>
        <a:xfrm flipH="1">
          <a:off x="8305800" y="66865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38</xdr:row>
      <xdr:rowOff>38100</xdr:rowOff>
    </xdr:from>
    <xdr:to>
      <xdr:col>60</xdr:col>
      <xdr:colOff>28575</xdr:colOff>
      <xdr:row>38</xdr:row>
      <xdr:rowOff>171450</xdr:rowOff>
    </xdr:to>
    <xdr:sp>
      <xdr:nvSpPr>
        <xdr:cNvPr id="67" name="Line 82"/>
        <xdr:cNvSpPr>
          <a:spLocks/>
        </xdr:cNvSpPr>
      </xdr:nvSpPr>
      <xdr:spPr>
        <a:xfrm flipH="1">
          <a:off x="8305800" y="68675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38100</xdr:rowOff>
    </xdr:from>
    <xdr:to>
      <xdr:col>60</xdr:col>
      <xdr:colOff>28575</xdr:colOff>
      <xdr:row>29</xdr:row>
      <xdr:rowOff>171450</xdr:rowOff>
    </xdr:to>
    <xdr:sp>
      <xdr:nvSpPr>
        <xdr:cNvPr id="68" name="Line 83"/>
        <xdr:cNvSpPr>
          <a:spLocks/>
        </xdr:cNvSpPr>
      </xdr:nvSpPr>
      <xdr:spPr>
        <a:xfrm flipH="1">
          <a:off x="8305800" y="5238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28575</xdr:rowOff>
    </xdr:from>
    <xdr:to>
      <xdr:col>60</xdr:col>
      <xdr:colOff>28575</xdr:colOff>
      <xdr:row>30</xdr:row>
      <xdr:rowOff>161925</xdr:rowOff>
    </xdr:to>
    <xdr:sp>
      <xdr:nvSpPr>
        <xdr:cNvPr id="69" name="Line 84"/>
        <xdr:cNvSpPr>
          <a:spLocks/>
        </xdr:cNvSpPr>
      </xdr:nvSpPr>
      <xdr:spPr>
        <a:xfrm flipH="1">
          <a:off x="8305800" y="541020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29</xdr:row>
      <xdr:rowOff>38100</xdr:rowOff>
    </xdr:from>
    <xdr:to>
      <xdr:col>60</xdr:col>
      <xdr:colOff>28575</xdr:colOff>
      <xdr:row>29</xdr:row>
      <xdr:rowOff>171450</xdr:rowOff>
    </xdr:to>
    <xdr:sp>
      <xdr:nvSpPr>
        <xdr:cNvPr id="70" name="Line 85"/>
        <xdr:cNvSpPr>
          <a:spLocks/>
        </xdr:cNvSpPr>
      </xdr:nvSpPr>
      <xdr:spPr>
        <a:xfrm flipH="1">
          <a:off x="8305800" y="5238750"/>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30</xdr:row>
      <xdr:rowOff>38100</xdr:rowOff>
    </xdr:from>
    <xdr:to>
      <xdr:col>60</xdr:col>
      <xdr:colOff>28575</xdr:colOff>
      <xdr:row>30</xdr:row>
      <xdr:rowOff>171450</xdr:rowOff>
    </xdr:to>
    <xdr:sp>
      <xdr:nvSpPr>
        <xdr:cNvPr id="71" name="Line 86"/>
        <xdr:cNvSpPr>
          <a:spLocks/>
        </xdr:cNvSpPr>
      </xdr:nvSpPr>
      <xdr:spPr>
        <a:xfrm flipH="1">
          <a:off x="8305800" y="5419725"/>
          <a:ext cx="190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28575</xdr:rowOff>
    </xdr:from>
    <xdr:to>
      <xdr:col>4</xdr:col>
      <xdr:colOff>47625</xdr:colOff>
      <xdr:row>2</xdr:row>
      <xdr:rowOff>161925</xdr:rowOff>
    </xdr:to>
    <xdr:sp>
      <xdr:nvSpPr>
        <xdr:cNvPr id="1" name="Line 1"/>
        <xdr:cNvSpPr>
          <a:spLocks/>
        </xdr:cNvSpPr>
      </xdr:nvSpPr>
      <xdr:spPr>
        <a:xfrm flipH="1">
          <a:off x="2343150" y="371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28575</xdr:rowOff>
    </xdr:from>
    <xdr:to>
      <xdr:col>6</xdr:col>
      <xdr:colOff>47625</xdr:colOff>
      <xdr:row>2</xdr:row>
      <xdr:rowOff>161925</xdr:rowOff>
    </xdr:to>
    <xdr:sp>
      <xdr:nvSpPr>
        <xdr:cNvPr id="2" name="Line 2"/>
        <xdr:cNvSpPr>
          <a:spLocks/>
        </xdr:cNvSpPr>
      </xdr:nvSpPr>
      <xdr:spPr>
        <a:xfrm flipH="1">
          <a:off x="2743200" y="371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xdr:row>
      <xdr:rowOff>28575</xdr:rowOff>
    </xdr:from>
    <xdr:to>
      <xdr:col>8</xdr:col>
      <xdr:colOff>47625</xdr:colOff>
      <xdr:row>2</xdr:row>
      <xdr:rowOff>161925</xdr:rowOff>
    </xdr:to>
    <xdr:sp>
      <xdr:nvSpPr>
        <xdr:cNvPr id="3" name="Line 3"/>
        <xdr:cNvSpPr>
          <a:spLocks/>
        </xdr:cNvSpPr>
      </xdr:nvSpPr>
      <xdr:spPr>
        <a:xfrm flipH="1">
          <a:off x="3143250" y="371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xdr:row>
      <xdr:rowOff>28575</xdr:rowOff>
    </xdr:from>
    <xdr:to>
      <xdr:col>10</xdr:col>
      <xdr:colOff>47625</xdr:colOff>
      <xdr:row>2</xdr:row>
      <xdr:rowOff>161925</xdr:rowOff>
    </xdr:to>
    <xdr:sp>
      <xdr:nvSpPr>
        <xdr:cNvPr id="4" name="Line 4"/>
        <xdr:cNvSpPr>
          <a:spLocks/>
        </xdr:cNvSpPr>
      </xdr:nvSpPr>
      <xdr:spPr>
        <a:xfrm flipH="1">
          <a:off x="3543300" y="371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xdr:row>
      <xdr:rowOff>19050</xdr:rowOff>
    </xdr:from>
    <xdr:to>
      <xdr:col>4</xdr:col>
      <xdr:colOff>47625</xdr:colOff>
      <xdr:row>3</xdr:row>
      <xdr:rowOff>152400</xdr:rowOff>
    </xdr:to>
    <xdr:sp>
      <xdr:nvSpPr>
        <xdr:cNvPr id="5" name="Line 5"/>
        <xdr:cNvSpPr>
          <a:spLocks/>
        </xdr:cNvSpPr>
      </xdr:nvSpPr>
      <xdr:spPr>
        <a:xfrm flipH="1">
          <a:off x="2343150" y="5334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xdr:row>
      <xdr:rowOff>19050</xdr:rowOff>
    </xdr:from>
    <xdr:to>
      <xdr:col>6</xdr:col>
      <xdr:colOff>47625</xdr:colOff>
      <xdr:row>3</xdr:row>
      <xdr:rowOff>152400</xdr:rowOff>
    </xdr:to>
    <xdr:sp>
      <xdr:nvSpPr>
        <xdr:cNvPr id="6" name="Line 6"/>
        <xdr:cNvSpPr>
          <a:spLocks/>
        </xdr:cNvSpPr>
      </xdr:nvSpPr>
      <xdr:spPr>
        <a:xfrm flipH="1">
          <a:off x="2743200" y="5334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47625</xdr:colOff>
      <xdr:row>3</xdr:row>
      <xdr:rowOff>152400</xdr:rowOff>
    </xdr:to>
    <xdr:sp>
      <xdr:nvSpPr>
        <xdr:cNvPr id="7" name="Line 7"/>
        <xdr:cNvSpPr>
          <a:spLocks/>
        </xdr:cNvSpPr>
      </xdr:nvSpPr>
      <xdr:spPr>
        <a:xfrm flipH="1">
          <a:off x="3143250" y="5334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xdr:row>
      <xdr:rowOff>19050</xdr:rowOff>
    </xdr:from>
    <xdr:to>
      <xdr:col>10</xdr:col>
      <xdr:colOff>47625</xdr:colOff>
      <xdr:row>3</xdr:row>
      <xdr:rowOff>152400</xdr:rowOff>
    </xdr:to>
    <xdr:sp>
      <xdr:nvSpPr>
        <xdr:cNvPr id="8" name="Line 8"/>
        <xdr:cNvSpPr>
          <a:spLocks/>
        </xdr:cNvSpPr>
      </xdr:nvSpPr>
      <xdr:spPr>
        <a:xfrm flipH="1">
          <a:off x="3543300" y="5334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4</xdr:row>
      <xdr:rowOff>19050</xdr:rowOff>
    </xdr:from>
    <xdr:to>
      <xdr:col>4</xdr:col>
      <xdr:colOff>47625</xdr:colOff>
      <xdr:row>4</xdr:row>
      <xdr:rowOff>152400</xdr:rowOff>
    </xdr:to>
    <xdr:sp>
      <xdr:nvSpPr>
        <xdr:cNvPr id="9" name="Line 9"/>
        <xdr:cNvSpPr>
          <a:spLocks/>
        </xdr:cNvSpPr>
      </xdr:nvSpPr>
      <xdr:spPr>
        <a:xfrm flipH="1">
          <a:off x="2343150" y="704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4</xdr:row>
      <xdr:rowOff>19050</xdr:rowOff>
    </xdr:from>
    <xdr:to>
      <xdr:col>6</xdr:col>
      <xdr:colOff>47625</xdr:colOff>
      <xdr:row>4</xdr:row>
      <xdr:rowOff>152400</xdr:rowOff>
    </xdr:to>
    <xdr:sp>
      <xdr:nvSpPr>
        <xdr:cNvPr id="10" name="Line 10"/>
        <xdr:cNvSpPr>
          <a:spLocks/>
        </xdr:cNvSpPr>
      </xdr:nvSpPr>
      <xdr:spPr>
        <a:xfrm flipH="1">
          <a:off x="2743200" y="704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xdr:row>
      <xdr:rowOff>19050</xdr:rowOff>
    </xdr:from>
    <xdr:to>
      <xdr:col>8</xdr:col>
      <xdr:colOff>47625</xdr:colOff>
      <xdr:row>4</xdr:row>
      <xdr:rowOff>152400</xdr:rowOff>
    </xdr:to>
    <xdr:sp>
      <xdr:nvSpPr>
        <xdr:cNvPr id="11" name="Line 11"/>
        <xdr:cNvSpPr>
          <a:spLocks/>
        </xdr:cNvSpPr>
      </xdr:nvSpPr>
      <xdr:spPr>
        <a:xfrm flipH="1">
          <a:off x="3143250" y="704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xdr:row>
      <xdr:rowOff>19050</xdr:rowOff>
    </xdr:from>
    <xdr:to>
      <xdr:col>10</xdr:col>
      <xdr:colOff>47625</xdr:colOff>
      <xdr:row>4</xdr:row>
      <xdr:rowOff>152400</xdr:rowOff>
    </xdr:to>
    <xdr:sp>
      <xdr:nvSpPr>
        <xdr:cNvPr id="12" name="Line 12"/>
        <xdr:cNvSpPr>
          <a:spLocks/>
        </xdr:cNvSpPr>
      </xdr:nvSpPr>
      <xdr:spPr>
        <a:xfrm flipH="1">
          <a:off x="3543300" y="704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5</xdr:row>
      <xdr:rowOff>19050</xdr:rowOff>
    </xdr:from>
    <xdr:to>
      <xdr:col>4</xdr:col>
      <xdr:colOff>57150</xdr:colOff>
      <xdr:row>5</xdr:row>
      <xdr:rowOff>152400</xdr:rowOff>
    </xdr:to>
    <xdr:sp>
      <xdr:nvSpPr>
        <xdr:cNvPr id="13" name="Line 13"/>
        <xdr:cNvSpPr>
          <a:spLocks/>
        </xdr:cNvSpPr>
      </xdr:nvSpPr>
      <xdr:spPr>
        <a:xfrm flipH="1">
          <a:off x="2352675" y="876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5</xdr:row>
      <xdr:rowOff>19050</xdr:rowOff>
    </xdr:from>
    <xdr:to>
      <xdr:col>6</xdr:col>
      <xdr:colOff>57150</xdr:colOff>
      <xdr:row>5</xdr:row>
      <xdr:rowOff>152400</xdr:rowOff>
    </xdr:to>
    <xdr:sp>
      <xdr:nvSpPr>
        <xdr:cNvPr id="14" name="Line 14"/>
        <xdr:cNvSpPr>
          <a:spLocks/>
        </xdr:cNvSpPr>
      </xdr:nvSpPr>
      <xdr:spPr>
        <a:xfrm flipH="1">
          <a:off x="2752725" y="876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5</xdr:row>
      <xdr:rowOff>19050</xdr:rowOff>
    </xdr:from>
    <xdr:to>
      <xdr:col>8</xdr:col>
      <xdr:colOff>57150</xdr:colOff>
      <xdr:row>5</xdr:row>
      <xdr:rowOff>152400</xdr:rowOff>
    </xdr:to>
    <xdr:sp>
      <xdr:nvSpPr>
        <xdr:cNvPr id="15" name="Line 15"/>
        <xdr:cNvSpPr>
          <a:spLocks/>
        </xdr:cNvSpPr>
      </xdr:nvSpPr>
      <xdr:spPr>
        <a:xfrm flipH="1">
          <a:off x="3152775" y="876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5</xdr:row>
      <xdr:rowOff>19050</xdr:rowOff>
    </xdr:from>
    <xdr:to>
      <xdr:col>10</xdr:col>
      <xdr:colOff>57150</xdr:colOff>
      <xdr:row>5</xdr:row>
      <xdr:rowOff>152400</xdr:rowOff>
    </xdr:to>
    <xdr:sp>
      <xdr:nvSpPr>
        <xdr:cNvPr id="16" name="Line 16"/>
        <xdr:cNvSpPr>
          <a:spLocks/>
        </xdr:cNvSpPr>
      </xdr:nvSpPr>
      <xdr:spPr>
        <a:xfrm flipH="1">
          <a:off x="3552825" y="876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6</xdr:row>
      <xdr:rowOff>19050</xdr:rowOff>
    </xdr:from>
    <xdr:to>
      <xdr:col>4</xdr:col>
      <xdr:colOff>47625</xdr:colOff>
      <xdr:row>6</xdr:row>
      <xdr:rowOff>152400</xdr:rowOff>
    </xdr:to>
    <xdr:sp>
      <xdr:nvSpPr>
        <xdr:cNvPr id="17" name="Line 17"/>
        <xdr:cNvSpPr>
          <a:spLocks/>
        </xdr:cNvSpPr>
      </xdr:nvSpPr>
      <xdr:spPr>
        <a:xfrm flipH="1">
          <a:off x="2343150" y="10477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6</xdr:row>
      <xdr:rowOff>19050</xdr:rowOff>
    </xdr:from>
    <xdr:to>
      <xdr:col>6</xdr:col>
      <xdr:colOff>47625</xdr:colOff>
      <xdr:row>6</xdr:row>
      <xdr:rowOff>152400</xdr:rowOff>
    </xdr:to>
    <xdr:sp>
      <xdr:nvSpPr>
        <xdr:cNvPr id="18" name="Line 18"/>
        <xdr:cNvSpPr>
          <a:spLocks/>
        </xdr:cNvSpPr>
      </xdr:nvSpPr>
      <xdr:spPr>
        <a:xfrm flipH="1">
          <a:off x="2743200" y="10477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xdr:row>
      <xdr:rowOff>19050</xdr:rowOff>
    </xdr:from>
    <xdr:to>
      <xdr:col>8</xdr:col>
      <xdr:colOff>47625</xdr:colOff>
      <xdr:row>6</xdr:row>
      <xdr:rowOff>152400</xdr:rowOff>
    </xdr:to>
    <xdr:sp>
      <xdr:nvSpPr>
        <xdr:cNvPr id="19" name="Line 19"/>
        <xdr:cNvSpPr>
          <a:spLocks/>
        </xdr:cNvSpPr>
      </xdr:nvSpPr>
      <xdr:spPr>
        <a:xfrm flipH="1">
          <a:off x="3143250" y="10477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6</xdr:row>
      <xdr:rowOff>19050</xdr:rowOff>
    </xdr:from>
    <xdr:to>
      <xdr:col>10</xdr:col>
      <xdr:colOff>47625</xdr:colOff>
      <xdr:row>6</xdr:row>
      <xdr:rowOff>152400</xdr:rowOff>
    </xdr:to>
    <xdr:sp>
      <xdr:nvSpPr>
        <xdr:cNvPr id="20" name="Line 20"/>
        <xdr:cNvSpPr>
          <a:spLocks/>
        </xdr:cNvSpPr>
      </xdr:nvSpPr>
      <xdr:spPr>
        <a:xfrm flipH="1">
          <a:off x="3543300" y="10477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17</xdr:row>
      <xdr:rowOff>28575</xdr:rowOff>
    </xdr:from>
    <xdr:to>
      <xdr:col>4</xdr:col>
      <xdr:colOff>47625</xdr:colOff>
      <xdr:row>17</xdr:row>
      <xdr:rowOff>161925</xdr:rowOff>
    </xdr:to>
    <xdr:sp>
      <xdr:nvSpPr>
        <xdr:cNvPr id="21" name="Line 21"/>
        <xdr:cNvSpPr>
          <a:spLocks/>
        </xdr:cNvSpPr>
      </xdr:nvSpPr>
      <xdr:spPr>
        <a:xfrm flipH="1">
          <a:off x="2343150" y="29432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17</xdr:row>
      <xdr:rowOff>28575</xdr:rowOff>
    </xdr:from>
    <xdr:to>
      <xdr:col>6</xdr:col>
      <xdr:colOff>47625</xdr:colOff>
      <xdr:row>17</xdr:row>
      <xdr:rowOff>161925</xdr:rowOff>
    </xdr:to>
    <xdr:sp>
      <xdr:nvSpPr>
        <xdr:cNvPr id="22" name="Line 22"/>
        <xdr:cNvSpPr>
          <a:spLocks/>
        </xdr:cNvSpPr>
      </xdr:nvSpPr>
      <xdr:spPr>
        <a:xfrm flipH="1">
          <a:off x="2743200" y="29432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17</xdr:row>
      <xdr:rowOff>28575</xdr:rowOff>
    </xdr:from>
    <xdr:to>
      <xdr:col>8</xdr:col>
      <xdr:colOff>47625</xdr:colOff>
      <xdr:row>17</xdr:row>
      <xdr:rowOff>161925</xdr:rowOff>
    </xdr:to>
    <xdr:sp>
      <xdr:nvSpPr>
        <xdr:cNvPr id="23" name="Line 23"/>
        <xdr:cNvSpPr>
          <a:spLocks/>
        </xdr:cNvSpPr>
      </xdr:nvSpPr>
      <xdr:spPr>
        <a:xfrm flipH="1">
          <a:off x="3143250" y="29432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17</xdr:row>
      <xdr:rowOff>28575</xdr:rowOff>
    </xdr:from>
    <xdr:to>
      <xdr:col>10</xdr:col>
      <xdr:colOff>47625</xdr:colOff>
      <xdr:row>17</xdr:row>
      <xdr:rowOff>161925</xdr:rowOff>
    </xdr:to>
    <xdr:sp>
      <xdr:nvSpPr>
        <xdr:cNvPr id="24" name="Line 24"/>
        <xdr:cNvSpPr>
          <a:spLocks/>
        </xdr:cNvSpPr>
      </xdr:nvSpPr>
      <xdr:spPr>
        <a:xfrm flipH="1">
          <a:off x="3543300" y="29432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18</xdr:row>
      <xdr:rowOff>19050</xdr:rowOff>
    </xdr:from>
    <xdr:to>
      <xdr:col>4</xdr:col>
      <xdr:colOff>47625</xdr:colOff>
      <xdr:row>18</xdr:row>
      <xdr:rowOff>152400</xdr:rowOff>
    </xdr:to>
    <xdr:sp>
      <xdr:nvSpPr>
        <xdr:cNvPr id="25" name="Line 25"/>
        <xdr:cNvSpPr>
          <a:spLocks/>
        </xdr:cNvSpPr>
      </xdr:nvSpPr>
      <xdr:spPr>
        <a:xfrm flipH="1">
          <a:off x="2343150" y="31051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18</xdr:row>
      <xdr:rowOff>19050</xdr:rowOff>
    </xdr:from>
    <xdr:to>
      <xdr:col>6</xdr:col>
      <xdr:colOff>47625</xdr:colOff>
      <xdr:row>18</xdr:row>
      <xdr:rowOff>152400</xdr:rowOff>
    </xdr:to>
    <xdr:sp>
      <xdr:nvSpPr>
        <xdr:cNvPr id="26" name="Line 26"/>
        <xdr:cNvSpPr>
          <a:spLocks/>
        </xdr:cNvSpPr>
      </xdr:nvSpPr>
      <xdr:spPr>
        <a:xfrm flipH="1">
          <a:off x="2743200" y="31051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18</xdr:row>
      <xdr:rowOff>19050</xdr:rowOff>
    </xdr:from>
    <xdr:to>
      <xdr:col>8</xdr:col>
      <xdr:colOff>47625</xdr:colOff>
      <xdr:row>18</xdr:row>
      <xdr:rowOff>152400</xdr:rowOff>
    </xdr:to>
    <xdr:sp>
      <xdr:nvSpPr>
        <xdr:cNvPr id="27" name="Line 27"/>
        <xdr:cNvSpPr>
          <a:spLocks/>
        </xdr:cNvSpPr>
      </xdr:nvSpPr>
      <xdr:spPr>
        <a:xfrm flipH="1">
          <a:off x="3143250" y="31051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18</xdr:row>
      <xdr:rowOff>19050</xdr:rowOff>
    </xdr:from>
    <xdr:to>
      <xdr:col>10</xdr:col>
      <xdr:colOff>47625</xdr:colOff>
      <xdr:row>18</xdr:row>
      <xdr:rowOff>152400</xdr:rowOff>
    </xdr:to>
    <xdr:sp>
      <xdr:nvSpPr>
        <xdr:cNvPr id="28" name="Line 28"/>
        <xdr:cNvSpPr>
          <a:spLocks/>
        </xdr:cNvSpPr>
      </xdr:nvSpPr>
      <xdr:spPr>
        <a:xfrm flipH="1">
          <a:off x="3543300" y="31051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19</xdr:row>
      <xdr:rowOff>19050</xdr:rowOff>
    </xdr:from>
    <xdr:to>
      <xdr:col>4</xdr:col>
      <xdr:colOff>47625</xdr:colOff>
      <xdr:row>19</xdr:row>
      <xdr:rowOff>152400</xdr:rowOff>
    </xdr:to>
    <xdr:sp>
      <xdr:nvSpPr>
        <xdr:cNvPr id="29" name="Line 29"/>
        <xdr:cNvSpPr>
          <a:spLocks/>
        </xdr:cNvSpPr>
      </xdr:nvSpPr>
      <xdr:spPr>
        <a:xfrm flipH="1">
          <a:off x="2343150" y="32766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19</xdr:row>
      <xdr:rowOff>19050</xdr:rowOff>
    </xdr:from>
    <xdr:to>
      <xdr:col>6</xdr:col>
      <xdr:colOff>47625</xdr:colOff>
      <xdr:row>19</xdr:row>
      <xdr:rowOff>152400</xdr:rowOff>
    </xdr:to>
    <xdr:sp>
      <xdr:nvSpPr>
        <xdr:cNvPr id="30" name="Line 30"/>
        <xdr:cNvSpPr>
          <a:spLocks/>
        </xdr:cNvSpPr>
      </xdr:nvSpPr>
      <xdr:spPr>
        <a:xfrm flipH="1">
          <a:off x="2743200" y="32766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19</xdr:row>
      <xdr:rowOff>19050</xdr:rowOff>
    </xdr:from>
    <xdr:to>
      <xdr:col>8</xdr:col>
      <xdr:colOff>47625</xdr:colOff>
      <xdr:row>19</xdr:row>
      <xdr:rowOff>152400</xdr:rowOff>
    </xdr:to>
    <xdr:sp>
      <xdr:nvSpPr>
        <xdr:cNvPr id="31" name="Line 31"/>
        <xdr:cNvSpPr>
          <a:spLocks/>
        </xdr:cNvSpPr>
      </xdr:nvSpPr>
      <xdr:spPr>
        <a:xfrm flipH="1">
          <a:off x="3143250" y="32766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19050</xdr:rowOff>
    </xdr:from>
    <xdr:to>
      <xdr:col>10</xdr:col>
      <xdr:colOff>47625</xdr:colOff>
      <xdr:row>19</xdr:row>
      <xdr:rowOff>152400</xdr:rowOff>
    </xdr:to>
    <xdr:sp>
      <xdr:nvSpPr>
        <xdr:cNvPr id="32" name="Line 32"/>
        <xdr:cNvSpPr>
          <a:spLocks/>
        </xdr:cNvSpPr>
      </xdr:nvSpPr>
      <xdr:spPr>
        <a:xfrm flipH="1">
          <a:off x="3543300" y="32766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20</xdr:row>
      <xdr:rowOff>19050</xdr:rowOff>
    </xdr:from>
    <xdr:to>
      <xdr:col>4</xdr:col>
      <xdr:colOff>57150</xdr:colOff>
      <xdr:row>20</xdr:row>
      <xdr:rowOff>152400</xdr:rowOff>
    </xdr:to>
    <xdr:sp>
      <xdr:nvSpPr>
        <xdr:cNvPr id="33" name="Line 33"/>
        <xdr:cNvSpPr>
          <a:spLocks/>
        </xdr:cNvSpPr>
      </xdr:nvSpPr>
      <xdr:spPr>
        <a:xfrm flipH="1">
          <a:off x="2352675" y="34480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20</xdr:row>
      <xdr:rowOff>19050</xdr:rowOff>
    </xdr:from>
    <xdr:to>
      <xdr:col>6</xdr:col>
      <xdr:colOff>57150</xdr:colOff>
      <xdr:row>20</xdr:row>
      <xdr:rowOff>152400</xdr:rowOff>
    </xdr:to>
    <xdr:sp>
      <xdr:nvSpPr>
        <xdr:cNvPr id="34" name="Line 34"/>
        <xdr:cNvSpPr>
          <a:spLocks/>
        </xdr:cNvSpPr>
      </xdr:nvSpPr>
      <xdr:spPr>
        <a:xfrm flipH="1">
          <a:off x="2752725" y="34480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20</xdr:row>
      <xdr:rowOff>19050</xdr:rowOff>
    </xdr:from>
    <xdr:to>
      <xdr:col>8</xdr:col>
      <xdr:colOff>57150</xdr:colOff>
      <xdr:row>20</xdr:row>
      <xdr:rowOff>152400</xdr:rowOff>
    </xdr:to>
    <xdr:sp>
      <xdr:nvSpPr>
        <xdr:cNvPr id="35" name="Line 35"/>
        <xdr:cNvSpPr>
          <a:spLocks/>
        </xdr:cNvSpPr>
      </xdr:nvSpPr>
      <xdr:spPr>
        <a:xfrm flipH="1">
          <a:off x="3152775" y="34480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20</xdr:row>
      <xdr:rowOff>19050</xdr:rowOff>
    </xdr:from>
    <xdr:to>
      <xdr:col>10</xdr:col>
      <xdr:colOff>57150</xdr:colOff>
      <xdr:row>20</xdr:row>
      <xdr:rowOff>152400</xdr:rowOff>
    </xdr:to>
    <xdr:sp>
      <xdr:nvSpPr>
        <xdr:cNvPr id="36" name="Line 36"/>
        <xdr:cNvSpPr>
          <a:spLocks/>
        </xdr:cNvSpPr>
      </xdr:nvSpPr>
      <xdr:spPr>
        <a:xfrm flipH="1">
          <a:off x="3552825" y="34480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21</xdr:row>
      <xdr:rowOff>19050</xdr:rowOff>
    </xdr:from>
    <xdr:to>
      <xdr:col>4</xdr:col>
      <xdr:colOff>47625</xdr:colOff>
      <xdr:row>21</xdr:row>
      <xdr:rowOff>152400</xdr:rowOff>
    </xdr:to>
    <xdr:sp>
      <xdr:nvSpPr>
        <xdr:cNvPr id="37" name="Line 37"/>
        <xdr:cNvSpPr>
          <a:spLocks/>
        </xdr:cNvSpPr>
      </xdr:nvSpPr>
      <xdr:spPr>
        <a:xfrm flipH="1">
          <a:off x="2343150" y="36195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21</xdr:row>
      <xdr:rowOff>19050</xdr:rowOff>
    </xdr:from>
    <xdr:to>
      <xdr:col>6</xdr:col>
      <xdr:colOff>47625</xdr:colOff>
      <xdr:row>21</xdr:row>
      <xdr:rowOff>152400</xdr:rowOff>
    </xdr:to>
    <xdr:sp>
      <xdr:nvSpPr>
        <xdr:cNvPr id="38" name="Line 38"/>
        <xdr:cNvSpPr>
          <a:spLocks/>
        </xdr:cNvSpPr>
      </xdr:nvSpPr>
      <xdr:spPr>
        <a:xfrm flipH="1">
          <a:off x="2743200" y="36195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21</xdr:row>
      <xdr:rowOff>19050</xdr:rowOff>
    </xdr:from>
    <xdr:to>
      <xdr:col>8</xdr:col>
      <xdr:colOff>47625</xdr:colOff>
      <xdr:row>21</xdr:row>
      <xdr:rowOff>152400</xdr:rowOff>
    </xdr:to>
    <xdr:sp>
      <xdr:nvSpPr>
        <xdr:cNvPr id="39" name="Line 39"/>
        <xdr:cNvSpPr>
          <a:spLocks/>
        </xdr:cNvSpPr>
      </xdr:nvSpPr>
      <xdr:spPr>
        <a:xfrm flipH="1">
          <a:off x="3143250" y="36195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21</xdr:row>
      <xdr:rowOff>19050</xdr:rowOff>
    </xdr:from>
    <xdr:to>
      <xdr:col>10</xdr:col>
      <xdr:colOff>47625</xdr:colOff>
      <xdr:row>21</xdr:row>
      <xdr:rowOff>152400</xdr:rowOff>
    </xdr:to>
    <xdr:sp>
      <xdr:nvSpPr>
        <xdr:cNvPr id="40" name="Line 40"/>
        <xdr:cNvSpPr>
          <a:spLocks/>
        </xdr:cNvSpPr>
      </xdr:nvSpPr>
      <xdr:spPr>
        <a:xfrm flipH="1">
          <a:off x="3543300" y="36195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7</xdr:row>
      <xdr:rowOff>28575</xdr:rowOff>
    </xdr:from>
    <xdr:to>
      <xdr:col>4</xdr:col>
      <xdr:colOff>57150</xdr:colOff>
      <xdr:row>7</xdr:row>
      <xdr:rowOff>161925</xdr:rowOff>
    </xdr:to>
    <xdr:sp>
      <xdr:nvSpPr>
        <xdr:cNvPr id="41" name="Line 41"/>
        <xdr:cNvSpPr>
          <a:spLocks/>
        </xdr:cNvSpPr>
      </xdr:nvSpPr>
      <xdr:spPr>
        <a:xfrm flipH="1">
          <a:off x="2352675" y="1228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7</xdr:row>
      <xdr:rowOff>28575</xdr:rowOff>
    </xdr:from>
    <xdr:to>
      <xdr:col>6</xdr:col>
      <xdr:colOff>57150</xdr:colOff>
      <xdr:row>7</xdr:row>
      <xdr:rowOff>161925</xdr:rowOff>
    </xdr:to>
    <xdr:sp>
      <xdr:nvSpPr>
        <xdr:cNvPr id="42" name="Line 42"/>
        <xdr:cNvSpPr>
          <a:spLocks/>
        </xdr:cNvSpPr>
      </xdr:nvSpPr>
      <xdr:spPr>
        <a:xfrm flipH="1">
          <a:off x="2752725" y="1228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7</xdr:row>
      <xdr:rowOff>28575</xdr:rowOff>
    </xdr:from>
    <xdr:to>
      <xdr:col>8</xdr:col>
      <xdr:colOff>57150</xdr:colOff>
      <xdr:row>7</xdr:row>
      <xdr:rowOff>161925</xdr:rowOff>
    </xdr:to>
    <xdr:sp>
      <xdr:nvSpPr>
        <xdr:cNvPr id="43" name="Line 43"/>
        <xdr:cNvSpPr>
          <a:spLocks/>
        </xdr:cNvSpPr>
      </xdr:nvSpPr>
      <xdr:spPr>
        <a:xfrm flipH="1">
          <a:off x="3152775" y="1228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7</xdr:row>
      <xdr:rowOff>28575</xdr:rowOff>
    </xdr:from>
    <xdr:to>
      <xdr:col>10</xdr:col>
      <xdr:colOff>57150</xdr:colOff>
      <xdr:row>7</xdr:row>
      <xdr:rowOff>161925</xdr:rowOff>
    </xdr:to>
    <xdr:sp>
      <xdr:nvSpPr>
        <xdr:cNvPr id="44" name="Line 44"/>
        <xdr:cNvSpPr>
          <a:spLocks/>
        </xdr:cNvSpPr>
      </xdr:nvSpPr>
      <xdr:spPr>
        <a:xfrm flipH="1">
          <a:off x="3552825" y="1228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8</xdr:row>
      <xdr:rowOff>19050</xdr:rowOff>
    </xdr:from>
    <xdr:to>
      <xdr:col>4</xdr:col>
      <xdr:colOff>57150</xdr:colOff>
      <xdr:row>8</xdr:row>
      <xdr:rowOff>152400</xdr:rowOff>
    </xdr:to>
    <xdr:sp>
      <xdr:nvSpPr>
        <xdr:cNvPr id="45" name="Line 45"/>
        <xdr:cNvSpPr>
          <a:spLocks/>
        </xdr:cNvSpPr>
      </xdr:nvSpPr>
      <xdr:spPr>
        <a:xfrm flipH="1">
          <a:off x="2352675" y="13906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8</xdr:row>
      <xdr:rowOff>19050</xdr:rowOff>
    </xdr:from>
    <xdr:to>
      <xdr:col>6</xdr:col>
      <xdr:colOff>57150</xdr:colOff>
      <xdr:row>8</xdr:row>
      <xdr:rowOff>152400</xdr:rowOff>
    </xdr:to>
    <xdr:sp>
      <xdr:nvSpPr>
        <xdr:cNvPr id="46" name="Line 46"/>
        <xdr:cNvSpPr>
          <a:spLocks/>
        </xdr:cNvSpPr>
      </xdr:nvSpPr>
      <xdr:spPr>
        <a:xfrm flipH="1">
          <a:off x="2752725" y="13906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8</xdr:row>
      <xdr:rowOff>19050</xdr:rowOff>
    </xdr:from>
    <xdr:to>
      <xdr:col>8</xdr:col>
      <xdr:colOff>57150</xdr:colOff>
      <xdr:row>8</xdr:row>
      <xdr:rowOff>152400</xdr:rowOff>
    </xdr:to>
    <xdr:sp>
      <xdr:nvSpPr>
        <xdr:cNvPr id="47" name="Line 47"/>
        <xdr:cNvSpPr>
          <a:spLocks/>
        </xdr:cNvSpPr>
      </xdr:nvSpPr>
      <xdr:spPr>
        <a:xfrm flipH="1">
          <a:off x="3152775" y="13906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8</xdr:row>
      <xdr:rowOff>19050</xdr:rowOff>
    </xdr:from>
    <xdr:to>
      <xdr:col>10</xdr:col>
      <xdr:colOff>57150</xdr:colOff>
      <xdr:row>8</xdr:row>
      <xdr:rowOff>152400</xdr:rowOff>
    </xdr:to>
    <xdr:sp>
      <xdr:nvSpPr>
        <xdr:cNvPr id="48" name="Line 48"/>
        <xdr:cNvSpPr>
          <a:spLocks/>
        </xdr:cNvSpPr>
      </xdr:nvSpPr>
      <xdr:spPr>
        <a:xfrm flipH="1">
          <a:off x="3552825" y="13906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9</xdr:row>
      <xdr:rowOff>19050</xdr:rowOff>
    </xdr:from>
    <xdr:to>
      <xdr:col>4</xdr:col>
      <xdr:colOff>57150</xdr:colOff>
      <xdr:row>9</xdr:row>
      <xdr:rowOff>152400</xdr:rowOff>
    </xdr:to>
    <xdr:sp>
      <xdr:nvSpPr>
        <xdr:cNvPr id="49" name="Line 49"/>
        <xdr:cNvSpPr>
          <a:spLocks/>
        </xdr:cNvSpPr>
      </xdr:nvSpPr>
      <xdr:spPr>
        <a:xfrm flipH="1">
          <a:off x="2352675" y="15621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9</xdr:row>
      <xdr:rowOff>19050</xdr:rowOff>
    </xdr:from>
    <xdr:to>
      <xdr:col>6</xdr:col>
      <xdr:colOff>57150</xdr:colOff>
      <xdr:row>9</xdr:row>
      <xdr:rowOff>152400</xdr:rowOff>
    </xdr:to>
    <xdr:sp>
      <xdr:nvSpPr>
        <xdr:cNvPr id="50" name="Line 50"/>
        <xdr:cNvSpPr>
          <a:spLocks/>
        </xdr:cNvSpPr>
      </xdr:nvSpPr>
      <xdr:spPr>
        <a:xfrm flipH="1">
          <a:off x="2752725" y="15621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9</xdr:row>
      <xdr:rowOff>19050</xdr:rowOff>
    </xdr:from>
    <xdr:to>
      <xdr:col>8</xdr:col>
      <xdr:colOff>57150</xdr:colOff>
      <xdr:row>9</xdr:row>
      <xdr:rowOff>152400</xdr:rowOff>
    </xdr:to>
    <xdr:sp>
      <xdr:nvSpPr>
        <xdr:cNvPr id="51" name="Line 51"/>
        <xdr:cNvSpPr>
          <a:spLocks/>
        </xdr:cNvSpPr>
      </xdr:nvSpPr>
      <xdr:spPr>
        <a:xfrm flipH="1">
          <a:off x="3152775" y="15621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9</xdr:row>
      <xdr:rowOff>19050</xdr:rowOff>
    </xdr:from>
    <xdr:to>
      <xdr:col>10</xdr:col>
      <xdr:colOff>57150</xdr:colOff>
      <xdr:row>9</xdr:row>
      <xdr:rowOff>152400</xdr:rowOff>
    </xdr:to>
    <xdr:sp>
      <xdr:nvSpPr>
        <xdr:cNvPr id="52" name="Line 52"/>
        <xdr:cNvSpPr>
          <a:spLocks/>
        </xdr:cNvSpPr>
      </xdr:nvSpPr>
      <xdr:spPr>
        <a:xfrm flipH="1">
          <a:off x="3552825" y="15621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10</xdr:row>
      <xdr:rowOff>19050</xdr:rowOff>
    </xdr:from>
    <xdr:to>
      <xdr:col>4</xdr:col>
      <xdr:colOff>66675</xdr:colOff>
      <xdr:row>10</xdr:row>
      <xdr:rowOff>152400</xdr:rowOff>
    </xdr:to>
    <xdr:sp>
      <xdr:nvSpPr>
        <xdr:cNvPr id="53" name="Line 53"/>
        <xdr:cNvSpPr>
          <a:spLocks/>
        </xdr:cNvSpPr>
      </xdr:nvSpPr>
      <xdr:spPr>
        <a:xfrm flipH="1">
          <a:off x="2362200" y="17335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10</xdr:row>
      <xdr:rowOff>19050</xdr:rowOff>
    </xdr:from>
    <xdr:to>
      <xdr:col>6</xdr:col>
      <xdr:colOff>66675</xdr:colOff>
      <xdr:row>10</xdr:row>
      <xdr:rowOff>152400</xdr:rowOff>
    </xdr:to>
    <xdr:sp>
      <xdr:nvSpPr>
        <xdr:cNvPr id="54" name="Line 54"/>
        <xdr:cNvSpPr>
          <a:spLocks/>
        </xdr:cNvSpPr>
      </xdr:nvSpPr>
      <xdr:spPr>
        <a:xfrm flipH="1">
          <a:off x="2762250" y="17335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10</xdr:row>
      <xdr:rowOff>19050</xdr:rowOff>
    </xdr:from>
    <xdr:to>
      <xdr:col>8</xdr:col>
      <xdr:colOff>66675</xdr:colOff>
      <xdr:row>10</xdr:row>
      <xdr:rowOff>152400</xdr:rowOff>
    </xdr:to>
    <xdr:sp>
      <xdr:nvSpPr>
        <xdr:cNvPr id="55" name="Line 55"/>
        <xdr:cNvSpPr>
          <a:spLocks/>
        </xdr:cNvSpPr>
      </xdr:nvSpPr>
      <xdr:spPr>
        <a:xfrm flipH="1">
          <a:off x="3162300" y="17335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10</xdr:row>
      <xdr:rowOff>19050</xdr:rowOff>
    </xdr:from>
    <xdr:to>
      <xdr:col>10</xdr:col>
      <xdr:colOff>66675</xdr:colOff>
      <xdr:row>10</xdr:row>
      <xdr:rowOff>152400</xdr:rowOff>
    </xdr:to>
    <xdr:sp>
      <xdr:nvSpPr>
        <xdr:cNvPr id="56" name="Line 56"/>
        <xdr:cNvSpPr>
          <a:spLocks/>
        </xdr:cNvSpPr>
      </xdr:nvSpPr>
      <xdr:spPr>
        <a:xfrm flipH="1">
          <a:off x="3562350" y="17335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11</xdr:row>
      <xdr:rowOff>19050</xdr:rowOff>
    </xdr:from>
    <xdr:to>
      <xdr:col>4</xdr:col>
      <xdr:colOff>57150</xdr:colOff>
      <xdr:row>11</xdr:row>
      <xdr:rowOff>152400</xdr:rowOff>
    </xdr:to>
    <xdr:sp>
      <xdr:nvSpPr>
        <xdr:cNvPr id="57" name="Line 57"/>
        <xdr:cNvSpPr>
          <a:spLocks/>
        </xdr:cNvSpPr>
      </xdr:nvSpPr>
      <xdr:spPr>
        <a:xfrm flipH="1">
          <a:off x="2352675" y="19050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11</xdr:row>
      <xdr:rowOff>19050</xdr:rowOff>
    </xdr:from>
    <xdr:to>
      <xdr:col>6</xdr:col>
      <xdr:colOff>57150</xdr:colOff>
      <xdr:row>11</xdr:row>
      <xdr:rowOff>152400</xdr:rowOff>
    </xdr:to>
    <xdr:sp>
      <xdr:nvSpPr>
        <xdr:cNvPr id="58" name="Line 58"/>
        <xdr:cNvSpPr>
          <a:spLocks/>
        </xdr:cNvSpPr>
      </xdr:nvSpPr>
      <xdr:spPr>
        <a:xfrm flipH="1">
          <a:off x="2752725" y="19050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11</xdr:row>
      <xdr:rowOff>19050</xdr:rowOff>
    </xdr:from>
    <xdr:to>
      <xdr:col>8</xdr:col>
      <xdr:colOff>57150</xdr:colOff>
      <xdr:row>11</xdr:row>
      <xdr:rowOff>152400</xdr:rowOff>
    </xdr:to>
    <xdr:sp>
      <xdr:nvSpPr>
        <xdr:cNvPr id="59" name="Line 59"/>
        <xdr:cNvSpPr>
          <a:spLocks/>
        </xdr:cNvSpPr>
      </xdr:nvSpPr>
      <xdr:spPr>
        <a:xfrm flipH="1">
          <a:off x="3152775" y="19050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11</xdr:row>
      <xdr:rowOff>19050</xdr:rowOff>
    </xdr:from>
    <xdr:to>
      <xdr:col>10</xdr:col>
      <xdr:colOff>57150</xdr:colOff>
      <xdr:row>11</xdr:row>
      <xdr:rowOff>152400</xdr:rowOff>
    </xdr:to>
    <xdr:sp>
      <xdr:nvSpPr>
        <xdr:cNvPr id="60" name="Line 60"/>
        <xdr:cNvSpPr>
          <a:spLocks/>
        </xdr:cNvSpPr>
      </xdr:nvSpPr>
      <xdr:spPr>
        <a:xfrm flipH="1">
          <a:off x="3552825" y="19050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12</xdr:row>
      <xdr:rowOff>28575</xdr:rowOff>
    </xdr:from>
    <xdr:to>
      <xdr:col>4</xdr:col>
      <xdr:colOff>47625</xdr:colOff>
      <xdr:row>12</xdr:row>
      <xdr:rowOff>161925</xdr:rowOff>
    </xdr:to>
    <xdr:sp>
      <xdr:nvSpPr>
        <xdr:cNvPr id="61" name="Line 61"/>
        <xdr:cNvSpPr>
          <a:spLocks/>
        </xdr:cNvSpPr>
      </xdr:nvSpPr>
      <xdr:spPr>
        <a:xfrm flipH="1">
          <a:off x="2343150" y="20859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12</xdr:row>
      <xdr:rowOff>28575</xdr:rowOff>
    </xdr:from>
    <xdr:to>
      <xdr:col>6</xdr:col>
      <xdr:colOff>47625</xdr:colOff>
      <xdr:row>12</xdr:row>
      <xdr:rowOff>161925</xdr:rowOff>
    </xdr:to>
    <xdr:sp>
      <xdr:nvSpPr>
        <xdr:cNvPr id="62" name="Line 62"/>
        <xdr:cNvSpPr>
          <a:spLocks/>
        </xdr:cNvSpPr>
      </xdr:nvSpPr>
      <xdr:spPr>
        <a:xfrm flipH="1">
          <a:off x="2743200" y="20859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12</xdr:row>
      <xdr:rowOff>28575</xdr:rowOff>
    </xdr:from>
    <xdr:to>
      <xdr:col>8</xdr:col>
      <xdr:colOff>47625</xdr:colOff>
      <xdr:row>12</xdr:row>
      <xdr:rowOff>161925</xdr:rowOff>
    </xdr:to>
    <xdr:sp>
      <xdr:nvSpPr>
        <xdr:cNvPr id="63" name="Line 63"/>
        <xdr:cNvSpPr>
          <a:spLocks/>
        </xdr:cNvSpPr>
      </xdr:nvSpPr>
      <xdr:spPr>
        <a:xfrm flipH="1">
          <a:off x="3143250" y="20859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12</xdr:row>
      <xdr:rowOff>28575</xdr:rowOff>
    </xdr:from>
    <xdr:to>
      <xdr:col>10</xdr:col>
      <xdr:colOff>47625</xdr:colOff>
      <xdr:row>12</xdr:row>
      <xdr:rowOff>161925</xdr:rowOff>
    </xdr:to>
    <xdr:sp>
      <xdr:nvSpPr>
        <xdr:cNvPr id="64" name="Line 64"/>
        <xdr:cNvSpPr>
          <a:spLocks/>
        </xdr:cNvSpPr>
      </xdr:nvSpPr>
      <xdr:spPr>
        <a:xfrm flipH="1">
          <a:off x="3543300" y="20859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13</xdr:row>
      <xdr:rowOff>19050</xdr:rowOff>
    </xdr:from>
    <xdr:to>
      <xdr:col>4</xdr:col>
      <xdr:colOff>47625</xdr:colOff>
      <xdr:row>13</xdr:row>
      <xdr:rowOff>152400</xdr:rowOff>
    </xdr:to>
    <xdr:sp>
      <xdr:nvSpPr>
        <xdr:cNvPr id="65" name="Line 65"/>
        <xdr:cNvSpPr>
          <a:spLocks/>
        </xdr:cNvSpPr>
      </xdr:nvSpPr>
      <xdr:spPr>
        <a:xfrm flipH="1">
          <a:off x="2343150" y="22479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13</xdr:row>
      <xdr:rowOff>19050</xdr:rowOff>
    </xdr:from>
    <xdr:to>
      <xdr:col>6</xdr:col>
      <xdr:colOff>47625</xdr:colOff>
      <xdr:row>13</xdr:row>
      <xdr:rowOff>152400</xdr:rowOff>
    </xdr:to>
    <xdr:sp>
      <xdr:nvSpPr>
        <xdr:cNvPr id="66" name="Line 66"/>
        <xdr:cNvSpPr>
          <a:spLocks/>
        </xdr:cNvSpPr>
      </xdr:nvSpPr>
      <xdr:spPr>
        <a:xfrm flipH="1">
          <a:off x="2743200" y="22479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13</xdr:row>
      <xdr:rowOff>19050</xdr:rowOff>
    </xdr:from>
    <xdr:to>
      <xdr:col>8</xdr:col>
      <xdr:colOff>47625</xdr:colOff>
      <xdr:row>13</xdr:row>
      <xdr:rowOff>152400</xdr:rowOff>
    </xdr:to>
    <xdr:sp>
      <xdr:nvSpPr>
        <xdr:cNvPr id="67" name="Line 67"/>
        <xdr:cNvSpPr>
          <a:spLocks/>
        </xdr:cNvSpPr>
      </xdr:nvSpPr>
      <xdr:spPr>
        <a:xfrm flipH="1">
          <a:off x="3143250" y="22479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13</xdr:row>
      <xdr:rowOff>19050</xdr:rowOff>
    </xdr:from>
    <xdr:to>
      <xdr:col>10</xdr:col>
      <xdr:colOff>47625</xdr:colOff>
      <xdr:row>13</xdr:row>
      <xdr:rowOff>152400</xdr:rowOff>
    </xdr:to>
    <xdr:sp>
      <xdr:nvSpPr>
        <xdr:cNvPr id="68" name="Line 68"/>
        <xdr:cNvSpPr>
          <a:spLocks/>
        </xdr:cNvSpPr>
      </xdr:nvSpPr>
      <xdr:spPr>
        <a:xfrm flipH="1">
          <a:off x="3543300" y="22479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14</xdr:row>
      <xdr:rowOff>19050</xdr:rowOff>
    </xdr:from>
    <xdr:to>
      <xdr:col>4</xdr:col>
      <xdr:colOff>47625</xdr:colOff>
      <xdr:row>14</xdr:row>
      <xdr:rowOff>152400</xdr:rowOff>
    </xdr:to>
    <xdr:sp>
      <xdr:nvSpPr>
        <xdr:cNvPr id="69" name="Line 69"/>
        <xdr:cNvSpPr>
          <a:spLocks/>
        </xdr:cNvSpPr>
      </xdr:nvSpPr>
      <xdr:spPr>
        <a:xfrm flipH="1">
          <a:off x="2343150" y="24193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14</xdr:row>
      <xdr:rowOff>19050</xdr:rowOff>
    </xdr:from>
    <xdr:to>
      <xdr:col>6</xdr:col>
      <xdr:colOff>47625</xdr:colOff>
      <xdr:row>14</xdr:row>
      <xdr:rowOff>152400</xdr:rowOff>
    </xdr:to>
    <xdr:sp>
      <xdr:nvSpPr>
        <xdr:cNvPr id="70" name="Line 70"/>
        <xdr:cNvSpPr>
          <a:spLocks/>
        </xdr:cNvSpPr>
      </xdr:nvSpPr>
      <xdr:spPr>
        <a:xfrm flipH="1">
          <a:off x="2743200" y="24193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14</xdr:row>
      <xdr:rowOff>19050</xdr:rowOff>
    </xdr:from>
    <xdr:to>
      <xdr:col>8</xdr:col>
      <xdr:colOff>47625</xdr:colOff>
      <xdr:row>14</xdr:row>
      <xdr:rowOff>152400</xdr:rowOff>
    </xdr:to>
    <xdr:sp>
      <xdr:nvSpPr>
        <xdr:cNvPr id="71" name="Line 71"/>
        <xdr:cNvSpPr>
          <a:spLocks/>
        </xdr:cNvSpPr>
      </xdr:nvSpPr>
      <xdr:spPr>
        <a:xfrm flipH="1">
          <a:off x="3143250" y="24193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14</xdr:row>
      <xdr:rowOff>19050</xdr:rowOff>
    </xdr:from>
    <xdr:to>
      <xdr:col>10</xdr:col>
      <xdr:colOff>47625</xdr:colOff>
      <xdr:row>14</xdr:row>
      <xdr:rowOff>152400</xdr:rowOff>
    </xdr:to>
    <xdr:sp>
      <xdr:nvSpPr>
        <xdr:cNvPr id="72" name="Line 72"/>
        <xdr:cNvSpPr>
          <a:spLocks/>
        </xdr:cNvSpPr>
      </xdr:nvSpPr>
      <xdr:spPr>
        <a:xfrm flipH="1">
          <a:off x="3543300" y="24193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15</xdr:row>
      <xdr:rowOff>19050</xdr:rowOff>
    </xdr:from>
    <xdr:to>
      <xdr:col>4</xdr:col>
      <xdr:colOff>57150</xdr:colOff>
      <xdr:row>15</xdr:row>
      <xdr:rowOff>152400</xdr:rowOff>
    </xdr:to>
    <xdr:sp>
      <xdr:nvSpPr>
        <xdr:cNvPr id="73" name="Line 73"/>
        <xdr:cNvSpPr>
          <a:spLocks/>
        </xdr:cNvSpPr>
      </xdr:nvSpPr>
      <xdr:spPr>
        <a:xfrm flipH="1">
          <a:off x="2352675" y="25908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15</xdr:row>
      <xdr:rowOff>19050</xdr:rowOff>
    </xdr:from>
    <xdr:to>
      <xdr:col>6</xdr:col>
      <xdr:colOff>57150</xdr:colOff>
      <xdr:row>15</xdr:row>
      <xdr:rowOff>152400</xdr:rowOff>
    </xdr:to>
    <xdr:sp>
      <xdr:nvSpPr>
        <xdr:cNvPr id="74" name="Line 74"/>
        <xdr:cNvSpPr>
          <a:spLocks/>
        </xdr:cNvSpPr>
      </xdr:nvSpPr>
      <xdr:spPr>
        <a:xfrm flipH="1">
          <a:off x="2752725" y="25908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15</xdr:row>
      <xdr:rowOff>19050</xdr:rowOff>
    </xdr:from>
    <xdr:to>
      <xdr:col>8</xdr:col>
      <xdr:colOff>57150</xdr:colOff>
      <xdr:row>15</xdr:row>
      <xdr:rowOff>152400</xdr:rowOff>
    </xdr:to>
    <xdr:sp>
      <xdr:nvSpPr>
        <xdr:cNvPr id="75" name="Line 75"/>
        <xdr:cNvSpPr>
          <a:spLocks/>
        </xdr:cNvSpPr>
      </xdr:nvSpPr>
      <xdr:spPr>
        <a:xfrm flipH="1">
          <a:off x="3152775" y="25908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15</xdr:row>
      <xdr:rowOff>19050</xdr:rowOff>
    </xdr:from>
    <xdr:to>
      <xdr:col>10</xdr:col>
      <xdr:colOff>57150</xdr:colOff>
      <xdr:row>15</xdr:row>
      <xdr:rowOff>152400</xdr:rowOff>
    </xdr:to>
    <xdr:sp>
      <xdr:nvSpPr>
        <xdr:cNvPr id="76" name="Line 76"/>
        <xdr:cNvSpPr>
          <a:spLocks/>
        </xdr:cNvSpPr>
      </xdr:nvSpPr>
      <xdr:spPr>
        <a:xfrm flipH="1">
          <a:off x="3552825" y="25908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16</xdr:row>
      <xdr:rowOff>19050</xdr:rowOff>
    </xdr:from>
    <xdr:to>
      <xdr:col>4</xdr:col>
      <xdr:colOff>47625</xdr:colOff>
      <xdr:row>16</xdr:row>
      <xdr:rowOff>152400</xdr:rowOff>
    </xdr:to>
    <xdr:sp>
      <xdr:nvSpPr>
        <xdr:cNvPr id="77" name="Line 77"/>
        <xdr:cNvSpPr>
          <a:spLocks/>
        </xdr:cNvSpPr>
      </xdr:nvSpPr>
      <xdr:spPr>
        <a:xfrm flipH="1">
          <a:off x="2343150" y="27622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16</xdr:row>
      <xdr:rowOff>19050</xdr:rowOff>
    </xdr:from>
    <xdr:to>
      <xdr:col>6</xdr:col>
      <xdr:colOff>47625</xdr:colOff>
      <xdr:row>16</xdr:row>
      <xdr:rowOff>152400</xdr:rowOff>
    </xdr:to>
    <xdr:sp>
      <xdr:nvSpPr>
        <xdr:cNvPr id="78" name="Line 78"/>
        <xdr:cNvSpPr>
          <a:spLocks/>
        </xdr:cNvSpPr>
      </xdr:nvSpPr>
      <xdr:spPr>
        <a:xfrm flipH="1">
          <a:off x="2743200" y="27622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16</xdr:row>
      <xdr:rowOff>19050</xdr:rowOff>
    </xdr:from>
    <xdr:to>
      <xdr:col>8</xdr:col>
      <xdr:colOff>47625</xdr:colOff>
      <xdr:row>16</xdr:row>
      <xdr:rowOff>152400</xdr:rowOff>
    </xdr:to>
    <xdr:sp>
      <xdr:nvSpPr>
        <xdr:cNvPr id="79" name="Line 79"/>
        <xdr:cNvSpPr>
          <a:spLocks/>
        </xdr:cNvSpPr>
      </xdr:nvSpPr>
      <xdr:spPr>
        <a:xfrm flipH="1">
          <a:off x="3143250" y="27622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16</xdr:row>
      <xdr:rowOff>19050</xdr:rowOff>
    </xdr:from>
    <xdr:to>
      <xdr:col>10</xdr:col>
      <xdr:colOff>47625</xdr:colOff>
      <xdr:row>16</xdr:row>
      <xdr:rowOff>152400</xdr:rowOff>
    </xdr:to>
    <xdr:sp>
      <xdr:nvSpPr>
        <xdr:cNvPr id="80" name="Line 80"/>
        <xdr:cNvSpPr>
          <a:spLocks/>
        </xdr:cNvSpPr>
      </xdr:nvSpPr>
      <xdr:spPr>
        <a:xfrm flipH="1">
          <a:off x="3543300" y="27622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22</xdr:row>
      <xdr:rowOff>28575</xdr:rowOff>
    </xdr:from>
    <xdr:to>
      <xdr:col>4</xdr:col>
      <xdr:colOff>57150</xdr:colOff>
      <xdr:row>22</xdr:row>
      <xdr:rowOff>161925</xdr:rowOff>
    </xdr:to>
    <xdr:sp>
      <xdr:nvSpPr>
        <xdr:cNvPr id="81" name="Line 81"/>
        <xdr:cNvSpPr>
          <a:spLocks/>
        </xdr:cNvSpPr>
      </xdr:nvSpPr>
      <xdr:spPr>
        <a:xfrm flipH="1">
          <a:off x="2352675" y="3800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22</xdr:row>
      <xdr:rowOff>28575</xdr:rowOff>
    </xdr:from>
    <xdr:to>
      <xdr:col>6</xdr:col>
      <xdr:colOff>57150</xdr:colOff>
      <xdr:row>22</xdr:row>
      <xdr:rowOff>161925</xdr:rowOff>
    </xdr:to>
    <xdr:sp>
      <xdr:nvSpPr>
        <xdr:cNvPr id="82" name="Line 82"/>
        <xdr:cNvSpPr>
          <a:spLocks/>
        </xdr:cNvSpPr>
      </xdr:nvSpPr>
      <xdr:spPr>
        <a:xfrm flipH="1">
          <a:off x="2752725" y="3800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22</xdr:row>
      <xdr:rowOff>28575</xdr:rowOff>
    </xdr:from>
    <xdr:to>
      <xdr:col>8</xdr:col>
      <xdr:colOff>57150</xdr:colOff>
      <xdr:row>22</xdr:row>
      <xdr:rowOff>161925</xdr:rowOff>
    </xdr:to>
    <xdr:sp>
      <xdr:nvSpPr>
        <xdr:cNvPr id="83" name="Line 83"/>
        <xdr:cNvSpPr>
          <a:spLocks/>
        </xdr:cNvSpPr>
      </xdr:nvSpPr>
      <xdr:spPr>
        <a:xfrm flipH="1">
          <a:off x="3152775" y="3800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22</xdr:row>
      <xdr:rowOff>28575</xdr:rowOff>
    </xdr:from>
    <xdr:to>
      <xdr:col>10</xdr:col>
      <xdr:colOff>57150</xdr:colOff>
      <xdr:row>22</xdr:row>
      <xdr:rowOff>161925</xdr:rowOff>
    </xdr:to>
    <xdr:sp>
      <xdr:nvSpPr>
        <xdr:cNvPr id="84" name="Line 84"/>
        <xdr:cNvSpPr>
          <a:spLocks/>
        </xdr:cNvSpPr>
      </xdr:nvSpPr>
      <xdr:spPr>
        <a:xfrm flipH="1">
          <a:off x="3552825" y="38004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23</xdr:row>
      <xdr:rowOff>28575</xdr:rowOff>
    </xdr:from>
    <xdr:to>
      <xdr:col>4</xdr:col>
      <xdr:colOff>47625</xdr:colOff>
      <xdr:row>23</xdr:row>
      <xdr:rowOff>161925</xdr:rowOff>
    </xdr:to>
    <xdr:sp>
      <xdr:nvSpPr>
        <xdr:cNvPr id="85" name="Line 85"/>
        <xdr:cNvSpPr>
          <a:spLocks/>
        </xdr:cNvSpPr>
      </xdr:nvSpPr>
      <xdr:spPr>
        <a:xfrm flipH="1">
          <a:off x="2343150" y="39719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23</xdr:row>
      <xdr:rowOff>28575</xdr:rowOff>
    </xdr:from>
    <xdr:to>
      <xdr:col>6</xdr:col>
      <xdr:colOff>47625</xdr:colOff>
      <xdr:row>23</xdr:row>
      <xdr:rowOff>161925</xdr:rowOff>
    </xdr:to>
    <xdr:sp>
      <xdr:nvSpPr>
        <xdr:cNvPr id="86" name="Line 86"/>
        <xdr:cNvSpPr>
          <a:spLocks/>
        </xdr:cNvSpPr>
      </xdr:nvSpPr>
      <xdr:spPr>
        <a:xfrm flipH="1">
          <a:off x="2743200" y="39719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23</xdr:row>
      <xdr:rowOff>28575</xdr:rowOff>
    </xdr:from>
    <xdr:to>
      <xdr:col>8</xdr:col>
      <xdr:colOff>47625</xdr:colOff>
      <xdr:row>23</xdr:row>
      <xdr:rowOff>161925</xdr:rowOff>
    </xdr:to>
    <xdr:sp>
      <xdr:nvSpPr>
        <xdr:cNvPr id="87" name="Line 87"/>
        <xdr:cNvSpPr>
          <a:spLocks/>
        </xdr:cNvSpPr>
      </xdr:nvSpPr>
      <xdr:spPr>
        <a:xfrm flipH="1">
          <a:off x="3143250" y="39719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23</xdr:row>
      <xdr:rowOff>28575</xdr:rowOff>
    </xdr:from>
    <xdr:to>
      <xdr:col>10</xdr:col>
      <xdr:colOff>47625</xdr:colOff>
      <xdr:row>23</xdr:row>
      <xdr:rowOff>161925</xdr:rowOff>
    </xdr:to>
    <xdr:sp>
      <xdr:nvSpPr>
        <xdr:cNvPr id="88" name="Line 88"/>
        <xdr:cNvSpPr>
          <a:spLocks/>
        </xdr:cNvSpPr>
      </xdr:nvSpPr>
      <xdr:spPr>
        <a:xfrm flipH="1">
          <a:off x="3543300" y="39719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24</xdr:row>
      <xdr:rowOff>19050</xdr:rowOff>
    </xdr:from>
    <xdr:to>
      <xdr:col>4</xdr:col>
      <xdr:colOff>57150</xdr:colOff>
      <xdr:row>24</xdr:row>
      <xdr:rowOff>152400</xdr:rowOff>
    </xdr:to>
    <xdr:sp>
      <xdr:nvSpPr>
        <xdr:cNvPr id="89" name="Line 89"/>
        <xdr:cNvSpPr>
          <a:spLocks/>
        </xdr:cNvSpPr>
      </xdr:nvSpPr>
      <xdr:spPr>
        <a:xfrm flipH="1">
          <a:off x="2352675" y="4133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24</xdr:row>
      <xdr:rowOff>19050</xdr:rowOff>
    </xdr:from>
    <xdr:to>
      <xdr:col>6</xdr:col>
      <xdr:colOff>57150</xdr:colOff>
      <xdr:row>24</xdr:row>
      <xdr:rowOff>152400</xdr:rowOff>
    </xdr:to>
    <xdr:sp>
      <xdr:nvSpPr>
        <xdr:cNvPr id="90" name="Line 90"/>
        <xdr:cNvSpPr>
          <a:spLocks/>
        </xdr:cNvSpPr>
      </xdr:nvSpPr>
      <xdr:spPr>
        <a:xfrm flipH="1">
          <a:off x="2752725" y="4133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24</xdr:row>
      <xdr:rowOff>19050</xdr:rowOff>
    </xdr:from>
    <xdr:to>
      <xdr:col>8</xdr:col>
      <xdr:colOff>57150</xdr:colOff>
      <xdr:row>24</xdr:row>
      <xdr:rowOff>152400</xdr:rowOff>
    </xdr:to>
    <xdr:sp>
      <xdr:nvSpPr>
        <xdr:cNvPr id="91" name="Line 91"/>
        <xdr:cNvSpPr>
          <a:spLocks/>
        </xdr:cNvSpPr>
      </xdr:nvSpPr>
      <xdr:spPr>
        <a:xfrm flipH="1">
          <a:off x="3152775" y="4133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24</xdr:row>
      <xdr:rowOff>19050</xdr:rowOff>
    </xdr:from>
    <xdr:to>
      <xdr:col>10</xdr:col>
      <xdr:colOff>57150</xdr:colOff>
      <xdr:row>24</xdr:row>
      <xdr:rowOff>152400</xdr:rowOff>
    </xdr:to>
    <xdr:sp>
      <xdr:nvSpPr>
        <xdr:cNvPr id="92" name="Line 92"/>
        <xdr:cNvSpPr>
          <a:spLocks/>
        </xdr:cNvSpPr>
      </xdr:nvSpPr>
      <xdr:spPr>
        <a:xfrm flipH="1">
          <a:off x="3552825" y="413385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25</xdr:row>
      <xdr:rowOff>19050</xdr:rowOff>
    </xdr:from>
    <xdr:to>
      <xdr:col>4</xdr:col>
      <xdr:colOff>47625</xdr:colOff>
      <xdr:row>25</xdr:row>
      <xdr:rowOff>152400</xdr:rowOff>
    </xdr:to>
    <xdr:sp>
      <xdr:nvSpPr>
        <xdr:cNvPr id="93" name="Line 93"/>
        <xdr:cNvSpPr>
          <a:spLocks/>
        </xdr:cNvSpPr>
      </xdr:nvSpPr>
      <xdr:spPr>
        <a:xfrm flipH="1">
          <a:off x="2343150" y="4305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25</xdr:row>
      <xdr:rowOff>19050</xdr:rowOff>
    </xdr:from>
    <xdr:to>
      <xdr:col>6</xdr:col>
      <xdr:colOff>47625</xdr:colOff>
      <xdr:row>25</xdr:row>
      <xdr:rowOff>152400</xdr:rowOff>
    </xdr:to>
    <xdr:sp>
      <xdr:nvSpPr>
        <xdr:cNvPr id="94" name="Line 94"/>
        <xdr:cNvSpPr>
          <a:spLocks/>
        </xdr:cNvSpPr>
      </xdr:nvSpPr>
      <xdr:spPr>
        <a:xfrm flipH="1">
          <a:off x="2743200" y="4305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25</xdr:row>
      <xdr:rowOff>19050</xdr:rowOff>
    </xdr:from>
    <xdr:to>
      <xdr:col>8</xdr:col>
      <xdr:colOff>47625</xdr:colOff>
      <xdr:row>25</xdr:row>
      <xdr:rowOff>152400</xdr:rowOff>
    </xdr:to>
    <xdr:sp>
      <xdr:nvSpPr>
        <xdr:cNvPr id="95" name="Line 95"/>
        <xdr:cNvSpPr>
          <a:spLocks/>
        </xdr:cNvSpPr>
      </xdr:nvSpPr>
      <xdr:spPr>
        <a:xfrm flipH="1">
          <a:off x="3143250" y="4305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25</xdr:row>
      <xdr:rowOff>19050</xdr:rowOff>
    </xdr:from>
    <xdr:to>
      <xdr:col>10</xdr:col>
      <xdr:colOff>47625</xdr:colOff>
      <xdr:row>25</xdr:row>
      <xdr:rowOff>152400</xdr:rowOff>
    </xdr:to>
    <xdr:sp>
      <xdr:nvSpPr>
        <xdr:cNvPr id="96" name="Line 96"/>
        <xdr:cNvSpPr>
          <a:spLocks/>
        </xdr:cNvSpPr>
      </xdr:nvSpPr>
      <xdr:spPr>
        <a:xfrm flipH="1">
          <a:off x="3543300" y="4305300"/>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26</xdr:row>
      <xdr:rowOff>28575</xdr:rowOff>
    </xdr:from>
    <xdr:to>
      <xdr:col>4</xdr:col>
      <xdr:colOff>57150</xdr:colOff>
      <xdr:row>26</xdr:row>
      <xdr:rowOff>161925</xdr:rowOff>
    </xdr:to>
    <xdr:sp>
      <xdr:nvSpPr>
        <xdr:cNvPr id="97" name="Line 97"/>
        <xdr:cNvSpPr>
          <a:spLocks/>
        </xdr:cNvSpPr>
      </xdr:nvSpPr>
      <xdr:spPr>
        <a:xfrm flipH="1">
          <a:off x="2352675" y="44862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26</xdr:row>
      <xdr:rowOff>28575</xdr:rowOff>
    </xdr:from>
    <xdr:to>
      <xdr:col>6</xdr:col>
      <xdr:colOff>57150</xdr:colOff>
      <xdr:row>26</xdr:row>
      <xdr:rowOff>161925</xdr:rowOff>
    </xdr:to>
    <xdr:sp>
      <xdr:nvSpPr>
        <xdr:cNvPr id="98" name="Line 98"/>
        <xdr:cNvSpPr>
          <a:spLocks/>
        </xdr:cNvSpPr>
      </xdr:nvSpPr>
      <xdr:spPr>
        <a:xfrm flipH="1">
          <a:off x="2752725" y="44862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26</xdr:row>
      <xdr:rowOff>28575</xdr:rowOff>
    </xdr:from>
    <xdr:to>
      <xdr:col>8</xdr:col>
      <xdr:colOff>57150</xdr:colOff>
      <xdr:row>26</xdr:row>
      <xdr:rowOff>161925</xdr:rowOff>
    </xdr:to>
    <xdr:sp>
      <xdr:nvSpPr>
        <xdr:cNvPr id="99" name="Line 99"/>
        <xdr:cNvSpPr>
          <a:spLocks/>
        </xdr:cNvSpPr>
      </xdr:nvSpPr>
      <xdr:spPr>
        <a:xfrm flipH="1">
          <a:off x="3152775" y="44862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26</xdr:row>
      <xdr:rowOff>28575</xdr:rowOff>
    </xdr:from>
    <xdr:to>
      <xdr:col>10</xdr:col>
      <xdr:colOff>57150</xdr:colOff>
      <xdr:row>26</xdr:row>
      <xdr:rowOff>161925</xdr:rowOff>
    </xdr:to>
    <xdr:sp>
      <xdr:nvSpPr>
        <xdr:cNvPr id="100" name="Line 100"/>
        <xdr:cNvSpPr>
          <a:spLocks/>
        </xdr:cNvSpPr>
      </xdr:nvSpPr>
      <xdr:spPr>
        <a:xfrm flipH="1">
          <a:off x="3552825" y="448627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27</xdr:row>
      <xdr:rowOff>28575</xdr:rowOff>
    </xdr:from>
    <xdr:to>
      <xdr:col>4</xdr:col>
      <xdr:colOff>47625</xdr:colOff>
      <xdr:row>27</xdr:row>
      <xdr:rowOff>161925</xdr:rowOff>
    </xdr:to>
    <xdr:sp>
      <xdr:nvSpPr>
        <xdr:cNvPr id="101" name="Line 101"/>
        <xdr:cNvSpPr>
          <a:spLocks/>
        </xdr:cNvSpPr>
      </xdr:nvSpPr>
      <xdr:spPr>
        <a:xfrm flipH="1">
          <a:off x="2343150" y="4657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27</xdr:row>
      <xdr:rowOff>28575</xdr:rowOff>
    </xdr:from>
    <xdr:to>
      <xdr:col>6</xdr:col>
      <xdr:colOff>47625</xdr:colOff>
      <xdr:row>27</xdr:row>
      <xdr:rowOff>161925</xdr:rowOff>
    </xdr:to>
    <xdr:sp>
      <xdr:nvSpPr>
        <xdr:cNvPr id="102" name="Line 102"/>
        <xdr:cNvSpPr>
          <a:spLocks/>
        </xdr:cNvSpPr>
      </xdr:nvSpPr>
      <xdr:spPr>
        <a:xfrm flipH="1">
          <a:off x="2743200" y="4657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27</xdr:row>
      <xdr:rowOff>28575</xdr:rowOff>
    </xdr:from>
    <xdr:to>
      <xdr:col>8</xdr:col>
      <xdr:colOff>47625</xdr:colOff>
      <xdr:row>27</xdr:row>
      <xdr:rowOff>161925</xdr:rowOff>
    </xdr:to>
    <xdr:sp>
      <xdr:nvSpPr>
        <xdr:cNvPr id="103" name="Line 103"/>
        <xdr:cNvSpPr>
          <a:spLocks/>
        </xdr:cNvSpPr>
      </xdr:nvSpPr>
      <xdr:spPr>
        <a:xfrm flipH="1">
          <a:off x="3143250" y="4657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27</xdr:row>
      <xdr:rowOff>28575</xdr:rowOff>
    </xdr:from>
    <xdr:to>
      <xdr:col>10</xdr:col>
      <xdr:colOff>47625</xdr:colOff>
      <xdr:row>27</xdr:row>
      <xdr:rowOff>161925</xdr:rowOff>
    </xdr:to>
    <xdr:sp>
      <xdr:nvSpPr>
        <xdr:cNvPr id="104" name="Line 104"/>
        <xdr:cNvSpPr>
          <a:spLocks/>
        </xdr:cNvSpPr>
      </xdr:nvSpPr>
      <xdr:spPr>
        <a:xfrm flipH="1">
          <a:off x="3543300" y="4657725"/>
          <a:ext cx="381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CH40"/>
  <sheetViews>
    <sheetView tabSelected="1" zoomScalePageLayoutView="0" workbookViewId="0" topLeftCell="A1">
      <selection activeCell="AX29" sqref="AX29:BF29"/>
    </sheetView>
  </sheetViews>
  <sheetFormatPr defaultColWidth="9.00390625" defaultRowHeight="13.5"/>
  <cols>
    <col min="1" max="5" width="1.37890625" style="0" customWidth="1"/>
    <col min="6" max="7" width="2.625" style="0" customWidth="1"/>
    <col min="8" max="11" width="1.37890625" style="0" customWidth="1"/>
    <col min="12" max="12" width="2.625" style="0" customWidth="1"/>
    <col min="13" max="17" width="1.37890625" style="0" customWidth="1"/>
    <col min="18" max="19" width="2.625" style="0" customWidth="1"/>
    <col min="20" max="23" width="1.37890625" style="0" customWidth="1"/>
    <col min="24" max="24" width="2.625" style="0" customWidth="1"/>
    <col min="25" max="29" width="1.37890625" style="0" customWidth="1"/>
    <col min="30" max="31" width="2.625" style="0" customWidth="1"/>
    <col min="32" max="35" width="1.37890625" style="0" customWidth="1"/>
    <col min="36" max="36" width="2.625" style="0" customWidth="1"/>
    <col min="37" max="41" width="1.37890625" style="0" customWidth="1"/>
    <col min="42" max="43" width="2.625" style="0" customWidth="1"/>
    <col min="44" max="47" width="1.37890625" style="0" customWidth="1"/>
    <col min="48" max="48" width="2.625" style="0" customWidth="1"/>
    <col min="49" max="49" width="1.4921875" style="0" customWidth="1"/>
    <col min="50" max="58" width="2.625" style="0" customWidth="1"/>
    <col min="59" max="60" width="1.37890625" style="0" customWidth="1"/>
    <col min="61" max="63" width="2.625" style="0" customWidth="1"/>
    <col min="64" max="69" width="1.37890625" style="0" customWidth="1"/>
    <col min="70" max="70" width="1.4921875" style="0" customWidth="1"/>
    <col min="71" max="75" width="2.625" style="0" customWidth="1"/>
    <col min="76" max="77" width="1.37890625" style="0" customWidth="1"/>
    <col min="78" max="78" width="2.625" style="0" customWidth="1"/>
    <col min="79" max="80" width="1.37890625" style="0" customWidth="1"/>
    <col min="81" max="83" width="2.625" style="0" customWidth="1"/>
    <col min="84" max="85" width="1.37890625" style="0" customWidth="1"/>
    <col min="86" max="86" width="2.625" style="0" customWidth="1"/>
  </cols>
  <sheetData>
    <row r="1" spans="1:86" ht="13.5">
      <c r="A1" s="68" t="s">
        <v>21</v>
      </c>
      <c r="B1" s="69"/>
      <c r="C1" s="69"/>
      <c r="D1" s="69"/>
      <c r="E1" s="72" t="s">
        <v>912</v>
      </c>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3"/>
      <c r="AK1" s="157"/>
      <c r="AL1" s="158"/>
      <c r="AM1" s="158"/>
      <c r="AN1" s="158"/>
      <c r="AO1" s="158"/>
      <c r="AP1" s="158"/>
      <c r="AQ1" s="158"/>
      <c r="AR1" s="158"/>
      <c r="AS1" s="158"/>
      <c r="AT1" s="158"/>
      <c r="AU1" s="158"/>
      <c r="AV1" s="159"/>
      <c r="AX1" s="45" t="s">
        <v>23</v>
      </c>
      <c r="AY1" s="45"/>
      <c r="AZ1" s="45"/>
      <c r="BA1" s="45"/>
      <c r="BB1" s="45"/>
      <c r="BM1" s="108">
        <f>SUM(BD3:BD19)</f>
        <v>30</v>
      </c>
      <c r="BN1" s="108"/>
      <c r="BO1" s="108"/>
      <c r="BQ1" s="45"/>
      <c r="BR1" s="45" t="s">
        <v>112</v>
      </c>
      <c r="BS1" s="45"/>
      <c r="BT1" s="45"/>
      <c r="BU1" s="45"/>
      <c r="CG1" s="108">
        <f>SUM(BW3:BW14)</f>
        <v>35</v>
      </c>
      <c r="CH1" s="108"/>
    </row>
    <row r="2" spans="1:86" ht="13.5">
      <c r="A2" s="70"/>
      <c r="B2" s="71"/>
      <c r="C2" s="71"/>
      <c r="D2" s="71"/>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5"/>
      <c r="AK2" s="160"/>
      <c r="AL2" s="161"/>
      <c r="AM2" s="161"/>
      <c r="AN2" s="161"/>
      <c r="AO2" s="161"/>
      <c r="AP2" s="161"/>
      <c r="AQ2" s="161"/>
      <c r="AR2" s="161"/>
      <c r="AS2" s="161"/>
      <c r="AT2" s="161"/>
      <c r="AU2" s="161"/>
      <c r="AV2" s="162"/>
      <c r="AX2" s="111" t="s">
        <v>24</v>
      </c>
      <c r="AY2" s="111"/>
      <c r="AZ2" s="111"/>
      <c r="BA2" s="111"/>
      <c r="BB2" s="111"/>
      <c r="BC2" s="111" t="s">
        <v>25</v>
      </c>
      <c r="BD2" s="111"/>
      <c r="BE2" s="34" t="s">
        <v>26</v>
      </c>
      <c r="BF2" s="111" t="s">
        <v>27</v>
      </c>
      <c r="BG2" s="111"/>
      <c r="BH2" s="111" t="s">
        <v>28</v>
      </c>
      <c r="BI2" s="111"/>
      <c r="BJ2" s="111"/>
      <c r="BK2" s="116" t="s">
        <v>111</v>
      </c>
      <c r="BL2" s="113"/>
      <c r="BM2" s="113"/>
      <c r="BN2" s="113"/>
      <c r="BO2" s="117"/>
      <c r="BP2" s="35"/>
      <c r="BQ2" s="116" t="s">
        <v>24</v>
      </c>
      <c r="BR2" s="113"/>
      <c r="BS2" s="113"/>
      <c r="BT2" s="113"/>
      <c r="BU2" s="117"/>
      <c r="BV2" s="111" t="s">
        <v>25</v>
      </c>
      <c r="BW2" s="111"/>
      <c r="BX2" s="34" t="s">
        <v>26</v>
      </c>
      <c r="BY2" s="34"/>
      <c r="BZ2" s="111" t="s">
        <v>27</v>
      </c>
      <c r="CA2" s="111"/>
      <c r="CB2" s="111" t="s">
        <v>28</v>
      </c>
      <c r="CC2" s="111"/>
      <c r="CD2" s="111"/>
      <c r="CE2" s="111" t="s">
        <v>111</v>
      </c>
      <c r="CF2" s="111"/>
      <c r="CG2" s="111"/>
      <c r="CH2" s="111"/>
    </row>
    <row r="3" spans="1:86" ht="13.5">
      <c r="A3" s="11" t="s">
        <v>0</v>
      </c>
      <c r="B3" s="12"/>
      <c r="C3" s="12"/>
      <c r="D3" s="12"/>
      <c r="E3" s="76" t="s">
        <v>987</v>
      </c>
      <c r="F3" s="76"/>
      <c r="G3" s="76"/>
      <c r="H3" s="76"/>
      <c r="I3" s="76"/>
      <c r="J3" s="76"/>
      <c r="K3" s="76"/>
      <c r="L3" s="76"/>
      <c r="M3" s="76"/>
      <c r="N3" s="76"/>
      <c r="O3" s="76"/>
      <c r="P3" s="76"/>
      <c r="Q3" s="76"/>
      <c r="R3" s="76"/>
      <c r="S3" s="76"/>
      <c r="T3" s="76"/>
      <c r="U3" s="76"/>
      <c r="V3" s="76"/>
      <c r="W3" s="76"/>
      <c r="X3" s="76"/>
      <c r="Y3" s="76"/>
      <c r="Z3" s="76"/>
      <c r="AA3" s="76"/>
      <c r="AB3" s="77"/>
      <c r="AC3" s="11" t="s">
        <v>1</v>
      </c>
      <c r="AD3" s="12"/>
      <c r="AE3" s="12"/>
      <c r="AF3" s="12"/>
      <c r="AG3" s="12"/>
      <c r="AH3" s="93" t="s">
        <v>703</v>
      </c>
      <c r="AI3" s="93"/>
      <c r="AJ3" s="94"/>
      <c r="AK3" s="160"/>
      <c r="AL3" s="161"/>
      <c r="AM3" s="161"/>
      <c r="AN3" s="161"/>
      <c r="AO3" s="161"/>
      <c r="AP3" s="161"/>
      <c r="AQ3" s="161"/>
      <c r="AR3" s="161"/>
      <c r="AS3" s="161"/>
      <c r="AT3" s="161"/>
      <c r="AU3" s="161"/>
      <c r="AV3" s="162"/>
      <c r="AX3" s="154" t="s">
        <v>970</v>
      </c>
      <c r="AY3" s="154"/>
      <c r="AZ3" s="154"/>
      <c r="BA3" s="154"/>
      <c r="BB3" s="109"/>
      <c r="BC3" s="50"/>
      <c r="BD3" s="51">
        <v>20</v>
      </c>
      <c r="BE3" s="32"/>
      <c r="BF3" s="100"/>
      <c r="BG3" s="100"/>
      <c r="BH3" s="151"/>
      <c r="BI3" s="151"/>
      <c r="BJ3" s="151"/>
      <c r="BK3" s="91"/>
      <c r="BL3" s="91"/>
      <c r="BM3" s="121"/>
      <c r="BN3" s="121"/>
      <c r="BO3" s="127"/>
      <c r="BP3" s="28"/>
      <c r="BQ3" s="109" t="s">
        <v>995</v>
      </c>
      <c r="BR3" s="110"/>
      <c r="BS3" s="110"/>
      <c r="BT3" s="110"/>
      <c r="BU3" s="144"/>
      <c r="BV3" s="26" t="s">
        <v>996</v>
      </c>
      <c r="BW3" s="52">
        <v>10</v>
      </c>
      <c r="BX3" s="100">
        <v>20</v>
      </c>
      <c r="BY3" s="100"/>
      <c r="BZ3" s="100" t="s">
        <v>996</v>
      </c>
      <c r="CA3" s="100"/>
      <c r="CB3" s="151" t="s">
        <v>996</v>
      </c>
      <c r="CC3" s="151"/>
      <c r="CD3" s="151"/>
      <c r="CE3" s="91" t="s">
        <v>770</v>
      </c>
      <c r="CF3" s="91"/>
      <c r="CG3" s="127">
        <v>41</v>
      </c>
      <c r="CH3" s="150"/>
    </row>
    <row r="4" spans="1:86" ht="13.5">
      <c r="A4" s="13" t="s">
        <v>2</v>
      </c>
      <c r="B4" s="14"/>
      <c r="C4" s="14"/>
      <c r="D4" s="14"/>
      <c r="E4" s="78"/>
      <c r="F4" s="78"/>
      <c r="G4" s="78"/>
      <c r="H4" s="78"/>
      <c r="I4" s="78"/>
      <c r="J4" s="78"/>
      <c r="K4" s="78"/>
      <c r="L4" s="78"/>
      <c r="M4" s="78"/>
      <c r="N4" s="78"/>
      <c r="O4" s="78"/>
      <c r="P4" s="78"/>
      <c r="Q4" s="78"/>
      <c r="R4" s="78"/>
      <c r="S4" s="78"/>
      <c r="T4" s="78"/>
      <c r="U4" s="78"/>
      <c r="V4" s="78"/>
      <c r="W4" s="78"/>
      <c r="X4" s="78"/>
      <c r="Y4" s="78"/>
      <c r="Z4" s="78"/>
      <c r="AA4" s="78"/>
      <c r="AB4" s="79"/>
      <c r="AC4" s="11" t="s">
        <v>3</v>
      </c>
      <c r="AD4" s="12"/>
      <c r="AE4" s="12"/>
      <c r="AF4" s="87">
        <v>14</v>
      </c>
      <c r="AG4" s="87"/>
      <c r="AH4" s="87"/>
      <c r="AI4" s="87"/>
      <c r="AJ4" s="88"/>
      <c r="AK4" s="160"/>
      <c r="AL4" s="161"/>
      <c r="AM4" s="161"/>
      <c r="AN4" s="161"/>
      <c r="AO4" s="161"/>
      <c r="AP4" s="161"/>
      <c r="AQ4" s="161"/>
      <c r="AR4" s="161"/>
      <c r="AS4" s="161"/>
      <c r="AT4" s="161"/>
      <c r="AU4" s="161"/>
      <c r="AV4" s="162"/>
      <c r="AX4" s="154" t="s">
        <v>971</v>
      </c>
      <c r="AY4" s="154"/>
      <c r="AZ4" s="154"/>
      <c r="BA4" s="154"/>
      <c r="BB4" s="109"/>
      <c r="BC4" s="50"/>
      <c r="BD4" s="51">
        <v>10</v>
      </c>
      <c r="BE4" s="32"/>
      <c r="BF4" s="100"/>
      <c r="BG4" s="100"/>
      <c r="BH4" s="151"/>
      <c r="BI4" s="151"/>
      <c r="BJ4" s="151"/>
      <c r="BK4" s="91"/>
      <c r="BL4" s="91"/>
      <c r="BM4" s="121"/>
      <c r="BN4" s="121"/>
      <c r="BO4" s="127"/>
      <c r="BP4" s="28"/>
      <c r="BQ4" s="109" t="s">
        <v>997</v>
      </c>
      <c r="BR4" s="110"/>
      <c r="BS4" s="110"/>
      <c r="BT4" s="110"/>
      <c r="BU4" s="144"/>
      <c r="BV4" s="26" t="s">
        <v>996</v>
      </c>
      <c r="BW4" s="52">
        <v>25</v>
      </c>
      <c r="BX4" s="100">
        <v>10</v>
      </c>
      <c r="BY4" s="100"/>
      <c r="BZ4" s="100" t="s">
        <v>996</v>
      </c>
      <c r="CA4" s="100"/>
      <c r="CB4" s="151"/>
      <c r="CC4" s="151"/>
      <c r="CD4" s="151"/>
      <c r="CE4" s="91" t="s">
        <v>770</v>
      </c>
      <c r="CF4" s="91"/>
      <c r="CG4" s="127">
        <v>39</v>
      </c>
      <c r="CH4" s="150"/>
    </row>
    <row r="5" spans="1:86" ht="13.5">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2"/>
      <c r="AC5" s="11" t="s">
        <v>4</v>
      </c>
      <c r="AD5" s="12"/>
      <c r="AE5" s="12"/>
      <c r="AF5" s="87" t="s">
        <v>988</v>
      </c>
      <c r="AG5" s="87"/>
      <c r="AH5" s="87"/>
      <c r="AI5" s="87"/>
      <c r="AJ5" s="88"/>
      <c r="AK5" s="160"/>
      <c r="AL5" s="161"/>
      <c r="AM5" s="161"/>
      <c r="AN5" s="161"/>
      <c r="AO5" s="161"/>
      <c r="AP5" s="161"/>
      <c r="AQ5" s="161"/>
      <c r="AR5" s="161"/>
      <c r="AS5" s="161"/>
      <c r="AT5" s="161"/>
      <c r="AU5" s="161"/>
      <c r="AV5" s="162"/>
      <c r="AX5" s="154"/>
      <c r="AY5" s="154"/>
      <c r="AZ5" s="154"/>
      <c r="BA5" s="154"/>
      <c r="BB5" s="109"/>
      <c r="BC5" s="50"/>
      <c r="BD5" s="51"/>
      <c r="BE5" s="32"/>
      <c r="BF5" s="100"/>
      <c r="BG5" s="100"/>
      <c r="BH5" s="151"/>
      <c r="BI5" s="151"/>
      <c r="BJ5" s="151"/>
      <c r="BK5" s="91"/>
      <c r="BL5" s="91"/>
      <c r="BM5" s="121"/>
      <c r="BN5" s="121"/>
      <c r="BO5" s="127"/>
      <c r="BP5" s="28"/>
      <c r="BQ5" s="109"/>
      <c r="BR5" s="110"/>
      <c r="BS5" s="110"/>
      <c r="BT5" s="110"/>
      <c r="BU5" s="144"/>
      <c r="BV5" s="26"/>
      <c r="BW5" s="52"/>
      <c r="BX5" s="100"/>
      <c r="BY5" s="100"/>
      <c r="BZ5" s="100"/>
      <c r="CA5" s="100"/>
      <c r="CB5" s="151"/>
      <c r="CC5" s="151"/>
      <c r="CD5" s="151"/>
      <c r="CE5" s="91"/>
      <c r="CF5" s="91"/>
      <c r="CG5" s="127"/>
      <c r="CH5" s="150"/>
    </row>
    <row r="6" spans="1:86" ht="13.5">
      <c r="A6" s="83"/>
      <c r="B6" s="81"/>
      <c r="C6" s="81"/>
      <c r="D6" s="81"/>
      <c r="E6" s="81"/>
      <c r="F6" s="81"/>
      <c r="G6" s="81"/>
      <c r="H6" s="81"/>
      <c r="I6" s="81"/>
      <c r="J6" s="81"/>
      <c r="K6" s="81"/>
      <c r="L6" s="81"/>
      <c r="M6" s="81"/>
      <c r="N6" s="81"/>
      <c r="O6" s="81"/>
      <c r="P6" s="81"/>
      <c r="Q6" s="81"/>
      <c r="R6" s="81"/>
      <c r="S6" s="81"/>
      <c r="T6" s="81"/>
      <c r="U6" s="81"/>
      <c r="V6" s="81"/>
      <c r="W6" s="81"/>
      <c r="X6" s="81"/>
      <c r="Y6" s="81"/>
      <c r="Z6" s="81"/>
      <c r="AA6" s="81"/>
      <c r="AB6" s="82"/>
      <c r="AC6" s="11" t="s">
        <v>5</v>
      </c>
      <c r="AD6" s="12"/>
      <c r="AE6" s="12"/>
      <c r="AF6" s="87">
        <v>146</v>
      </c>
      <c r="AG6" s="87"/>
      <c r="AH6" s="87"/>
      <c r="AI6" s="87"/>
      <c r="AJ6" s="88"/>
      <c r="AK6" s="160"/>
      <c r="AL6" s="161"/>
      <c r="AM6" s="161"/>
      <c r="AN6" s="161"/>
      <c r="AO6" s="161"/>
      <c r="AP6" s="161"/>
      <c r="AQ6" s="161"/>
      <c r="AR6" s="161"/>
      <c r="AS6" s="161"/>
      <c r="AT6" s="161"/>
      <c r="AU6" s="161"/>
      <c r="AV6" s="162"/>
      <c r="AX6" s="154"/>
      <c r="AY6" s="154"/>
      <c r="AZ6" s="154"/>
      <c r="BA6" s="154"/>
      <c r="BB6" s="109"/>
      <c r="BC6" s="50"/>
      <c r="BD6" s="51"/>
      <c r="BE6" s="32"/>
      <c r="BF6" s="100"/>
      <c r="BG6" s="100"/>
      <c r="BH6" s="151"/>
      <c r="BI6" s="151"/>
      <c r="BJ6" s="151"/>
      <c r="BK6" s="91"/>
      <c r="BL6" s="91"/>
      <c r="BM6" s="121"/>
      <c r="BN6" s="121"/>
      <c r="BO6" s="127"/>
      <c r="BP6" s="28"/>
      <c r="BQ6" s="109"/>
      <c r="BR6" s="110"/>
      <c r="BS6" s="110"/>
      <c r="BT6" s="110"/>
      <c r="BU6" s="144"/>
      <c r="BV6" s="26"/>
      <c r="BW6" s="52"/>
      <c r="BX6" s="100"/>
      <c r="BY6" s="100"/>
      <c r="BZ6" s="100"/>
      <c r="CA6" s="100"/>
      <c r="CB6" s="151"/>
      <c r="CC6" s="151"/>
      <c r="CD6" s="151"/>
      <c r="CE6" s="91"/>
      <c r="CF6" s="91"/>
      <c r="CG6" s="127"/>
      <c r="CH6" s="150"/>
    </row>
    <row r="7" spans="1:86" ht="13.5">
      <c r="A7" s="83"/>
      <c r="B7" s="81"/>
      <c r="C7" s="81"/>
      <c r="D7" s="81"/>
      <c r="E7" s="81"/>
      <c r="F7" s="81"/>
      <c r="G7" s="81"/>
      <c r="H7" s="81"/>
      <c r="I7" s="81"/>
      <c r="J7" s="81"/>
      <c r="K7" s="81"/>
      <c r="L7" s="81"/>
      <c r="M7" s="81"/>
      <c r="N7" s="81"/>
      <c r="O7" s="81"/>
      <c r="P7" s="81"/>
      <c r="Q7" s="81"/>
      <c r="R7" s="81"/>
      <c r="S7" s="81"/>
      <c r="T7" s="81"/>
      <c r="U7" s="81"/>
      <c r="V7" s="81"/>
      <c r="W7" s="81"/>
      <c r="X7" s="81"/>
      <c r="Y7" s="81"/>
      <c r="Z7" s="81"/>
      <c r="AA7" s="81"/>
      <c r="AB7" s="82"/>
      <c r="AC7" s="11" t="s">
        <v>6</v>
      </c>
      <c r="AD7" s="12"/>
      <c r="AE7" s="12"/>
      <c r="AF7" s="87">
        <v>28</v>
      </c>
      <c r="AG7" s="87"/>
      <c r="AH7" s="87"/>
      <c r="AI7" s="87"/>
      <c r="AJ7" s="88"/>
      <c r="AK7" s="160"/>
      <c r="AL7" s="161"/>
      <c r="AM7" s="161"/>
      <c r="AN7" s="161"/>
      <c r="AO7" s="161"/>
      <c r="AP7" s="161"/>
      <c r="AQ7" s="161"/>
      <c r="AR7" s="161"/>
      <c r="AS7" s="161"/>
      <c r="AT7" s="161"/>
      <c r="AU7" s="161"/>
      <c r="AV7" s="162"/>
      <c r="AX7" s="154"/>
      <c r="AY7" s="154"/>
      <c r="AZ7" s="154"/>
      <c r="BA7" s="154"/>
      <c r="BB7" s="109"/>
      <c r="BC7" s="50"/>
      <c r="BD7" s="51"/>
      <c r="BE7" s="32"/>
      <c r="BF7" s="100"/>
      <c r="BG7" s="100"/>
      <c r="BH7" s="151"/>
      <c r="BI7" s="151"/>
      <c r="BJ7" s="151"/>
      <c r="BK7" s="91"/>
      <c r="BL7" s="91"/>
      <c r="BM7" s="121"/>
      <c r="BN7" s="121"/>
      <c r="BO7" s="127"/>
      <c r="BP7" s="28"/>
      <c r="BQ7" s="109"/>
      <c r="BR7" s="110"/>
      <c r="BS7" s="110"/>
      <c r="BT7" s="110"/>
      <c r="BU7" s="144"/>
      <c r="BV7" s="26"/>
      <c r="BW7" s="52"/>
      <c r="BX7" s="100"/>
      <c r="BY7" s="100"/>
      <c r="BZ7" s="100"/>
      <c r="CA7" s="100"/>
      <c r="CB7" s="151"/>
      <c r="CC7" s="151"/>
      <c r="CD7" s="151"/>
      <c r="CE7" s="91"/>
      <c r="CF7" s="91"/>
      <c r="CG7" s="127"/>
      <c r="CH7" s="150"/>
    </row>
    <row r="8" spans="1:86" ht="13.5">
      <c r="A8" s="84"/>
      <c r="B8" s="85"/>
      <c r="C8" s="85"/>
      <c r="D8" s="85"/>
      <c r="E8" s="85"/>
      <c r="F8" s="85"/>
      <c r="G8" s="85"/>
      <c r="H8" s="85"/>
      <c r="I8" s="85"/>
      <c r="J8" s="85"/>
      <c r="K8" s="85"/>
      <c r="L8" s="85"/>
      <c r="M8" s="85"/>
      <c r="N8" s="85"/>
      <c r="O8" s="85"/>
      <c r="P8" s="85"/>
      <c r="Q8" s="85"/>
      <c r="R8" s="85"/>
      <c r="S8" s="85"/>
      <c r="T8" s="85"/>
      <c r="U8" s="85"/>
      <c r="V8" s="85"/>
      <c r="W8" s="85"/>
      <c r="X8" s="85"/>
      <c r="Y8" s="85"/>
      <c r="Z8" s="85"/>
      <c r="AA8" s="85"/>
      <c r="AB8" s="86"/>
      <c r="AC8" s="11" t="s">
        <v>7</v>
      </c>
      <c r="AD8" s="12"/>
      <c r="AE8" s="12"/>
      <c r="AF8" s="87" t="s">
        <v>999</v>
      </c>
      <c r="AG8" s="87"/>
      <c r="AH8" s="87"/>
      <c r="AI8" s="87"/>
      <c r="AJ8" s="88"/>
      <c r="AK8" s="160"/>
      <c r="AL8" s="161"/>
      <c r="AM8" s="161"/>
      <c r="AN8" s="161"/>
      <c r="AO8" s="161"/>
      <c r="AP8" s="161"/>
      <c r="AQ8" s="161"/>
      <c r="AR8" s="161"/>
      <c r="AS8" s="161"/>
      <c r="AT8" s="161"/>
      <c r="AU8" s="161"/>
      <c r="AV8" s="162"/>
      <c r="AX8" s="154"/>
      <c r="AY8" s="154"/>
      <c r="AZ8" s="154"/>
      <c r="BA8" s="154"/>
      <c r="BB8" s="109"/>
      <c r="BC8" s="50"/>
      <c r="BD8" s="51"/>
      <c r="BE8" s="32"/>
      <c r="BF8" s="100"/>
      <c r="BG8" s="100"/>
      <c r="BH8" s="151"/>
      <c r="BI8" s="151"/>
      <c r="BJ8" s="151"/>
      <c r="BK8" s="91"/>
      <c r="BL8" s="91"/>
      <c r="BM8" s="121"/>
      <c r="BN8" s="121"/>
      <c r="BO8" s="127"/>
      <c r="BP8" s="28"/>
      <c r="BQ8" s="109"/>
      <c r="BR8" s="110"/>
      <c r="BS8" s="110"/>
      <c r="BT8" s="110"/>
      <c r="BU8" s="144"/>
      <c r="BV8" s="26"/>
      <c r="BW8" s="52"/>
      <c r="BX8" s="100"/>
      <c r="BY8" s="100"/>
      <c r="BZ8" s="100"/>
      <c r="CA8" s="100"/>
      <c r="CB8" s="151"/>
      <c r="CC8" s="151"/>
      <c r="CD8" s="151"/>
      <c r="CE8" s="91"/>
      <c r="CF8" s="91"/>
      <c r="CG8" s="127"/>
      <c r="CH8" s="150"/>
    </row>
    <row r="9" spans="1:86" ht="13.5">
      <c r="A9" s="13" t="s">
        <v>10</v>
      </c>
      <c r="B9" s="14"/>
      <c r="C9" s="14"/>
      <c r="D9" s="14"/>
      <c r="E9" s="14"/>
      <c r="F9" s="14"/>
      <c r="G9" s="14"/>
      <c r="H9" s="14"/>
      <c r="I9" s="14"/>
      <c r="J9" s="1"/>
      <c r="K9" s="1"/>
      <c r="L9" s="1"/>
      <c r="M9" s="2"/>
      <c r="N9" s="116" t="s">
        <v>11</v>
      </c>
      <c r="O9" s="113"/>
      <c r="P9" s="113"/>
      <c r="Q9" s="113"/>
      <c r="R9" s="113"/>
      <c r="S9" s="113"/>
      <c r="T9" s="76">
        <v>0</v>
      </c>
      <c r="U9" s="76"/>
      <c r="V9" s="76"/>
      <c r="W9" s="76"/>
      <c r="X9" s="76"/>
      <c r="Y9" s="76"/>
      <c r="Z9" s="76"/>
      <c r="AA9" s="76"/>
      <c r="AB9" s="77"/>
      <c r="AC9" s="11" t="s">
        <v>8</v>
      </c>
      <c r="AD9" s="12"/>
      <c r="AE9" s="12"/>
      <c r="AF9" s="87" t="s">
        <v>1000</v>
      </c>
      <c r="AG9" s="87"/>
      <c r="AH9" s="87"/>
      <c r="AI9" s="87"/>
      <c r="AJ9" s="88"/>
      <c r="AK9" s="160"/>
      <c r="AL9" s="161"/>
      <c r="AM9" s="161"/>
      <c r="AN9" s="161"/>
      <c r="AO9" s="161"/>
      <c r="AP9" s="161"/>
      <c r="AQ9" s="161"/>
      <c r="AR9" s="161"/>
      <c r="AS9" s="161"/>
      <c r="AT9" s="161"/>
      <c r="AU9" s="161"/>
      <c r="AV9" s="162"/>
      <c r="AX9" s="154"/>
      <c r="AY9" s="154"/>
      <c r="AZ9" s="154"/>
      <c r="BA9" s="154"/>
      <c r="BB9" s="109"/>
      <c r="BC9" s="50"/>
      <c r="BD9" s="51"/>
      <c r="BE9" s="32"/>
      <c r="BF9" s="100"/>
      <c r="BG9" s="100"/>
      <c r="BH9" s="151"/>
      <c r="BI9" s="151"/>
      <c r="BJ9" s="151"/>
      <c r="BK9" s="91"/>
      <c r="BL9" s="91"/>
      <c r="BM9" s="121"/>
      <c r="BN9" s="121"/>
      <c r="BO9" s="127"/>
      <c r="BP9" s="28"/>
      <c r="BQ9" s="109"/>
      <c r="BR9" s="110"/>
      <c r="BS9" s="110"/>
      <c r="BT9" s="110"/>
      <c r="BU9" s="144"/>
      <c r="BV9" s="26"/>
      <c r="BW9" s="52"/>
      <c r="BX9" s="100"/>
      <c r="BY9" s="100"/>
      <c r="BZ9" s="100"/>
      <c r="CA9" s="100"/>
      <c r="CB9" s="151"/>
      <c r="CC9" s="151"/>
      <c r="CD9" s="151"/>
      <c r="CE9" s="91"/>
      <c r="CF9" s="91"/>
      <c r="CG9" s="127"/>
      <c r="CH9" s="150"/>
    </row>
    <row r="10" spans="1:86" ht="13.5">
      <c r="A10" s="25"/>
      <c r="B10" s="44"/>
      <c r="C10" s="44"/>
      <c r="D10" s="4"/>
      <c r="E10" s="4"/>
      <c r="F10" s="4"/>
      <c r="G10" s="4"/>
      <c r="H10" s="4"/>
      <c r="I10" s="4"/>
      <c r="J10" s="4"/>
      <c r="K10" s="66">
        <f>AV11+AU16+AU33+BM1+CG1+CG15+CG20+CG24+CG33+plus!AK2</f>
        <v>1000</v>
      </c>
      <c r="L10" s="66"/>
      <c r="M10" s="67"/>
      <c r="N10" s="70" t="s">
        <v>12</v>
      </c>
      <c r="O10" s="71"/>
      <c r="P10" s="71"/>
      <c r="Q10" s="71"/>
      <c r="R10" s="71"/>
      <c r="S10" s="71"/>
      <c r="T10" s="76"/>
      <c r="U10" s="76"/>
      <c r="V10" s="76"/>
      <c r="W10" s="76"/>
      <c r="X10" s="76"/>
      <c r="Y10" s="76"/>
      <c r="Z10" s="76"/>
      <c r="AA10" s="76"/>
      <c r="AB10" s="77"/>
      <c r="AC10" s="11" t="s">
        <v>9</v>
      </c>
      <c r="AD10" s="12"/>
      <c r="AE10" s="12"/>
      <c r="AF10" s="87" t="s">
        <v>1001</v>
      </c>
      <c r="AG10" s="87"/>
      <c r="AH10" s="87"/>
      <c r="AI10" s="87"/>
      <c r="AJ10" s="88"/>
      <c r="AK10" s="163"/>
      <c r="AL10" s="66"/>
      <c r="AM10" s="66"/>
      <c r="AN10" s="66"/>
      <c r="AO10" s="66"/>
      <c r="AP10" s="66"/>
      <c r="AQ10" s="66"/>
      <c r="AR10" s="66"/>
      <c r="AS10" s="66"/>
      <c r="AT10" s="66"/>
      <c r="AU10" s="66"/>
      <c r="AV10" s="67"/>
      <c r="AX10" s="154"/>
      <c r="AY10" s="154"/>
      <c r="AZ10" s="154"/>
      <c r="BA10" s="154"/>
      <c r="BB10" s="109"/>
      <c r="BC10" s="50"/>
      <c r="BD10" s="51"/>
      <c r="BE10" s="32"/>
      <c r="BF10" s="100"/>
      <c r="BG10" s="100"/>
      <c r="BH10" s="151"/>
      <c r="BI10" s="151"/>
      <c r="BJ10" s="151"/>
      <c r="BK10" s="91"/>
      <c r="BL10" s="91"/>
      <c r="BM10" s="121"/>
      <c r="BN10" s="121"/>
      <c r="BO10" s="127"/>
      <c r="BP10" s="28"/>
      <c r="BQ10" s="109"/>
      <c r="BR10" s="110"/>
      <c r="BS10" s="110"/>
      <c r="BT10" s="110"/>
      <c r="BU10" s="144"/>
      <c r="BV10" s="26"/>
      <c r="BW10" s="52"/>
      <c r="BX10" s="100"/>
      <c r="BY10" s="100"/>
      <c r="BZ10" s="100"/>
      <c r="CA10" s="100"/>
      <c r="CB10" s="151"/>
      <c r="CC10" s="151"/>
      <c r="CD10" s="151"/>
      <c r="CE10" s="91"/>
      <c r="CF10" s="91"/>
      <c r="CG10" s="127"/>
      <c r="CH10" s="150"/>
    </row>
    <row r="11" spans="1:86" ht="13.5">
      <c r="A11" s="45" t="s">
        <v>13</v>
      </c>
      <c r="B11" s="45"/>
      <c r="C11" s="45"/>
      <c r="D11" s="45"/>
      <c r="E11" s="45"/>
      <c r="F11" s="45"/>
      <c r="AG11" s="39">
        <f>(F14+J14+R14+W14+AD14+AH14+AP14+AU14)*10</f>
        <v>50</v>
      </c>
      <c r="AH11" s="39"/>
      <c r="AI11" s="39"/>
      <c r="AJ11" s="39"/>
      <c r="AK11" s="39"/>
      <c r="AL11" s="39"/>
      <c r="AM11" s="39"/>
      <c r="AN11" s="39"/>
      <c r="AO11" s="39"/>
      <c r="AP11" s="39"/>
      <c r="AQ11" s="39"/>
      <c r="AR11" s="39"/>
      <c r="AS11" s="39"/>
      <c r="AT11" s="39"/>
      <c r="AU11" s="39"/>
      <c r="AV11" s="39">
        <f>(F14+J14+R14+V14+AD14+AH14+AP14+AT14)*10</f>
        <v>50</v>
      </c>
      <c r="AX11" s="154"/>
      <c r="AY11" s="154"/>
      <c r="AZ11" s="154"/>
      <c r="BA11" s="154"/>
      <c r="BB11" s="109"/>
      <c r="BC11" s="50"/>
      <c r="BD11" s="51"/>
      <c r="BE11" s="32"/>
      <c r="BF11" s="100"/>
      <c r="BG11" s="100"/>
      <c r="BH11" s="151"/>
      <c r="BI11" s="151"/>
      <c r="BJ11" s="151"/>
      <c r="BK11" s="91"/>
      <c r="BL11" s="91"/>
      <c r="BM11" s="121"/>
      <c r="BN11" s="121"/>
      <c r="BO11" s="127"/>
      <c r="BP11" s="28"/>
      <c r="BQ11" s="109"/>
      <c r="BR11" s="110"/>
      <c r="BS11" s="110"/>
      <c r="BT11" s="110"/>
      <c r="BU11" s="144"/>
      <c r="BV11" s="26"/>
      <c r="BW11" s="52"/>
      <c r="BX11" s="100"/>
      <c r="BY11" s="100"/>
      <c r="BZ11" s="100"/>
      <c r="CA11" s="100"/>
      <c r="CB11" s="151"/>
      <c r="CC11" s="151"/>
      <c r="CD11" s="151"/>
      <c r="CE11" s="91"/>
      <c r="CF11" s="91"/>
      <c r="CG11" s="127"/>
      <c r="CH11" s="150"/>
    </row>
    <row r="12" spans="1:86" ht="13.5">
      <c r="A12" s="164" t="s">
        <v>913</v>
      </c>
      <c r="B12" s="165"/>
      <c r="C12" s="165"/>
      <c r="D12" s="165"/>
      <c r="E12" s="165"/>
      <c r="F12" s="165"/>
      <c r="G12" s="165"/>
      <c r="H12" s="165"/>
      <c r="I12" s="165"/>
      <c r="J12" s="165"/>
      <c r="K12" s="165"/>
      <c r="L12" s="165"/>
      <c r="M12" s="168" t="s">
        <v>704</v>
      </c>
      <c r="N12" s="168"/>
      <c r="O12" s="168"/>
      <c r="P12" s="168"/>
      <c r="Q12" s="48"/>
      <c r="R12" s="164" t="s">
        <v>915</v>
      </c>
      <c r="S12" s="165"/>
      <c r="T12" s="165"/>
      <c r="U12" s="165"/>
      <c r="V12" s="165"/>
      <c r="W12" s="165"/>
      <c r="X12" s="165"/>
      <c r="Y12" s="165"/>
      <c r="Z12" s="165"/>
      <c r="AA12" s="165"/>
      <c r="AB12" s="165"/>
      <c r="AC12" s="165"/>
      <c r="AD12" s="49" t="s">
        <v>705</v>
      </c>
      <c r="AE12" s="49"/>
      <c r="AF12" s="49"/>
      <c r="AG12" s="95" t="s">
        <v>917</v>
      </c>
      <c r="AH12" s="96"/>
      <c r="AI12" s="96"/>
      <c r="AJ12" s="96"/>
      <c r="AK12" s="96"/>
      <c r="AL12" s="96"/>
      <c r="AM12" s="96"/>
      <c r="AN12" s="96"/>
      <c r="AO12" s="96"/>
      <c r="AP12" s="96"/>
      <c r="AQ12" s="96"/>
      <c r="AR12" s="96"/>
      <c r="AS12" s="43"/>
      <c r="AT12" s="156"/>
      <c r="AU12" s="156"/>
      <c r="AV12" s="42"/>
      <c r="AX12" s="154"/>
      <c r="AY12" s="154"/>
      <c r="AZ12" s="154"/>
      <c r="BA12" s="154"/>
      <c r="BB12" s="109"/>
      <c r="BC12" s="50"/>
      <c r="BD12" s="51"/>
      <c r="BE12" s="32"/>
      <c r="BF12" s="100"/>
      <c r="BG12" s="100"/>
      <c r="BH12" s="151"/>
      <c r="BI12" s="151"/>
      <c r="BJ12" s="151"/>
      <c r="BK12" s="91"/>
      <c r="BL12" s="91"/>
      <c r="BM12" s="121"/>
      <c r="BN12" s="121"/>
      <c r="BO12" s="127"/>
      <c r="BP12" s="28"/>
      <c r="BQ12" s="109"/>
      <c r="BR12" s="110"/>
      <c r="BS12" s="110"/>
      <c r="BT12" s="110"/>
      <c r="BU12" s="144"/>
      <c r="BV12" s="26"/>
      <c r="BW12" s="52"/>
      <c r="BX12" s="100"/>
      <c r="BY12" s="100"/>
      <c r="BZ12" s="100"/>
      <c r="CA12" s="100"/>
      <c r="CB12" s="151"/>
      <c r="CC12" s="151"/>
      <c r="CD12" s="151"/>
      <c r="CE12" s="91"/>
      <c r="CF12" s="91"/>
      <c r="CG12" s="127"/>
      <c r="CH12" s="150"/>
    </row>
    <row r="13" spans="1:86" ht="13.5">
      <c r="A13" s="166" t="s">
        <v>914</v>
      </c>
      <c r="B13" s="167"/>
      <c r="C13" s="167"/>
      <c r="D13" s="167"/>
      <c r="E13" s="167"/>
      <c r="F13" s="167"/>
      <c r="G13" s="167"/>
      <c r="H13" s="167"/>
      <c r="I13" s="167"/>
      <c r="J13" s="167"/>
      <c r="K13" s="167"/>
      <c r="L13" s="167"/>
      <c r="M13" s="167"/>
      <c r="N13" s="167"/>
      <c r="O13" s="167"/>
      <c r="P13" s="167"/>
      <c r="Q13" s="172"/>
      <c r="R13" s="166" t="s">
        <v>916</v>
      </c>
      <c r="S13" s="167"/>
      <c r="T13" s="167"/>
      <c r="U13" s="167"/>
      <c r="V13" s="167"/>
      <c r="W13" s="167"/>
      <c r="X13" s="167"/>
      <c r="Y13" s="167"/>
      <c r="Z13" s="167"/>
      <c r="AA13" s="167"/>
      <c r="AB13" s="167"/>
      <c r="AC13" s="167"/>
      <c r="AD13" s="167"/>
      <c r="AE13" s="167"/>
      <c r="AF13" s="167"/>
      <c r="AG13" s="97" t="s">
        <v>918</v>
      </c>
      <c r="AH13" s="98"/>
      <c r="AI13" s="98"/>
      <c r="AJ13" s="98"/>
      <c r="AK13" s="98"/>
      <c r="AL13" s="98"/>
      <c r="AM13" s="98"/>
      <c r="AN13" s="98"/>
      <c r="AO13" s="98"/>
      <c r="AP13" s="98"/>
      <c r="AQ13" s="98"/>
      <c r="AR13" s="98"/>
      <c r="AS13" s="98"/>
      <c r="AT13" s="98"/>
      <c r="AU13" s="98"/>
      <c r="AV13" s="99"/>
      <c r="AX13" s="154"/>
      <c r="AY13" s="154"/>
      <c r="AZ13" s="154"/>
      <c r="BA13" s="154"/>
      <c r="BB13" s="109"/>
      <c r="BC13" s="50"/>
      <c r="BD13" s="51"/>
      <c r="BE13" s="32"/>
      <c r="BF13" s="100"/>
      <c r="BG13" s="100"/>
      <c r="BH13" s="151"/>
      <c r="BI13" s="151"/>
      <c r="BJ13" s="151"/>
      <c r="BK13" s="91"/>
      <c r="BL13" s="91"/>
      <c r="BM13" s="121"/>
      <c r="BN13" s="121"/>
      <c r="BO13" s="127"/>
      <c r="BP13" s="28"/>
      <c r="BQ13" s="109"/>
      <c r="BR13" s="110"/>
      <c r="BS13" s="110"/>
      <c r="BT13" s="110"/>
      <c r="BU13" s="144"/>
      <c r="BV13" s="26"/>
      <c r="BW13" s="52"/>
      <c r="BX13" s="100"/>
      <c r="BY13" s="100"/>
      <c r="BZ13" s="100"/>
      <c r="CA13" s="100"/>
      <c r="CB13" s="151"/>
      <c r="CC13" s="151"/>
      <c r="CD13" s="151"/>
      <c r="CE13" s="91"/>
      <c r="CF13" s="91"/>
      <c r="CG13" s="127"/>
      <c r="CH13" s="150"/>
    </row>
    <row r="14" spans="1:86" ht="13.5">
      <c r="A14" s="13" t="s">
        <v>14</v>
      </c>
      <c r="B14" s="14"/>
      <c r="C14" s="14"/>
      <c r="D14" s="14"/>
      <c r="E14" s="14"/>
      <c r="F14" s="107">
        <v>1</v>
      </c>
      <c r="G14" s="107"/>
      <c r="H14" s="27"/>
      <c r="I14" s="27"/>
      <c r="J14" s="107"/>
      <c r="K14" s="107"/>
      <c r="L14" s="169"/>
      <c r="M14" s="13" t="s">
        <v>15</v>
      </c>
      <c r="N14" s="14"/>
      <c r="O14" s="14"/>
      <c r="P14" s="14"/>
      <c r="Q14" s="14"/>
      <c r="R14" s="107">
        <v>3</v>
      </c>
      <c r="S14" s="107"/>
      <c r="T14" s="27"/>
      <c r="U14" s="27"/>
      <c r="V14" s="104"/>
      <c r="W14" s="104"/>
      <c r="X14" s="105"/>
      <c r="Y14" s="13" t="s">
        <v>16</v>
      </c>
      <c r="Z14" s="14"/>
      <c r="AA14" s="14"/>
      <c r="AB14" s="14"/>
      <c r="AC14" s="14"/>
      <c r="AD14" s="104">
        <v>1</v>
      </c>
      <c r="AE14" s="104"/>
      <c r="AF14" s="27"/>
      <c r="AG14" s="27"/>
      <c r="AH14" s="104"/>
      <c r="AI14" s="104"/>
      <c r="AJ14" s="105"/>
      <c r="AK14" s="13" t="s">
        <v>17</v>
      </c>
      <c r="AL14" s="14"/>
      <c r="AM14" s="14"/>
      <c r="AN14" s="14"/>
      <c r="AO14" s="14"/>
      <c r="AP14" s="107"/>
      <c r="AQ14" s="107"/>
      <c r="AR14" s="27"/>
      <c r="AS14" s="27"/>
      <c r="AT14" s="104"/>
      <c r="AU14" s="104"/>
      <c r="AV14" s="105"/>
      <c r="AX14" s="154"/>
      <c r="AY14" s="154"/>
      <c r="AZ14" s="154"/>
      <c r="BA14" s="154"/>
      <c r="BB14" s="109"/>
      <c r="BC14" s="50"/>
      <c r="BD14" s="51"/>
      <c r="BE14" s="32"/>
      <c r="BF14" s="100"/>
      <c r="BG14" s="100"/>
      <c r="BH14" s="151"/>
      <c r="BI14" s="151"/>
      <c r="BJ14" s="151"/>
      <c r="BK14" s="91"/>
      <c r="BL14" s="91"/>
      <c r="BM14" s="121"/>
      <c r="BN14" s="121"/>
      <c r="BO14" s="127"/>
      <c r="BP14" s="28"/>
      <c r="BQ14" s="109"/>
      <c r="BR14" s="110"/>
      <c r="BS14" s="110"/>
      <c r="BT14" s="110"/>
      <c r="BU14" s="144"/>
      <c r="BV14" s="26"/>
      <c r="BW14" s="52"/>
      <c r="BX14" s="100"/>
      <c r="BY14" s="100"/>
      <c r="BZ14" s="100"/>
      <c r="CA14" s="100"/>
      <c r="CB14" s="151"/>
      <c r="CC14" s="151"/>
      <c r="CD14" s="151"/>
      <c r="CE14" s="91"/>
      <c r="CF14" s="91"/>
      <c r="CG14" s="127"/>
      <c r="CH14" s="150"/>
    </row>
    <row r="15" spans="1:86" ht="13.5">
      <c r="A15" s="3"/>
      <c r="B15" s="4"/>
      <c r="C15" s="4"/>
      <c r="D15" s="38"/>
      <c r="E15" s="38">
        <v>0</v>
      </c>
      <c r="F15" s="108">
        <v>3</v>
      </c>
      <c r="G15" s="108"/>
      <c r="H15" s="106"/>
      <c r="I15" s="106"/>
      <c r="J15" s="108">
        <v>12</v>
      </c>
      <c r="K15" s="108"/>
      <c r="L15" s="153"/>
      <c r="M15" s="3"/>
      <c r="N15" s="4"/>
      <c r="O15" s="38"/>
      <c r="P15" s="38"/>
      <c r="Q15" s="38">
        <v>0</v>
      </c>
      <c r="R15" s="108">
        <v>9</v>
      </c>
      <c r="S15" s="108"/>
      <c r="T15" s="106"/>
      <c r="U15" s="106"/>
      <c r="V15" s="108">
        <v>15</v>
      </c>
      <c r="W15" s="108"/>
      <c r="X15" s="153"/>
      <c r="Y15" s="3"/>
      <c r="Z15" s="4"/>
      <c r="AA15" s="4"/>
      <c r="AB15" s="38"/>
      <c r="AC15" s="38">
        <v>0</v>
      </c>
      <c r="AD15" s="108">
        <v>6</v>
      </c>
      <c r="AE15" s="108"/>
      <c r="AF15" s="106"/>
      <c r="AG15" s="106"/>
      <c r="AH15" s="108">
        <v>7</v>
      </c>
      <c r="AI15" s="108"/>
      <c r="AJ15" s="153"/>
      <c r="AK15" s="3"/>
      <c r="AL15" s="4"/>
      <c r="AM15" s="4"/>
      <c r="AN15" s="38"/>
      <c r="AO15" s="38">
        <v>0</v>
      </c>
      <c r="AP15" s="108">
        <v>8</v>
      </c>
      <c r="AQ15" s="108"/>
      <c r="AR15" s="106"/>
      <c r="AS15" s="106"/>
      <c r="AT15" s="108">
        <v>14</v>
      </c>
      <c r="AU15" s="108"/>
      <c r="AV15" s="153"/>
      <c r="AX15" s="154"/>
      <c r="AY15" s="154"/>
      <c r="AZ15" s="154"/>
      <c r="BA15" s="154"/>
      <c r="BB15" s="109"/>
      <c r="BC15" s="50"/>
      <c r="BD15" s="51"/>
      <c r="BE15" s="32"/>
      <c r="BF15" s="100"/>
      <c r="BG15" s="100"/>
      <c r="BH15" s="151"/>
      <c r="BI15" s="151"/>
      <c r="BJ15" s="151"/>
      <c r="BK15" s="91"/>
      <c r="BL15" s="91"/>
      <c r="BM15" s="121"/>
      <c r="BN15" s="121"/>
      <c r="BO15" s="127"/>
      <c r="BP15" s="28"/>
      <c r="BQ15" s="45"/>
      <c r="BR15" s="45" t="s">
        <v>113</v>
      </c>
      <c r="BS15" s="45"/>
      <c r="BT15" s="45"/>
      <c r="BU15" s="45"/>
      <c r="BZ15" s="121">
        <f>SUM(BW17:BW19)</f>
        <v>4</v>
      </c>
      <c r="CA15" s="121"/>
      <c r="CB15" s="121"/>
      <c r="CC15" t="s">
        <v>614</v>
      </c>
      <c r="CD15">
        <v>4</v>
      </c>
      <c r="CG15" s="121">
        <f>BZ15-CD15</f>
        <v>0</v>
      </c>
      <c r="CH15" s="121"/>
    </row>
    <row r="16" spans="1:86" ht="13.5">
      <c r="A16" s="45" t="s">
        <v>18</v>
      </c>
      <c r="B16" s="45"/>
      <c r="C16" s="45"/>
      <c r="D16" s="45"/>
      <c r="E16" s="45"/>
      <c r="F16" s="45"/>
      <c r="AU16" s="152">
        <f>(SUM(Q18:R32,AO18:AO32)-5)*5</f>
        <v>305</v>
      </c>
      <c r="AV16" s="152"/>
      <c r="AX16" s="154"/>
      <c r="AY16" s="154"/>
      <c r="AZ16" s="154"/>
      <c r="BA16" s="154"/>
      <c r="BB16" s="109"/>
      <c r="BC16" s="50"/>
      <c r="BD16" s="51"/>
      <c r="BE16" s="32"/>
      <c r="BF16" s="100"/>
      <c r="BG16" s="100"/>
      <c r="BH16" s="151"/>
      <c r="BI16" s="151"/>
      <c r="BJ16" s="151"/>
      <c r="BK16" s="91"/>
      <c r="BL16" s="91"/>
      <c r="BM16" s="121"/>
      <c r="BN16" s="121"/>
      <c r="BO16" s="127"/>
      <c r="BP16" s="28"/>
      <c r="BQ16" s="116" t="s">
        <v>24</v>
      </c>
      <c r="BR16" s="113"/>
      <c r="BS16" s="113"/>
      <c r="BT16" s="113"/>
      <c r="BU16" s="117"/>
      <c r="BV16" s="111" t="s">
        <v>25</v>
      </c>
      <c r="BW16" s="111"/>
      <c r="BX16" s="34" t="s">
        <v>26</v>
      </c>
      <c r="BY16" s="34"/>
      <c r="BZ16" s="111" t="s">
        <v>114</v>
      </c>
      <c r="CA16" s="111"/>
      <c r="CB16" s="111" t="s">
        <v>28</v>
      </c>
      <c r="CC16" s="111"/>
      <c r="CD16" s="111"/>
      <c r="CE16" s="111" t="s">
        <v>111</v>
      </c>
      <c r="CF16" s="111"/>
      <c r="CG16" s="111"/>
      <c r="CH16" s="111"/>
    </row>
    <row r="17" spans="1:86" ht="13.5">
      <c r="A17" s="11" t="s">
        <v>19</v>
      </c>
      <c r="B17" s="12"/>
      <c r="C17" s="12"/>
      <c r="D17" s="12"/>
      <c r="E17" s="12"/>
      <c r="F17" s="12"/>
      <c r="G17" s="12"/>
      <c r="H17" s="12"/>
      <c r="I17" s="12"/>
      <c r="J17" s="12"/>
      <c r="K17" s="12"/>
      <c r="L17" s="12"/>
      <c r="M17" s="12"/>
      <c r="N17" s="12"/>
      <c r="O17" s="12"/>
      <c r="P17" s="12"/>
      <c r="Q17" s="115" t="s">
        <v>20</v>
      </c>
      <c r="R17" s="115"/>
      <c r="S17" s="12"/>
      <c r="T17" s="12"/>
      <c r="U17" s="12"/>
      <c r="V17" s="12"/>
      <c r="W17" s="12"/>
      <c r="X17" s="16"/>
      <c r="Y17" s="11" t="s">
        <v>19</v>
      </c>
      <c r="Z17" s="12"/>
      <c r="AA17" s="12"/>
      <c r="AB17" s="12"/>
      <c r="AC17" s="12"/>
      <c r="AD17" s="12"/>
      <c r="AE17" s="12"/>
      <c r="AF17" s="12"/>
      <c r="AG17" s="12"/>
      <c r="AH17" s="12"/>
      <c r="AI17" s="12"/>
      <c r="AJ17" s="12"/>
      <c r="AK17" s="12"/>
      <c r="AL17" s="12"/>
      <c r="AM17" s="12"/>
      <c r="AN17" s="12"/>
      <c r="AO17" s="113" t="s">
        <v>20</v>
      </c>
      <c r="AP17" s="113"/>
      <c r="AQ17" s="12"/>
      <c r="AR17" s="12"/>
      <c r="AS17" s="12"/>
      <c r="AT17" s="12"/>
      <c r="AU17" s="12"/>
      <c r="AV17" s="16"/>
      <c r="AX17" s="154"/>
      <c r="AY17" s="154"/>
      <c r="AZ17" s="154"/>
      <c r="BA17" s="154"/>
      <c r="BB17" s="109"/>
      <c r="BC17" s="50"/>
      <c r="BD17" s="51"/>
      <c r="BE17" s="32"/>
      <c r="BF17" s="100"/>
      <c r="BG17" s="100"/>
      <c r="BH17" s="151"/>
      <c r="BI17" s="151"/>
      <c r="BJ17" s="151"/>
      <c r="BK17" s="91"/>
      <c r="BL17" s="91"/>
      <c r="BM17" s="121"/>
      <c r="BN17" s="121"/>
      <c r="BO17" s="127"/>
      <c r="BP17" s="28"/>
      <c r="BQ17" s="109" t="s">
        <v>967</v>
      </c>
      <c r="BR17" s="110"/>
      <c r="BS17" s="110"/>
      <c r="BT17" s="110"/>
      <c r="BU17" s="144"/>
      <c r="BV17" s="26">
        <v>20</v>
      </c>
      <c r="BW17" s="26">
        <v>4</v>
      </c>
      <c r="BX17" s="100">
        <v>10</v>
      </c>
      <c r="BY17" s="100"/>
      <c r="BZ17" s="100">
        <v>16</v>
      </c>
      <c r="CA17" s="100"/>
      <c r="CB17" s="100"/>
      <c r="CC17" s="100"/>
      <c r="CD17" s="100"/>
      <c r="CE17" s="91"/>
      <c r="CF17" s="91"/>
      <c r="CG17" s="127"/>
      <c r="CH17" s="150"/>
    </row>
    <row r="18" spans="1:86" ht="14.25">
      <c r="A18" s="90" t="s">
        <v>95</v>
      </c>
      <c r="B18" s="91"/>
      <c r="C18" s="91"/>
      <c r="D18" s="91"/>
      <c r="E18" s="91"/>
      <c r="F18" s="91"/>
      <c r="G18" s="91"/>
      <c r="H18" s="91"/>
      <c r="I18" s="91"/>
      <c r="J18" s="91"/>
      <c r="K18" s="91"/>
      <c r="L18" s="91"/>
      <c r="M18" s="91"/>
      <c r="N18" s="91"/>
      <c r="O18" s="91"/>
      <c r="P18" s="91"/>
      <c r="Q18" s="89">
        <v>2</v>
      </c>
      <c r="R18" s="89"/>
      <c r="S18" s="17" t="s">
        <v>922</v>
      </c>
      <c r="T18" s="92" t="s">
        <v>88</v>
      </c>
      <c r="U18" s="92"/>
      <c r="V18" s="92" t="s">
        <v>921</v>
      </c>
      <c r="W18" s="92"/>
      <c r="X18" s="18" t="s">
        <v>90</v>
      </c>
      <c r="Y18" s="90" t="s">
        <v>919</v>
      </c>
      <c r="Z18" s="91"/>
      <c r="AA18" s="91"/>
      <c r="AB18" s="91"/>
      <c r="AC18" s="91"/>
      <c r="AD18" s="91"/>
      <c r="AE18" s="91"/>
      <c r="AF18" s="91"/>
      <c r="AG18" s="91"/>
      <c r="AH18" s="91"/>
      <c r="AI18" s="91"/>
      <c r="AJ18" s="91"/>
      <c r="AK18" s="91"/>
      <c r="AL18" s="91"/>
      <c r="AM18" s="91"/>
      <c r="AN18" s="91"/>
      <c r="AO18" s="89">
        <v>4</v>
      </c>
      <c r="AP18" s="89"/>
      <c r="AQ18" s="17" t="s">
        <v>922</v>
      </c>
      <c r="AR18" s="92" t="s">
        <v>920</v>
      </c>
      <c r="AS18" s="92"/>
      <c r="AT18" s="92" t="s">
        <v>921</v>
      </c>
      <c r="AU18" s="92"/>
      <c r="AV18" s="18" t="s">
        <v>923</v>
      </c>
      <c r="AX18" s="154"/>
      <c r="AY18" s="154"/>
      <c r="AZ18" s="154"/>
      <c r="BA18" s="154"/>
      <c r="BB18" s="109"/>
      <c r="BC18" s="50"/>
      <c r="BD18" s="51"/>
      <c r="BE18" s="32"/>
      <c r="BF18" s="100"/>
      <c r="BG18" s="100"/>
      <c r="BH18" s="151"/>
      <c r="BI18" s="151"/>
      <c r="BJ18" s="151"/>
      <c r="BK18" s="91"/>
      <c r="BL18" s="91"/>
      <c r="BM18" s="121"/>
      <c r="BN18" s="121"/>
      <c r="BO18" s="127"/>
      <c r="BP18" s="28"/>
      <c r="BQ18" s="109"/>
      <c r="BR18" s="110"/>
      <c r="BS18" s="110"/>
      <c r="BT18" s="110"/>
      <c r="BU18" s="144"/>
      <c r="BV18" s="26"/>
      <c r="BW18" s="26"/>
      <c r="BX18" s="100"/>
      <c r="BY18" s="100"/>
      <c r="BZ18" s="100"/>
      <c r="CA18" s="100"/>
      <c r="CB18" s="100"/>
      <c r="CC18" s="100"/>
      <c r="CD18" s="100"/>
      <c r="CE18" s="91"/>
      <c r="CF18" s="91"/>
      <c r="CG18" s="127"/>
      <c r="CH18" s="150"/>
    </row>
    <row r="19" spans="1:86" ht="14.25">
      <c r="A19" s="90" t="s">
        <v>96</v>
      </c>
      <c r="B19" s="91"/>
      <c r="C19" s="91"/>
      <c r="D19" s="91"/>
      <c r="E19" s="91"/>
      <c r="F19" s="91"/>
      <c r="G19" s="91"/>
      <c r="H19" s="91"/>
      <c r="I19" s="91"/>
      <c r="J19" s="91"/>
      <c r="K19" s="91"/>
      <c r="L19" s="91"/>
      <c r="M19" s="91"/>
      <c r="N19" s="91"/>
      <c r="O19" s="91"/>
      <c r="P19" s="91"/>
      <c r="Q19" s="89">
        <v>4</v>
      </c>
      <c r="R19" s="89"/>
      <c r="S19" s="17" t="s">
        <v>922</v>
      </c>
      <c r="T19" s="92" t="s">
        <v>920</v>
      </c>
      <c r="U19" s="92"/>
      <c r="V19" s="92" t="s">
        <v>921</v>
      </c>
      <c r="W19" s="92"/>
      <c r="X19" s="18" t="s">
        <v>923</v>
      </c>
      <c r="Y19" s="90" t="s">
        <v>984</v>
      </c>
      <c r="Z19" s="91"/>
      <c r="AA19" s="91"/>
      <c r="AB19" s="91"/>
      <c r="AC19" s="91"/>
      <c r="AD19" s="91"/>
      <c r="AE19" s="91"/>
      <c r="AF19" s="91"/>
      <c r="AG19" s="91"/>
      <c r="AH19" s="91"/>
      <c r="AI19" s="91"/>
      <c r="AJ19" s="91"/>
      <c r="AK19" s="91"/>
      <c r="AL19" s="91"/>
      <c r="AM19" s="91"/>
      <c r="AN19" s="91"/>
      <c r="AO19" s="89">
        <v>2</v>
      </c>
      <c r="AP19" s="89"/>
      <c r="AQ19" s="17" t="s">
        <v>86</v>
      </c>
      <c r="AR19" s="92" t="s">
        <v>920</v>
      </c>
      <c r="AS19" s="92"/>
      <c r="AT19" s="92" t="s">
        <v>921</v>
      </c>
      <c r="AU19" s="92"/>
      <c r="AV19" s="18" t="s">
        <v>90</v>
      </c>
      <c r="AX19" s="154"/>
      <c r="AY19" s="154"/>
      <c r="AZ19" s="154"/>
      <c r="BA19" s="154"/>
      <c r="BB19" s="109"/>
      <c r="BC19" s="50"/>
      <c r="BD19" s="51"/>
      <c r="BE19" s="32"/>
      <c r="BF19" s="100"/>
      <c r="BG19" s="100"/>
      <c r="BH19" s="151"/>
      <c r="BI19" s="151"/>
      <c r="BJ19" s="151"/>
      <c r="BK19" s="91"/>
      <c r="BL19" s="91"/>
      <c r="BM19" s="121"/>
      <c r="BN19" s="121"/>
      <c r="BO19" s="127"/>
      <c r="BP19" s="28"/>
      <c r="BQ19" s="109"/>
      <c r="BR19" s="110"/>
      <c r="BS19" s="110"/>
      <c r="BT19" s="110"/>
      <c r="BU19" s="144"/>
      <c r="BV19" s="26"/>
      <c r="BW19" s="26"/>
      <c r="BX19" s="100"/>
      <c r="BY19" s="100"/>
      <c r="BZ19" s="100"/>
      <c r="CA19" s="100"/>
      <c r="CB19" s="100"/>
      <c r="CC19" s="100"/>
      <c r="CD19" s="100"/>
      <c r="CE19" s="91"/>
      <c r="CF19" s="91"/>
      <c r="CG19" s="127"/>
      <c r="CH19" s="150"/>
    </row>
    <row r="20" spans="1:86" ht="14.25">
      <c r="A20" s="90" t="s">
        <v>99</v>
      </c>
      <c r="B20" s="91"/>
      <c r="C20" s="91"/>
      <c r="D20" s="91"/>
      <c r="E20" s="91"/>
      <c r="F20" s="91"/>
      <c r="G20" s="91"/>
      <c r="H20" s="91"/>
      <c r="I20" s="91"/>
      <c r="J20" s="91"/>
      <c r="K20" s="91"/>
      <c r="L20" s="91"/>
      <c r="M20" s="91"/>
      <c r="N20" s="91"/>
      <c r="O20" s="91"/>
      <c r="P20" s="91"/>
      <c r="Q20" s="89">
        <v>4</v>
      </c>
      <c r="R20" s="89"/>
      <c r="S20" s="17" t="s">
        <v>922</v>
      </c>
      <c r="T20" s="92" t="s">
        <v>920</v>
      </c>
      <c r="U20" s="92"/>
      <c r="V20" s="92" t="s">
        <v>921</v>
      </c>
      <c r="W20" s="92"/>
      <c r="X20" s="18" t="s">
        <v>923</v>
      </c>
      <c r="Y20" s="90" t="s">
        <v>982</v>
      </c>
      <c r="Z20" s="91"/>
      <c r="AA20" s="91"/>
      <c r="AB20" s="91"/>
      <c r="AC20" s="91"/>
      <c r="AD20" s="91"/>
      <c r="AE20" s="91"/>
      <c r="AF20" s="91"/>
      <c r="AG20" s="91"/>
      <c r="AH20" s="91"/>
      <c r="AI20" s="91"/>
      <c r="AJ20" s="91"/>
      <c r="AK20" s="91"/>
      <c r="AL20" s="91"/>
      <c r="AM20" s="91"/>
      <c r="AN20" s="91"/>
      <c r="AO20" s="89">
        <v>3</v>
      </c>
      <c r="AP20" s="89"/>
      <c r="AQ20" s="17" t="s">
        <v>922</v>
      </c>
      <c r="AR20" s="92" t="s">
        <v>88</v>
      </c>
      <c r="AS20" s="92"/>
      <c r="AT20" s="92" t="s">
        <v>921</v>
      </c>
      <c r="AU20" s="92"/>
      <c r="AV20" s="18" t="s">
        <v>923</v>
      </c>
      <c r="AX20" s="46" t="s">
        <v>115</v>
      </c>
      <c r="AY20" s="45"/>
      <c r="AZ20" s="45"/>
      <c r="BA20" s="45"/>
      <c r="CG20" s="121">
        <f>SUM(BI22:BI23)</f>
        <v>0</v>
      </c>
      <c r="CH20" s="121"/>
    </row>
    <row r="21" spans="1:86" ht="14.25">
      <c r="A21" s="90" t="s">
        <v>981</v>
      </c>
      <c r="B21" s="91"/>
      <c r="C21" s="91"/>
      <c r="D21" s="91"/>
      <c r="E21" s="91"/>
      <c r="F21" s="91"/>
      <c r="G21" s="91"/>
      <c r="H21" s="91"/>
      <c r="I21" s="91"/>
      <c r="J21" s="91"/>
      <c r="K21" s="91"/>
      <c r="L21" s="91"/>
      <c r="M21" s="91"/>
      <c r="N21" s="91"/>
      <c r="O21" s="91"/>
      <c r="P21" s="91"/>
      <c r="Q21" s="89">
        <v>4</v>
      </c>
      <c r="R21" s="89"/>
      <c r="S21" s="17" t="s">
        <v>922</v>
      </c>
      <c r="T21" s="92" t="s">
        <v>920</v>
      </c>
      <c r="U21" s="92"/>
      <c r="V21" s="92" t="s">
        <v>921</v>
      </c>
      <c r="W21" s="92"/>
      <c r="X21" s="18" t="s">
        <v>923</v>
      </c>
      <c r="Y21" s="90" t="s">
        <v>983</v>
      </c>
      <c r="Z21" s="91"/>
      <c r="AA21" s="91"/>
      <c r="AB21" s="91"/>
      <c r="AC21" s="91"/>
      <c r="AD21" s="91"/>
      <c r="AE21" s="91"/>
      <c r="AF21" s="91"/>
      <c r="AG21" s="91"/>
      <c r="AH21" s="91"/>
      <c r="AI21" s="91"/>
      <c r="AJ21" s="91"/>
      <c r="AK21" s="91"/>
      <c r="AL21" s="91"/>
      <c r="AM21" s="91"/>
      <c r="AN21" s="91"/>
      <c r="AO21" s="89">
        <v>2</v>
      </c>
      <c r="AP21" s="89"/>
      <c r="AQ21" s="17" t="s">
        <v>86</v>
      </c>
      <c r="AR21" s="92" t="s">
        <v>88</v>
      </c>
      <c r="AS21" s="92"/>
      <c r="AT21" s="92" t="s">
        <v>921</v>
      </c>
      <c r="AU21" s="92"/>
      <c r="AV21" s="18" t="s">
        <v>923</v>
      </c>
      <c r="AX21" s="129" t="s">
        <v>24</v>
      </c>
      <c r="AY21" s="130"/>
      <c r="AZ21" s="130"/>
      <c r="BA21" s="130"/>
      <c r="BB21" s="130"/>
      <c r="BC21" s="130"/>
      <c r="BD21" s="130"/>
      <c r="BE21" s="130"/>
      <c r="BF21" s="131"/>
      <c r="BG21" s="116" t="s">
        <v>25</v>
      </c>
      <c r="BH21" s="113"/>
      <c r="BI21" s="117"/>
      <c r="BJ21" s="34" t="s">
        <v>26</v>
      </c>
      <c r="BK21" s="116" t="s">
        <v>116</v>
      </c>
      <c r="BL21" s="113"/>
      <c r="BM21" s="113"/>
      <c r="BN21" s="117"/>
      <c r="BO21" s="116" t="s">
        <v>119</v>
      </c>
      <c r="BP21" s="117"/>
      <c r="BQ21" s="116" t="s">
        <v>120</v>
      </c>
      <c r="BR21" s="113"/>
      <c r="BS21" s="141" t="s">
        <v>121</v>
      </c>
      <c r="BT21" s="141"/>
      <c r="BU21" s="142"/>
      <c r="BV21" s="34" t="s">
        <v>122</v>
      </c>
      <c r="BW21" s="116" t="s">
        <v>123</v>
      </c>
      <c r="BX21" s="117"/>
      <c r="BY21" s="116" t="s">
        <v>28</v>
      </c>
      <c r="BZ21" s="113"/>
      <c r="CA21" s="113"/>
      <c r="CB21" s="113"/>
      <c r="CC21" s="117"/>
      <c r="CD21" s="11"/>
      <c r="CE21" s="12" t="s">
        <v>111</v>
      </c>
      <c r="CF21" s="12"/>
      <c r="CG21" s="12"/>
      <c r="CH21" s="16"/>
    </row>
    <row r="22" spans="1:86" ht="14.25">
      <c r="A22" s="90" t="s">
        <v>97</v>
      </c>
      <c r="B22" s="91"/>
      <c r="C22" s="91"/>
      <c r="D22" s="91"/>
      <c r="E22" s="91"/>
      <c r="F22" s="91"/>
      <c r="G22" s="91"/>
      <c r="H22" s="91"/>
      <c r="I22" s="91"/>
      <c r="J22" s="91"/>
      <c r="K22" s="91"/>
      <c r="L22" s="91"/>
      <c r="M22" s="91"/>
      <c r="N22" s="91"/>
      <c r="O22" s="91"/>
      <c r="P22" s="91"/>
      <c r="Q22" s="89">
        <v>8</v>
      </c>
      <c r="R22" s="89"/>
      <c r="S22" s="17" t="s">
        <v>922</v>
      </c>
      <c r="T22" s="92" t="s">
        <v>920</v>
      </c>
      <c r="U22" s="92"/>
      <c r="V22" s="92" t="s">
        <v>921</v>
      </c>
      <c r="W22" s="92"/>
      <c r="X22" s="18" t="s">
        <v>923</v>
      </c>
      <c r="Y22" s="90" t="s">
        <v>973</v>
      </c>
      <c r="Z22" s="91"/>
      <c r="AA22" s="91"/>
      <c r="AB22" s="91"/>
      <c r="AC22" s="91"/>
      <c r="AD22" s="91"/>
      <c r="AE22" s="91"/>
      <c r="AF22" s="91"/>
      <c r="AG22" s="91"/>
      <c r="AH22" s="91"/>
      <c r="AI22" s="91"/>
      <c r="AJ22" s="91"/>
      <c r="AK22" s="91"/>
      <c r="AL22" s="91"/>
      <c r="AM22" s="91"/>
      <c r="AN22" s="91"/>
      <c r="AO22" s="89">
        <v>3</v>
      </c>
      <c r="AP22" s="89"/>
      <c r="AQ22" s="17" t="s">
        <v>86</v>
      </c>
      <c r="AR22" s="92" t="s">
        <v>920</v>
      </c>
      <c r="AS22" s="92"/>
      <c r="AT22" s="92" t="s">
        <v>921</v>
      </c>
      <c r="AU22" s="92"/>
      <c r="AV22" s="18" t="s">
        <v>923</v>
      </c>
      <c r="AX22" s="138"/>
      <c r="AY22" s="139"/>
      <c r="AZ22" s="139"/>
      <c r="BA22" s="139"/>
      <c r="BB22" s="139"/>
      <c r="BC22" s="139"/>
      <c r="BD22" s="139"/>
      <c r="BE22" s="139"/>
      <c r="BF22" s="140"/>
      <c r="BG22" s="137"/>
      <c r="BH22" s="118"/>
      <c r="BI22" s="52"/>
      <c r="BJ22" s="32"/>
      <c r="BK22" s="1"/>
      <c r="BL22" s="29"/>
      <c r="BM22" s="125"/>
      <c r="BN22" s="128"/>
      <c r="BO22" s="101"/>
      <c r="BP22" s="128"/>
      <c r="BQ22" s="148"/>
      <c r="BR22" s="121"/>
      <c r="BS22" s="26"/>
      <c r="BT22" s="26"/>
      <c r="BU22" s="26"/>
      <c r="BV22" s="32"/>
      <c r="BW22" s="149"/>
      <c r="BX22" s="126"/>
      <c r="BY22" s="143"/>
      <c r="BZ22" s="110"/>
      <c r="CA22" s="110"/>
      <c r="CB22" s="110"/>
      <c r="CC22" s="144"/>
      <c r="CD22" s="7"/>
      <c r="CE22" s="91"/>
      <c r="CF22" s="91"/>
      <c r="CG22" s="121"/>
      <c r="CH22" s="127"/>
    </row>
    <row r="23" spans="1:86" ht="14.25">
      <c r="A23" s="90" t="s">
        <v>98</v>
      </c>
      <c r="B23" s="91"/>
      <c r="C23" s="91"/>
      <c r="D23" s="91"/>
      <c r="E23" s="91"/>
      <c r="F23" s="91"/>
      <c r="G23" s="91"/>
      <c r="H23" s="91"/>
      <c r="I23" s="91"/>
      <c r="J23" s="91"/>
      <c r="K23" s="91"/>
      <c r="L23" s="91"/>
      <c r="M23" s="91"/>
      <c r="N23" s="91"/>
      <c r="O23" s="91"/>
      <c r="P23" s="91"/>
      <c r="Q23" s="89">
        <v>4</v>
      </c>
      <c r="R23" s="89"/>
      <c r="S23" s="17" t="s">
        <v>922</v>
      </c>
      <c r="T23" s="92" t="s">
        <v>920</v>
      </c>
      <c r="U23" s="92"/>
      <c r="V23" s="92" t="s">
        <v>921</v>
      </c>
      <c r="W23" s="92"/>
      <c r="X23" s="18" t="s">
        <v>923</v>
      </c>
      <c r="Y23" s="90" t="s">
        <v>974</v>
      </c>
      <c r="Z23" s="91"/>
      <c r="AA23" s="91"/>
      <c r="AB23" s="91"/>
      <c r="AC23" s="91"/>
      <c r="AD23" s="91"/>
      <c r="AE23" s="91"/>
      <c r="AF23" s="91"/>
      <c r="AG23" s="91"/>
      <c r="AH23" s="91"/>
      <c r="AI23" s="91"/>
      <c r="AJ23" s="91"/>
      <c r="AK23" s="91"/>
      <c r="AL23" s="91"/>
      <c r="AM23" s="91"/>
      <c r="AN23" s="91"/>
      <c r="AO23" s="89">
        <v>2</v>
      </c>
      <c r="AP23" s="89"/>
      <c r="AQ23" s="17" t="s">
        <v>922</v>
      </c>
      <c r="AR23" s="92" t="s">
        <v>920</v>
      </c>
      <c r="AS23" s="92"/>
      <c r="AT23" s="92" t="s">
        <v>30</v>
      </c>
      <c r="AU23" s="92"/>
      <c r="AV23" s="18" t="s">
        <v>90</v>
      </c>
      <c r="AX23" s="145"/>
      <c r="AY23" s="146"/>
      <c r="AZ23" s="146"/>
      <c r="BA23" s="146"/>
      <c r="BB23" s="146"/>
      <c r="BC23" s="146"/>
      <c r="BD23" s="146"/>
      <c r="BE23" s="146"/>
      <c r="BF23" s="147"/>
      <c r="BG23" s="137"/>
      <c r="BH23" s="118"/>
      <c r="BI23" s="52"/>
      <c r="BJ23" s="32"/>
      <c r="BK23" s="58"/>
      <c r="BL23" s="29"/>
      <c r="BM23" s="125"/>
      <c r="BN23" s="128"/>
      <c r="BO23" s="101"/>
      <c r="BP23" s="128"/>
      <c r="BQ23" s="148"/>
      <c r="BR23" s="121"/>
      <c r="BS23" s="26"/>
      <c r="BT23" s="26"/>
      <c r="BU23" s="26"/>
      <c r="BV23" s="32"/>
      <c r="BW23" s="149"/>
      <c r="BX23" s="126"/>
      <c r="BY23" s="143"/>
      <c r="BZ23" s="110"/>
      <c r="CA23" s="110"/>
      <c r="CB23" s="110"/>
      <c r="CC23" s="144"/>
      <c r="CD23" s="7"/>
      <c r="CE23" s="91"/>
      <c r="CF23" s="91"/>
      <c r="CG23" s="121"/>
      <c r="CH23" s="127"/>
    </row>
    <row r="24" spans="1:86" ht="14.25">
      <c r="A24" s="90" t="s">
        <v>100</v>
      </c>
      <c r="B24" s="91"/>
      <c r="C24" s="91"/>
      <c r="D24" s="91"/>
      <c r="E24" s="91"/>
      <c r="F24" s="91"/>
      <c r="G24" s="91"/>
      <c r="H24" s="91"/>
      <c r="I24" s="91"/>
      <c r="J24" s="91"/>
      <c r="K24" s="91"/>
      <c r="L24" s="91"/>
      <c r="M24" s="91"/>
      <c r="N24" s="91"/>
      <c r="O24" s="91"/>
      <c r="P24" s="91"/>
      <c r="Q24" s="89"/>
      <c r="R24" s="89"/>
      <c r="S24" s="17" t="s">
        <v>86</v>
      </c>
      <c r="T24" s="92" t="s">
        <v>88</v>
      </c>
      <c r="U24" s="92"/>
      <c r="V24" s="92" t="s">
        <v>89</v>
      </c>
      <c r="W24" s="92"/>
      <c r="X24" s="18" t="s">
        <v>90</v>
      </c>
      <c r="Y24" s="90" t="s">
        <v>980</v>
      </c>
      <c r="Z24" s="91"/>
      <c r="AA24" s="91"/>
      <c r="AB24" s="91"/>
      <c r="AC24" s="91"/>
      <c r="AD24" s="91"/>
      <c r="AE24" s="91"/>
      <c r="AF24" s="91"/>
      <c r="AG24" s="91"/>
      <c r="AH24" s="91"/>
      <c r="AI24" s="91"/>
      <c r="AJ24" s="91"/>
      <c r="AK24" s="91"/>
      <c r="AL24" s="91"/>
      <c r="AM24" s="91"/>
      <c r="AN24" s="91"/>
      <c r="AO24" s="89">
        <v>1</v>
      </c>
      <c r="AP24" s="89"/>
      <c r="AQ24" s="17" t="s">
        <v>922</v>
      </c>
      <c r="AR24" s="92" t="s">
        <v>88</v>
      </c>
      <c r="AS24" s="92"/>
      <c r="AT24" s="92" t="s">
        <v>30</v>
      </c>
      <c r="AU24" s="92"/>
      <c r="AV24" s="18" t="s">
        <v>90</v>
      </c>
      <c r="AX24" s="46" t="s">
        <v>124</v>
      </c>
      <c r="AY24" s="47"/>
      <c r="AZ24" s="47"/>
      <c r="BA24" s="47"/>
      <c r="BB24" s="31"/>
      <c r="BC24" s="31"/>
      <c r="BD24" s="31"/>
      <c r="BE24" s="31"/>
      <c r="CG24" s="121">
        <f>SUM(BI26:BI32)</f>
        <v>0</v>
      </c>
      <c r="CH24" s="121"/>
    </row>
    <row r="25" spans="1:86" ht="14.25">
      <c r="A25" s="90" t="s">
        <v>101</v>
      </c>
      <c r="B25" s="91"/>
      <c r="C25" s="91"/>
      <c r="D25" s="91"/>
      <c r="E25" s="91"/>
      <c r="F25" s="91"/>
      <c r="G25" s="91"/>
      <c r="H25" s="91"/>
      <c r="I25" s="91"/>
      <c r="J25" s="91"/>
      <c r="K25" s="91"/>
      <c r="L25" s="91"/>
      <c r="M25" s="91"/>
      <c r="N25" s="91"/>
      <c r="O25" s="91"/>
      <c r="P25" s="91"/>
      <c r="Q25" s="89">
        <v>4</v>
      </c>
      <c r="R25" s="89"/>
      <c r="S25" s="17" t="s">
        <v>922</v>
      </c>
      <c r="T25" s="92" t="s">
        <v>920</v>
      </c>
      <c r="U25" s="92"/>
      <c r="V25" s="92" t="s">
        <v>921</v>
      </c>
      <c r="W25" s="92"/>
      <c r="X25" s="18" t="s">
        <v>923</v>
      </c>
      <c r="Y25" s="90" t="s">
        <v>975</v>
      </c>
      <c r="Z25" s="91"/>
      <c r="AA25" s="91"/>
      <c r="AB25" s="91"/>
      <c r="AC25" s="91"/>
      <c r="AD25" s="91"/>
      <c r="AE25" s="91"/>
      <c r="AF25" s="91"/>
      <c r="AG25" s="91"/>
      <c r="AH25" s="91"/>
      <c r="AI25" s="91"/>
      <c r="AJ25" s="91"/>
      <c r="AK25" s="91"/>
      <c r="AL25" s="91"/>
      <c r="AM25" s="91"/>
      <c r="AN25" s="91"/>
      <c r="AO25" s="89">
        <v>2</v>
      </c>
      <c r="AP25" s="89"/>
      <c r="AQ25" s="17" t="s">
        <v>86</v>
      </c>
      <c r="AR25" s="92" t="s">
        <v>920</v>
      </c>
      <c r="AS25" s="92"/>
      <c r="AT25" s="92" t="s">
        <v>30</v>
      </c>
      <c r="AU25" s="92"/>
      <c r="AV25" s="18" t="s">
        <v>923</v>
      </c>
      <c r="AX25" s="129" t="s">
        <v>24</v>
      </c>
      <c r="AY25" s="130"/>
      <c r="AZ25" s="130"/>
      <c r="BA25" s="130"/>
      <c r="BB25" s="130"/>
      <c r="BC25" s="130"/>
      <c r="BD25" s="130"/>
      <c r="BE25" s="130"/>
      <c r="BF25" s="131"/>
      <c r="BG25" s="116" t="s">
        <v>25</v>
      </c>
      <c r="BH25" s="113"/>
      <c r="BI25" s="117"/>
      <c r="BJ25" s="34" t="s">
        <v>26</v>
      </c>
      <c r="BK25" s="116" t="s">
        <v>116</v>
      </c>
      <c r="BL25" s="113"/>
      <c r="BM25" s="113"/>
      <c r="BN25" s="117"/>
      <c r="BO25" s="116" t="s">
        <v>117</v>
      </c>
      <c r="BP25" s="117"/>
      <c r="BQ25" s="116" t="s">
        <v>118</v>
      </c>
      <c r="BR25" s="113"/>
      <c r="BS25" s="113"/>
      <c r="BT25" s="113"/>
      <c r="BU25" s="117"/>
      <c r="BV25" s="116" t="s">
        <v>123</v>
      </c>
      <c r="BW25" s="117"/>
      <c r="BX25" s="113" t="s">
        <v>28</v>
      </c>
      <c r="BY25" s="113"/>
      <c r="BZ25" s="113"/>
      <c r="CA25" s="113"/>
      <c r="CB25" s="113"/>
      <c r="CC25" s="113"/>
      <c r="CD25" s="117"/>
      <c r="CE25" s="116" t="s">
        <v>111</v>
      </c>
      <c r="CF25" s="113"/>
      <c r="CG25" s="113"/>
      <c r="CH25" s="117"/>
    </row>
    <row r="26" spans="1:86" ht="14.25">
      <c r="A26" s="90" t="s">
        <v>710</v>
      </c>
      <c r="B26" s="91"/>
      <c r="C26" s="91"/>
      <c r="D26" s="91"/>
      <c r="E26" s="91"/>
      <c r="F26" s="91"/>
      <c r="G26" s="91"/>
      <c r="H26" s="91"/>
      <c r="I26" s="91"/>
      <c r="J26" s="91"/>
      <c r="K26" s="91"/>
      <c r="L26" s="91"/>
      <c r="M26" s="91"/>
      <c r="N26" s="91"/>
      <c r="O26" s="91"/>
      <c r="P26" s="91"/>
      <c r="Q26" s="89"/>
      <c r="R26" s="89"/>
      <c r="S26" s="17" t="s">
        <v>86</v>
      </c>
      <c r="T26" s="92" t="s">
        <v>88</v>
      </c>
      <c r="U26" s="92"/>
      <c r="V26" s="92" t="s">
        <v>89</v>
      </c>
      <c r="W26" s="92"/>
      <c r="X26" s="18" t="s">
        <v>90</v>
      </c>
      <c r="Y26" s="90" t="s">
        <v>976</v>
      </c>
      <c r="Z26" s="91"/>
      <c r="AA26" s="91"/>
      <c r="AB26" s="91"/>
      <c r="AC26" s="91"/>
      <c r="AD26" s="91"/>
      <c r="AE26" s="91"/>
      <c r="AF26" s="91"/>
      <c r="AG26" s="91"/>
      <c r="AH26" s="91"/>
      <c r="AI26" s="91"/>
      <c r="AJ26" s="91"/>
      <c r="AK26" s="91"/>
      <c r="AL26" s="91"/>
      <c r="AM26" s="91"/>
      <c r="AN26" s="91"/>
      <c r="AO26" s="89">
        <v>2</v>
      </c>
      <c r="AP26" s="89"/>
      <c r="AQ26" s="17" t="s">
        <v>922</v>
      </c>
      <c r="AR26" s="92" t="s">
        <v>920</v>
      </c>
      <c r="AS26" s="92"/>
      <c r="AT26" s="92" t="s">
        <v>30</v>
      </c>
      <c r="AU26" s="92"/>
      <c r="AV26" s="18" t="s">
        <v>90</v>
      </c>
      <c r="AX26" s="145" t="s">
        <v>707</v>
      </c>
      <c r="AY26" s="146"/>
      <c r="AZ26" s="146"/>
      <c r="BA26" s="146"/>
      <c r="BB26" s="146"/>
      <c r="BC26" s="146"/>
      <c r="BD26" s="146"/>
      <c r="BE26" s="146"/>
      <c r="BF26" s="147"/>
      <c r="BG26" s="137" t="s">
        <v>706</v>
      </c>
      <c r="BH26" s="118"/>
      <c r="BI26" s="59" t="s">
        <v>706</v>
      </c>
      <c r="BJ26" s="33" t="s">
        <v>706</v>
      </c>
      <c r="BK26" s="1" t="s">
        <v>708</v>
      </c>
      <c r="BL26" s="29" t="s">
        <v>709</v>
      </c>
      <c r="BM26" s="125">
        <v>1</v>
      </c>
      <c r="BN26" s="128"/>
      <c r="BO26" s="101">
        <v>0</v>
      </c>
      <c r="BP26" s="128"/>
      <c r="BQ26" s="143"/>
      <c r="BR26" s="110"/>
      <c r="BS26" s="110"/>
      <c r="BT26" s="110"/>
      <c r="BU26" s="144"/>
      <c r="BV26" s="101"/>
      <c r="BW26" s="128"/>
      <c r="BX26" s="91"/>
      <c r="BY26" s="91"/>
      <c r="BZ26" s="91"/>
      <c r="CA26" s="91"/>
      <c r="CB26" s="91"/>
      <c r="CC26" s="91"/>
      <c r="CD26" s="126"/>
      <c r="CE26" s="91"/>
      <c r="CF26" s="91"/>
      <c r="CG26" s="121"/>
      <c r="CH26" s="127"/>
    </row>
    <row r="27" spans="1:86" ht="14.25">
      <c r="A27" s="90" t="s">
        <v>102</v>
      </c>
      <c r="B27" s="91"/>
      <c r="C27" s="91"/>
      <c r="D27" s="91"/>
      <c r="E27" s="91"/>
      <c r="F27" s="91"/>
      <c r="G27" s="91"/>
      <c r="H27" s="91"/>
      <c r="I27" s="91"/>
      <c r="J27" s="91"/>
      <c r="K27" s="91"/>
      <c r="L27" s="91"/>
      <c r="M27" s="91"/>
      <c r="N27" s="91"/>
      <c r="O27" s="91"/>
      <c r="P27" s="91"/>
      <c r="Q27" s="89">
        <v>1</v>
      </c>
      <c r="R27" s="89"/>
      <c r="S27" s="17" t="s">
        <v>922</v>
      </c>
      <c r="T27" s="92" t="s">
        <v>88</v>
      </c>
      <c r="U27" s="92"/>
      <c r="V27" s="92" t="s">
        <v>89</v>
      </c>
      <c r="W27" s="92"/>
      <c r="X27" s="18" t="s">
        <v>90</v>
      </c>
      <c r="Y27" s="90" t="s">
        <v>977</v>
      </c>
      <c r="Z27" s="91"/>
      <c r="AA27" s="91"/>
      <c r="AB27" s="91"/>
      <c r="AC27" s="91"/>
      <c r="AD27" s="91"/>
      <c r="AE27" s="91"/>
      <c r="AF27" s="91"/>
      <c r="AG27" s="91"/>
      <c r="AH27" s="91"/>
      <c r="AI27" s="91"/>
      <c r="AJ27" s="91"/>
      <c r="AK27" s="91"/>
      <c r="AL27" s="91"/>
      <c r="AM27" s="91"/>
      <c r="AN27" s="91"/>
      <c r="AO27" s="89">
        <v>2</v>
      </c>
      <c r="AP27" s="89"/>
      <c r="AQ27" s="17" t="s">
        <v>922</v>
      </c>
      <c r="AR27" s="92" t="s">
        <v>920</v>
      </c>
      <c r="AS27" s="92"/>
      <c r="AT27" s="92" t="s">
        <v>30</v>
      </c>
      <c r="AU27" s="92"/>
      <c r="AV27" s="18" t="s">
        <v>90</v>
      </c>
      <c r="AX27" s="145"/>
      <c r="AY27" s="146"/>
      <c r="AZ27" s="146"/>
      <c r="BA27" s="146"/>
      <c r="BB27" s="146"/>
      <c r="BC27" s="146"/>
      <c r="BD27" s="146"/>
      <c r="BE27" s="146"/>
      <c r="BF27" s="147"/>
      <c r="BG27" s="137"/>
      <c r="BH27" s="118"/>
      <c r="BI27" s="59"/>
      <c r="BJ27" s="33"/>
      <c r="BK27" s="1"/>
      <c r="BL27" s="29"/>
      <c r="BM27" s="125"/>
      <c r="BN27" s="128"/>
      <c r="BO27" s="101"/>
      <c r="BP27" s="128"/>
      <c r="BQ27" s="143"/>
      <c r="BR27" s="110"/>
      <c r="BS27" s="110"/>
      <c r="BT27" s="110"/>
      <c r="BU27" s="144"/>
      <c r="BV27" s="101"/>
      <c r="BW27" s="128"/>
      <c r="BX27" s="91"/>
      <c r="BY27" s="91"/>
      <c r="BZ27" s="91"/>
      <c r="CA27" s="91"/>
      <c r="CB27" s="91"/>
      <c r="CC27" s="91"/>
      <c r="CD27" s="126"/>
      <c r="CE27" s="91"/>
      <c r="CF27" s="91"/>
      <c r="CG27" s="121"/>
      <c r="CH27" s="127"/>
    </row>
    <row r="28" spans="1:86" ht="14.25">
      <c r="A28" s="90" t="s">
        <v>103</v>
      </c>
      <c r="B28" s="91"/>
      <c r="C28" s="91"/>
      <c r="D28" s="91"/>
      <c r="E28" s="91"/>
      <c r="F28" s="91"/>
      <c r="G28" s="91"/>
      <c r="H28" s="91"/>
      <c r="I28" s="91"/>
      <c r="J28" s="91"/>
      <c r="K28" s="91"/>
      <c r="L28" s="91"/>
      <c r="M28" s="91"/>
      <c r="N28" s="91"/>
      <c r="O28" s="91"/>
      <c r="P28" s="91"/>
      <c r="Q28" s="89">
        <v>4</v>
      </c>
      <c r="R28" s="89"/>
      <c r="S28" s="17" t="s">
        <v>922</v>
      </c>
      <c r="T28" s="92" t="s">
        <v>920</v>
      </c>
      <c r="U28" s="92"/>
      <c r="V28" s="92" t="s">
        <v>921</v>
      </c>
      <c r="W28" s="92"/>
      <c r="X28" s="18" t="s">
        <v>923</v>
      </c>
      <c r="Y28" s="90" t="s">
        <v>978</v>
      </c>
      <c r="Z28" s="91"/>
      <c r="AA28" s="91"/>
      <c r="AB28" s="91"/>
      <c r="AC28" s="91"/>
      <c r="AD28" s="91"/>
      <c r="AE28" s="91"/>
      <c r="AF28" s="91"/>
      <c r="AG28" s="91"/>
      <c r="AH28" s="91"/>
      <c r="AI28" s="91"/>
      <c r="AJ28" s="91"/>
      <c r="AK28" s="91"/>
      <c r="AL28" s="91"/>
      <c r="AM28" s="91"/>
      <c r="AN28" s="91"/>
      <c r="AO28" s="89">
        <v>1</v>
      </c>
      <c r="AP28" s="89"/>
      <c r="AQ28" s="17" t="s">
        <v>86</v>
      </c>
      <c r="AR28" s="92" t="s">
        <v>29</v>
      </c>
      <c r="AS28" s="92"/>
      <c r="AT28" s="92" t="s">
        <v>30</v>
      </c>
      <c r="AU28" s="92"/>
      <c r="AV28" s="18" t="s">
        <v>923</v>
      </c>
      <c r="AX28" s="145"/>
      <c r="AY28" s="146"/>
      <c r="AZ28" s="146"/>
      <c r="BA28" s="146"/>
      <c r="BB28" s="146"/>
      <c r="BC28" s="146"/>
      <c r="BD28" s="146"/>
      <c r="BE28" s="146"/>
      <c r="BF28" s="147"/>
      <c r="BG28" s="137"/>
      <c r="BH28" s="118"/>
      <c r="BI28" s="59"/>
      <c r="BJ28" s="33"/>
      <c r="BK28" s="1"/>
      <c r="BL28" s="29"/>
      <c r="BM28" s="125"/>
      <c r="BN28" s="128"/>
      <c r="BO28" s="101"/>
      <c r="BP28" s="128"/>
      <c r="BQ28" s="143"/>
      <c r="BR28" s="110"/>
      <c r="BS28" s="110"/>
      <c r="BT28" s="110"/>
      <c r="BU28" s="144"/>
      <c r="BV28" s="101"/>
      <c r="BW28" s="128"/>
      <c r="BX28" s="91"/>
      <c r="BY28" s="91"/>
      <c r="BZ28" s="91"/>
      <c r="CA28" s="91"/>
      <c r="CB28" s="91"/>
      <c r="CC28" s="91"/>
      <c r="CD28" s="126"/>
      <c r="CE28" s="91"/>
      <c r="CF28" s="91"/>
      <c r="CG28" s="121"/>
      <c r="CH28" s="127"/>
    </row>
    <row r="29" spans="1:86" ht="14.25">
      <c r="A29" s="90" t="s">
        <v>104</v>
      </c>
      <c r="B29" s="91"/>
      <c r="C29" s="91"/>
      <c r="D29" s="91"/>
      <c r="E29" s="91"/>
      <c r="F29" s="91"/>
      <c r="G29" s="91"/>
      <c r="H29" s="91"/>
      <c r="I29" s="91"/>
      <c r="J29" s="91"/>
      <c r="K29" s="91"/>
      <c r="L29" s="91"/>
      <c r="M29" s="91"/>
      <c r="N29" s="91"/>
      <c r="O29" s="91"/>
      <c r="P29" s="91"/>
      <c r="Q29" s="89"/>
      <c r="R29" s="89"/>
      <c r="S29" s="17" t="s">
        <v>86</v>
      </c>
      <c r="T29" s="92" t="s">
        <v>88</v>
      </c>
      <c r="U29" s="92"/>
      <c r="V29" s="92" t="s">
        <v>89</v>
      </c>
      <c r="W29" s="92"/>
      <c r="X29" s="18" t="s">
        <v>90</v>
      </c>
      <c r="Y29" s="90" t="s">
        <v>979</v>
      </c>
      <c r="Z29" s="91"/>
      <c r="AA29" s="91"/>
      <c r="AB29" s="91"/>
      <c r="AC29" s="91"/>
      <c r="AD29" s="91"/>
      <c r="AE29" s="91"/>
      <c r="AF29" s="91"/>
      <c r="AG29" s="91"/>
      <c r="AH29" s="91"/>
      <c r="AI29" s="91"/>
      <c r="AJ29" s="91"/>
      <c r="AK29" s="91"/>
      <c r="AL29" s="91"/>
      <c r="AM29" s="91"/>
      <c r="AN29" s="91"/>
      <c r="AO29" s="89">
        <v>1</v>
      </c>
      <c r="AP29" s="89"/>
      <c r="AQ29" s="17" t="s">
        <v>86</v>
      </c>
      <c r="AR29" s="92" t="s">
        <v>920</v>
      </c>
      <c r="AS29" s="92"/>
      <c r="AT29" s="92" t="s">
        <v>89</v>
      </c>
      <c r="AU29" s="92"/>
      <c r="AV29" s="18" t="s">
        <v>90</v>
      </c>
      <c r="AX29" s="145"/>
      <c r="AY29" s="146"/>
      <c r="AZ29" s="146"/>
      <c r="BA29" s="146"/>
      <c r="BB29" s="146"/>
      <c r="BC29" s="146"/>
      <c r="BD29" s="146"/>
      <c r="BE29" s="146"/>
      <c r="BF29" s="147"/>
      <c r="BG29" s="137"/>
      <c r="BH29" s="118"/>
      <c r="BI29" s="59"/>
      <c r="BJ29" s="33"/>
      <c r="BK29" s="1"/>
      <c r="BL29" s="29"/>
      <c r="BM29" s="125"/>
      <c r="BN29" s="128"/>
      <c r="BO29" s="101"/>
      <c r="BP29" s="128"/>
      <c r="BQ29" s="143"/>
      <c r="BR29" s="110"/>
      <c r="BS29" s="110"/>
      <c r="BT29" s="110"/>
      <c r="BU29" s="144"/>
      <c r="BV29" s="101"/>
      <c r="BW29" s="128"/>
      <c r="BX29" s="91"/>
      <c r="BY29" s="91"/>
      <c r="BZ29" s="91"/>
      <c r="CA29" s="91"/>
      <c r="CB29" s="91"/>
      <c r="CC29" s="91"/>
      <c r="CD29" s="126"/>
      <c r="CE29" s="91"/>
      <c r="CF29" s="91"/>
      <c r="CG29" s="121"/>
      <c r="CH29" s="127"/>
    </row>
    <row r="30" spans="1:86" ht="14.25">
      <c r="A30" s="90" t="s">
        <v>105</v>
      </c>
      <c r="B30" s="91"/>
      <c r="C30" s="91"/>
      <c r="D30" s="91"/>
      <c r="E30" s="91"/>
      <c r="F30" s="91"/>
      <c r="G30" s="91"/>
      <c r="H30" s="91"/>
      <c r="I30" s="91"/>
      <c r="J30" s="91"/>
      <c r="K30" s="91"/>
      <c r="L30" s="91"/>
      <c r="M30" s="91"/>
      <c r="N30" s="91"/>
      <c r="O30" s="91"/>
      <c r="P30" s="91"/>
      <c r="Q30" s="89">
        <v>4</v>
      </c>
      <c r="R30" s="89"/>
      <c r="S30" s="17" t="s">
        <v>922</v>
      </c>
      <c r="T30" s="92" t="s">
        <v>920</v>
      </c>
      <c r="U30" s="92"/>
      <c r="V30" s="92" t="s">
        <v>921</v>
      </c>
      <c r="W30" s="92"/>
      <c r="X30" s="18" t="s">
        <v>923</v>
      </c>
      <c r="Y30" s="90"/>
      <c r="Z30" s="91"/>
      <c r="AA30" s="91"/>
      <c r="AB30" s="91"/>
      <c r="AC30" s="91"/>
      <c r="AD30" s="91"/>
      <c r="AE30" s="91"/>
      <c r="AF30" s="91"/>
      <c r="AG30" s="91"/>
      <c r="AH30" s="91"/>
      <c r="AI30" s="91"/>
      <c r="AJ30" s="91"/>
      <c r="AK30" s="91"/>
      <c r="AL30" s="91"/>
      <c r="AM30" s="91"/>
      <c r="AN30" s="91"/>
      <c r="AO30" s="89"/>
      <c r="AP30" s="89"/>
      <c r="AQ30" s="17" t="s">
        <v>86</v>
      </c>
      <c r="AR30" s="92" t="s">
        <v>29</v>
      </c>
      <c r="AS30" s="92"/>
      <c r="AT30" s="92" t="s">
        <v>30</v>
      </c>
      <c r="AU30" s="92"/>
      <c r="AV30" s="18" t="s">
        <v>90</v>
      </c>
      <c r="AX30" s="145"/>
      <c r="AY30" s="146"/>
      <c r="AZ30" s="146"/>
      <c r="BA30" s="146"/>
      <c r="BB30" s="146"/>
      <c r="BC30" s="146"/>
      <c r="BD30" s="146"/>
      <c r="BE30" s="146"/>
      <c r="BF30" s="147"/>
      <c r="BG30" s="137"/>
      <c r="BH30" s="118"/>
      <c r="BI30" s="59"/>
      <c r="BJ30" s="33"/>
      <c r="BK30" s="1"/>
      <c r="BL30" s="29"/>
      <c r="BM30" s="125"/>
      <c r="BN30" s="128"/>
      <c r="BO30" s="101"/>
      <c r="BP30" s="128"/>
      <c r="BQ30" s="143"/>
      <c r="BR30" s="110"/>
      <c r="BS30" s="110"/>
      <c r="BT30" s="110"/>
      <c r="BU30" s="144"/>
      <c r="BV30" s="101"/>
      <c r="BW30" s="128"/>
      <c r="BX30" s="91"/>
      <c r="BY30" s="91"/>
      <c r="BZ30" s="91"/>
      <c r="CA30" s="91"/>
      <c r="CB30" s="91"/>
      <c r="CC30" s="91"/>
      <c r="CD30" s="126"/>
      <c r="CE30" s="91"/>
      <c r="CF30" s="91"/>
      <c r="CG30" s="121"/>
      <c r="CH30" s="127"/>
    </row>
    <row r="31" spans="1:86" ht="14.25">
      <c r="A31" s="90" t="s">
        <v>106</v>
      </c>
      <c r="B31" s="91"/>
      <c r="C31" s="91"/>
      <c r="D31" s="91"/>
      <c r="E31" s="91"/>
      <c r="F31" s="91"/>
      <c r="G31" s="91"/>
      <c r="H31" s="91"/>
      <c r="I31" s="91"/>
      <c r="J31" s="91"/>
      <c r="K31" s="91"/>
      <c r="L31" s="91"/>
      <c r="M31" s="91"/>
      <c r="N31" s="91"/>
      <c r="O31" s="91"/>
      <c r="P31" s="91"/>
      <c r="Q31" s="89">
        <v>2</v>
      </c>
      <c r="R31" s="89"/>
      <c r="S31" s="17" t="s">
        <v>86</v>
      </c>
      <c r="T31" s="92" t="s">
        <v>920</v>
      </c>
      <c r="U31" s="92"/>
      <c r="V31" s="92" t="s">
        <v>89</v>
      </c>
      <c r="W31" s="92"/>
      <c r="X31" s="18" t="s">
        <v>923</v>
      </c>
      <c r="Y31" s="90"/>
      <c r="Z31" s="91"/>
      <c r="AA31" s="91"/>
      <c r="AB31" s="91"/>
      <c r="AC31" s="91"/>
      <c r="AD31" s="91"/>
      <c r="AE31" s="91"/>
      <c r="AF31" s="91"/>
      <c r="AG31" s="91"/>
      <c r="AH31" s="91"/>
      <c r="AI31" s="91"/>
      <c r="AJ31" s="91"/>
      <c r="AK31" s="91"/>
      <c r="AL31" s="91"/>
      <c r="AM31" s="91"/>
      <c r="AN31" s="91"/>
      <c r="AO31" s="89"/>
      <c r="AP31" s="89"/>
      <c r="AQ31" s="17" t="s">
        <v>86</v>
      </c>
      <c r="AR31" s="92" t="s">
        <v>701</v>
      </c>
      <c r="AS31" s="92"/>
      <c r="AT31" s="92" t="s">
        <v>702</v>
      </c>
      <c r="AU31" s="92"/>
      <c r="AV31" s="18" t="s">
        <v>90</v>
      </c>
      <c r="AX31" s="145"/>
      <c r="AY31" s="146"/>
      <c r="AZ31" s="146"/>
      <c r="BA31" s="146"/>
      <c r="BB31" s="146"/>
      <c r="BC31" s="146"/>
      <c r="BD31" s="146"/>
      <c r="BE31" s="146"/>
      <c r="BF31" s="147"/>
      <c r="BG31" s="137"/>
      <c r="BH31" s="118"/>
      <c r="BI31" s="59"/>
      <c r="BJ31" s="33"/>
      <c r="BK31" s="1"/>
      <c r="BL31" s="29"/>
      <c r="BM31" s="125"/>
      <c r="BN31" s="128"/>
      <c r="BO31" s="101"/>
      <c r="BP31" s="128"/>
      <c r="BQ31" s="143"/>
      <c r="BR31" s="110"/>
      <c r="BS31" s="110"/>
      <c r="BT31" s="110"/>
      <c r="BU31" s="144"/>
      <c r="BV31" s="101"/>
      <c r="BW31" s="128"/>
      <c r="BX31" s="91"/>
      <c r="BY31" s="91"/>
      <c r="BZ31" s="91"/>
      <c r="CA31" s="91"/>
      <c r="CB31" s="91"/>
      <c r="CC31" s="91"/>
      <c r="CD31" s="126"/>
      <c r="CE31" s="91"/>
      <c r="CF31" s="91"/>
      <c r="CG31" s="121"/>
      <c r="CH31" s="127"/>
    </row>
    <row r="32" spans="1:86" ht="14.25">
      <c r="A32" s="90"/>
      <c r="B32" s="91"/>
      <c r="C32" s="91"/>
      <c r="D32" s="91"/>
      <c r="E32" s="91"/>
      <c r="F32" s="91"/>
      <c r="G32" s="91"/>
      <c r="H32" s="91"/>
      <c r="I32" s="91"/>
      <c r="J32" s="91"/>
      <c r="K32" s="91"/>
      <c r="L32" s="91"/>
      <c r="M32" s="91"/>
      <c r="N32" s="91"/>
      <c r="O32" s="91"/>
      <c r="P32" s="91"/>
      <c r="Q32" s="89"/>
      <c r="R32" s="89"/>
      <c r="S32" s="17" t="s">
        <v>86</v>
      </c>
      <c r="T32" s="92" t="s">
        <v>88</v>
      </c>
      <c r="U32" s="92"/>
      <c r="V32" s="92" t="s">
        <v>89</v>
      </c>
      <c r="W32" s="92"/>
      <c r="X32" s="18" t="s">
        <v>90</v>
      </c>
      <c r="Y32" s="90"/>
      <c r="Z32" s="91"/>
      <c r="AA32" s="91"/>
      <c r="AB32" s="91"/>
      <c r="AC32" s="91"/>
      <c r="AD32" s="91"/>
      <c r="AE32" s="91"/>
      <c r="AF32" s="91"/>
      <c r="AG32" s="91"/>
      <c r="AH32" s="91"/>
      <c r="AI32" s="91"/>
      <c r="AJ32" s="91"/>
      <c r="AK32" s="91"/>
      <c r="AL32" s="91"/>
      <c r="AM32" s="91"/>
      <c r="AN32" s="91"/>
      <c r="AO32" s="89"/>
      <c r="AP32" s="89"/>
      <c r="AQ32" s="17" t="s">
        <v>86</v>
      </c>
      <c r="AR32" s="92" t="s">
        <v>701</v>
      </c>
      <c r="AS32" s="92"/>
      <c r="AT32" s="92" t="s">
        <v>89</v>
      </c>
      <c r="AU32" s="92"/>
      <c r="AV32" s="18" t="s">
        <v>90</v>
      </c>
      <c r="AX32" s="145"/>
      <c r="AY32" s="146"/>
      <c r="AZ32" s="146"/>
      <c r="BA32" s="146"/>
      <c r="BB32" s="146"/>
      <c r="BC32" s="146"/>
      <c r="BD32" s="146"/>
      <c r="BE32" s="146"/>
      <c r="BF32" s="147"/>
      <c r="BG32" s="137"/>
      <c r="BH32" s="118"/>
      <c r="BI32" s="52"/>
      <c r="BJ32" s="32"/>
      <c r="BK32" s="58"/>
      <c r="BL32" s="29"/>
      <c r="BM32" s="125"/>
      <c r="BN32" s="128"/>
      <c r="BO32" s="101"/>
      <c r="BP32" s="128"/>
      <c r="BQ32" s="143"/>
      <c r="BR32" s="110"/>
      <c r="BS32" s="110"/>
      <c r="BT32" s="110"/>
      <c r="BU32" s="144"/>
      <c r="BV32" s="101"/>
      <c r="BW32" s="128"/>
      <c r="BX32" s="91"/>
      <c r="BY32" s="91"/>
      <c r="BZ32" s="91"/>
      <c r="CA32" s="91"/>
      <c r="CB32" s="91"/>
      <c r="CC32" s="91"/>
      <c r="CD32" s="126"/>
      <c r="CE32" s="91"/>
      <c r="CF32" s="91"/>
      <c r="CG32" s="121"/>
      <c r="CH32" s="127"/>
    </row>
    <row r="33" spans="1:86" ht="13.5">
      <c r="A33" s="15" t="s">
        <v>22</v>
      </c>
      <c r="B33" s="15"/>
      <c r="C33" s="15"/>
      <c r="D33" s="15"/>
      <c r="E33" s="15"/>
      <c r="F33" s="15"/>
      <c r="G33" s="40"/>
      <c r="H33" s="40"/>
      <c r="I33" s="40"/>
      <c r="J33" s="40"/>
      <c r="K33" s="40"/>
      <c r="L33" s="114" t="s">
        <v>167</v>
      </c>
      <c r="M33" s="114"/>
      <c r="N33" s="170">
        <f>SUM(L35:L40,AJ35:AJ39,AJ40)</f>
        <v>58</v>
      </c>
      <c r="O33" s="171"/>
      <c r="P33" s="171"/>
      <c r="Q33" s="40"/>
      <c r="R33" s="155" t="s">
        <v>599</v>
      </c>
      <c r="S33" s="155"/>
      <c r="T33" s="155"/>
      <c r="U33" s="155"/>
      <c r="V33" s="155"/>
      <c r="W33" s="155"/>
      <c r="X33" s="155"/>
      <c r="Y33" s="87">
        <v>0</v>
      </c>
      <c r="Z33" s="87"/>
      <c r="AA33" s="87"/>
      <c r="AB33" s="40"/>
      <c r="AC33" s="40"/>
      <c r="AD33" s="53" t="s">
        <v>168</v>
      </c>
      <c r="AE33" s="40"/>
      <c r="AF33" s="40"/>
      <c r="AG33" s="40"/>
      <c r="AH33" s="87">
        <v>0</v>
      </c>
      <c r="AI33" s="87"/>
      <c r="AJ33" s="74"/>
      <c r="AK33" s="74"/>
      <c r="AL33" s="40"/>
      <c r="AM33" s="40"/>
      <c r="AN33" s="40"/>
      <c r="AO33" s="40"/>
      <c r="AP33" s="40"/>
      <c r="AQ33" s="40"/>
      <c r="AR33" s="41"/>
      <c r="AS33" s="41"/>
      <c r="AT33" s="41"/>
      <c r="AU33" s="112">
        <f>N33*5+Y33*10+AH33*20</f>
        <v>290</v>
      </c>
      <c r="AV33" s="112"/>
      <c r="AX33" s="46" t="s">
        <v>125</v>
      </c>
      <c r="AY33" s="47"/>
      <c r="AZ33" s="47"/>
      <c r="BA33" s="47"/>
      <c r="BB33" s="31"/>
      <c r="BC33" s="31"/>
      <c r="BD33" s="31"/>
      <c r="BE33" s="31"/>
      <c r="BF33" s="31"/>
      <c r="BG33" s="31"/>
      <c r="BH33" s="31"/>
      <c r="BI33" s="31"/>
      <c r="BJ33" s="31"/>
      <c r="BK33" s="31"/>
      <c r="BL33" s="31"/>
      <c r="BM33" s="31"/>
      <c r="BN33" s="31"/>
      <c r="BO33" s="31"/>
      <c r="BP33" s="31"/>
      <c r="BQ33" s="31"/>
      <c r="CG33" s="121">
        <f>SUM(BI35:BI39)</f>
        <v>0</v>
      </c>
      <c r="CH33" s="121"/>
    </row>
    <row r="34" spans="1:86" ht="14.25">
      <c r="A34" s="11" t="s">
        <v>19</v>
      </c>
      <c r="B34" s="12"/>
      <c r="C34" s="12"/>
      <c r="D34" s="12"/>
      <c r="E34" s="12"/>
      <c r="F34" s="12"/>
      <c r="G34" s="12"/>
      <c r="H34" s="12"/>
      <c r="I34" s="12"/>
      <c r="J34" s="12"/>
      <c r="K34" s="12"/>
      <c r="L34" s="113" t="s">
        <v>20</v>
      </c>
      <c r="M34" s="113"/>
      <c r="N34" s="12"/>
      <c r="O34" s="12"/>
      <c r="P34" s="12"/>
      <c r="Q34" s="12"/>
      <c r="R34" s="12"/>
      <c r="S34" s="12"/>
      <c r="T34" s="111" t="s">
        <v>111</v>
      </c>
      <c r="U34" s="111"/>
      <c r="V34" s="111"/>
      <c r="W34" s="111"/>
      <c r="X34" s="111"/>
      <c r="Y34" s="11" t="s">
        <v>19</v>
      </c>
      <c r="Z34" s="12"/>
      <c r="AA34" s="12"/>
      <c r="AB34" s="12"/>
      <c r="AC34" s="12"/>
      <c r="AD34" s="12"/>
      <c r="AE34" s="12"/>
      <c r="AF34" s="12"/>
      <c r="AG34" s="12"/>
      <c r="AH34" s="12"/>
      <c r="AI34" s="12"/>
      <c r="AJ34" s="113"/>
      <c r="AK34" s="113"/>
      <c r="AL34" s="12"/>
      <c r="AM34" s="12"/>
      <c r="AN34" s="12"/>
      <c r="AO34" s="12"/>
      <c r="AP34" s="12"/>
      <c r="AQ34" s="12"/>
      <c r="AR34" s="111" t="s">
        <v>111</v>
      </c>
      <c r="AS34" s="111"/>
      <c r="AT34" s="111"/>
      <c r="AU34" s="111"/>
      <c r="AV34" s="111"/>
      <c r="AX34" s="132" t="s">
        <v>24</v>
      </c>
      <c r="AY34" s="133"/>
      <c r="AZ34" s="133"/>
      <c r="BA34" s="133"/>
      <c r="BB34" s="133"/>
      <c r="BC34" s="133"/>
      <c r="BD34" s="133"/>
      <c r="BE34" s="133"/>
      <c r="BF34" s="133"/>
      <c r="BG34" s="134" t="s">
        <v>25</v>
      </c>
      <c r="BH34" s="135"/>
      <c r="BI34" s="136"/>
      <c r="BJ34" s="36" t="s">
        <v>26</v>
      </c>
      <c r="BK34" s="37" t="s">
        <v>120</v>
      </c>
      <c r="BL34" s="141" t="s">
        <v>121</v>
      </c>
      <c r="BM34" s="141"/>
      <c r="BN34" s="141"/>
      <c r="BO34" s="141"/>
      <c r="BP34" s="141"/>
      <c r="BQ34" s="142"/>
      <c r="BR34" s="113" t="s">
        <v>122</v>
      </c>
      <c r="BS34" s="113"/>
      <c r="BT34" s="116" t="s">
        <v>123</v>
      </c>
      <c r="BU34" s="113"/>
      <c r="BV34" s="116" t="s">
        <v>28</v>
      </c>
      <c r="BW34" s="113"/>
      <c r="BX34" s="113"/>
      <c r="BY34" s="113"/>
      <c r="BZ34" s="113"/>
      <c r="CA34" s="113"/>
      <c r="CB34" s="117"/>
      <c r="CC34" s="56"/>
      <c r="CD34" s="57"/>
      <c r="CE34" s="111" t="s">
        <v>111</v>
      </c>
      <c r="CF34" s="111"/>
      <c r="CG34" s="111"/>
      <c r="CH34" s="111"/>
    </row>
    <row r="35" spans="1:86" ht="14.25">
      <c r="A35" s="109" t="s">
        <v>925</v>
      </c>
      <c r="B35" s="110"/>
      <c r="C35" s="110"/>
      <c r="D35" s="110"/>
      <c r="E35" s="110"/>
      <c r="F35" s="110"/>
      <c r="G35" s="110"/>
      <c r="H35" s="110"/>
      <c r="I35" s="110"/>
      <c r="J35" s="110"/>
      <c r="K35" s="110"/>
      <c r="L35" s="89">
        <v>30</v>
      </c>
      <c r="M35" s="89"/>
      <c r="N35" s="89" t="s">
        <v>922</v>
      </c>
      <c r="O35" s="89"/>
      <c r="P35" s="89" t="s">
        <v>920</v>
      </c>
      <c r="Q35" s="89"/>
      <c r="R35" s="17" t="s">
        <v>921</v>
      </c>
      <c r="S35" s="17" t="s">
        <v>923</v>
      </c>
      <c r="T35" s="100" t="s">
        <v>161</v>
      </c>
      <c r="U35" s="101"/>
      <c r="V35" s="101"/>
      <c r="W35" s="102">
        <v>166</v>
      </c>
      <c r="X35" s="103"/>
      <c r="Y35" s="109" t="s">
        <v>942</v>
      </c>
      <c r="Z35" s="110"/>
      <c r="AA35" s="110"/>
      <c r="AB35" s="110"/>
      <c r="AC35" s="110"/>
      <c r="AD35" s="110"/>
      <c r="AE35" s="110"/>
      <c r="AF35" s="110"/>
      <c r="AG35" s="110"/>
      <c r="AH35" s="110"/>
      <c r="AI35" s="110"/>
      <c r="AJ35" s="89">
        <v>4</v>
      </c>
      <c r="AK35" s="89"/>
      <c r="AL35" s="89" t="s">
        <v>922</v>
      </c>
      <c r="AM35" s="89"/>
      <c r="AN35" s="89" t="s">
        <v>920</v>
      </c>
      <c r="AO35" s="89"/>
      <c r="AP35" s="17" t="s">
        <v>921</v>
      </c>
      <c r="AQ35" s="17" t="s">
        <v>923</v>
      </c>
      <c r="AR35" s="100" t="s">
        <v>968</v>
      </c>
      <c r="AS35" s="101"/>
      <c r="AT35" s="101"/>
      <c r="AU35" s="102">
        <v>239</v>
      </c>
      <c r="AV35" s="103"/>
      <c r="AX35" s="119"/>
      <c r="AY35" s="120"/>
      <c r="AZ35" s="120"/>
      <c r="BA35" s="120"/>
      <c r="BB35" s="120"/>
      <c r="BC35" s="120"/>
      <c r="BD35" s="120"/>
      <c r="BE35" s="120"/>
      <c r="BF35" s="120"/>
      <c r="BG35" s="100"/>
      <c r="BH35" s="101"/>
      <c r="BI35" s="51"/>
      <c r="BJ35" s="32"/>
      <c r="BK35" s="54"/>
      <c r="BL35" s="121"/>
      <c r="BM35" s="121"/>
      <c r="BN35" s="121"/>
      <c r="BO35" s="121"/>
      <c r="BP35" s="102"/>
      <c r="BQ35" s="123"/>
      <c r="BR35" s="124"/>
      <c r="BS35" s="124"/>
      <c r="BT35" s="101"/>
      <c r="BU35" s="125"/>
      <c r="BV35" s="101"/>
      <c r="BW35" s="125"/>
      <c r="BX35" s="125"/>
      <c r="BY35" s="125"/>
      <c r="BZ35" s="125"/>
      <c r="CA35" s="125"/>
      <c r="CB35" s="128"/>
      <c r="CC35" s="29"/>
      <c r="CD35" s="55"/>
      <c r="CE35" s="91" t="s">
        <v>770</v>
      </c>
      <c r="CF35" s="91"/>
      <c r="CG35" s="102"/>
      <c r="CH35" s="103"/>
    </row>
    <row r="36" spans="1:86" ht="14.25">
      <c r="A36" s="109" t="s">
        <v>941</v>
      </c>
      <c r="B36" s="110"/>
      <c r="C36" s="110"/>
      <c r="D36" s="110"/>
      <c r="E36" s="110"/>
      <c r="F36" s="110"/>
      <c r="G36" s="110"/>
      <c r="H36" s="110"/>
      <c r="I36" s="110"/>
      <c r="J36" s="110"/>
      <c r="K36" s="110"/>
      <c r="L36" s="89">
        <v>4</v>
      </c>
      <c r="M36" s="89"/>
      <c r="N36" s="89" t="s">
        <v>922</v>
      </c>
      <c r="O36" s="89"/>
      <c r="P36" s="89" t="s">
        <v>920</v>
      </c>
      <c r="Q36" s="89"/>
      <c r="R36" s="17" t="s">
        <v>921</v>
      </c>
      <c r="S36" s="17" t="s">
        <v>923</v>
      </c>
      <c r="T36" s="100" t="s">
        <v>968</v>
      </c>
      <c r="U36" s="101"/>
      <c r="V36" s="101"/>
      <c r="W36" s="102">
        <v>239</v>
      </c>
      <c r="X36" s="103"/>
      <c r="Y36" s="109" t="s">
        <v>944</v>
      </c>
      <c r="Z36" s="110"/>
      <c r="AA36" s="110"/>
      <c r="AB36" s="110"/>
      <c r="AC36" s="110"/>
      <c r="AD36" s="110"/>
      <c r="AE36" s="110"/>
      <c r="AF36" s="110"/>
      <c r="AG36" s="110"/>
      <c r="AH36" s="110"/>
      <c r="AI36" s="110"/>
      <c r="AJ36" s="89">
        <v>4</v>
      </c>
      <c r="AK36" s="89"/>
      <c r="AL36" s="89" t="s">
        <v>922</v>
      </c>
      <c r="AM36" s="89"/>
      <c r="AN36" s="89" t="s">
        <v>920</v>
      </c>
      <c r="AO36" s="89"/>
      <c r="AP36" s="17" t="s">
        <v>921</v>
      </c>
      <c r="AQ36" s="17" t="s">
        <v>923</v>
      </c>
      <c r="AR36" s="100" t="s">
        <v>966</v>
      </c>
      <c r="AS36" s="101"/>
      <c r="AT36" s="101"/>
      <c r="AU36" s="102">
        <v>239</v>
      </c>
      <c r="AV36" s="103"/>
      <c r="AX36" s="119"/>
      <c r="AY36" s="120"/>
      <c r="AZ36" s="120"/>
      <c r="BA36" s="120"/>
      <c r="BB36" s="120"/>
      <c r="BC36" s="120"/>
      <c r="BD36" s="120"/>
      <c r="BE36" s="120"/>
      <c r="BF36" s="120"/>
      <c r="BG36" s="100"/>
      <c r="BH36" s="101"/>
      <c r="BI36" s="51"/>
      <c r="BJ36" s="32"/>
      <c r="BK36" s="54"/>
      <c r="BL36" s="121"/>
      <c r="BM36" s="121"/>
      <c r="BN36" s="121"/>
      <c r="BO36" s="121"/>
      <c r="BP36" s="102"/>
      <c r="BQ36" s="123"/>
      <c r="BR36" s="124"/>
      <c r="BS36" s="124"/>
      <c r="BT36" s="101"/>
      <c r="BU36" s="125"/>
      <c r="BV36" s="101"/>
      <c r="BW36" s="125"/>
      <c r="BX36" s="125"/>
      <c r="BY36" s="125"/>
      <c r="BZ36" s="125"/>
      <c r="CA36" s="125"/>
      <c r="CB36" s="128"/>
      <c r="CC36" s="29"/>
      <c r="CD36" s="55"/>
      <c r="CE36" s="91"/>
      <c r="CF36" s="91"/>
      <c r="CG36" s="102"/>
      <c r="CH36" s="103"/>
    </row>
    <row r="37" spans="1:86" ht="14.25">
      <c r="A37" s="109" t="s">
        <v>927</v>
      </c>
      <c r="B37" s="110"/>
      <c r="C37" s="110"/>
      <c r="D37" s="110"/>
      <c r="E37" s="110"/>
      <c r="F37" s="110"/>
      <c r="G37" s="110"/>
      <c r="H37" s="110"/>
      <c r="I37" s="110"/>
      <c r="J37" s="110"/>
      <c r="K37" s="110"/>
      <c r="L37" s="89">
        <v>4</v>
      </c>
      <c r="M37" s="89"/>
      <c r="N37" s="89" t="s">
        <v>922</v>
      </c>
      <c r="O37" s="89"/>
      <c r="P37" s="89" t="s">
        <v>920</v>
      </c>
      <c r="Q37" s="89"/>
      <c r="R37" s="17" t="s">
        <v>921</v>
      </c>
      <c r="S37" s="17" t="s">
        <v>923</v>
      </c>
      <c r="T37" s="100" t="s">
        <v>692</v>
      </c>
      <c r="U37" s="101"/>
      <c r="V37" s="101"/>
      <c r="W37" s="102">
        <v>166</v>
      </c>
      <c r="X37" s="103"/>
      <c r="Y37" s="109"/>
      <c r="Z37" s="110"/>
      <c r="AA37" s="110"/>
      <c r="AB37" s="110"/>
      <c r="AC37" s="110"/>
      <c r="AD37" s="110"/>
      <c r="AE37" s="110"/>
      <c r="AF37" s="110"/>
      <c r="AG37" s="110"/>
      <c r="AH37" s="110"/>
      <c r="AI37" s="110"/>
      <c r="AJ37" s="89"/>
      <c r="AK37" s="89"/>
      <c r="AL37" s="89" t="s">
        <v>86</v>
      </c>
      <c r="AM37" s="89"/>
      <c r="AN37" s="89" t="s">
        <v>88</v>
      </c>
      <c r="AO37" s="89"/>
      <c r="AP37" s="17" t="s">
        <v>89</v>
      </c>
      <c r="AQ37" s="17" t="s">
        <v>90</v>
      </c>
      <c r="AR37" s="100"/>
      <c r="AS37" s="101"/>
      <c r="AT37" s="101"/>
      <c r="AU37" s="102"/>
      <c r="AV37" s="103"/>
      <c r="AX37" s="119"/>
      <c r="AY37" s="120"/>
      <c r="AZ37" s="120"/>
      <c r="BA37" s="120"/>
      <c r="BB37" s="120"/>
      <c r="BC37" s="120"/>
      <c r="BD37" s="120"/>
      <c r="BE37" s="120"/>
      <c r="BF37" s="120"/>
      <c r="BG37" s="100"/>
      <c r="BH37" s="101"/>
      <c r="BI37" s="51"/>
      <c r="BJ37" s="32"/>
      <c r="BK37" s="54"/>
      <c r="BL37" s="121"/>
      <c r="BM37" s="121"/>
      <c r="BN37" s="121"/>
      <c r="BO37" s="121"/>
      <c r="BP37" s="102"/>
      <c r="BQ37" s="123"/>
      <c r="BR37" s="124"/>
      <c r="BS37" s="124"/>
      <c r="BT37" s="101"/>
      <c r="BU37" s="125"/>
      <c r="BV37" s="101"/>
      <c r="BW37" s="125"/>
      <c r="BX37" s="125"/>
      <c r="BY37" s="125"/>
      <c r="BZ37" s="125"/>
      <c r="CA37" s="125"/>
      <c r="CB37" s="128"/>
      <c r="CC37" s="29"/>
      <c r="CD37" s="55"/>
      <c r="CE37" s="91"/>
      <c r="CF37" s="91"/>
      <c r="CG37" s="102"/>
      <c r="CH37" s="103"/>
    </row>
    <row r="38" spans="1:86" ht="14.25">
      <c r="A38" s="109" t="s">
        <v>938</v>
      </c>
      <c r="B38" s="110"/>
      <c r="C38" s="110"/>
      <c r="D38" s="110"/>
      <c r="E38" s="110"/>
      <c r="F38" s="110"/>
      <c r="G38" s="110"/>
      <c r="H38" s="110"/>
      <c r="I38" s="110"/>
      <c r="J38" s="110"/>
      <c r="K38" s="110"/>
      <c r="L38" s="89">
        <v>4</v>
      </c>
      <c r="M38" s="89"/>
      <c r="N38" s="89" t="s">
        <v>922</v>
      </c>
      <c r="O38" s="89"/>
      <c r="P38" s="89" t="s">
        <v>920</v>
      </c>
      <c r="Q38" s="89"/>
      <c r="R38" s="17" t="s">
        <v>921</v>
      </c>
      <c r="S38" s="17" t="s">
        <v>923</v>
      </c>
      <c r="T38" s="100" t="s">
        <v>972</v>
      </c>
      <c r="U38" s="101"/>
      <c r="V38" s="101"/>
      <c r="W38" s="102">
        <v>167</v>
      </c>
      <c r="X38" s="103"/>
      <c r="Y38" s="109"/>
      <c r="Z38" s="110"/>
      <c r="AA38" s="110"/>
      <c r="AB38" s="110"/>
      <c r="AC38" s="110"/>
      <c r="AD38" s="110"/>
      <c r="AE38" s="110"/>
      <c r="AF38" s="110"/>
      <c r="AG38" s="110"/>
      <c r="AH38" s="110"/>
      <c r="AI38" s="110"/>
      <c r="AJ38" s="89"/>
      <c r="AK38" s="89"/>
      <c r="AL38" s="89" t="s">
        <v>86</v>
      </c>
      <c r="AM38" s="89"/>
      <c r="AN38" s="89" t="s">
        <v>88</v>
      </c>
      <c r="AO38" s="89"/>
      <c r="AP38" s="17" t="s">
        <v>89</v>
      </c>
      <c r="AQ38" s="17" t="s">
        <v>90</v>
      </c>
      <c r="AR38" s="100"/>
      <c r="AS38" s="101"/>
      <c r="AT38" s="101"/>
      <c r="AU38" s="102"/>
      <c r="AV38" s="103"/>
      <c r="AX38" s="119"/>
      <c r="AY38" s="120"/>
      <c r="AZ38" s="120"/>
      <c r="BA38" s="120"/>
      <c r="BB38" s="120"/>
      <c r="BC38" s="120"/>
      <c r="BD38" s="120"/>
      <c r="BE38" s="120"/>
      <c r="BF38" s="120"/>
      <c r="BG38" s="100"/>
      <c r="BH38" s="101"/>
      <c r="BI38" s="51"/>
      <c r="BJ38" s="32"/>
      <c r="BK38" s="54"/>
      <c r="BL38" s="121"/>
      <c r="BM38" s="121"/>
      <c r="BN38" s="121"/>
      <c r="BO38" s="121"/>
      <c r="BP38" s="102"/>
      <c r="BQ38" s="123"/>
      <c r="BR38" s="124"/>
      <c r="BS38" s="124"/>
      <c r="BT38" s="101"/>
      <c r="BU38" s="125"/>
      <c r="BV38" s="101"/>
      <c r="BW38" s="125"/>
      <c r="BX38" s="125"/>
      <c r="BY38" s="125"/>
      <c r="BZ38" s="125"/>
      <c r="CA38" s="125"/>
      <c r="CB38" s="128"/>
      <c r="CC38" s="29"/>
      <c r="CD38" s="55"/>
      <c r="CE38" s="91"/>
      <c r="CF38" s="91"/>
      <c r="CG38" s="102"/>
      <c r="CH38" s="103"/>
    </row>
    <row r="39" spans="1:86" ht="14.25">
      <c r="A39" s="109" t="s">
        <v>926</v>
      </c>
      <c r="B39" s="110"/>
      <c r="C39" s="110"/>
      <c r="D39" s="110"/>
      <c r="E39" s="110"/>
      <c r="F39" s="110"/>
      <c r="G39" s="110"/>
      <c r="H39" s="110"/>
      <c r="I39" s="110"/>
      <c r="J39" s="110"/>
      <c r="K39" s="110"/>
      <c r="L39" s="89">
        <v>4</v>
      </c>
      <c r="M39" s="89"/>
      <c r="N39" s="89" t="s">
        <v>922</v>
      </c>
      <c r="O39" s="89"/>
      <c r="P39" s="89" t="s">
        <v>920</v>
      </c>
      <c r="Q39" s="89"/>
      <c r="R39" s="17" t="s">
        <v>921</v>
      </c>
      <c r="S39" s="17" t="s">
        <v>923</v>
      </c>
      <c r="T39" s="100" t="s">
        <v>969</v>
      </c>
      <c r="U39" s="101"/>
      <c r="V39" s="101"/>
      <c r="W39" s="102">
        <v>166</v>
      </c>
      <c r="X39" s="103"/>
      <c r="Y39" s="109"/>
      <c r="Z39" s="110"/>
      <c r="AA39" s="110"/>
      <c r="AB39" s="110"/>
      <c r="AC39" s="110"/>
      <c r="AD39" s="110"/>
      <c r="AE39" s="110"/>
      <c r="AF39" s="110"/>
      <c r="AG39" s="110"/>
      <c r="AH39" s="110"/>
      <c r="AI39" s="110"/>
      <c r="AJ39" s="89"/>
      <c r="AK39" s="89"/>
      <c r="AL39" s="89" t="s">
        <v>86</v>
      </c>
      <c r="AM39" s="89"/>
      <c r="AN39" s="89" t="s">
        <v>88</v>
      </c>
      <c r="AO39" s="89"/>
      <c r="AP39" s="17" t="s">
        <v>89</v>
      </c>
      <c r="AQ39" s="17" t="s">
        <v>90</v>
      </c>
      <c r="AR39" s="100"/>
      <c r="AS39" s="101"/>
      <c r="AT39" s="101"/>
      <c r="AU39" s="102"/>
      <c r="AV39" s="103"/>
      <c r="AX39" s="119"/>
      <c r="AY39" s="120"/>
      <c r="AZ39" s="120"/>
      <c r="BA39" s="120"/>
      <c r="BB39" s="120"/>
      <c r="BC39" s="120"/>
      <c r="BD39" s="120"/>
      <c r="BE39" s="120"/>
      <c r="BF39" s="120"/>
      <c r="BG39" s="100"/>
      <c r="BH39" s="101"/>
      <c r="BI39" s="51"/>
      <c r="BJ39" s="32"/>
      <c r="BK39" s="54"/>
      <c r="BL39" s="121"/>
      <c r="BM39" s="121"/>
      <c r="BN39" s="121"/>
      <c r="BO39" s="121"/>
      <c r="BP39" s="102"/>
      <c r="BQ39" s="123"/>
      <c r="BR39" s="124"/>
      <c r="BS39" s="124"/>
      <c r="BT39" s="101"/>
      <c r="BU39" s="125"/>
      <c r="BV39" s="101"/>
      <c r="BW39" s="125"/>
      <c r="BX39" s="125"/>
      <c r="BY39" s="125"/>
      <c r="BZ39" s="125"/>
      <c r="CA39" s="125"/>
      <c r="CB39" s="128"/>
      <c r="CC39" s="29"/>
      <c r="CD39" s="55"/>
      <c r="CE39" s="91"/>
      <c r="CF39" s="91"/>
      <c r="CG39" s="102"/>
      <c r="CH39" s="103"/>
    </row>
    <row r="40" spans="1:69" ht="14.25">
      <c r="A40" s="109" t="s">
        <v>935</v>
      </c>
      <c r="B40" s="110"/>
      <c r="C40" s="110"/>
      <c r="D40" s="110"/>
      <c r="E40" s="110"/>
      <c r="F40" s="110"/>
      <c r="G40" s="110"/>
      <c r="H40" s="110"/>
      <c r="I40" s="110"/>
      <c r="J40" s="110"/>
      <c r="K40" s="110"/>
      <c r="L40" s="89">
        <v>4</v>
      </c>
      <c r="M40" s="89"/>
      <c r="N40" s="89" t="s">
        <v>922</v>
      </c>
      <c r="O40" s="89"/>
      <c r="P40" s="89" t="s">
        <v>920</v>
      </c>
      <c r="Q40" s="89"/>
      <c r="R40" s="17" t="s">
        <v>921</v>
      </c>
      <c r="S40" s="17" t="s">
        <v>923</v>
      </c>
      <c r="T40" s="100" t="s">
        <v>692</v>
      </c>
      <c r="U40" s="101"/>
      <c r="V40" s="101"/>
      <c r="W40" s="102">
        <v>167</v>
      </c>
      <c r="X40" s="103"/>
      <c r="Y40" s="109"/>
      <c r="Z40" s="110"/>
      <c r="AA40" s="110"/>
      <c r="AB40" s="110"/>
      <c r="AC40" s="110"/>
      <c r="AD40" s="110"/>
      <c r="AE40" s="110"/>
      <c r="AF40" s="110"/>
      <c r="AG40" s="110"/>
      <c r="AH40" s="110"/>
      <c r="AI40" s="110"/>
      <c r="AJ40" s="89"/>
      <c r="AK40" s="89"/>
      <c r="AL40" s="89" t="s">
        <v>86</v>
      </c>
      <c r="AM40" s="89"/>
      <c r="AN40" s="89" t="s">
        <v>88</v>
      </c>
      <c r="AO40" s="89"/>
      <c r="AP40" s="17" t="s">
        <v>89</v>
      </c>
      <c r="AQ40" s="17" t="s">
        <v>90</v>
      </c>
      <c r="AR40" s="100"/>
      <c r="AS40" s="101"/>
      <c r="AT40" s="101"/>
      <c r="AU40" s="102"/>
      <c r="AV40" s="103"/>
      <c r="BI40" s="116" t="s">
        <v>126</v>
      </c>
      <c r="BJ40" s="117"/>
      <c r="BK40" s="30">
        <f>SUM(BK35:BK39)</f>
        <v>0</v>
      </c>
      <c r="BL40" s="118">
        <f>SUM(BL35:BL39)</f>
        <v>0</v>
      </c>
      <c r="BM40" s="118"/>
      <c r="BN40" s="118">
        <f>SUM(BN35:BN39)</f>
        <v>0</v>
      </c>
      <c r="BO40" s="118"/>
      <c r="BP40" s="118">
        <f>SUM(BP35:BP39)</f>
        <v>0</v>
      </c>
      <c r="BQ40" s="122"/>
    </row>
  </sheetData>
  <sheetProtection/>
  <mergeCells count="609">
    <mergeCell ref="BT38:BU38"/>
    <mergeCell ref="BT39:BU39"/>
    <mergeCell ref="BV34:CB34"/>
    <mergeCell ref="BV35:CB35"/>
    <mergeCell ref="BV36:CB36"/>
    <mergeCell ref="BV37:CB37"/>
    <mergeCell ref="BV38:CB38"/>
    <mergeCell ref="BV39:CB39"/>
    <mergeCell ref="BT34:BU34"/>
    <mergeCell ref="BT35:BU35"/>
    <mergeCell ref="F14:G14"/>
    <mergeCell ref="J14:L14"/>
    <mergeCell ref="M12:N12"/>
    <mergeCell ref="N33:P33"/>
    <mergeCell ref="A12:L12"/>
    <mergeCell ref="A35:K35"/>
    <mergeCell ref="F15:G15"/>
    <mergeCell ref="A13:Q13"/>
    <mergeCell ref="Q30:R30"/>
    <mergeCell ref="Q31:R31"/>
    <mergeCell ref="N9:S9"/>
    <mergeCell ref="N10:S10"/>
    <mergeCell ref="A36:K36"/>
    <mergeCell ref="H15:I15"/>
    <mergeCell ref="R14:S14"/>
    <mergeCell ref="J15:L15"/>
    <mergeCell ref="R12:AC12"/>
    <mergeCell ref="R13:AF13"/>
    <mergeCell ref="V15:X15"/>
    <mergeCell ref="O12:P12"/>
    <mergeCell ref="BM7:BO7"/>
    <mergeCell ref="CG24:CH24"/>
    <mergeCell ref="CG33:CH33"/>
    <mergeCell ref="AT12:AU12"/>
    <mergeCell ref="AK1:AV10"/>
    <mergeCell ref="BX25:CD25"/>
    <mergeCell ref="BV25:BW25"/>
    <mergeCell ref="BV26:BW26"/>
    <mergeCell ref="BX26:CD26"/>
    <mergeCell ref="BV27:BW27"/>
    <mergeCell ref="AJ37:AK37"/>
    <mergeCell ref="BM1:BO1"/>
    <mergeCell ref="CG1:CH1"/>
    <mergeCell ref="CG15:CH15"/>
    <mergeCell ref="CG20:CH20"/>
    <mergeCell ref="BZ15:CB15"/>
    <mergeCell ref="CE2:CH2"/>
    <mergeCell ref="CB2:CD2"/>
    <mergeCell ref="BZ2:CA2"/>
    <mergeCell ref="BM6:BO6"/>
    <mergeCell ref="Y23:AN23"/>
    <mergeCell ref="Y24:AN24"/>
    <mergeCell ref="AJ36:AK36"/>
    <mergeCell ref="Y37:AI37"/>
    <mergeCell ref="T15:U15"/>
    <mergeCell ref="AJ34:AK34"/>
    <mergeCell ref="AJ33:AK33"/>
    <mergeCell ref="Y35:AI35"/>
    <mergeCell ref="Y36:AI36"/>
    <mergeCell ref="Y33:AA33"/>
    <mergeCell ref="T23:U23"/>
    <mergeCell ref="T24:U24"/>
    <mergeCell ref="V23:W23"/>
    <mergeCell ref="V24:W24"/>
    <mergeCell ref="V30:W30"/>
    <mergeCell ref="T30:U30"/>
    <mergeCell ref="V25:W25"/>
    <mergeCell ref="V26:W26"/>
    <mergeCell ref="V27:W27"/>
    <mergeCell ref="AR39:AT39"/>
    <mergeCell ref="AU39:AV39"/>
    <mergeCell ref="AL39:AM39"/>
    <mergeCell ref="AN39:AO39"/>
    <mergeCell ref="AL36:AM36"/>
    <mergeCell ref="AR38:AT38"/>
    <mergeCell ref="AR36:AT36"/>
    <mergeCell ref="AR37:AT37"/>
    <mergeCell ref="AN36:AO36"/>
    <mergeCell ref="AL37:AM37"/>
    <mergeCell ref="AN37:AO37"/>
    <mergeCell ref="AL38:AM38"/>
    <mergeCell ref="AU36:AV36"/>
    <mergeCell ref="AU37:AV37"/>
    <mergeCell ref="AL35:AM35"/>
    <mergeCell ref="AN35:AO35"/>
    <mergeCell ref="AT32:AU32"/>
    <mergeCell ref="AR32:AS32"/>
    <mergeCell ref="AR35:AT35"/>
    <mergeCell ref="R33:X33"/>
    <mergeCell ref="Q32:R32"/>
    <mergeCell ref="Y31:AN31"/>
    <mergeCell ref="AU35:AV35"/>
    <mergeCell ref="T25:U25"/>
    <mergeCell ref="T26:U26"/>
    <mergeCell ref="T27:U27"/>
    <mergeCell ref="T28:U28"/>
    <mergeCell ref="T29:U29"/>
    <mergeCell ref="T31:U31"/>
    <mergeCell ref="T32:U32"/>
    <mergeCell ref="AT29:AU29"/>
    <mergeCell ref="AJ35:AK35"/>
    <mergeCell ref="AR29:AS29"/>
    <mergeCell ref="AR27:AS27"/>
    <mergeCell ref="Y25:AN25"/>
    <mergeCell ref="V29:W29"/>
    <mergeCell ref="AR28:AS28"/>
    <mergeCell ref="Y26:AN26"/>
    <mergeCell ref="Y27:AN27"/>
    <mergeCell ref="Y28:AN28"/>
    <mergeCell ref="Y29:AN29"/>
    <mergeCell ref="AO26:AP26"/>
    <mergeCell ref="AX6:BB6"/>
    <mergeCell ref="AX7:BB7"/>
    <mergeCell ref="AX8:BB8"/>
    <mergeCell ref="AX9:BB9"/>
    <mergeCell ref="AT25:AU25"/>
    <mergeCell ref="AT30:AU30"/>
    <mergeCell ref="AT26:AU26"/>
    <mergeCell ref="AT27:AU27"/>
    <mergeCell ref="AT28:AU28"/>
    <mergeCell ref="AX10:BB10"/>
    <mergeCell ref="AX2:BB2"/>
    <mergeCell ref="BV2:BW2"/>
    <mergeCell ref="BC2:BD2"/>
    <mergeCell ref="BK2:BO2"/>
    <mergeCell ref="BH2:BJ2"/>
    <mergeCell ref="BF2:BG2"/>
    <mergeCell ref="BQ2:BU2"/>
    <mergeCell ref="AX3:BB3"/>
    <mergeCell ref="AX4:BB4"/>
    <mergeCell ref="AX5:BB5"/>
    <mergeCell ref="BK3:BL3"/>
    <mergeCell ref="BK4:BL4"/>
    <mergeCell ref="BK5:BL5"/>
    <mergeCell ref="BF3:BG3"/>
    <mergeCell ref="BH3:BJ3"/>
    <mergeCell ref="BF4:BG4"/>
    <mergeCell ref="BH4:BJ4"/>
    <mergeCell ref="BM3:BO3"/>
    <mergeCell ref="BM4:BO4"/>
    <mergeCell ref="BM5:BO5"/>
    <mergeCell ref="BF6:BG6"/>
    <mergeCell ref="BH6:BJ6"/>
    <mergeCell ref="AX15:BB15"/>
    <mergeCell ref="BF7:BG7"/>
    <mergeCell ref="BH7:BJ7"/>
    <mergeCell ref="BF8:BG8"/>
    <mergeCell ref="BH8:BJ8"/>
    <mergeCell ref="AX16:BB16"/>
    <mergeCell ref="AX17:BB17"/>
    <mergeCell ref="AX18:BB18"/>
    <mergeCell ref="AX11:BB11"/>
    <mergeCell ref="AX12:BB12"/>
    <mergeCell ref="AX13:BB13"/>
    <mergeCell ref="AX14:BB14"/>
    <mergeCell ref="BF5:BG5"/>
    <mergeCell ref="BH5:BJ5"/>
    <mergeCell ref="AX19:BB19"/>
    <mergeCell ref="AT18:AU18"/>
    <mergeCell ref="BH13:BJ13"/>
    <mergeCell ref="BF14:BG14"/>
    <mergeCell ref="BH14:BJ14"/>
    <mergeCell ref="BF11:BG11"/>
    <mergeCell ref="BH11:BJ11"/>
    <mergeCell ref="BF12:BG12"/>
    <mergeCell ref="BH12:BJ12"/>
    <mergeCell ref="BK6:BL6"/>
    <mergeCell ref="BK7:BL7"/>
    <mergeCell ref="BK8:BL8"/>
    <mergeCell ref="BK9:BL9"/>
    <mergeCell ref="BF18:BG18"/>
    <mergeCell ref="BH18:BJ18"/>
    <mergeCell ref="BF9:BG9"/>
    <mergeCell ref="BH9:BJ9"/>
    <mergeCell ref="BF10:BG10"/>
    <mergeCell ref="BH10:BJ10"/>
    <mergeCell ref="BM8:BO8"/>
    <mergeCell ref="BM9:BO9"/>
    <mergeCell ref="BK10:BL10"/>
    <mergeCell ref="BK11:BL11"/>
    <mergeCell ref="BM10:BO10"/>
    <mergeCell ref="BM11:BO11"/>
    <mergeCell ref="BX12:BY12"/>
    <mergeCell ref="BK18:BL18"/>
    <mergeCell ref="BK19:BL19"/>
    <mergeCell ref="BM18:BO18"/>
    <mergeCell ref="BM19:BO19"/>
    <mergeCell ref="BK16:BL16"/>
    <mergeCell ref="BK17:BL17"/>
    <mergeCell ref="BM16:BO16"/>
    <mergeCell ref="BM17:BO17"/>
    <mergeCell ref="BK14:BL14"/>
    <mergeCell ref="CE3:CF3"/>
    <mergeCell ref="CG3:CH3"/>
    <mergeCell ref="BZ4:CA4"/>
    <mergeCell ref="CB4:CD4"/>
    <mergeCell ref="CE4:CF4"/>
    <mergeCell ref="CG4:CH4"/>
    <mergeCell ref="BZ3:CA3"/>
    <mergeCell ref="CB3:CD3"/>
    <mergeCell ref="CE5:CF5"/>
    <mergeCell ref="CG5:CH5"/>
    <mergeCell ref="BZ6:CA6"/>
    <mergeCell ref="CB6:CD6"/>
    <mergeCell ref="CE6:CF6"/>
    <mergeCell ref="CG6:CH6"/>
    <mergeCell ref="BZ5:CA5"/>
    <mergeCell ref="CB5:CD5"/>
    <mergeCell ref="BZ9:CA9"/>
    <mergeCell ref="CB9:CD9"/>
    <mergeCell ref="CE7:CF7"/>
    <mergeCell ref="CG7:CH7"/>
    <mergeCell ref="BZ8:CA8"/>
    <mergeCell ref="CB8:CD8"/>
    <mergeCell ref="CE8:CF8"/>
    <mergeCell ref="CG8:CH8"/>
    <mergeCell ref="BZ7:CA7"/>
    <mergeCell ref="CB7:CD7"/>
    <mergeCell ref="BZ11:CA11"/>
    <mergeCell ref="CB11:CD11"/>
    <mergeCell ref="CE11:CF11"/>
    <mergeCell ref="CG11:CH11"/>
    <mergeCell ref="CE9:CF9"/>
    <mergeCell ref="CG9:CH9"/>
    <mergeCell ref="BZ10:CA10"/>
    <mergeCell ref="CB10:CD10"/>
    <mergeCell ref="CE10:CF10"/>
    <mergeCell ref="CG10:CH10"/>
    <mergeCell ref="CG14:CH14"/>
    <mergeCell ref="BZ13:CA13"/>
    <mergeCell ref="CB13:CD13"/>
    <mergeCell ref="CE13:CF13"/>
    <mergeCell ref="CG13:CH13"/>
    <mergeCell ref="BZ12:CA12"/>
    <mergeCell ref="CB12:CD12"/>
    <mergeCell ref="CE12:CF12"/>
    <mergeCell ref="CG12:CH12"/>
    <mergeCell ref="BK15:BL15"/>
    <mergeCell ref="BM14:BO14"/>
    <mergeCell ref="BM15:BO15"/>
    <mergeCell ref="BK12:BL12"/>
    <mergeCell ref="BK13:BL13"/>
    <mergeCell ref="BM12:BO12"/>
    <mergeCell ref="BM13:BO13"/>
    <mergeCell ref="BQ11:BU11"/>
    <mergeCell ref="BQ12:BU12"/>
    <mergeCell ref="BQ13:BU13"/>
    <mergeCell ref="BQ14:BU14"/>
    <mergeCell ref="BQ9:BU9"/>
    <mergeCell ref="BQ10:BU10"/>
    <mergeCell ref="BH19:BJ19"/>
    <mergeCell ref="BF17:BG17"/>
    <mergeCell ref="BH17:BJ17"/>
    <mergeCell ref="BF15:BG15"/>
    <mergeCell ref="BH15:BJ15"/>
    <mergeCell ref="BF16:BG16"/>
    <mergeCell ref="BH16:BJ16"/>
    <mergeCell ref="BF13:BG13"/>
    <mergeCell ref="CE16:CH16"/>
    <mergeCell ref="BZ17:CA17"/>
    <mergeCell ref="CB17:CD17"/>
    <mergeCell ref="CE17:CF17"/>
    <mergeCell ref="CG17:CH17"/>
    <mergeCell ref="CB16:CD16"/>
    <mergeCell ref="BZ16:CA16"/>
    <mergeCell ref="BX13:BY13"/>
    <mergeCell ref="BX14:BY14"/>
    <mergeCell ref="AU16:AV16"/>
    <mergeCell ref="AD14:AE14"/>
    <mergeCell ref="AH14:AJ14"/>
    <mergeCell ref="AH15:AJ15"/>
    <mergeCell ref="AF15:AG15"/>
    <mergeCell ref="AT15:AV15"/>
    <mergeCell ref="BQ18:BU18"/>
    <mergeCell ref="BQ19:BU19"/>
    <mergeCell ref="BZ18:CA18"/>
    <mergeCell ref="V14:X14"/>
    <mergeCell ref="BQ16:BU16"/>
    <mergeCell ref="BQ17:BU17"/>
    <mergeCell ref="BV16:BW16"/>
    <mergeCell ref="V19:W19"/>
    <mergeCell ref="BZ14:CA14"/>
    <mergeCell ref="AT19:AU19"/>
    <mergeCell ref="BX9:BY9"/>
    <mergeCell ref="CG18:CH18"/>
    <mergeCell ref="BZ19:CA19"/>
    <mergeCell ref="CB19:CD19"/>
    <mergeCell ref="CE19:CF19"/>
    <mergeCell ref="CG19:CH19"/>
    <mergeCell ref="CB18:CD18"/>
    <mergeCell ref="CE18:CF18"/>
    <mergeCell ref="CB14:CD14"/>
    <mergeCell ref="CE14:CF14"/>
    <mergeCell ref="BQ3:BU3"/>
    <mergeCell ref="BQ4:BU4"/>
    <mergeCell ref="BQ5:BU5"/>
    <mergeCell ref="BQ6:BU6"/>
    <mergeCell ref="BQ7:BU7"/>
    <mergeCell ref="BQ8:BU8"/>
    <mergeCell ref="BX17:BY17"/>
    <mergeCell ref="BX18:BY18"/>
    <mergeCell ref="BX10:BY10"/>
    <mergeCell ref="BX3:BY3"/>
    <mergeCell ref="BX4:BY4"/>
    <mergeCell ref="BX5:BY5"/>
    <mergeCell ref="BX6:BY6"/>
    <mergeCell ref="BX11:BY11"/>
    <mergeCell ref="BX7:BY7"/>
    <mergeCell ref="BX8:BY8"/>
    <mergeCell ref="BW23:BX23"/>
    <mergeCell ref="BY22:CC22"/>
    <mergeCell ref="BY23:CC23"/>
    <mergeCell ref="CE23:CF23"/>
    <mergeCell ref="BW22:BX22"/>
    <mergeCell ref="CE22:CF22"/>
    <mergeCell ref="AR19:AS19"/>
    <mergeCell ref="AR20:AS20"/>
    <mergeCell ref="AR21:AS21"/>
    <mergeCell ref="AR22:AS22"/>
    <mergeCell ref="T18:U18"/>
    <mergeCell ref="R15:S15"/>
    <mergeCell ref="AD15:AE15"/>
    <mergeCell ref="Q18:R18"/>
    <mergeCell ref="V18:W18"/>
    <mergeCell ref="Y18:AN18"/>
    <mergeCell ref="BK21:BN21"/>
    <mergeCell ref="BX19:BY19"/>
    <mergeCell ref="AT20:AU20"/>
    <mergeCell ref="AT21:AU21"/>
    <mergeCell ref="BO21:BP21"/>
    <mergeCell ref="BQ21:BR21"/>
    <mergeCell ref="BS21:BU21"/>
    <mergeCell ref="BW21:BX21"/>
    <mergeCell ref="BY21:CC21"/>
    <mergeCell ref="BF19:BG19"/>
    <mergeCell ref="AT22:AU22"/>
    <mergeCell ref="AT23:AU23"/>
    <mergeCell ref="BM23:BN23"/>
    <mergeCell ref="BQ22:BR22"/>
    <mergeCell ref="BO23:BP23"/>
    <mergeCell ref="BQ23:BR23"/>
    <mergeCell ref="AR23:AS23"/>
    <mergeCell ref="AR24:AS24"/>
    <mergeCell ref="AR25:AS25"/>
    <mergeCell ref="AR26:AS26"/>
    <mergeCell ref="AT24:AU24"/>
    <mergeCell ref="BG23:BH23"/>
    <mergeCell ref="AX23:BF23"/>
    <mergeCell ref="BG26:BH26"/>
    <mergeCell ref="AX26:BF26"/>
    <mergeCell ref="BG28:BH28"/>
    <mergeCell ref="BO29:BP29"/>
    <mergeCell ref="BV29:BW29"/>
    <mergeCell ref="BM29:BN29"/>
    <mergeCell ref="BM28:BN28"/>
    <mergeCell ref="BO28:BP28"/>
    <mergeCell ref="BQ28:BU28"/>
    <mergeCell ref="BV28:BW28"/>
    <mergeCell ref="BQ26:BU26"/>
    <mergeCell ref="BQ27:BU27"/>
    <mergeCell ref="BG27:BH27"/>
    <mergeCell ref="CE26:CF26"/>
    <mergeCell ref="CG26:CH26"/>
    <mergeCell ref="AX32:BF32"/>
    <mergeCell ref="AX28:BF28"/>
    <mergeCell ref="AX29:BF29"/>
    <mergeCell ref="AX30:BF30"/>
    <mergeCell ref="AX31:BF31"/>
    <mergeCell ref="AO22:AP22"/>
    <mergeCell ref="Q22:R22"/>
    <mergeCell ref="Q23:R23"/>
    <mergeCell ref="Q24:R24"/>
    <mergeCell ref="Q25:R25"/>
    <mergeCell ref="Q29:R29"/>
    <mergeCell ref="Q26:R26"/>
    <mergeCell ref="Q27:R27"/>
    <mergeCell ref="Q28:R28"/>
    <mergeCell ref="V22:W22"/>
    <mergeCell ref="Y21:AN21"/>
    <mergeCell ref="Y22:AN22"/>
    <mergeCell ref="T19:U19"/>
    <mergeCell ref="T20:U20"/>
    <mergeCell ref="T21:U21"/>
    <mergeCell ref="V20:W20"/>
    <mergeCell ref="T22:U22"/>
    <mergeCell ref="CG31:CH31"/>
    <mergeCell ref="BQ29:BU29"/>
    <mergeCell ref="CE29:CF29"/>
    <mergeCell ref="CG29:CH29"/>
    <mergeCell ref="BV30:BW30"/>
    <mergeCell ref="AO27:AP27"/>
    <mergeCell ref="AO28:AP28"/>
    <mergeCell ref="AO29:AP29"/>
    <mergeCell ref="AO30:AP30"/>
    <mergeCell ref="AX27:BF27"/>
    <mergeCell ref="BX31:CD31"/>
    <mergeCell ref="BV31:BW31"/>
    <mergeCell ref="BX30:CD30"/>
    <mergeCell ref="AR30:AS30"/>
    <mergeCell ref="AR31:AS31"/>
    <mergeCell ref="AT31:AU31"/>
    <mergeCell ref="CE32:CF32"/>
    <mergeCell ref="BX32:CD32"/>
    <mergeCell ref="BV32:BW32"/>
    <mergeCell ref="CE30:CF30"/>
    <mergeCell ref="CE31:CF31"/>
    <mergeCell ref="AO17:AP17"/>
    <mergeCell ref="AO18:AP18"/>
    <mergeCell ref="AO19:AP19"/>
    <mergeCell ref="AO20:AP20"/>
    <mergeCell ref="AO21:AP21"/>
    <mergeCell ref="BM32:BN32"/>
    <mergeCell ref="BO30:BP30"/>
    <mergeCell ref="BO31:BP31"/>
    <mergeCell ref="BO32:BP32"/>
    <mergeCell ref="BQ32:BU32"/>
    <mergeCell ref="BQ30:BU30"/>
    <mergeCell ref="BQ31:BU31"/>
    <mergeCell ref="BM30:BN30"/>
    <mergeCell ref="BM31:BN31"/>
    <mergeCell ref="BR34:BS34"/>
    <mergeCell ref="BL36:BM36"/>
    <mergeCell ref="BN36:BO36"/>
    <mergeCell ref="BP36:BQ36"/>
    <mergeCell ref="BR36:BS36"/>
    <mergeCell ref="BL34:BQ34"/>
    <mergeCell ref="BL35:BM35"/>
    <mergeCell ref="BN35:BO35"/>
    <mergeCell ref="BP35:BQ35"/>
    <mergeCell ref="BR35:BS35"/>
    <mergeCell ref="AX34:BF34"/>
    <mergeCell ref="BG34:BI34"/>
    <mergeCell ref="AX21:BF21"/>
    <mergeCell ref="BG22:BH22"/>
    <mergeCell ref="BG21:BI21"/>
    <mergeCell ref="BG29:BH29"/>
    <mergeCell ref="BG30:BH30"/>
    <mergeCell ref="BG31:BH31"/>
    <mergeCell ref="BG32:BH32"/>
    <mergeCell ref="AX22:BF22"/>
    <mergeCell ref="CG22:CH22"/>
    <mergeCell ref="AX25:BF25"/>
    <mergeCell ref="BG25:BI25"/>
    <mergeCell ref="BK25:BN25"/>
    <mergeCell ref="BO25:BP25"/>
    <mergeCell ref="BQ25:BU25"/>
    <mergeCell ref="CE25:CH25"/>
    <mergeCell ref="CG23:CH23"/>
    <mergeCell ref="BO22:BP22"/>
    <mergeCell ref="BM22:BN22"/>
    <mergeCell ref="BX29:CD29"/>
    <mergeCell ref="CE28:CF28"/>
    <mergeCell ref="CG28:CH28"/>
    <mergeCell ref="CG30:CH30"/>
    <mergeCell ref="BM26:BN26"/>
    <mergeCell ref="BM27:BN27"/>
    <mergeCell ref="BO27:BP27"/>
    <mergeCell ref="BO26:BP26"/>
    <mergeCell ref="CG27:CH27"/>
    <mergeCell ref="CE27:CF27"/>
    <mergeCell ref="AX35:BF35"/>
    <mergeCell ref="BG35:BH35"/>
    <mergeCell ref="AX36:BF36"/>
    <mergeCell ref="BG36:BH36"/>
    <mergeCell ref="BX27:CD27"/>
    <mergeCell ref="CE34:CH34"/>
    <mergeCell ref="CG35:CH35"/>
    <mergeCell ref="CE35:CF35"/>
    <mergeCell ref="CG32:CH32"/>
    <mergeCell ref="BX28:CD28"/>
    <mergeCell ref="CE36:CF36"/>
    <mergeCell ref="CG36:CH36"/>
    <mergeCell ref="BT36:BU36"/>
    <mergeCell ref="AX37:BF37"/>
    <mergeCell ref="BG37:BH37"/>
    <mergeCell ref="BL37:BM37"/>
    <mergeCell ref="BN37:BO37"/>
    <mergeCell ref="BP37:BQ37"/>
    <mergeCell ref="BR37:BS37"/>
    <mergeCell ref="BT37:BU37"/>
    <mergeCell ref="CE37:CF37"/>
    <mergeCell ref="CG37:CH37"/>
    <mergeCell ref="AX38:BF38"/>
    <mergeCell ref="BG38:BH38"/>
    <mergeCell ref="BL38:BM38"/>
    <mergeCell ref="BN38:BO38"/>
    <mergeCell ref="BP38:BQ38"/>
    <mergeCell ref="BR38:BS38"/>
    <mergeCell ref="CE38:CF38"/>
    <mergeCell ref="CG38:CH38"/>
    <mergeCell ref="BN40:BO40"/>
    <mergeCell ref="BP40:BQ40"/>
    <mergeCell ref="BP39:BQ39"/>
    <mergeCell ref="BR39:BS39"/>
    <mergeCell ref="CE39:CF39"/>
    <mergeCell ref="CG39:CH39"/>
    <mergeCell ref="BN39:BO39"/>
    <mergeCell ref="AJ38:AK38"/>
    <mergeCell ref="Y39:AI39"/>
    <mergeCell ref="AJ39:AK39"/>
    <mergeCell ref="BI40:BJ40"/>
    <mergeCell ref="BL40:BM40"/>
    <mergeCell ref="AX39:BF39"/>
    <mergeCell ref="BG39:BH39"/>
    <mergeCell ref="BL39:BM39"/>
    <mergeCell ref="AN38:AO38"/>
    <mergeCell ref="AU38:AV38"/>
    <mergeCell ref="W35:X35"/>
    <mergeCell ref="Y38:AI38"/>
    <mergeCell ref="A23:P23"/>
    <mergeCell ref="A24:P24"/>
    <mergeCell ref="L38:M38"/>
    <mergeCell ref="T36:V36"/>
    <mergeCell ref="W36:X36"/>
    <mergeCell ref="V28:W28"/>
    <mergeCell ref="V31:W31"/>
    <mergeCell ref="AH33:AI33"/>
    <mergeCell ref="T37:V37"/>
    <mergeCell ref="W37:X37"/>
    <mergeCell ref="Q17:R17"/>
    <mergeCell ref="A18:P18"/>
    <mergeCell ref="A19:P19"/>
    <mergeCell ref="A20:P20"/>
    <mergeCell ref="A21:P21"/>
    <mergeCell ref="N35:O35"/>
    <mergeCell ref="P35:Q35"/>
    <mergeCell ref="T35:V35"/>
    <mergeCell ref="A22:P22"/>
    <mergeCell ref="Q19:R19"/>
    <mergeCell ref="Q20:R20"/>
    <mergeCell ref="Q21:R21"/>
    <mergeCell ref="A25:P25"/>
    <mergeCell ref="A27:P27"/>
    <mergeCell ref="A29:P29"/>
    <mergeCell ref="A28:P28"/>
    <mergeCell ref="A26:P26"/>
    <mergeCell ref="L36:M36"/>
    <mergeCell ref="L34:M34"/>
    <mergeCell ref="L33:M33"/>
    <mergeCell ref="L35:M35"/>
    <mergeCell ref="A31:P31"/>
    <mergeCell ref="A32:P32"/>
    <mergeCell ref="A30:P30"/>
    <mergeCell ref="L40:M40"/>
    <mergeCell ref="N40:O40"/>
    <mergeCell ref="P40:Q40"/>
    <mergeCell ref="N38:O38"/>
    <mergeCell ref="P38:Q38"/>
    <mergeCell ref="N36:O36"/>
    <mergeCell ref="P36:Q36"/>
    <mergeCell ref="L37:M37"/>
    <mergeCell ref="N37:O37"/>
    <mergeCell ref="P37:Q37"/>
    <mergeCell ref="A38:K38"/>
    <mergeCell ref="A37:K37"/>
    <mergeCell ref="A39:K39"/>
    <mergeCell ref="T40:V40"/>
    <mergeCell ref="W40:X40"/>
    <mergeCell ref="Y40:AI40"/>
    <mergeCell ref="L39:M39"/>
    <mergeCell ref="N39:O39"/>
    <mergeCell ref="P39:Q39"/>
    <mergeCell ref="T39:V39"/>
    <mergeCell ref="W39:X39"/>
    <mergeCell ref="A40:K40"/>
    <mergeCell ref="AU40:AV40"/>
    <mergeCell ref="T34:X34"/>
    <mergeCell ref="AR34:AV34"/>
    <mergeCell ref="AU33:AV33"/>
    <mergeCell ref="AJ40:AK40"/>
    <mergeCell ref="AL40:AM40"/>
    <mergeCell ref="AN40:AO40"/>
    <mergeCell ref="AR40:AT40"/>
    <mergeCell ref="T38:V38"/>
    <mergeCell ref="W38:X38"/>
    <mergeCell ref="AT14:AV14"/>
    <mergeCell ref="AR18:AS18"/>
    <mergeCell ref="AR15:AS15"/>
    <mergeCell ref="AP14:AQ14"/>
    <mergeCell ref="AP15:AQ15"/>
    <mergeCell ref="V32:W32"/>
    <mergeCell ref="Y32:AN32"/>
    <mergeCell ref="AO32:AP32"/>
    <mergeCell ref="AH3:AJ3"/>
    <mergeCell ref="AF4:AJ4"/>
    <mergeCell ref="AF5:AJ5"/>
    <mergeCell ref="AF6:AJ6"/>
    <mergeCell ref="AG12:AR12"/>
    <mergeCell ref="AG13:AV13"/>
    <mergeCell ref="AO23:AP23"/>
    <mergeCell ref="AO24:AP24"/>
    <mergeCell ref="T10:AB10"/>
    <mergeCell ref="Y30:AN30"/>
    <mergeCell ref="AF10:AJ10"/>
    <mergeCell ref="AO31:AP31"/>
    <mergeCell ref="V21:W21"/>
    <mergeCell ref="AO25:AP25"/>
    <mergeCell ref="Y19:AN19"/>
    <mergeCell ref="Y20:AN20"/>
    <mergeCell ref="K10:M10"/>
    <mergeCell ref="A1:D2"/>
    <mergeCell ref="E1:AJ2"/>
    <mergeCell ref="E3:AB3"/>
    <mergeCell ref="E4:AB4"/>
    <mergeCell ref="A5:AB8"/>
    <mergeCell ref="T9:AB9"/>
    <mergeCell ref="AF7:AJ7"/>
    <mergeCell ref="AF8:AJ8"/>
    <mergeCell ref="AF9:AJ9"/>
  </mergeCells>
  <dataValidations count="9">
    <dataValidation type="list" allowBlank="1" showInputMessage="1" showErrorMessage="1" sqref="A12:C12 AG12:AS12 R12:AC12">
      <formula1>スタイル一覧</formula1>
    </dataValidation>
    <dataValidation type="list" allowBlank="1" showInputMessage="1" showErrorMessage="1" sqref="S18:S32 N35:O40 AL35:AM40 AQ18:AQ32">
      <formula1>スート・スペード</formula1>
    </dataValidation>
    <dataValidation type="list" allowBlank="1" showInputMessage="1" showErrorMessage="1" sqref="T18:U32 AN35:AO40 P35:Q40 AR18:AS32">
      <formula1>スート・クラブ</formula1>
    </dataValidation>
    <dataValidation type="list" allowBlank="1" showInputMessage="1" showErrorMessage="1" sqref="AT18 V18:V32 AP35:AP40 R35:R40 AT19:AU32">
      <formula1>スート・ハート</formula1>
    </dataValidation>
    <dataValidation type="list" allowBlank="1" showInputMessage="1" showErrorMessage="1" sqref="S35:S40 X18:X32 AQ35:AQ40 AV18:AV32">
      <formula1>スート・ダイヤ</formula1>
    </dataValidation>
    <dataValidation type="list" allowBlank="1" showInputMessage="1" showErrorMessage="1" sqref="CE22:CF23 CE3:CF14 AR35:AT40 CE35:CF39 CE26:CF32 T35:V40 CE17:CF19 BK3:BL19">
      <formula1>参照書籍</formula1>
    </dataValidation>
    <dataValidation type="list" allowBlank="1" showInputMessage="1" showErrorMessage="1" sqref="M12:P12 AT12:AV12 AD12:AE12">
      <formula1>ペルソナ・キー</formula1>
    </dataValidation>
    <dataValidation type="list" allowBlank="1" showInputMessage="1" showErrorMessage="1" sqref="Y35:AI40 A35:K40">
      <formula1>取得可能特技一覧</formula1>
    </dataValidation>
    <dataValidation type="list" allowBlank="1" showInputMessage="1" showErrorMessage="1" sqref="BK22:BK23 BK26:BK32">
      <formula1>ダメージ属性</formula1>
    </dataValidation>
  </dataValidations>
  <printOptions/>
  <pageMargins left="0.38" right="0.39" top="0.51" bottom="0.53" header="0.512" footer="0.512"/>
  <pageSetup fitToHeight="1" fitToWidth="1" orientation="landscape" paperSize="9" scale="85" r:id="rId2"/>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1:CH40"/>
  <sheetViews>
    <sheetView zoomScalePageLayoutView="0" workbookViewId="0" topLeftCell="A1">
      <selection activeCell="AX7" sqref="AX7:BB7"/>
    </sheetView>
  </sheetViews>
  <sheetFormatPr defaultColWidth="9.00390625" defaultRowHeight="13.5"/>
  <cols>
    <col min="1" max="5" width="1.37890625" style="0" customWidth="1"/>
    <col min="6" max="7" width="2.625" style="0" customWidth="1"/>
    <col min="8" max="11" width="1.37890625" style="0" customWidth="1"/>
    <col min="12" max="12" width="2.625" style="0" customWidth="1"/>
    <col min="13" max="17" width="1.37890625" style="0" customWidth="1"/>
    <col min="18" max="19" width="2.625" style="0" customWidth="1"/>
    <col min="20" max="23" width="1.37890625" style="0" customWidth="1"/>
    <col min="24" max="24" width="2.625" style="0" customWidth="1"/>
    <col min="25" max="29" width="1.37890625" style="0" customWidth="1"/>
    <col min="30" max="31" width="2.625" style="0" customWidth="1"/>
    <col min="32" max="35" width="1.37890625" style="0" customWidth="1"/>
    <col min="36" max="36" width="2.625" style="0" customWidth="1"/>
    <col min="37" max="41" width="1.37890625" style="0" customWidth="1"/>
    <col min="42" max="43" width="2.625" style="0" customWidth="1"/>
    <col min="44" max="47" width="1.37890625" style="0" customWidth="1"/>
    <col min="48" max="48" width="2.625" style="0" customWidth="1"/>
    <col min="49" max="49" width="1.4921875" style="0" customWidth="1"/>
    <col min="50" max="58" width="2.625" style="0" customWidth="1"/>
    <col min="59" max="60" width="1.37890625" style="0" customWidth="1"/>
    <col min="61" max="63" width="2.625" style="0" customWidth="1"/>
    <col min="64" max="69" width="1.37890625" style="0" customWidth="1"/>
    <col min="70" max="70" width="1.4921875" style="0" customWidth="1"/>
    <col min="71" max="75" width="2.625" style="0" customWidth="1"/>
    <col min="76" max="77" width="1.37890625" style="0" customWidth="1"/>
    <col min="78" max="78" width="2.625" style="0" customWidth="1"/>
    <col min="79" max="80" width="1.37890625" style="0" customWidth="1"/>
    <col min="81" max="83" width="2.625" style="0" customWidth="1"/>
    <col min="84" max="85" width="1.37890625" style="0" customWidth="1"/>
    <col min="86" max="86" width="2.625" style="0" customWidth="1"/>
  </cols>
  <sheetData>
    <row r="1" spans="1:86" ht="13.5">
      <c r="A1" s="68" t="s">
        <v>21</v>
      </c>
      <c r="B1" s="69"/>
      <c r="C1" s="69"/>
      <c r="D1" s="69"/>
      <c r="E1" s="72" t="str">
        <f>charsheet!E1</f>
        <v>スノー・プラムストーカー</v>
      </c>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3"/>
      <c r="AK1" s="180" t="s">
        <v>696</v>
      </c>
      <c r="AL1" s="180"/>
      <c r="AM1" s="180"/>
      <c r="AN1" s="180"/>
      <c r="AO1" s="180"/>
      <c r="AP1" s="180"/>
      <c r="AQ1" s="180"/>
      <c r="AR1" s="180"/>
      <c r="AS1" s="180"/>
      <c r="AT1" s="180"/>
      <c r="AU1" s="180"/>
      <c r="AV1" s="180"/>
      <c r="AX1" s="45" t="s">
        <v>23</v>
      </c>
      <c r="AY1" s="45"/>
      <c r="AZ1" s="45"/>
      <c r="BA1" s="45"/>
      <c r="BB1" s="45"/>
      <c r="BM1" s="108">
        <f>SUM(BD3:BD19)</f>
        <v>0</v>
      </c>
      <c r="BN1" s="108"/>
      <c r="BO1" s="108"/>
      <c r="BQ1" s="45" t="s">
        <v>697</v>
      </c>
      <c r="BR1" s="45"/>
      <c r="BS1" s="45"/>
      <c r="BT1" s="45"/>
      <c r="BU1" s="45"/>
      <c r="BW1" s="65" t="s">
        <v>700</v>
      </c>
      <c r="CD1">
        <v>0</v>
      </c>
      <c r="CG1" s="108">
        <f>(SUM(BZ3:CA14))*10+(CD1*20)</f>
        <v>20</v>
      </c>
      <c r="CH1" s="108"/>
    </row>
    <row r="2" spans="1:86" ht="13.5">
      <c r="A2" s="70"/>
      <c r="B2" s="71"/>
      <c r="C2" s="71"/>
      <c r="D2" s="71"/>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5"/>
      <c r="AK2" s="180">
        <f>U4+AU4+BM1+CG1+CG15+CG20+CG24+CG33</f>
        <v>290</v>
      </c>
      <c r="AL2" s="180"/>
      <c r="AM2" s="180"/>
      <c r="AN2" s="180"/>
      <c r="AO2" s="180"/>
      <c r="AP2" s="180"/>
      <c r="AQ2" s="180"/>
      <c r="AR2" s="180"/>
      <c r="AS2" s="180"/>
      <c r="AT2" s="180"/>
      <c r="AU2" s="180"/>
      <c r="AV2" s="180"/>
      <c r="AX2" s="111" t="s">
        <v>24</v>
      </c>
      <c r="AY2" s="111"/>
      <c r="AZ2" s="111"/>
      <c r="BA2" s="111"/>
      <c r="BB2" s="111"/>
      <c r="BC2" s="111" t="s">
        <v>25</v>
      </c>
      <c r="BD2" s="111"/>
      <c r="BE2" s="34" t="s">
        <v>26</v>
      </c>
      <c r="BF2" s="111" t="s">
        <v>27</v>
      </c>
      <c r="BG2" s="111"/>
      <c r="BH2" s="111" t="s">
        <v>28</v>
      </c>
      <c r="BI2" s="111"/>
      <c r="BJ2" s="111"/>
      <c r="BK2" s="116" t="s">
        <v>111</v>
      </c>
      <c r="BL2" s="113"/>
      <c r="BM2" s="113"/>
      <c r="BN2" s="113"/>
      <c r="BO2" s="117"/>
      <c r="BP2" s="35"/>
      <c r="BQ2" s="116" t="s">
        <v>699</v>
      </c>
      <c r="BR2" s="113"/>
      <c r="BS2" s="113"/>
      <c r="BT2" s="113"/>
      <c r="BU2" s="117"/>
      <c r="BV2" s="116" t="s">
        <v>13</v>
      </c>
      <c r="BW2" s="113"/>
      <c r="BX2" s="113"/>
      <c r="BY2" s="117"/>
      <c r="BZ2" s="111" t="s">
        <v>698</v>
      </c>
      <c r="CA2" s="111"/>
      <c r="CB2" s="111"/>
      <c r="CC2" s="111"/>
      <c r="CD2" s="111"/>
      <c r="CE2" s="111" t="s">
        <v>111</v>
      </c>
      <c r="CF2" s="111"/>
      <c r="CG2" s="111"/>
      <c r="CH2" s="111"/>
    </row>
    <row r="3" spans="50:86" ht="13.5">
      <c r="AX3" s="154"/>
      <c r="AY3" s="154"/>
      <c r="AZ3" s="154"/>
      <c r="BA3" s="154"/>
      <c r="BB3" s="109"/>
      <c r="BC3" s="50"/>
      <c r="BD3" s="51"/>
      <c r="BE3" s="32"/>
      <c r="BF3" s="100"/>
      <c r="BG3" s="100"/>
      <c r="BH3" s="151"/>
      <c r="BI3" s="151"/>
      <c r="BJ3" s="151"/>
      <c r="BK3" s="91"/>
      <c r="BL3" s="91"/>
      <c r="BM3" s="121"/>
      <c r="BN3" s="121"/>
      <c r="BO3" s="127"/>
      <c r="BP3" s="28"/>
      <c r="BQ3" s="176" t="s">
        <v>998</v>
      </c>
      <c r="BR3" s="177"/>
      <c r="BS3" s="177"/>
      <c r="BT3" s="177"/>
      <c r="BU3" s="178"/>
      <c r="BV3" s="173" t="s">
        <v>84</v>
      </c>
      <c r="BW3" s="174"/>
      <c r="BX3" s="174"/>
      <c r="BY3" s="175"/>
      <c r="BZ3" s="100">
        <v>2</v>
      </c>
      <c r="CA3" s="100"/>
      <c r="CB3" s="151"/>
      <c r="CC3" s="151"/>
      <c r="CD3" s="151"/>
      <c r="CE3" s="91"/>
      <c r="CF3" s="91"/>
      <c r="CG3" s="127"/>
      <c r="CH3" s="150"/>
    </row>
    <row r="4" spans="1:86" ht="13.5">
      <c r="A4" s="45" t="s">
        <v>18</v>
      </c>
      <c r="B4" s="45"/>
      <c r="C4" s="45"/>
      <c r="D4" s="45"/>
      <c r="E4" s="45"/>
      <c r="F4" s="45"/>
      <c r="P4" t="s">
        <v>694</v>
      </c>
      <c r="U4" s="66">
        <f>(SUM(Q6:R39))*5</f>
        <v>80</v>
      </c>
      <c r="V4" s="66"/>
      <c r="W4" s="66"/>
      <c r="Y4" s="45" t="s">
        <v>22</v>
      </c>
      <c r="Z4" s="45"/>
      <c r="AA4" s="45"/>
      <c r="AB4" s="45"/>
      <c r="AP4" t="s">
        <v>695</v>
      </c>
      <c r="AU4" s="181">
        <f>AU40</f>
        <v>190</v>
      </c>
      <c r="AV4" s="181"/>
      <c r="AX4" s="154"/>
      <c r="AY4" s="154"/>
      <c r="AZ4" s="154"/>
      <c r="BA4" s="154"/>
      <c r="BB4" s="109"/>
      <c r="BC4" s="50"/>
      <c r="BD4" s="51"/>
      <c r="BE4" s="32"/>
      <c r="BF4" s="100"/>
      <c r="BG4" s="100"/>
      <c r="BH4" s="151"/>
      <c r="BI4" s="151"/>
      <c r="BJ4" s="151"/>
      <c r="BK4" s="91"/>
      <c r="BL4" s="91"/>
      <c r="BM4" s="121"/>
      <c r="BN4" s="121"/>
      <c r="BO4" s="127"/>
      <c r="BP4" s="28"/>
      <c r="BQ4" s="176"/>
      <c r="BR4" s="177"/>
      <c r="BS4" s="177"/>
      <c r="BT4" s="177"/>
      <c r="BU4" s="178"/>
      <c r="BV4" s="173"/>
      <c r="BW4" s="174"/>
      <c r="BX4" s="174"/>
      <c r="BY4" s="175"/>
      <c r="BZ4" s="100"/>
      <c r="CA4" s="100"/>
      <c r="CB4" s="151"/>
      <c r="CC4" s="151"/>
      <c r="CD4" s="151"/>
      <c r="CE4" s="91"/>
      <c r="CF4" s="91"/>
      <c r="CG4" s="127"/>
      <c r="CH4" s="150"/>
    </row>
    <row r="5" spans="1:86" ht="13.5">
      <c r="A5" s="11" t="s">
        <v>19</v>
      </c>
      <c r="B5" s="12"/>
      <c r="C5" s="12"/>
      <c r="D5" s="12"/>
      <c r="E5" s="12"/>
      <c r="F5" s="12"/>
      <c r="G5" s="12"/>
      <c r="H5" s="12"/>
      <c r="I5" s="12"/>
      <c r="J5" s="12"/>
      <c r="K5" s="12"/>
      <c r="L5" s="12"/>
      <c r="M5" s="12"/>
      <c r="N5" s="12"/>
      <c r="O5" s="12"/>
      <c r="P5" s="12"/>
      <c r="Q5" s="115" t="s">
        <v>20</v>
      </c>
      <c r="R5" s="115"/>
      <c r="S5" s="12"/>
      <c r="T5" s="12"/>
      <c r="U5" s="12"/>
      <c r="V5" s="12"/>
      <c r="W5" s="12"/>
      <c r="X5" s="16"/>
      <c r="Y5" s="11" t="s">
        <v>19</v>
      </c>
      <c r="Z5" s="12"/>
      <c r="AA5" s="12"/>
      <c r="AB5" s="12"/>
      <c r="AC5" s="12"/>
      <c r="AD5" s="12"/>
      <c r="AE5" s="12"/>
      <c r="AF5" s="12"/>
      <c r="AG5" s="12"/>
      <c r="AH5" s="12"/>
      <c r="AI5" s="12"/>
      <c r="AJ5" s="113" t="s">
        <v>20</v>
      </c>
      <c r="AK5" s="113"/>
      <c r="AL5" s="12"/>
      <c r="AM5" s="12"/>
      <c r="AN5" s="12"/>
      <c r="AO5" s="12"/>
      <c r="AP5" s="12"/>
      <c r="AQ5" s="12"/>
      <c r="AR5" s="111" t="s">
        <v>111</v>
      </c>
      <c r="AS5" s="111"/>
      <c r="AT5" s="111"/>
      <c r="AU5" s="111"/>
      <c r="AV5" s="111"/>
      <c r="AX5" s="154"/>
      <c r="AY5" s="154"/>
      <c r="AZ5" s="154"/>
      <c r="BA5" s="154"/>
      <c r="BB5" s="109"/>
      <c r="BC5" s="50"/>
      <c r="BD5" s="51"/>
      <c r="BE5" s="32"/>
      <c r="BF5" s="100"/>
      <c r="BG5" s="100"/>
      <c r="BH5" s="151"/>
      <c r="BI5" s="151"/>
      <c r="BJ5" s="151"/>
      <c r="BK5" s="91"/>
      <c r="BL5" s="91"/>
      <c r="BM5" s="121"/>
      <c r="BN5" s="121"/>
      <c r="BO5" s="127"/>
      <c r="BP5" s="28"/>
      <c r="BQ5" s="176"/>
      <c r="BR5" s="177"/>
      <c r="BS5" s="177"/>
      <c r="BT5" s="177"/>
      <c r="BU5" s="178"/>
      <c r="BV5" s="173"/>
      <c r="BW5" s="174"/>
      <c r="BX5" s="174"/>
      <c r="BY5" s="175"/>
      <c r="BZ5" s="100"/>
      <c r="CA5" s="100"/>
      <c r="CB5" s="151"/>
      <c r="CC5" s="151"/>
      <c r="CD5" s="151"/>
      <c r="CE5" s="91"/>
      <c r="CF5" s="91"/>
      <c r="CG5" s="127"/>
      <c r="CH5" s="150"/>
    </row>
    <row r="6" spans="1:86" ht="14.25">
      <c r="A6" s="90" t="s">
        <v>985</v>
      </c>
      <c r="B6" s="91"/>
      <c r="C6" s="91"/>
      <c r="D6" s="91"/>
      <c r="E6" s="91"/>
      <c r="F6" s="91"/>
      <c r="G6" s="91"/>
      <c r="H6" s="91"/>
      <c r="I6" s="91"/>
      <c r="J6" s="91"/>
      <c r="K6" s="91"/>
      <c r="L6" s="91"/>
      <c r="M6" s="91"/>
      <c r="N6" s="91"/>
      <c r="O6" s="91"/>
      <c r="P6" s="91"/>
      <c r="Q6" s="89">
        <v>2</v>
      </c>
      <c r="R6" s="89"/>
      <c r="S6" s="17" t="s">
        <v>922</v>
      </c>
      <c r="T6" s="92" t="s">
        <v>920</v>
      </c>
      <c r="U6" s="92"/>
      <c r="V6" s="92" t="s">
        <v>89</v>
      </c>
      <c r="W6" s="92"/>
      <c r="X6" s="18" t="s">
        <v>90</v>
      </c>
      <c r="Y6" s="109" t="s">
        <v>952</v>
      </c>
      <c r="Z6" s="110"/>
      <c r="AA6" s="110"/>
      <c r="AB6" s="110"/>
      <c r="AC6" s="110"/>
      <c r="AD6" s="110"/>
      <c r="AE6" s="110"/>
      <c r="AF6" s="110"/>
      <c r="AG6" s="110"/>
      <c r="AH6" s="110"/>
      <c r="AI6" s="110"/>
      <c r="AJ6" s="89">
        <v>4</v>
      </c>
      <c r="AK6" s="89"/>
      <c r="AL6" s="89" t="s">
        <v>922</v>
      </c>
      <c r="AM6" s="89"/>
      <c r="AN6" s="89" t="s">
        <v>920</v>
      </c>
      <c r="AO6" s="89"/>
      <c r="AP6" s="17" t="s">
        <v>921</v>
      </c>
      <c r="AQ6" s="17" t="s">
        <v>923</v>
      </c>
      <c r="AR6" s="100"/>
      <c r="AS6" s="101"/>
      <c r="AT6" s="101"/>
      <c r="AU6" s="102"/>
      <c r="AV6" s="103"/>
      <c r="AX6" s="154"/>
      <c r="AY6" s="154"/>
      <c r="AZ6" s="154"/>
      <c r="BA6" s="154"/>
      <c r="BB6" s="109"/>
      <c r="BC6" s="50"/>
      <c r="BD6" s="51"/>
      <c r="BE6" s="32"/>
      <c r="BF6" s="100"/>
      <c r="BG6" s="100"/>
      <c r="BH6" s="151"/>
      <c r="BI6" s="151"/>
      <c r="BJ6" s="151"/>
      <c r="BK6" s="91"/>
      <c r="BL6" s="91"/>
      <c r="BM6" s="121"/>
      <c r="BN6" s="121"/>
      <c r="BO6" s="127"/>
      <c r="BP6" s="28"/>
      <c r="BQ6" s="176"/>
      <c r="BR6" s="177"/>
      <c r="BS6" s="177"/>
      <c r="BT6" s="177"/>
      <c r="BU6" s="178"/>
      <c r="BV6" s="173"/>
      <c r="BW6" s="174"/>
      <c r="BX6" s="174"/>
      <c r="BY6" s="175"/>
      <c r="BZ6" s="100"/>
      <c r="CA6" s="100"/>
      <c r="CB6" s="151"/>
      <c r="CC6" s="151"/>
      <c r="CD6" s="151"/>
      <c r="CE6" s="91"/>
      <c r="CF6" s="91"/>
      <c r="CG6" s="127"/>
      <c r="CH6" s="150"/>
    </row>
    <row r="7" spans="1:86" ht="14.25">
      <c r="A7" s="90" t="s">
        <v>986</v>
      </c>
      <c r="B7" s="91"/>
      <c r="C7" s="91"/>
      <c r="D7" s="91"/>
      <c r="E7" s="91"/>
      <c r="F7" s="91"/>
      <c r="G7" s="91"/>
      <c r="H7" s="91"/>
      <c r="I7" s="91"/>
      <c r="J7" s="91"/>
      <c r="K7" s="91"/>
      <c r="L7" s="91"/>
      <c r="M7" s="91"/>
      <c r="N7" s="91"/>
      <c r="O7" s="91"/>
      <c r="P7" s="91"/>
      <c r="Q7" s="89">
        <v>2</v>
      </c>
      <c r="R7" s="89"/>
      <c r="S7" s="17" t="s">
        <v>86</v>
      </c>
      <c r="T7" s="92" t="s">
        <v>920</v>
      </c>
      <c r="U7" s="92"/>
      <c r="V7" s="92" t="s">
        <v>921</v>
      </c>
      <c r="W7" s="92"/>
      <c r="X7" s="18" t="s">
        <v>90</v>
      </c>
      <c r="Y7" s="109" t="s">
        <v>953</v>
      </c>
      <c r="Z7" s="110"/>
      <c r="AA7" s="110"/>
      <c r="AB7" s="110"/>
      <c r="AC7" s="110"/>
      <c r="AD7" s="110"/>
      <c r="AE7" s="110"/>
      <c r="AF7" s="110"/>
      <c r="AG7" s="110"/>
      <c r="AH7" s="110"/>
      <c r="AI7" s="110"/>
      <c r="AJ7" s="89">
        <v>4</v>
      </c>
      <c r="AK7" s="89"/>
      <c r="AL7" s="89" t="s">
        <v>922</v>
      </c>
      <c r="AM7" s="89"/>
      <c r="AN7" s="89" t="s">
        <v>920</v>
      </c>
      <c r="AO7" s="89"/>
      <c r="AP7" s="17" t="s">
        <v>921</v>
      </c>
      <c r="AQ7" s="17" t="s">
        <v>923</v>
      </c>
      <c r="AR7" s="100"/>
      <c r="AS7" s="101"/>
      <c r="AT7" s="101"/>
      <c r="AU7" s="102"/>
      <c r="AV7" s="103"/>
      <c r="AX7" s="154"/>
      <c r="AY7" s="154"/>
      <c r="AZ7" s="154"/>
      <c r="BA7" s="154"/>
      <c r="BB7" s="109"/>
      <c r="BC7" s="50"/>
      <c r="BD7" s="51"/>
      <c r="BE7" s="32"/>
      <c r="BF7" s="100"/>
      <c r="BG7" s="100"/>
      <c r="BH7" s="151"/>
      <c r="BI7" s="151"/>
      <c r="BJ7" s="151"/>
      <c r="BK7" s="91"/>
      <c r="BL7" s="91"/>
      <c r="BM7" s="121"/>
      <c r="BN7" s="121"/>
      <c r="BO7" s="127"/>
      <c r="BP7" s="28"/>
      <c r="BQ7" s="176"/>
      <c r="BR7" s="177"/>
      <c r="BS7" s="177"/>
      <c r="BT7" s="177"/>
      <c r="BU7" s="178"/>
      <c r="BV7" s="173"/>
      <c r="BW7" s="174"/>
      <c r="BX7" s="174"/>
      <c r="BY7" s="175"/>
      <c r="BZ7" s="100"/>
      <c r="CA7" s="100"/>
      <c r="CB7" s="151"/>
      <c r="CC7" s="151"/>
      <c r="CD7" s="151"/>
      <c r="CE7" s="91"/>
      <c r="CF7" s="91"/>
      <c r="CG7" s="127"/>
      <c r="CH7" s="150"/>
    </row>
    <row r="8" spans="1:86" ht="14.25">
      <c r="A8" s="90" t="s">
        <v>989</v>
      </c>
      <c r="B8" s="91"/>
      <c r="C8" s="91"/>
      <c r="D8" s="91"/>
      <c r="E8" s="91"/>
      <c r="F8" s="91"/>
      <c r="G8" s="91"/>
      <c r="H8" s="91"/>
      <c r="I8" s="91"/>
      <c r="J8" s="91"/>
      <c r="K8" s="91"/>
      <c r="L8" s="91"/>
      <c r="M8" s="91"/>
      <c r="N8" s="91"/>
      <c r="O8" s="91"/>
      <c r="P8" s="91"/>
      <c r="Q8" s="89">
        <v>1</v>
      </c>
      <c r="R8" s="89"/>
      <c r="S8" s="17" t="s">
        <v>86</v>
      </c>
      <c r="T8" s="92" t="s">
        <v>920</v>
      </c>
      <c r="U8" s="92"/>
      <c r="V8" s="92" t="s">
        <v>89</v>
      </c>
      <c r="W8" s="92"/>
      <c r="X8" s="18" t="s">
        <v>90</v>
      </c>
      <c r="Y8" s="109"/>
      <c r="Z8" s="110"/>
      <c r="AA8" s="110"/>
      <c r="AB8" s="110"/>
      <c r="AC8" s="110"/>
      <c r="AD8" s="110"/>
      <c r="AE8" s="110"/>
      <c r="AF8" s="110"/>
      <c r="AG8" s="110"/>
      <c r="AH8" s="110"/>
      <c r="AI8" s="110"/>
      <c r="AJ8" s="89"/>
      <c r="AK8" s="89"/>
      <c r="AL8" s="89" t="s">
        <v>86</v>
      </c>
      <c r="AM8" s="89"/>
      <c r="AN8" s="89" t="s">
        <v>88</v>
      </c>
      <c r="AO8" s="89"/>
      <c r="AP8" s="17" t="s">
        <v>89</v>
      </c>
      <c r="AQ8" s="17" t="s">
        <v>90</v>
      </c>
      <c r="AR8" s="100"/>
      <c r="AS8" s="101"/>
      <c r="AT8" s="101"/>
      <c r="AU8" s="102"/>
      <c r="AV8" s="103"/>
      <c r="AX8" s="154"/>
      <c r="AY8" s="154"/>
      <c r="AZ8" s="154"/>
      <c r="BA8" s="154"/>
      <c r="BB8" s="109"/>
      <c r="BC8" s="50"/>
      <c r="BD8" s="51"/>
      <c r="BE8" s="32"/>
      <c r="BF8" s="100"/>
      <c r="BG8" s="100"/>
      <c r="BH8" s="151"/>
      <c r="BI8" s="151"/>
      <c r="BJ8" s="151"/>
      <c r="BK8" s="91"/>
      <c r="BL8" s="91"/>
      <c r="BM8" s="121"/>
      <c r="BN8" s="121"/>
      <c r="BO8" s="127"/>
      <c r="BP8" s="28"/>
      <c r="BQ8" s="176"/>
      <c r="BR8" s="177"/>
      <c r="BS8" s="177"/>
      <c r="BT8" s="177"/>
      <c r="BU8" s="178"/>
      <c r="BV8" s="173"/>
      <c r="BW8" s="174"/>
      <c r="BX8" s="174"/>
      <c r="BY8" s="175"/>
      <c r="BZ8" s="100"/>
      <c r="CA8" s="100"/>
      <c r="CB8" s="151"/>
      <c r="CC8" s="151"/>
      <c r="CD8" s="151"/>
      <c r="CE8" s="91"/>
      <c r="CF8" s="91"/>
      <c r="CG8" s="127"/>
      <c r="CH8" s="150"/>
    </row>
    <row r="9" spans="1:86" ht="14.25">
      <c r="A9" s="90" t="s">
        <v>990</v>
      </c>
      <c r="B9" s="91"/>
      <c r="C9" s="91"/>
      <c r="D9" s="91"/>
      <c r="E9" s="91"/>
      <c r="F9" s="91"/>
      <c r="G9" s="91"/>
      <c r="H9" s="91"/>
      <c r="I9" s="91"/>
      <c r="J9" s="91"/>
      <c r="K9" s="91"/>
      <c r="L9" s="91"/>
      <c r="M9" s="91"/>
      <c r="N9" s="91"/>
      <c r="O9" s="91"/>
      <c r="P9" s="91"/>
      <c r="Q9" s="89">
        <v>2</v>
      </c>
      <c r="R9" s="89"/>
      <c r="S9" s="17" t="s">
        <v>86</v>
      </c>
      <c r="T9" s="92" t="s">
        <v>920</v>
      </c>
      <c r="U9" s="92"/>
      <c r="V9" s="92" t="s">
        <v>921</v>
      </c>
      <c r="W9" s="92"/>
      <c r="X9" s="18" t="s">
        <v>90</v>
      </c>
      <c r="Y9" s="109"/>
      <c r="Z9" s="110"/>
      <c r="AA9" s="110"/>
      <c r="AB9" s="110"/>
      <c r="AC9" s="110"/>
      <c r="AD9" s="110"/>
      <c r="AE9" s="110"/>
      <c r="AF9" s="110"/>
      <c r="AG9" s="110"/>
      <c r="AH9" s="110"/>
      <c r="AI9" s="110"/>
      <c r="AJ9" s="89"/>
      <c r="AK9" s="89"/>
      <c r="AL9" s="89" t="s">
        <v>86</v>
      </c>
      <c r="AM9" s="89"/>
      <c r="AN9" s="89" t="s">
        <v>88</v>
      </c>
      <c r="AO9" s="89"/>
      <c r="AP9" s="17" t="s">
        <v>89</v>
      </c>
      <c r="AQ9" s="17" t="s">
        <v>90</v>
      </c>
      <c r="AR9" s="100"/>
      <c r="AS9" s="101"/>
      <c r="AT9" s="101"/>
      <c r="AU9" s="102"/>
      <c r="AV9" s="103"/>
      <c r="AX9" s="154"/>
      <c r="AY9" s="154"/>
      <c r="AZ9" s="154"/>
      <c r="BA9" s="154"/>
      <c r="BB9" s="109"/>
      <c r="BC9" s="50"/>
      <c r="BD9" s="51"/>
      <c r="BE9" s="32"/>
      <c r="BF9" s="100"/>
      <c r="BG9" s="100"/>
      <c r="BH9" s="151"/>
      <c r="BI9" s="151"/>
      <c r="BJ9" s="151"/>
      <c r="BK9" s="91"/>
      <c r="BL9" s="91"/>
      <c r="BM9" s="121"/>
      <c r="BN9" s="121"/>
      <c r="BO9" s="127"/>
      <c r="BP9" s="28"/>
      <c r="BQ9" s="176"/>
      <c r="BR9" s="177"/>
      <c r="BS9" s="177"/>
      <c r="BT9" s="177"/>
      <c r="BU9" s="178"/>
      <c r="BV9" s="173"/>
      <c r="BW9" s="174"/>
      <c r="BX9" s="174"/>
      <c r="BY9" s="175"/>
      <c r="BZ9" s="100"/>
      <c r="CA9" s="100"/>
      <c r="CB9" s="151"/>
      <c r="CC9" s="151"/>
      <c r="CD9" s="151"/>
      <c r="CE9" s="91"/>
      <c r="CF9" s="91"/>
      <c r="CG9" s="127"/>
      <c r="CH9" s="150"/>
    </row>
    <row r="10" spans="1:86" ht="14.25">
      <c r="A10" s="90" t="s">
        <v>991</v>
      </c>
      <c r="B10" s="91"/>
      <c r="C10" s="91"/>
      <c r="D10" s="91"/>
      <c r="E10" s="91"/>
      <c r="F10" s="91"/>
      <c r="G10" s="91"/>
      <c r="H10" s="91"/>
      <c r="I10" s="91"/>
      <c r="J10" s="91"/>
      <c r="K10" s="91"/>
      <c r="L10" s="91"/>
      <c r="M10" s="91"/>
      <c r="N10" s="91"/>
      <c r="O10" s="91"/>
      <c r="P10" s="91"/>
      <c r="Q10" s="89">
        <v>2</v>
      </c>
      <c r="R10" s="89"/>
      <c r="S10" s="17" t="s">
        <v>86</v>
      </c>
      <c r="T10" s="92" t="s">
        <v>920</v>
      </c>
      <c r="U10" s="92"/>
      <c r="V10" s="92" t="s">
        <v>89</v>
      </c>
      <c r="W10" s="92"/>
      <c r="X10" s="18" t="s">
        <v>923</v>
      </c>
      <c r="Y10" s="109" t="s">
        <v>892</v>
      </c>
      <c r="Z10" s="110"/>
      <c r="AA10" s="110"/>
      <c r="AB10" s="110"/>
      <c r="AC10" s="110"/>
      <c r="AD10" s="110"/>
      <c r="AE10" s="110"/>
      <c r="AF10" s="110"/>
      <c r="AG10" s="110"/>
      <c r="AH10" s="110"/>
      <c r="AI10" s="110"/>
      <c r="AJ10" s="89">
        <v>10</v>
      </c>
      <c r="AK10" s="89"/>
      <c r="AL10" s="89" t="s">
        <v>922</v>
      </c>
      <c r="AM10" s="89"/>
      <c r="AN10" s="89" t="s">
        <v>920</v>
      </c>
      <c r="AO10" s="89"/>
      <c r="AP10" s="17" t="s">
        <v>921</v>
      </c>
      <c r="AQ10" s="17" t="s">
        <v>923</v>
      </c>
      <c r="AR10" s="100"/>
      <c r="AS10" s="101"/>
      <c r="AT10" s="101"/>
      <c r="AU10" s="102"/>
      <c r="AV10" s="103"/>
      <c r="AX10" s="154"/>
      <c r="AY10" s="154"/>
      <c r="AZ10" s="154"/>
      <c r="BA10" s="154"/>
      <c r="BB10" s="109"/>
      <c r="BC10" s="50"/>
      <c r="BD10" s="51"/>
      <c r="BE10" s="32"/>
      <c r="BF10" s="100"/>
      <c r="BG10" s="100"/>
      <c r="BH10" s="151"/>
      <c r="BI10" s="151"/>
      <c r="BJ10" s="151"/>
      <c r="BK10" s="91"/>
      <c r="BL10" s="91"/>
      <c r="BM10" s="121"/>
      <c r="BN10" s="121"/>
      <c r="BO10" s="127"/>
      <c r="BP10" s="28"/>
      <c r="BQ10" s="176"/>
      <c r="BR10" s="177"/>
      <c r="BS10" s="177"/>
      <c r="BT10" s="177"/>
      <c r="BU10" s="178"/>
      <c r="BV10" s="173"/>
      <c r="BW10" s="174"/>
      <c r="BX10" s="174"/>
      <c r="BY10" s="175"/>
      <c r="BZ10" s="100"/>
      <c r="CA10" s="100"/>
      <c r="CB10" s="151"/>
      <c r="CC10" s="151"/>
      <c r="CD10" s="151"/>
      <c r="CE10" s="91"/>
      <c r="CF10" s="91"/>
      <c r="CG10" s="127"/>
      <c r="CH10" s="150"/>
    </row>
    <row r="11" spans="1:86" ht="14.25">
      <c r="A11" s="90" t="s">
        <v>992</v>
      </c>
      <c r="B11" s="91"/>
      <c r="C11" s="91"/>
      <c r="D11" s="91"/>
      <c r="E11" s="91"/>
      <c r="F11" s="91"/>
      <c r="G11" s="91"/>
      <c r="H11" s="91"/>
      <c r="I11" s="91"/>
      <c r="J11" s="91"/>
      <c r="K11" s="91"/>
      <c r="L11" s="91"/>
      <c r="M11" s="91"/>
      <c r="N11" s="91"/>
      <c r="O11" s="91"/>
      <c r="P11" s="91"/>
      <c r="Q11" s="89">
        <v>2</v>
      </c>
      <c r="R11" s="89"/>
      <c r="S11" s="17" t="s">
        <v>922</v>
      </c>
      <c r="T11" s="92" t="s">
        <v>920</v>
      </c>
      <c r="U11" s="92"/>
      <c r="V11" s="92" t="s">
        <v>89</v>
      </c>
      <c r="W11" s="92"/>
      <c r="X11" s="18" t="s">
        <v>90</v>
      </c>
      <c r="Y11" s="109" t="s">
        <v>870</v>
      </c>
      <c r="Z11" s="110"/>
      <c r="AA11" s="110"/>
      <c r="AB11" s="110"/>
      <c r="AC11" s="110"/>
      <c r="AD11" s="110"/>
      <c r="AE11" s="110"/>
      <c r="AF11" s="110"/>
      <c r="AG11" s="110"/>
      <c r="AH11" s="110"/>
      <c r="AI11" s="110"/>
      <c r="AJ11" s="89">
        <v>4</v>
      </c>
      <c r="AK11" s="89"/>
      <c r="AL11" s="89" t="s">
        <v>922</v>
      </c>
      <c r="AM11" s="89"/>
      <c r="AN11" s="89" t="s">
        <v>920</v>
      </c>
      <c r="AO11" s="89"/>
      <c r="AP11" s="17" t="s">
        <v>921</v>
      </c>
      <c r="AQ11" s="17" t="s">
        <v>923</v>
      </c>
      <c r="AR11" s="100"/>
      <c r="AS11" s="101"/>
      <c r="AT11" s="101"/>
      <c r="AU11" s="102"/>
      <c r="AV11" s="103"/>
      <c r="AX11" s="154"/>
      <c r="AY11" s="154"/>
      <c r="AZ11" s="154"/>
      <c r="BA11" s="154"/>
      <c r="BB11" s="109"/>
      <c r="BC11" s="50"/>
      <c r="BD11" s="51"/>
      <c r="BE11" s="32"/>
      <c r="BF11" s="100"/>
      <c r="BG11" s="100"/>
      <c r="BH11" s="151"/>
      <c r="BI11" s="151"/>
      <c r="BJ11" s="151"/>
      <c r="BK11" s="91"/>
      <c r="BL11" s="91"/>
      <c r="BM11" s="121"/>
      <c r="BN11" s="121"/>
      <c r="BO11" s="127"/>
      <c r="BP11" s="28"/>
      <c r="BQ11" s="176"/>
      <c r="BR11" s="177"/>
      <c r="BS11" s="177"/>
      <c r="BT11" s="177"/>
      <c r="BU11" s="178"/>
      <c r="BV11" s="173"/>
      <c r="BW11" s="174"/>
      <c r="BX11" s="174"/>
      <c r="BY11" s="175"/>
      <c r="BZ11" s="100"/>
      <c r="CA11" s="100"/>
      <c r="CB11" s="151"/>
      <c r="CC11" s="151"/>
      <c r="CD11" s="151"/>
      <c r="CE11" s="91"/>
      <c r="CF11" s="91"/>
      <c r="CG11" s="127"/>
      <c r="CH11" s="150"/>
    </row>
    <row r="12" spans="1:86" ht="14.25">
      <c r="A12" s="90" t="s">
        <v>993</v>
      </c>
      <c r="B12" s="91"/>
      <c r="C12" s="91"/>
      <c r="D12" s="91"/>
      <c r="E12" s="91"/>
      <c r="F12" s="91"/>
      <c r="G12" s="91"/>
      <c r="H12" s="91"/>
      <c r="I12" s="91"/>
      <c r="J12" s="91"/>
      <c r="K12" s="91"/>
      <c r="L12" s="91"/>
      <c r="M12" s="91"/>
      <c r="N12" s="91"/>
      <c r="O12" s="91"/>
      <c r="P12" s="91"/>
      <c r="Q12" s="89">
        <v>2</v>
      </c>
      <c r="R12" s="89"/>
      <c r="S12" s="17" t="s">
        <v>86</v>
      </c>
      <c r="T12" s="92" t="s">
        <v>920</v>
      </c>
      <c r="U12" s="92"/>
      <c r="V12" s="92" t="s">
        <v>89</v>
      </c>
      <c r="W12" s="92"/>
      <c r="X12" s="18" t="s">
        <v>923</v>
      </c>
      <c r="Y12" s="109" t="s">
        <v>872</v>
      </c>
      <c r="Z12" s="110"/>
      <c r="AA12" s="110"/>
      <c r="AB12" s="110"/>
      <c r="AC12" s="110"/>
      <c r="AD12" s="110"/>
      <c r="AE12" s="110"/>
      <c r="AF12" s="110"/>
      <c r="AG12" s="110"/>
      <c r="AH12" s="110"/>
      <c r="AI12" s="110"/>
      <c r="AJ12" s="89">
        <v>4</v>
      </c>
      <c r="AK12" s="89"/>
      <c r="AL12" s="89" t="s">
        <v>922</v>
      </c>
      <c r="AM12" s="89"/>
      <c r="AN12" s="89" t="s">
        <v>920</v>
      </c>
      <c r="AO12" s="89"/>
      <c r="AP12" s="17" t="s">
        <v>921</v>
      </c>
      <c r="AQ12" s="17" t="s">
        <v>923</v>
      </c>
      <c r="AR12" s="100"/>
      <c r="AS12" s="101"/>
      <c r="AT12" s="101"/>
      <c r="AU12" s="102"/>
      <c r="AV12" s="103"/>
      <c r="AX12" s="154"/>
      <c r="AY12" s="154"/>
      <c r="AZ12" s="154"/>
      <c r="BA12" s="154"/>
      <c r="BB12" s="109"/>
      <c r="BC12" s="50"/>
      <c r="BD12" s="51"/>
      <c r="BE12" s="32"/>
      <c r="BF12" s="100"/>
      <c r="BG12" s="100"/>
      <c r="BH12" s="151"/>
      <c r="BI12" s="151"/>
      <c r="BJ12" s="151"/>
      <c r="BK12" s="91"/>
      <c r="BL12" s="91"/>
      <c r="BM12" s="121"/>
      <c r="BN12" s="121"/>
      <c r="BO12" s="127"/>
      <c r="BP12" s="28"/>
      <c r="BQ12" s="176"/>
      <c r="BR12" s="177"/>
      <c r="BS12" s="177"/>
      <c r="BT12" s="177"/>
      <c r="BU12" s="178"/>
      <c r="BV12" s="173"/>
      <c r="BW12" s="174"/>
      <c r="BX12" s="174"/>
      <c r="BY12" s="175"/>
      <c r="BZ12" s="100"/>
      <c r="CA12" s="100"/>
      <c r="CB12" s="151"/>
      <c r="CC12" s="151"/>
      <c r="CD12" s="151"/>
      <c r="CE12" s="91"/>
      <c r="CF12" s="91"/>
      <c r="CG12" s="127"/>
      <c r="CH12" s="150"/>
    </row>
    <row r="13" spans="1:86" ht="14.25">
      <c r="A13" s="90" t="s">
        <v>994</v>
      </c>
      <c r="B13" s="91"/>
      <c r="C13" s="91"/>
      <c r="D13" s="91"/>
      <c r="E13" s="91"/>
      <c r="F13" s="91"/>
      <c r="G13" s="91"/>
      <c r="H13" s="91"/>
      <c r="I13" s="91"/>
      <c r="J13" s="91"/>
      <c r="K13" s="91"/>
      <c r="L13" s="91"/>
      <c r="M13" s="91"/>
      <c r="N13" s="91"/>
      <c r="O13" s="91"/>
      <c r="P13" s="91"/>
      <c r="Q13" s="89">
        <v>3</v>
      </c>
      <c r="R13" s="89"/>
      <c r="S13" s="17" t="s">
        <v>922</v>
      </c>
      <c r="T13" s="92" t="s">
        <v>920</v>
      </c>
      <c r="U13" s="92"/>
      <c r="V13" s="92" t="s">
        <v>921</v>
      </c>
      <c r="W13" s="92"/>
      <c r="X13" s="18" t="s">
        <v>31</v>
      </c>
      <c r="Y13" s="109" t="s">
        <v>875</v>
      </c>
      <c r="Z13" s="110"/>
      <c r="AA13" s="110"/>
      <c r="AB13" s="110"/>
      <c r="AC13" s="110"/>
      <c r="AD13" s="110"/>
      <c r="AE13" s="110"/>
      <c r="AF13" s="110"/>
      <c r="AG13" s="110"/>
      <c r="AH13" s="110"/>
      <c r="AI13" s="110"/>
      <c r="AJ13" s="89">
        <v>4</v>
      </c>
      <c r="AK13" s="89"/>
      <c r="AL13" s="89" t="s">
        <v>922</v>
      </c>
      <c r="AM13" s="89"/>
      <c r="AN13" s="89" t="s">
        <v>920</v>
      </c>
      <c r="AO13" s="89"/>
      <c r="AP13" s="17" t="s">
        <v>921</v>
      </c>
      <c r="AQ13" s="17" t="s">
        <v>923</v>
      </c>
      <c r="AR13" s="100"/>
      <c r="AS13" s="101"/>
      <c r="AT13" s="101"/>
      <c r="AU13" s="102"/>
      <c r="AV13" s="103"/>
      <c r="AX13" s="154"/>
      <c r="AY13" s="154"/>
      <c r="AZ13" s="154"/>
      <c r="BA13" s="154"/>
      <c r="BB13" s="109"/>
      <c r="BC13" s="50"/>
      <c r="BD13" s="51"/>
      <c r="BE13" s="32"/>
      <c r="BF13" s="100"/>
      <c r="BG13" s="100"/>
      <c r="BH13" s="151"/>
      <c r="BI13" s="151"/>
      <c r="BJ13" s="151"/>
      <c r="BK13" s="91"/>
      <c r="BL13" s="91"/>
      <c r="BM13" s="121"/>
      <c r="BN13" s="121"/>
      <c r="BO13" s="127"/>
      <c r="BP13" s="28"/>
      <c r="BQ13" s="176"/>
      <c r="BR13" s="177"/>
      <c r="BS13" s="177"/>
      <c r="BT13" s="177"/>
      <c r="BU13" s="178"/>
      <c r="BV13" s="173"/>
      <c r="BW13" s="174"/>
      <c r="BX13" s="174"/>
      <c r="BY13" s="175"/>
      <c r="BZ13" s="100"/>
      <c r="CA13" s="100"/>
      <c r="CB13" s="151"/>
      <c r="CC13" s="151"/>
      <c r="CD13" s="151"/>
      <c r="CE13" s="91"/>
      <c r="CF13" s="91"/>
      <c r="CG13" s="127"/>
      <c r="CH13" s="150"/>
    </row>
    <row r="14" spans="1:86" ht="14.25">
      <c r="A14" s="90"/>
      <c r="B14" s="91"/>
      <c r="C14" s="91"/>
      <c r="D14" s="91"/>
      <c r="E14" s="91"/>
      <c r="F14" s="91"/>
      <c r="G14" s="91"/>
      <c r="H14" s="91"/>
      <c r="I14" s="91"/>
      <c r="J14" s="91"/>
      <c r="K14" s="91"/>
      <c r="L14" s="91"/>
      <c r="M14" s="91"/>
      <c r="N14" s="91"/>
      <c r="O14" s="91"/>
      <c r="P14" s="91"/>
      <c r="Q14" s="89"/>
      <c r="R14" s="89"/>
      <c r="S14" s="17" t="s">
        <v>86</v>
      </c>
      <c r="T14" s="92" t="s">
        <v>88</v>
      </c>
      <c r="U14" s="92"/>
      <c r="V14" s="92" t="s">
        <v>30</v>
      </c>
      <c r="W14" s="92"/>
      <c r="X14" s="18" t="s">
        <v>90</v>
      </c>
      <c r="Y14" s="109" t="s">
        <v>876</v>
      </c>
      <c r="Z14" s="110"/>
      <c r="AA14" s="110"/>
      <c r="AB14" s="110"/>
      <c r="AC14" s="110"/>
      <c r="AD14" s="110"/>
      <c r="AE14" s="110"/>
      <c r="AF14" s="110"/>
      <c r="AG14" s="110"/>
      <c r="AH14" s="110"/>
      <c r="AI14" s="110"/>
      <c r="AJ14" s="89">
        <v>4</v>
      </c>
      <c r="AK14" s="89"/>
      <c r="AL14" s="89" t="s">
        <v>922</v>
      </c>
      <c r="AM14" s="89"/>
      <c r="AN14" s="89" t="s">
        <v>920</v>
      </c>
      <c r="AO14" s="89"/>
      <c r="AP14" s="17" t="s">
        <v>921</v>
      </c>
      <c r="AQ14" s="17" t="s">
        <v>923</v>
      </c>
      <c r="AR14" s="100"/>
      <c r="AS14" s="101"/>
      <c r="AT14" s="101"/>
      <c r="AU14" s="102"/>
      <c r="AV14" s="103"/>
      <c r="AX14" s="154"/>
      <c r="AY14" s="154"/>
      <c r="AZ14" s="154"/>
      <c r="BA14" s="154"/>
      <c r="BB14" s="109"/>
      <c r="BC14" s="50"/>
      <c r="BD14" s="51"/>
      <c r="BE14" s="32"/>
      <c r="BF14" s="100"/>
      <c r="BG14" s="100"/>
      <c r="BH14" s="151"/>
      <c r="BI14" s="151"/>
      <c r="BJ14" s="151"/>
      <c r="BK14" s="91"/>
      <c r="BL14" s="91"/>
      <c r="BM14" s="121"/>
      <c r="BN14" s="121"/>
      <c r="BO14" s="127"/>
      <c r="BP14" s="28"/>
      <c r="BQ14" s="176"/>
      <c r="BR14" s="177"/>
      <c r="BS14" s="177"/>
      <c r="BT14" s="177"/>
      <c r="BU14" s="178"/>
      <c r="BV14" s="173"/>
      <c r="BW14" s="174"/>
      <c r="BX14" s="174"/>
      <c r="BY14" s="175"/>
      <c r="BZ14" s="100"/>
      <c r="CA14" s="100"/>
      <c r="CB14" s="151"/>
      <c r="CC14" s="151"/>
      <c r="CD14" s="151"/>
      <c r="CE14" s="91"/>
      <c r="CF14" s="91"/>
      <c r="CG14" s="127"/>
      <c r="CH14" s="150"/>
    </row>
    <row r="15" spans="1:86" ht="14.25">
      <c r="A15" s="90"/>
      <c r="B15" s="91"/>
      <c r="C15" s="91"/>
      <c r="D15" s="91"/>
      <c r="E15" s="91"/>
      <c r="F15" s="91"/>
      <c r="G15" s="91"/>
      <c r="H15" s="91"/>
      <c r="I15" s="91"/>
      <c r="J15" s="91"/>
      <c r="K15" s="91"/>
      <c r="L15" s="91"/>
      <c r="M15" s="91"/>
      <c r="N15" s="91"/>
      <c r="O15" s="91"/>
      <c r="P15" s="91"/>
      <c r="Q15" s="89"/>
      <c r="R15" s="89"/>
      <c r="S15" s="17" t="s">
        <v>86</v>
      </c>
      <c r="T15" s="92" t="s">
        <v>29</v>
      </c>
      <c r="U15" s="92"/>
      <c r="V15" s="92" t="s">
        <v>30</v>
      </c>
      <c r="W15" s="92"/>
      <c r="X15" s="18" t="s">
        <v>31</v>
      </c>
      <c r="Y15" s="109" t="s">
        <v>880</v>
      </c>
      <c r="Z15" s="110"/>
      <c r="AA15" s="110"/>
      <c r="AB15" s="110"/>
      <c r="AC15" s="110"/>
      <c r="AD15" s="110"/>
      <c r="AE15" s="110"/>
      <c r="AF15" s="110"/>
      <c r="AG15" s="110"/>
      <c r="AH15" s="110"/>
      <c r="AI15" s="110"/>
      <c r="AJ15" s="89">
        <v>4</v>
      </c>
      <c r="AK15" s="89"/>
      <c r="AL15" s="89" t="s">
        <v>922</v>
      </c>
      <c r="AM15" s="89"/>
      <c r="AN15" s="89" t="s">
        <v>920</v>
      </c>
      <c r="AO15" s="89"/>
      <c r="AP15" s="17" t="s">
        <v>921</v>
      </c>
      <c r="AQ15" s="17" t="s">
        <v>923</v>
      </c>
      <c r="AR15" s="100"/>
      <c r="AS15" s="101"/>
      <c r="AT15" s="101"/>
      <c r="AU15" s="102"/>
      <c r="AV15" s="103"/>
      <c r="AX15" s="154"/>
      <c r="AY15" s="154"/>
      <c r="AZ15" s="154"/>
      <c r="BA15" s="154"/>
      <c r="BB15" s="109"/>
      <c r="BC15" s="50"/>
      <c r="BD15" s="51"/>
      <c r="BE15" s="32"/>
      <c r="BF15" s="100"/>
      <c r="BG15" s="100"/>
      <c r="BH15" s="151"/>
      <c r="BI15" s="151"/>
      <c r="BJ15" s="151"/>
      <c r="BK15" s="91"/>
      <c r="BL15" s="91"/>
      <c r="BM15" s="121"/>
      <c r="BN15" s="121"/>
      <c r="BO15" s="127"/>
      <c r="BP15" s="28"/>
      <c r="BQ15" s="45"/>
      <c r="BR15" s="45" t="s">
        <v>113</v>
      </c>
      <c r="BS15" s="45"/>
      <c r="BT15" s="45"/>
      <c r="BU15" s="45"/>
      <c r="BZ15" s="121"/>
      <c r="CA15" s="121"/>
      <c r="CB15" s="121"/>
      <c r="CG15" s="121">
        <f>SUM(BW17:BW19)</f>
        <v>0</v>
      </c>
      <c r="CH15" s="121"/>
    </row>
    <row r="16" spans="1:86" ht="14.25">
      <c r="A16" s="90"/>
      <c r="B16" s="91"/>
      <c r="C16" s="91"/>
      <c r="D16" s="91"/>
      <c r="E16" s="91"/>
      <c r="F16" s="91"/>
      <c r="G16" s="91"/>
      <c r="H16" s="91"/>
      <c r="I16" s="91"/>
      <c r="J16" s="91"/>
      <c r="K16" s="91"/>
      <c r="L16" s="91"/>
      <c r="M16" s="91"/>
      <c r="N16" s="91"/>
      <c r="O16" s="91"/>
      <c r="P16" s="91"/>
      <c r="Q16" s="89"/>
      <c r="R16" s="89"/>
      <c r="S16" s="17" t="s">
        <v>86</v>
      </c>
      <c r="T16" s="92" t="s">
        <v>29</v>
      </c>
      <c r="U16" s="92"/>
      <c r="V16" s="92" t="s">
        <v>30</v>
      </c>
      <c r="W16" s="92"/>
      <c r="X16" s="18" t="s">
        <v>31</v>
      </c>
      <c r="Y16" s="109"/>
      <c r="Z16" s="110"/>
      <c r="AA16" s="110"/>
      <c r="AB16" s="110"/>
      <c r="AC16" s="110"/>
      <c r="AD16" s="110"/>
      <c r="AE16" s="110"/>
      <c r="AF16" s="110"/>
      <c r="AG16" s="110"/>
      <c r="AH16" s="110"/>
      <c r="AI16" s="110"/>
      <c r="AJ16" s="89"/>
      <c r="AK16" s="89"/>
      <c r="AL16" s="89" t="s">
        <v>86</v>
      </c>
      <c r="AM16" s="89"/>
      <c r="AN16" s="89" t="s">
        <v>88</v>
      </c>
      <c r="AO16" s="89"/>
      <c r="AP16" s="17" t="s">
        <v>89</v>
      </c>
      <c r="AQ16" s="17" t="s">
        <v>90</v>
      </c>
      <c r="AR16" s="100"/>
      <c r="AS16" s="101"/>
      <c r="AT16" s="101"/>
      <c r="AU16" s="102"/>
      <c r="AV16" s="103"/>
      <c r="AX16" s="154"/>
      <c r="AY16" s="154"/>
      <c r="AZ16" s="154"/>
      <c r="BA16" s="154"/>
      <c r="BB16" s="109"/>
      <c r="BC16" s="50"/>
      <c r="BD16" s="51"/>
      <c r="BE16" s="32"/>
      <c r="BF16" s="100"/>
      <c r="BG16" s="100"/>
      <c r="BH16" s="151"/>
      <c r="BI16" s="151"/>
      <c r="BJ16" s="151"/>
      <c r="BK16" s="91"/>
      <c r="BL16" s="91"/>
      <c r="BM16" s="121"/>
      <c r="BN16" s="121"/>
      <c r="BO16" s="127"/>
      <c r="BP16" s="28"/>
      <c r="BQ16" s="116" t="s">
        <v>24</v>
      </c>
      <c r="BR16" s="113"/>
      <c r="BS16" s="113"/>
      <c r="BT16" s="113"/>
      <c r="BU16" s="117"/>
      <c r="BV16" s="111" t="s">
        <v>25</v>
      </c>
      <c r="BW16" s="111"/>
      <c r="BX16" s="34" t="s">
        <v>26</v>
      </c>
      <c r="BY16" s="34"/>
      <c r="BZ16" s="111" t="s">
        <v>114</v>
      </c>
      <c r="CA16" s="111"/>
      <c r="CB16" s="111" t="s">
        <v>28</v>
      </c>
      <c r="CC16" s="111"/>
      <c r="CD16" s="111"/>
      <c r="CE16" s="111" t="s">
        <v>111</v>
      </c>
      <c r="CF16" s="111"/>
      <c r="CG16" s="111"/>
      <c r="CH16" s="111"/>
    </row>
    <row r="17" spans="1:86" ht="14.25">
      <c r="A17" s="90"/>
      <c r="B17" s="91"/>
      <c r="C17" s="91"/>
      <c r="D17" s="91"/>
      <c r="E17" s="91"/>
      <c r="F17" s="91"/>
      <c r="G17" s="91"/>
      <c r="H17" s="91"/>
      <c r="I17" s="91"/>
      <c r="J17" s="91"/>
      <c r="K17" s="91"/>
      <c r="L17" s="91"/>
      <c r="M17" s="91"/>
      <c r="N17" s="91"/>
      <c r="O17" s="91"/>
      <c r="P17" s="91"/>
      <c r="Q17" s="89"/>
      <c r="R17" s="89"/>
      <c r="S17" s="17" t="s">
        <v>86</v>
      </c>
      <c r="T17" s="92" t="s">
        <v>29</v>
      </c>
      <c r="U17" s="92"/>
      <c r="V17" s="92" t="s">
        <v>30</v>
      </c>
      <c r="W17" s="92"/>
      <c r="X17" s="18" t="s">
        <v>31</v>
      </c>
      <c r="Y17" s="109"/>
      <c r="Z17" s="110"/>
      <c r="AA17" s="110"/>
      <c r="AB17" s="110"/>
      <c r="AC17" s="110"/>
      <c r="AD17" s="110"/>
      <c r="AE17" s="110"/>
      <c r="AF17" s="110"/>
      <c r="AG17" s="110"/>
      <c r="AH17" s="110"/>
      <c r="AI17" s="110"/>
      <c r="AJ17" s="89"/>
      <c r="AK17" s="89"/>
      <c r="AL17" s="89" t="s">
        <v>86</v>
      </c>
      <c r="AM17" s="89"/>
      <c r="AN17" s="89" t="s">
        <v>88</v>
      </c>
      <c r="AO17" s="89"/>
      <c r="AP17" s="17" t="s">
        <v>89</v>
      </c>
      <c r="AQ17" s="17" t="s">
        <v>90</v>
      </c>
      <c r="AR17" s="100"/>
      <c r="AS17" s="101"/>
      <c r="AT17" s="101"/>
      <c r="AU17" s="102"/>
      <c r="AV17" s="103"/>
      <c r="AX17" s="154"/>
      <c r="AY17" s="154"/>
      <c r="AZ17" s="154"/>
      <c r="BA17" s="154"/>
      <c r="BB17" s="109"/>
      <c r="BC17" s="50"/>
      <c r="BD17" s="51"/>
      <c r="BE17" s="32"/>
      <c r="BF17" s="100"/>
      <c r="BG17" s="100"/>
      <c r="BH17" s="151"/>
      <c r="BI17" s="151"/>
      <c r="BJ17" s="151"/>
      <c r="BK17" s="91"/>
      <c r="BL17" s="91"/>
      <c r="BM17" s="121"/>
      <c r="BN17" s="121"/>
      <c r="BO17" s="127"/>
      <c r="BP17" s="28"/>
      <c r="BQ17" s="109"/>
      <c r="BR17" s="110"/>
      <c r="BS17" s="110"/>
      <c r="BT17" s="110"/>
      <c r="BU17" s="144"/>
      <c r="BV17" s="26"/>
      <c r="BW17" s="26"/>
      <c r="BX17" s="100"/>
      <c r="BY17" s="100"/>
      <c r="BZ17" s="100"/>
      <c r="CA17" s="100"/>
      <c r="CB17" s="100"/>
      <c r="CC17" s="100"/>
      <c r="CD17" s="100"/>
      <c r="CE17" s="91"/>
      <c r="CF17" s="91"/>
      <c r="CG17" s="127"/>
      <c r="CH17" s="150"/>
    </row>
    <row r="18" spans="1:86" ht="14.25">
      <c r="A18" s="90"/>
      <c r="B18" s="91"/>
      <c r="C18" s="91"/>
      <c r="D18" s="91"/>
      <c r="E18" s="91"/>
      <c r="F18" s="91"/>
      <c r="G18" s="91"/>
      <c r="H18" s="91"/>
      <c r="I18" s="91"/>
      <c r="J18" s="91"/>
      <c r="K18" s="91"/>
      <c r="L18" s="91"/>
      <c r="M18" s="91"/>
      <c r="N18" s="91"/>
      <c r="O18" s="91"/>
      <c r="P18" s="91"/>
      <c r="Q18" s="89"/>
      <c r="R18" s="89"/>
      <c r="S18" s="17" t="s">
        <v>86</v>
      </c>
      <c r="T18" s="92" t="s">
        <v>29</v>
      </c>
      <c r="U18" s="92"/>
      <c r="V18" s="92" t="s">
        <v>30</v>
      </c>
      <c r="W18" s="92"/>
      <c r="X18" s="18" t="s">
        <v>31</v>
      </c>
      <c r="Y18" s="109"/>
      <c r="Z18" s="110"/>
      <c r="AA18" s="110"/>
      <c r="AB18" s="110"/>
      <c r="AC18" s="110"/>
      <c r="AD18" s="110"/>
      <c r="AE18" s="110"/>
      <c r="AF18" s="110"/>
      <c r="AG18" s="110"/>
      <c r="AH18" s="110"/>
      <c r="AI18" s="110"/>
      <c r="AJ18" s="89"/>
      <c r="AK18" s="89"/>
      <c r="AL18" s="89" t="s">
        <v>86</v>
      </c>
      <c r="AM18" s="89"/>
      <c r="AN18" s="89" t="s">
        <v>88</v>
      </c>
      <c r="AO18" s="89"/>
      <c r="AP18" s="17" t="s">
        <v>89</v>
      </c>
      <c r="AQ18" s="17" t="s">
        <v>90</v>
      </c>
      <c r="AR18" s="100"/>
      <c r="AS18" s="101"/>
      <c r="AT18" s="101"/>
      <c r="AU18" s="102"/>
      <c r="AV18" s="103"/>
      <c r="AX18" s="154"/>
      <c r="AY18" s="154"/>
      <c r="AZ18" s="154"/>
      <c r="BA18" s="154"/>
      <c r="BB18" s="109"/>
      <c r="BC18" s="50"/>
      <c r="BD18" s="51"/>
      <c r="BE18" s="32"/>
      <c r="BF18" s="100"/>
      <c r="BG18" s="100"/>
      <c r="BH18" s="151"/>
      <c r="BI18" s="151"/>
      <c r="BJ18" s="151"/>
      <c r="BK18" s="91"/>
      <c r="BL18" s="91"/>
      <c r="BM18" s="121"/>
      <c r="BN18" s="121"/>
      <c r="BO18" s="127"/>
      <c r="BP18" s="28"/>
      <c r="BQ18" s="109"/>
      <c r="BR18" s="110"/>
      <c r="BS18" s="110"/>
      <c r="BT18" s="110"/>
      <c r="BU18" s="144"/>
      <c r="BV18" s="26"/>
      <c r="BW18" s="26"/>
      <c r="BX18" s="100"/>
      <c r="BY18" s="100"/>
      <c r="BZ18" s="100"/>
      <c r="CA18" s="100"/>
      <c r="CB18" s="100"/>
      <c r="CC18" s="100"/>
      <c r="CD18" s="100"/>
      <c r="CE18" s="91"/>
      <c r="CF18" s="91"/>
      <c r="CG18" s="127"/>
      <c r="CH18" s="150"/>
    </row>
    <row r="19" spans="1:86" ht="14.25">
      <c r="A19" s="90"/>
      <c r="B19" s="91"/>
      <c r="C19" s="91"/>
      <c r="D19" s="91"/>
      <c r="E19" s="91"/>
      <c r="F19" s="91"/>
      <c r="G19" s="91"/>
      <c r="H19" s="91"/>
      <c r="I19" s="91"/>
      <c r="J19" s="91"/>
      <c r="K19" s="91"/>
      <c r="L19" s="91"/>
      <c r="M19" s="91"/>
      <c r="N19" s="91"/>
      <c r="O19" s="91"/>
      <c r="P19" s="91"/>
      <c r="Q19" s="89"/>
      <c r="R19" s="89"/>
      <c r="S19" s="17" t="s">
        <v>86</v>
      </c>
      <c r="T19" s="92" t="s">
        <v>29</v>
      </c>
      <c r="U19" s="92"/>
      <c r="V19" s="92" t="s">
        <v>30</v>
      </c>
      <c r="W19" s="92"/>
      <c r="X19" s="18" t="s">
        <v>31</v>
      </c>
      <c r="Y19" s="109"/>
      <c r="Z19" s="110"/>
      <c r="AA19" s="110"/>
      <c r="AB19" s="110"/>
      <c r="AC19" s="110"/>
      <c r="AD19" s="110"/>
      <c r="AE19" s="110"/>
      <c r="AF19" s="110"/>
      <c r="AG19" s="110"/>
      <c r="AH19" s="110"/>
      <c r="AI19" s="110"/>
      <c r="AJ19" s="89"/>
      <c r="AK19" s="89"/>
      <c r="AL19" s="89" t="s">
        <v>86</v>
      </c>
      <c r="AM19" s="89"/>
      <c r="AN19" s="89" t="s">
        <v>88</v>
      </c>
      <c r="AO19" s="89"/>
      <c r="AP19" s="17" t="s">
        <v>89</v>
      </c>
      <c r="AQ19" s="17" t="s">
        <v>90</v>
      </c>
      <c r="AR19" s="100"/>
      <c r="AS19" s="101"/>
      <c r="AT19" s="101"/>
      <c r="AU19" s="102"/>
      <c r="AV19" s="103"/>
      <c r="AX19" s="154"/>
      <c r="AY19" s="154"/>
      <c r="AZ19" s="154"/>
      <c r="BA19" s="154"/>
      <c r="BB19" s="109"/>
      <c r="BC19" s="50"/>
      <c r="BD19" s="51"/>
      <c r="BE19" s="32"/>
      <c r="BF19" s="100"/>
      <c r="BG19" s="100"/>
      <c r="BH19" s="151"/>
      <c r="BI19" s="151"/>
      <c r="BJ19" s="151"/>
      <c r="BK19" s="91"/>
      <c r="BL19" s="91"/>
      <c r="BM19" s="121"/>
      <c r="BN19" s="121"/>
      <c r="BO19" s="127"/>
      <c r="BP19" s="28"/>
      <c r="BQ19" s="109"/>
      <c r="BR19" s="110"/>
      <c r="BS19" s="110"/>
      <c r="BT19" s="110"/>
      <c r="BU19" s="144"/>
      <c r="BV19" s="26"/>
      <c r="BW19" s="26"/>
      <c r="BX19" s="100"/>
      <c r="BY19" s="100"/>
      <c r="BZ19" s="100"/>
      <c r="CA19" s="100"/>
      <c r="CB19" s="100"/>
      <c r="CC19" s="100"/>
      <c r="CD19" s="100"/>
      <c r="CE19" s="91"/>
      <c r="CF19" s="91"/>
      <c r="CG19" s="127"/>
      <c r="CH19" s="150"/>
    </row>
    <row r="20" spans="1:86" ht="14.25">
      <c r="A20" s="90"/>
      <c r="B20" s="91"/>
      <c r="C20" s="91"/>
      <c r="D20" s="91"/>
      <c r="E20" s="91"/>
      <c r="F20" s="91"/>
      <c r="G20" s="91"/>
      <c r="H20" s="91"/>
      <c r="I20" s="91"/>
      <c r="J20" s="91"/>
      <c r="K20" s="91"/>
      <c r="L20" s="91"/>
      <c r="M20" s="91"/>
      <c r="N20" s="91"/>
      <c r="O20" s="91"/>
      <c r="P20" s="91"/>
      <c r="Q20" s="89"/>
      <c r="R20" s="89"/>
      <c r="S20" s="17" t="s">
        <v>86</v>
      </c>
      <c r="T20" s="92" t="s">
        <v>29</v>
      </c>
      <c r="U20" s="92"/>
      <c r="V20" s="92" t="s">
        <v>30</v>
      </c>
      <c r="W20" s="92"/>
      <c r="X20" s="18" t="s">
        <v>31</v>
      </c>
      <c r="Y20" s="109"/>
      <c r="Z20" s="110"/>
      <c r="AA20" s="110"/>
      <c r="AB20" s="110"/>
      <c r="AC20" s="110"/>
      <c r="AD20" s="110"/>
      <c r="AE20" s="110"/>
      <c r="AF20" s="110"/>
      <c r="AG20" s="110"/>
      <c r="AH20" s="110"/>
      <c r="AI20" s="110"/>
      <c r="AJ20" s="89"/>
      <c r="AK20" s="89"/>
      <c r="AL20" s="89" t="s">
        <v>86</v>
      </c>
      <c r="AM20" s="89"/>
      <c r="AN20" s="89" t="s">
        <v>88</v>
      </c>
      <c r="AO20" s="89"/>
      <c r="AP20" s="17" t="s">
        <v>89</v>
      </c>
      <c r="AQ20" s="17" t="s">
        <v>90</v>
      </c>
      <c r="AR20" s="100"/>
      <c r="AS20" s="101"/>
      <c r="AT20" s="101"/>
      <c r="AU20" s="102"/>
      <c r="AV20" s="103"/>
      <c r="AX20" s="46" t="s">
        <v>115</v>
      </c>
      <c r="AY20" s="45"/>
      <c r="AZ20" s="45"/>
      <c r="BA20" s="45"/>
      <c r="CG20" s="121">
        <f>SUM(BI22:BI23)</f>
        <v>0</v>
      </c>
      <c r="CH20" s="121"/>
    </row>
    <row r="21" spans="1:86" ht="14.25">
      <c r="A21" s="90"/>
      <c r="B21" s="91"/>
      <c r="C21" s="91"/>
      <c r="D21" s="91"/>
      <c r="E21" s="91"/>
      <c r="F21" s="91"/>
      <c r="G21" s="91"/>
      <c r="H21" s="91"/>
      <c r="I21" s="91"/>
      <c r="J21" s="91"/>
      <c r="K21" s="91"/>
      <c r="L21" s="91"/>
      <c r="M21" s="91"/>
      <c r="N21" s="91"/>
      <c r="O21" s="91"/>
      <c r="P21" s="91"/>
      <c r="Q21" s="89"/>
      <c r="R21" s="89"/>
      <c r="S21" s="17" t="s">
        <v>86</v>
      </c>
      <c r="T21" s="92" t="s">
        <v>29</v>
      </c>
      <c r="U21" s="92"/>
      <c r="V21" s="92" t="s">
        <v>30</v>
      </c>
      <c r="W21" s="92"/>
      <c r="X21" s="18" t="s">
        <v>31</v>
      </c>
      <c r="Y21" s="109"/>
      <c r="Z21" s="110"/>
      <c r="AA21" s="110"/>
      <c r="AB21" s="110"/>
      <c r="AC21" s="110"/>
      <c r="AD21" s="110"/>
      <c r="AE21" s="110"/>
      <c r="AF21" s="110"/>
      <c r="AG21" s="110"/>
      <c r="AH21" s="110"/>
      <c r="AI21" s="110"/>
      <c r="AJ21" s="89"/>
      <c r="AK21" s="89"/>
      <c r="AL21" s="89" t="s">
        <v>86</v>
      </c>
      <c r="AM21" s="89"/>
      <c r="AN21" s="89" t="s">
        <v>88</v>
      </c>
      <c r="AO21" s="89"/>
      <c r="AP21" s="17" t="s">
        <v>89</v>
      </c>
      <c r="AQ21" s="17" t="s">
        <v>90</v>
      </c>
      <c r="AR21" s="100"/>
      <c r="AS21" s="101"/>
      <c r="AT21" s="101"/>
      <c r="AU21" s="102"/>
      <c r="AV21" s="103"/>
      <c r="AX21" s="129" t="s">
        <v>24</v>
      </c>
      <c r="AY21" s="130"/>
      <c r="AZ21" s="130"/>
      <c r="BA21" s="130"/>
      <c r="BB21" s="130"/>
      <c r="BC21" s="130"/>
      <c r="BD21" s="130"/>
      <c r="BE21" s="130"/>
      <c r="BF21" s="131"/>
      <c r="BG21" s="116" t="s">
        <v>25</v>
      </c>
      <c r="BH21" s="113"/>
      <c r="BI21" s="117"/>
      <c r="BJ21" s="34" t="s">
        <v>26</v>
      </c>
      <c r="BK21" s="116" t="s">
        <v>116</v>
      </c>
      <c r="BL21" s="113"/>
      <c r="BM21" s="113"/>
      <c r="BN21" s="117"/>
      <c r="BO21" s="116" t="s">
        <v>119</v>
      </c>
      <c r="BP21" s="117"/>
      <c r="BQ21" s="116" t="s">
        <v>120</v>
      </c>
      <c r="BR21" s="113"/>
      <c r="BS21" s="141" t="s">
        <v>121</v>
      </c>
      <c r="BT21" s="141"/>
      <c r="BU21" s="142"/>
      <c r="BV21" s="34" t="s">
        <v>122</v>
      </c>
      <c r="BW21" s="116" t="s">
        <v>123</v>
      </c>
      <c r="BX21" s="117"/>
      <c r="BY21" s="116" t="s">
        <v>28</v>
      </c>
      <c r="BZ21" s="113"/>
      <c r="CA21" s="113"/>
      <c r="CB21" s="113"/>
      <c r="CC21" s="117"/>
      <c r="CD21" s="11"/>
      <c r="CE21" s="12" t="s">
        <v>111</v>
      </c>
      <c r="CF21" s="12"/>
      <c r="CG21" s="12"/>
      <c r="CH21" s="16"/>
    </row>
    <row r="22" spans="1:86" ht="14.25">
      <c r="A22" s="90"/>
      <c r="B22" s="91"/>
      <c r="C22" s="91"/>
      <c r="D22" s="91"/>
      <c r="E22" s="91"/>
      <c r="F22" s="91"/>
      <c r="G22" s="91"/>
      <c r="H22" s="91"/>
      <c r="I22" s="91"/>
      <c r="J22" s="91"/>
      <c r="K22" s="91"/>
      <c r="L22" s="91"/>
      <c r="M22" s="91"/>
      <c r="N22" s="91"/>
      <c r="O22" s="91"/>
      <c r="P22" s="91"/>
      <c r="Q22" s="89"/>
      <c r="R22" s="89"/>
      <c r="S22" s="17" t="s">
        <v>86</v>
      </c>
      <c r="T22" s="92" t="s">
        <v>29</v>
      </c>
      <c r="U22" s="92"/>
      <c r="V22" s="92" t="s">
        <v>30</v>
      </c>
      <c r="W22" s="92"/>
      <c r="X22" s="18" t="s">
        <v>31</v>
      </c>
      <c r="Y22" s="109"/>
      <c r="Z22" s="110"/>
      <c r="AA22" s="110"/>
      <c r="AB22" s="110"/>
      <c r="AC22" s="110"/>
      <c r="AD22" s="110"/>
      <c r="AE22" s="110"/>
      <c r="AF22" s="110"/>
      <c r="AG22" s="110"/>
      <c r="AH22" s="110"/>
      <c r="AI22" s="110"/>
      <c r="AJ22" s="89"/>
      <c r="AK22" s="89"/>
      <c r="AL22" s="89" t="s">
        <v>86</v>
      </c>
      <c r="AM22" s="89"/>
      <c r="AN22" s="89" t="s">
        <v>88</v>
      </c>
      <c r="AO22" s="89"/>
      <c r="AP22" s="17" t="s">
        <v>89</v>
      </c>
      <c r="AQ22" s="17" t="s">
        <v>90</v>
      </c>
      <c r="AR22" s="100"/>
      <c r="AS22" s="101"/>
      <c r="AT22" s="101"/>
      <c r="AU22" s="102"/>
      <c r="AV22" s="103"/>
      <c r="AX22" s="145"/>
      <c r="AY22" s="146"/>
      <c r="AZ22" s="146"/>
      <c r="BA22" s="146"/>
      <c r="BB22" s="146"/>
      <c r="BC22" s="146"/>
      <c r="BD22" s="146"/>
      <c r="BE22" s="146"/>
      <c r="BF22" s="147"/>
      <c r="BG22" s="137"/>
      <c r="BH22" s="118"/>
      <c r="BI22" s="52"/>
      <c r="BJ22" s="32"/>
      <c r="BK22" s="1"/>
      <c r="BL22" s="29"/>
      <c r="BM22" s="125"/>
      <c r="BN22" s="128"/>
      <c r="BO22" s="101"/>
      <c r="BP22" s="128"/>
      <c r="BQ22" s="148"/>
      <c r="BR22" s="121"/>
      <c r="BS22" s="26"/>
      <c r="BT22" s="26"/>
      <c r="BU22" s="26"/>
      <c r="BV22" s="32"/>
      <c r="BW22" s="149"/>
      <c r="BX22" s="126"/>
      <c r="BY22" s="143"/>
      <c r="BZ22" s="110"/>
      <c r="CA22" s="110"/>
      <c r="CB22" s="110"/>
      <c r="CC22" s="144"/>
      <c r="CD22" s="7"/>
      <c r="CE22" s="91"/>
      <c r="CF22" s="91"/>
      <c r="CG22" s="121"/>
      <c r="CH22" s="127"/>
    </row>
    <row r="23" spans="1:86" ht="14.25">
      <c r="A23" s="90"/>
      <c r="B23" s="91"/>
      <c r="C23" s="91"/>
      <c r="D23" s="91"/>
      <c r="E23" s="91"/>
      <c r="F23" s="91"/>
      <c r="G23" s="91"/>
      <c r="H23" s="91"/>
      <c r="I23" s="91"/>
      <c r="J23" s="91"/>
      <c r="K23" s="91"/>
      <c r="L23" s="91"/>
      <c r="M23" s="91"/>
      <c r="N23" s="91"/>
      <c r="O23" s="91"/>
      <c r="P23" s="91"/>
      <c r="Q23" s="89"/>
      <c r="R23" s="89"/>
      <c r="S23" s="17" t="s">
        <v>86</v>
      </c>
      <c r="T23" s="92" t="s">
        <v>29</v>
      </c>
      <c r="U23" s="92"/>
      <c r="V23" s="92" t="s">
        <v>30</v>
      </c>
      <c r="W23" s="92"/>
      <c r="X23" s="18" t="s">
        <v>31</v>
      </c>
      <c r="Y23" s="109"/>
      <c r="Z23" s="110"/>
      <c r="AA23" s="110"/>
      <c r="AB23" s="110"/>
      <c r="AC23" s="110"/>
      <c r="AD23" s="110"/>
      <c r="AE23" s="110"/>
      <c r="AF23" s="110"/>
      <c r="AG23" s="110"/>
      <c r="AH23" s="110"/>
      <c r="AI23" s="110"/>
      <c r="AJ23" s="89"/>
      <c r="AK23" s="89"/>
      <c r="AL23" s="89" t="s">
        <v>86</v>
      </c>
      <c r="AM23" s="89"/>
      <c r="AN23" s="89" t="s">
        <v>88</v>
      </c>
      <c r="AO23" s="89"/>
      <c r="AP23" s="17" t="s">
        <v>89</v>
      </c>
      <c r="AQ23" s="17" t="s">
        <v>90</v>
      </c>
      <c r="AR23" s="100"/>
      <c r="AS23" s="101"/>
      <c r="AT23" s="101"/>
      <c r="AU23" s="102"/>
      <c r="AV23" s="103"/>
      <c r="AX23" s="145"/>
      <c r="AY23" s="146"/>
      <c r="AZ23" s="146"/>
      <c r="BA23" s="146"/>
      <c r="BB23" s="146"/>
      <c r="BC23" s="146"/>
      <c r="BD23" s="146"/>
      <c r="BE23" s="146"/>
      <c r="BF23" s="147"/>
      <c r="BG23" s="137"/>
      <c r="BH23" s="118"/>
      <c r="BI23" s="52"/>
      <c r="BJ23" s="32"/>
      <c r="BK23" s="58"/>
      <c r="BL23" s="29"/>
      <c r="BM23" s="125"/>
      <c r="BN23" s="128"/>
      <c r="BO23" s="101"/>
      <c r="BP23" s="128"/>
      <c r="BQ23" s="148"/>
      <c r="BR23" s="121"/>
      <c r="BS23" s="26"/>
      <c r="BT23" s="26"/>
      <c r="BU23" s="26"/>
      <c r="BV23" s="32"/>
      <c r="BW23" s="149"/>
      <c r="BX23" s="126"/>
      <c r="BY23" s="143"/>
      <c r="BZ23" s="110"/>
      <c r="CA23" s="110"/>
      <c r="CB23" s="110"/>
      <c r="CC23" s="144"/>
      <c r="CD23" s="7"/>
      <c r="CE23" s="91"/>
      <c r="CF23" s="91"/>
      <c r="CG23" s="121"/>
      <c r="CH23" s="127"/>
    </row>
    <row r="24" spans="1:86" ht="14.25">
      <c r="A24" s="90"/>
      <c r="B24" s="91"/>
      <c r="C24" s="91"/>
      <c r="D24" s="91"/>
      <c r="E24" s="91"/>
      <c r="F24" s="91"/>
      <c r="G24" s="91"/>
      <c r="H24" s="91"/>
      <c r="I24" s="91"/>
      <c r="J24" s="91"/>
      <c r="K24" s="91"/>
      <c r="L24" s="91"/>
      <c r="M24" s="91"/>
      <c r="N24" s="91"/>
      <c r="O24" s="91"/>
      <c r="P24" s="91"/>
      <c r="Q24" s="89"/>
      <c r="R24" s="89"/>
      <c r="S24" s="17" t="s">
        <v>86</v>
      </c>
      <c r="T24" s="92" t="s">
        <v>29</v>
      </c>
      <c r="U24" s="92"/>
      <c r="V24" s="92" t="s">
        <v>30</v>
      </c>
      <c r="W24" s="92"/>
      <c r="X24" s="18" t="s">
        <v>31</v>
      </c>
      <c r="Y24" s="109"/>
      <c r="Z24" s="110"/>
      <c r="AA24" s="110"/>
      <c r="AB24" s="110"/>
      <c r="AC24" s="110"/>
      <c r="AD24" s="110"/>
      <c r="AE24" s="110"/>
      <c r="AF24" s="110"/>
      <c r="AG24" s="110"/>
      <c r="AH24" s="110"/>
      <c r="AI24" s="110"/>
      <c r="AJ24" s="89"/>
      <c r="AK24" s="89"/>
      <c r="AL24" s="89" t="s">
        <v>86</v>
      </c>
      <c r="AM24" s="89"/>
      <c r="AN24" s="89" t="s">
        <v>88</v>
      </c>
      <c r="AO24" s="89"/>
      <c r="AP24" s="17" t="s">
        <v>89</v>
      </c>
      <c r="AQ24" s="17" t="s">
        <v>90</v>
      </c>
      <c r="AR24" s="100"/>
      <c r="AS24" s="101"/>
      <c r="AT24" s="101"/>
      <c r="AU24" s="102"/>
      <c r="AV24" s="103"/>
      <c r="AX24" s="46" t="s">
        <v>124</v>
      </c>
      <c r="AY24" s="47"/>
      <c r="AZ24" s="47"/>
      <c r="BA24" s="47"/>
      <c r="BB24" s="31"/>
      <c r="BC24" s="31"/>
      <c r="BD24" s="31"/>
      <c r="BE24" s="31"/>
      <c r="CG24" s="121">
        <f>SUM(BI26:BI32)</f>
        <v>0</v>
      </c>
      <c r="CH24" s="121"/>
    </row>
    <row r="25" spans="1:86" ht="14.25">
      <c r="A25" s="90"/>
      <c r="B25" s="91"/>
      <c r="C25" s="91"/>
      <c r="D25" s="91"/>
      <c r="E25" s="91"/>
      <c r="F25" s="91"/>
      <c r="G25" s="91"/>
      <c r="H25" s="91"/>
      <c r="I25" s="91"/>
      <c r="J25" s="91"/>
      <c r="K25" s="91"/>
      <c r="L25" s="91"/>
      <c r="M25" s="91"/>
      <c r="N25" s="91"/>
      <c r="O25" s="91"/>
      <c r="P25" s="91"/>
      <c r="Q25" s="89"/>
      <c r="R25" s="89"/>
      <c r="S25" s="17" t="s">
        <v>86</v>
      </c>
      <c r="T25" s="92" t="s">
        <v>29</v>
      </c>
      <c r="U25" s="92"/>
      <c r="V25" s="92" t="s">
        <v>30</v>
      </c>
      <c r="W25" s="92"/>
      <c r="X25" s="18" t="s">
        <v>31</v>
      </c>
      <c r="Y25" s="109"/>
      <c r="Z25" s="110"/>
      <c r="AA25" s="110"/>
      <c r="AB25" s="110"/>
      <c r="AC25" s="110"/>
      <c r="AD25" s="110"/>
      <c r="AE25" s="110"/>
      <c r="AF25" s="110"/>
      <c r="AG25" s="110"/>
      <c r="AH25" s="110"/>
      <c r="AI25" s="110"/>
      <c r="AJ25" s="89"/>
      <c r="AK25" s="89"/>
      <c r="AL25" s="89" t="s">
        <v>86</v>
      </c>
      <c r="AM25" s="89"/>
      <c r="AN25" s="89" t="s">
        <v>88</v>
      </c>
      <c r="AO25" s="89"/>
      <c r="AP25" s="17" t="s">
        <v>89</v>
      </c>
      <c r="AQ25" s="17" t="s">
        <v>90</v>
      </c>
      <c r="AR25" s="100"/>
      <c r="AS25" s="101"/>
      <c r="AT25" s="101"/>
      <c r="AU25" s="102"/>
      <c r="AV25" s="103"/>
      <c r="AX25" s="129" t="s">
        <v>24</v>
      </c>
      <c r="AY25" s="130"/>
      <c r="AZ25" s="130"/>
      <c r="BA25" s="130"/>
      <c r="BB25" s="130"/>
      <c r="BC25" s="130"/>
      <c r="BD25" s="130"/>
      <c r="BE25" s="130"/>
      <c r="BF25" s="131"/>
      <c r="BG25" s="116" t="s">
        <v>25</v>
      </c>
      <c r="BH25" s="113"/>
      <c r="BI25" s="117"/>
      <c r="BJ25" s="34" t="s">
        <v>26</v>
      </c>
      <c r="BK25" s="116" t="s">
        <v>116</v>
      </c>
      <c r="BL25" s="113"/>
      <c r="BM25" s="113"/>
      <c r="BN25" s="117"/>
      <c r="BO25" s="116" t="s">
        <v>117</v>
      </c>
      <c r="BP25" s="117"/>
      <c r="BQ25" s="116" t="s">
        <v>118</v>
      </c>
      <c r="BR25" s="113"/>
      <c r="BS25" s="113"/>
      <c r="BT25" s="113"/>
      <c r="BU25" s="117"/>
      <c r="BV25" s="116" t="s">
        <v>123</v>
      </c>
      <c r="BW25" s="117"/>
      <c r="BX25" s="113" t="s">
        <v>28</v>
      </c>
      <c r="BY25" s="113"/>
      <c r="BZ25" s="113"/>
      <c r="CA25" s="113"/>
      <c r="CB25" s="113"/>
      <c r="CC25" s="113"/>
      <c r="CD25" s="117"/>
      <c r="CE25" s="116" t="s">
        <v>111</v>
      </c>
      <c r="CF25" s="113"/>
      <c r="CG25" s="113"/>
      <c r="CH25" s="117"/>
    </row>
    <row r="26" spans="1:86" ht="14.25">
      <c r="A26" s="90"/>
      <c r="B26" s="91"/>
      <c r="C26" s="91"/>
      <c r="D26" s="91"/>
      <c r="E26" s="91"/>
      <c r="F26" s="91"/>
      <c r="G26" s="91"/>
      <c r="H26" s="91"/>
      <c r="I26" s="91"/>
      <c r="J26" s="91"/>
      <c r="K26" s="91"/>
      <c r="L26" s="91"/>
      <c r="M26" s="91"/>
      <c r="N26" s="91"/>
      <c r="O26" s="91"/>
      <c r="P26" s="91"/>
      <c r="Q26" s="89"/>
      <c r="R26" s="89"/>
      <c r="S26" s="17" t="s">
        <v>86</v>
      </c>
      <c r="T26" s="92" t="s">
        <v>29</v>
      </c>
      <c r="U26" s="92"/>
      <c r="V26" s="92" t="s">
        <v>30</v>
      </c>
      <c r="W26" s="92"/>
      <c r="X26" s="18" t="s">
        <v>31</v>
      </c>
      <c r="Y26" s="109"/>
      <c r="Z26" s="110"/>
      <c r="AA26" s="110"/>
      <c r="AB26" s="110"/>
      <c r="AC26" s="110"/>
      <c r="AD26" s="110"/>
      <c r="AE26" s="110"/>
      <c r="AF26" s="110"/>
      <c r="AG26" s="110"/>
      <c r="AH26" s="110"/>
      <c r="AI26" s="110"/>
      <c r="AJ26" s="89"/>
      <c r="AK26" s="89"/>
      <c r="AL26" s="89" t="s">
        <v>86</v>
      </c>
      <c r="AM26" s="89"/>
      <c r="AN26" s="89" t="s">
        <v>88</v>
      </c>
      <c r="AO26" s="89"/>
      <c r="AP26" s="17" t="s">
        <v>89</v>
      </c>
      <c r="AQ26" s="17" t="s">
        <v>90</v>
      </c>
      <c r="AR26" s="100"/>
      <c r="AS26" s="101"/>
      <c r="AT26" s="101"/>
      <c r="AU26" s="102"/>
      <c r="AV26" s="103"/>
      <c r="AX26" s="145"/>
      <c r="AY26" s="146"/>
      <c r="AZ26" s="146"/>
      <c r="BA26" s="146"/>
      <c r="BB26" s="146"/>
      <c r="BC26" s="146"/>
      <c r="BD26" s="146"/>
      <c r="BE26" s="146"/>
      <c r="BF26" s="147"/>
      <c r="BG26" s="137"/>
      <c r="BH26" s="118"/>
      <c r="BI26" s="59"/>
      <c r="BJ26" s="33"/>
      <c r="BK26" s="1"/>
      <c r="BL26" s="29"/>
      <c r="BM26" s="125"/>
      <c r="BN26" s="128"/>
      <c r="BO26" s="101"/>
      <c r="BP26" s="128"/>
      <c r="BQ26" s="143"/>
      <c r="BR26" s="110"/>
      <c r="BS26" s="110"/>
      <c r="BT26" s="110"/>
      <c r="BU26" s="144"/>
      <c r="BV26" s="101"/>
      <c r="BW26" s="128"/>
      <c r="BX26" s="91"/>
      <c r="BY26" s="91"/>
      <c r="BZ26" s="91"/>
      <c r="CA26" s="91"/>
      <c r="CB26" s="91"/>
      <c r="CC26" s="91"/>
      <c r="CD26" s="126"/>
      <c r="CE26" s="91"/>
      <c r="CF26" s="91"/>
      <c r="CG26" s="121"/>
      <c r="CH26" s="127"/>
    </row>
    <row r="27" spans="1:86" ht="14.25">
      <c r="A27" s="90"/>
      <c r="B27" s="91"/>
      <c r="C27" s="91"/>
      <c r="D27" s="91"/>
      <c r="E27" s="91"/>
      <c r="F27" s="91"/>
      <c r="G27" s="91"/>
      <c r="H27" s="91"/>
      <c r="I27" s="91"/>
      <c r="J27" s="91"/>
      <c r="K27" s="91"/>
      <c r="L27" s="91"/>
      <c r="M27" s="91"/>
      <c r="N27" s="91"/>
      <c r="O27" s="91"/>
      <c r="P27" s="91"/>
      <c r="Q27" s="89"/>
      <c r="R27" s="89"/>
      <c r="S27" s="17" t="s">
        <v>86</v>
      </c>
      <c r="T27" s="92" t="s">
        <v>29</v>
      </c>
      <c r="U27" s="92"/>
      <c r="V27" s="92" t="s">
        <v>30</v>
      </c>
      <c r="W27" s="92"/>
      <c r="X27" s="18" t="s">
        <v>31</v>
      </c>
      <c r="Y27" s="109"/>
      <c r="Z27" s="110"/>
      <c r="AA27" s="110"/>
      <c r="AB27" s="110"/>
      <c r="AC27" s="110"/>
      <c r="AD27" s="110"/>
      <c r="AE27" s="110"/>
      <c r="AF27" s="110"/>
      <c r="AG27" s="110"/>
      <c r="AH27" s="110"/>
      <c r="AI27" s="110"/>
      <c r="AJ27" s="89"/>
      <c r="AK27" s="89"/>
      <c r="AL27" s="89" t="s">
        <v>86</v>
      </c>
      <c r="AM27" s="89"/>
      <c r="AN27" s="89" t="s">
        <v>88</v>
      </c>
      <c r="AO27" s="89"/>
      <c r="AP27" s="17" t="s">
        <v>89</v>
      </c>
      <c r="AQ27" s="17" t="s">
        <v>90</v>
      </c>
      <c r="AR27" s="100"/>
      <c r="AS27" s="101"/>
      <c r="AT27" s="101"/>
      <c r="AU27" s="102"/>
      <c r="AV27" s="103"/>
      <c r="AX27" s="145"/>
      <c r="AY27" s="146"/>
      <c r="AZ27" s="146"/>
      <c r="BA27" s="146"/>
      <c r="BB27" s="146"/>
      <c r="BC27" s="146"/>
      <c r="BD27" s="146"/>
      <c r="BE27" s="146"/>
      <c r="BF27" s="147"/>
      <c r="BG27" s="137"/>
      <c r="BH27" s="118"/>
      <c r="BI27" s="59"/>
      <c r="BJ27" s="33"/>
      <c r="BK27" s="1"/>
      <c r="BL27" s="29"/>
      <c r="BM27" s="125"/>
      <c r="BN27" s="128"/>
      <c r="BO27" s="101"/>
      <c r="BP27" s="128"/>
      <c r="BQ27" s="143"/>
      <c r="BR27" s="110"/>
      <c r="BS27" s="110"/>
      <c r="BT27" s="110"/>
      <c r="BU27" s="144"/>
      <c r="BV27" s="101"/>
      <c r="BW27" s="128"/>
      <c r="BX27" s="91"/>
      <c r="BY27" s="91"/>
      <c r="BZ27" s="91"/>
      <c r="CA27" s="91"/>
      <c r="CB27" s="91"/>
      <c r="CC27" s="91"/>
      <c r="CD27" s="126"/>
      <c r="CE27" s="91"/>
      <c r="CF27" s="91"/>
      <c r="CG27" s="121"/>
      <c r="CH27" s="127"/>
    </row>
    <row r="28" spans="1:86" ht="14.25">
      <c r="A28" s="90"/>
      <c r="B28" s="91"/>
      <c r="C28" s="91"/>
      <c r="D28" s="91"/>
      <c r="E28" s="91"/>
      <c r="F28" s="91"/>
      <c r="G28" s="91"/>
      <c r="H28" s="91"/>
      <c r="I28" s="91"/>
      <c r="J28" s="91"/>
      <c r="K28" s="91"/>
      <c r="L28" s="91"/>
      <c r="M28" s="91"/>
      <c r="N28" s="91"/>
      <c r="O28" s="91"/>
      <c r="P28" s="91"/>
      <c r="Q28" s="89"/>
      <c r="R28" s="89"/>
      <c r="S28" s="17" t="s">
        <v>86</v>
      </c>
      <c r="T28" s="92" t="s">
        <v>29</v>
      </c>
      <c r="U28" s="92"/>
      <c r="V28" s="92" t="s">
        <v>30</v>
      </c>
      <c r="W28" s="92"/>
      <c r="X28" s="18" t="s">
        <v>31</v>
      </c>
      <c r="Y28" s="109"/>
      <c r="Z28" s="110"/>
      <c r="AA28" s="110"/>
      <c r="AB28" s="110"/>
      <c r="AC28" s="110"/>
      <c r="AD28" s="110"/>
      <c r="AE28" s="110"/>
      <c r="AF28" s="110"/>
      <c r="AG28" s="110"/>
      <c r="AH28" s="110"/>
      <c r="AI28" s="110"/>
      <c r="AJ28" s="89"/>
      <c r="AK28" s="89"/>
      <c r="AL28" s="89" t="s">
        <v>86</v>
      </c>
      <c r="AM28" s="89"/>
      <c r="AN28" s="89" t="s">
        <v>88</v>
      </c>
      <c r="AO28" s="89"/>
      <c r="AP28" s="17" t="s">
        <v>89</v>
      </c>
      <c r="AQ28" s="17" t="s">
        <v>90</v>
      </c>
      <c r="AR28" s="100"/>
      <c r="AS28" s="101"/>
      <c r="AT28" s="101"/>
      <c r="AU28" s="102"/>
      <c r="AV28" s="103"/>
      <c r="AX28" s="145"/>
      <c r="AY28" s="146"/>
      <c r="AZ28" s="146"/>
      <c r="BA28" s="146"/>
      <c r="BB28" s="146"/>
      <c r="BC28" s="146"/>
      <c r="BD28" s="146"/>
      <c r="BE28" s="146"/>
      <c r="BF28" s="147"/>
      <c r="BG28" s="137"/>
      <c r="BH28" s="118"/>
      <c r="BI28" s="59"/>
      <c r="BJ28" s="33"/>
      <c r="BK28" s="1"/>
      <c r="BL28" s="29"/>
      <c r="BM28" s="125"/>
      <c r="BN28" s="128"/>
      <c r="BO28" s="101"/>
      <c r="BP28" s="128"/>
      <c r="BQ28" s="143"/>
      <c r="BR28" s="110"/>
      <c r="BS28" s="110"/>
      <c r="BT28" s="110"/>
      <c r="BU28" s="144"/>
      <c r="BV28" s="101"/>
      <c r="BW28" s="128"/>
      <c r="BX28" s="91"/>
      <c r="BY28" s="91"/>
      <c r="BZ28" s="91"/>
      <c r="CA28" s="91"/>
      <c r="CB28" s="91"/>
      <c r="CC28" s="91"/>
      <c r="CD28" s="126"/>
      <c r="CE28" s="91"/>
      <c r="CF28" s="91"/>
      <c r="CG28" s="121"/>
      <c r="CH28" s="127"/>
    </row>
    <row r="29" spans="1:86" ht="14.25">
      <c r="A29" s="90"/>
      <c r="B29" s="91"/>
      <c r="C29" s="91"/>
      <c r="D29" s="91"/>
      <c r="E29" s="91"/>
      <c r="F29" s="91"/>
      <c r="G29" s="91"/>
      <c r="H29" s="91"/>
      <c r="I29" s="91"/>
      <c r="J29" s="91"/>
      <c r="K29" s="91"/>
      <c r="L29" s="91"/>
      <c r="M29" s="91"/>
      <c r="N29" s="91"/>
      <c r="O29" s="91"/>
      <c r="P29" s="91"/>
      <c r="Q29" s="89"/>
      <c r="R29" s="89"/>
      <c r="S29" s="17" t="s">
        <v>86</v>
      </c>
      <c r="T29" s="92" t="s">
        <v>29</v>
      </c>
      <c r="U29" s="92"/>
      <c r="V29" s="92" t="s">
        <v>30</v>
      </c>
      <c r="W29" s="92"/>
      <c r="X29" s="18" t="s">
        <v>31</v>
      </c>
      <c r="Y29" s="109"/>
      <c r="Z29" s="110"/>
      <c r="AA29" s="110"/>
      <c r="AB29" s="110"/>
      <c r="AC29" s="110"/>
      <c r="AD29" s="110"/>
      <c r="AE29" s="110"/>
      <c r="AF29" s="110"/>
      <c r="AG29" s="110"/>
      <c r="AH29" s="110"/>
      <c r="AI29" s="110"/>
      <c r="AJ29" s="89"/>
      <c r="AK29" s="89"/>
      <c r="AL29" s="89" t="s">
        <v>86</v>
      </c>
      <c r="AM29" s="89"/>
      <c r="AN29" s="89" t="s">
        <v>88</v>
      </c>
      <c r="AO29" s="89"/>
      <c r="AP29" s="17" t="s">
        <v>89</v>
      </c>
      <c r="AQ29" s="17" t="s">
        <v>90</v>
      </c>
      <c r="AR29" s="100"/>
      <c r="AS29" s="101"/>
      <c r="AT29" s="101"/>
      <c r="AU29" s="102"/>
      <c r="AV29" s="103"/>
      <c r="AX29" s="145"/>
      <c r="AY29" s="146"/>
      <c r="AZ29" s="146"/>
      <c r="BA29" s="146"/>
      <c r="BB29" s="146"/>
      <c r="BC29" s="146"/>
      <c r="BD29" s="146"/>
      <c r="BE29" s="146"/>
      <c r="BF29" s="147"/>
      <c r="BG29" s="137"/>
      <c r="BH29" s="118"/>
      <c r="BI29" s="59"/>
      <c r="BJ29" s="33"/>
      <c r="BK29" s="1"/>
      <c r="BL29" s="29"/>
      <c r="BM29" s="125"/>
      <c r="BN29" s="128"/>
      <c r="BO29" s="101"/>
      <c r="BP29" s="128"/>
      <c r="BQ29" s="143"/>
      <c r="BR29" s="110"/>
      <c r="BS29" s="110"/>
      <c r="BT29" s="110"/>
      <c r="BU29" s="144"/>
      <c r="BV29" s="101"/>
      <c r="BW29" s="128"/>
      <c r="BX29" s="91"/>
      <c r="BY29" s="91"/>
      <c r="BZ29" s="91"/>
      <c r="CA29" s="91"/>
      <c r="CB29" s="91"/>
      <c r="CC29" s="91"/>
      <c r="CD29" s="126"/>
      <c r="CE29" s="91"/>
      <c r="CF29" s="91"/>
      <c r="CG29" s="121"/>
      <c r="CH29" s="127"/>
    </row>
    <row r="30" spans="1:86" ht="14.25">
      <c r="A30" s="90"/>
      <c r="B30" s="91"/>
      <c r="C30" s="91"/>
      <c r="D30" s="91"/>
      <c r="E30" s="91"/>
      <c r="F30" s="91"/>
      <c r="G30" s="91"/>
      <c r="H30" s="91"/>
      <c r="I30" s="91"/>
      <c r="J30" s="91"/>
      <c r="K30" s="91"/>
      <c r="L30" s="91"/>
      <c r="M30" s="91"/>
      <c r="N30" s="91"/>
      <c r="O30" s="91"/>
      <c r="P30" s="91"/>
      <c r="Q30" s="89"/>
      <c r="R30" s="89"/>
      <c r="S30" s="17" t="s">
        <v>86</v>
      </c>
      <c r="T30" s="92" t="s">
        <v>29</v>
      </c>
      <c r="U30" s="92"/>
      <c r="V30" s="92" t="s">
        <v>30</v>
      </c>
      <c r="W30" s="92"/>
      <c r="X30" s="18" t="s">
        <v>31</v>
      </c>
      <c r="Y30" s="109"/>
      <c r="Z30" s="110"/>
      <c r="AA30" s="110"/>
      <c r="AB30" s="110"/>
      <c r="AC30" s="110"/>
      <c r="AD30" s="110"/>
      <c r="AE30" s="110"/>
      <c r="AF30" s="110"/>
      <c r="AG30" s="110"/>
      <c r="AH30" s="110"/>
      <c r="AI30" s="110"/>
      <c r="AJ30" s="89"/>
      <c r="AK30" s="89"/>
      <c r="AL30" s="89" t="s">
        <v>86</v>
      </c>
      <c r="AM30" s="89"/>
      <c r="AN30" s="89" t="s">
        <v>88</v>
      </c>
      <c r="AO30" s="89"/>
      <c r="AP30" s="17" t="s">
        <v>89</v>
      </c>
      <c r="AQ30" s="17" t="s">
        <v>90</v>
      </c>
      <c r="AR30" s="100"/>
      <c r="AS30" s="101"/>
      <c r="AT30" s="101"/>
      <c r="AU30" s="102"/>
      <c r="AV30" s="103"/>
      <c r="AX30" s="145"/>
      <c r="AY30" s="146"/>
      <c r="AZ30" s="146"/>
      <c r="BA30" s="146"/>
      <c r="BB30" s="146"/>
      <c r="BC30" s="146"/>
      <c r="BD30" s="146"/>
      <c r="BE30" s="146"/>
      <c r="BF30" s="147"/>
      <c r="BG30" s="137"/>
      <c r="BH30" s="118"/>
      <c r="BI30" s="59"/>
      <c r="BJ30" s="33"/>
      <c r="BK30" s="1"/>
      <c r="BL30" s="29"/>
      <c r="BM30" s="125"/>
      <c r="BN30" s="128"/>
      <c r="BO30" s="101"/>
      <c r="BP30" s="128"/>
      <c r="BQ30" s="143"/>
      <c r="BR30" s="110"/>
      <c r="BS30" s="110"/>
      <c r="BT30" s="110"/>
      <c r="BU30" s="144"/>
      <c r="BV30" s="101"/>
      <c r="BW30" s="128"/>
      <c r="BX30" s="91"/>
      <c r="BY30" s="91"/>
      <c r="BZ30" s="91"/>
      <c r="CA30" s="91"/>
      <c r="CB30" s="91"/>
      <c r="CC30" s="91"/>
      <c r="CD30" s="126"/>
      <c r="CE30" s="91"/>
      <c r="CF30" s="91"/>
      <c r="CG30" s="121"/>
      <c r="CH30" s="127"/>
    </row>
    <row r="31" spans="1:86" ht="14.25">
      <c r="A31" s="90"/>
      <c r="B31" s="91"/>
      <c r="C31" s="91"/>
      <c r="D31" s="91"/>
      <c r="E31" s="91"/>
      <c r="F31" s="91"/>
      <c r="G31" s="91"/>
      <c r="H31" s="91"/>
      <c r="I31" s="91"/>
      <c r="J31" s="91"/>
      <c r="K31" s="91"/>
      <c r="L31" s="91"/>
      <c r="M31" s="91"/>
      <c r="N31" s="91"/>
      <c r="O31" s="91"/>
      <c r="P31" s="91"/>
      <c r="Q31" s="89"/>
      <c r="R31" s="89"/>
      <c r="S31" s="17" t="s">
        <v>86</v>
      </c>
      <c r="T31" s="92" t="s">
        <v>29</v>
      </c>
      <c r="U31" s="92"/>
      <c r="V31" s="92" t="s">
        <v>30</v>
      </c>
      <c r="W31" s="92"/>
      <c r="X31" s="18" t="s">
        <v>31</v>
      </c>
      <c r="Y31" s="109"/>
      <c r="Z31" s="110"/>
      <c r="AA31" s="110"/>
      <c r="AB31" s="110"/>
      <c r="AC31" s="110"/>
      <c r="AD31" s="110"/>
      <c r="AE31" s="110"/>
      <c r="AF31" s="110"/>
      <c r="AG31" s="110"/>
      <c r="AH31" s="110"/>
      <c r="AI31" s="110"/>
      <c r="AJ31" s="89"/>
      <c r="AK31" s="89"/>
      <c r="AL31" s="89" t="s">
        <v>86</v>
      </c>
      <c r="AM31" s="89"/>
      <c r="AN31" s="89" t="s">
        <v>88</v>
      </c>
      <c r="AO31" s="89"/>
      <c r="AP31" s="17" t="s">
        <v>89</v>
      </c>
      <c r="AQ31" s="17" t="s">
        <v>90</v>
      </c>
      <c r="AR31" s="100"/>
      <c r="AS31" s="101"/>
      <c r="AT31" s="101"/>
      <c r="AU31" s="102"/>
      <c r="AV31" s="103"/>
      <c r="AX31" s="145"/>
      <c r="AY31" s="146"/>
      <c r="AZ31" s="146"/>
      <c r="BA31" s="146"/>
      <c r="BB31" s="146"/>
      <c r="BC31" s="146"/>
      <c r="BD31" s="146"/>
      <c r="BE31" s="146"/>
      <c r="BF31" s="147"/>
      <c r="BG31" s="137"/>
      <c r="BH31" s="118"/>
      <c r="BI31" s="59"/>
      <c r="BJ31" s="33"/>
      <c r="BK31" s="1"/>
      <c r="BL31" s="29"/>
      <c r="BM31" s="125"/>
      <c r="BN31" s="128"/>
      <c r="BO31" s="101"/>
      <c r="BP31" s="128"/>
      <c r="BQ31" s="143"/>
      <c r="BR31" s="110"/>
      <c r="BS31" s="110"/>
      <c r="BT31" s="110"/>
      <c r="BU31" s="144"/>
      <c r="BV31" s="101"/>
      <c r="BW31" s="128"/>
      <c r="BX31" s="91"/>
      <c r="BY31" s="91"/>
      <c r="BZ31" s="91"/>
      <c r="CA31" s="91"/>
      <c r="CB31" s="91"/>
      <c r="CC31" s="91"/>
      <c r="CD31" s="126"/>
      <c r="CE31" s="91"/>
      <c r="CF31" s="91"/>
      <c r="CG31" s="121"/>
      <c r="CH31" s="127"/>
    </row>
    <row r="32" spans="1:86" ht="14.25">
      <c r="A32" s="90"/>
      <c r="B32" s="91"/>
      <c r="C32" s="91"/>
      <c r="D32" s="91"/>
      <c r="E32" s="91"/>
      <c r="F32" s="91"/>
      <c r="G32" s="91"/>
      <c r="H32" s="91"/>
      <c r="I32" s="91"/>
      <c r="J32" s="91"/>
      <c r="K32" s="91"/>
      <c r="L32" s="91"/>
      <c r="M32" s="91"/>
      <c r="N32" s="91"/>
      <c r="O32" s="91"/>
      <c r="P32" s="91"/>
      <c r="Q32" s="89"/>
      <c r="R32" s="89"/>
      <c r="S32" s="17" t="s">
        <v>86</v>
      </c>
      <c r="T32" s="92" t="s">
        <v>29</v>
      </c>
      <c r="U32" s="92"/>
      <c r="V32" s="92" t="s">
        <v>30</v>
      </c>
      <c r="W32" s="92"/>
      <c r="X32" s="18" t="s">
        <v>31</v>
      </c>
      <c r="Y32" s="109"/>
      <c r="Z32" s="110"/>
      <c r="AA32" s="110"/>
      <c r="AB32" s="110"/>
      <c r="AC32" s="110"/>
      <c r="AD32" s="110"/>
      <c r="AE32" s="110"/>
      <c r="AF32" s="110"/>
      <c r="AG32" s="110"/>
      <c r="AH32" s="110"/>
      <c r="AI32" s="110"/>
      <c r="AJ32" s="89"/>
      <c r="AK32" s="89"/>
      <c r="AL32" s="89" t="s">
        <v>86</v>
      </c>
      <c r="AM32" s="89"/>
      <c r="AN32" s="89" t="s">
        <v>88</v>
      </c>
      <c r="AO32" s="89"/>
      <c r="AP32" s="17" t="s">
        <v>89</v>
      </c>
      <c r="AQ32" s="17" t="s">
        <v>90</v>
      </c>
      <c r="AR32" s="100"/>
      <c r="AS32" s="101"/>
      <c r="AT32" s="101"/>
      <c r="AU32" s="102"/>
      <c r="AV32" s="103"/>
      <c r="AX32" s="145"/>
      <c r="AY32" s="146"/>
      <c r="AZ32" s="146"/>
      <c r="BA32" s="146"/>
      <c r="BB32" s="146"/>
      <c r="BC32" s="146"/>
      <c r="BD32" s="146"/>
      <c r="BE32" s="146"/>
      <c r="BF32" s="147"/>
      <c r="BG32" s="137"/>
      <c r="BH32" s="118"/>
      <c r="BI32" s="52"/>
      <c r="BJ32" s="32"/>
      <c r="BK32" s="58"/>
      <c r="BL32" s="29"/>
      <c r="BM32" s="125"/>
      <c r="BN32" s="128"/>
      <c r="BO32" s="101"/>
      <c r="BP32" s="128"/>
      <c r="BQ32" s="143"/>
      <c r="BR32" s="110"/>
      <c r="BS32" s="110"/>
      <c r="BT32" s="110"/>
      <c r="BU32" s="144"/>
      <c r="BV32" s="101"/>
      <c r="BW32" s="128"/>
      <c r="BX32" s="91"/>
      <c r="BY32" s="91"/>
      <c r="BZ32" s="91"/>
      <c r="CA32" s="91"/>
      <c r="CB32" s="91"/>
      <c r="CC32" s="91"/>
      <c r="CD32" s="126"/>
      <c r="CE32" s="91"/>
      <c r="CF32" s="91"/>
      <c r="CG32" s="121"/>
      <c r="CH32" s="127"/>
    </row>
    <row r="33" spans="1:86" ht="14.25">
      <c r="A33" s="90"/>
      <c r="B33" s="91"/>
      <c r="C33" s="91"/>
      <c r="D33" s="91"/>
      <c r="E33" s="91"/>
      <c r="F33" s="91"/>
      <c r="G33" s="91"/>
      <c r="H33" s="91"/>
      <c r="I33" s="91"/>
      <c r="J33" s="91"/>
      <c r="K33" s="91"/>
      <c r="L33" s="91"/>
      <c r="M33" s="91"/>
      <c r="N33" s="91"/>
      <c r="O33" s="91"/>
      <c r="P33" s="91"/>
      <c r="Q33" s="89"/>
      <c r="R33" s="89"/>
      <c r="S33" s="17" t="s">
        <v>86</v>
      </c>
      <c r="T33" s="92" t="s">
        <v>29</v>
      </c>
      <c r="U33" s="92"/>
      <c r="V33" s="92" t="s">
        <v>30</v>
      </c>
      <c r="W33" s="92"/>
      <c r="X33" s="18" t="s">
        <v>31</v>
      </c>
      <c r="Y33" s="109"/>
      <c r="Z33" s="110"/>
      <c r="AA33" s="110"/>
      <c r="AB33" s="110"/>
      <c r="AC33" s="110"/>
      <c r="AD33" s="110"/>
      <c r="AE33" s="110"/>
      <c r="AF33" s="110"/>
      <c r="AG33" s="110"/>
      <c r="AH33" s="110"/>
      <c r="AI33" s="110"/>
      <c r="AJ33" s="89"/>
      <c r="AK33" s="89"/>
      <c r="AL33" s="89" t="s">
        <v>86</v>
      </c>
      <c r="AM33" s="89"/>
      <c r="AN33" s="89" t="s">
        <v>88</v>
      </c>
      <c r="AO33" s="89"/>
      <c r="AP33" s="17" t="s">
        <v>89</v>
      </c>
      <c r="AQ33" s="17" t="s">
        <v>90</v>
      </c>
      <c r="AR33" s="100"/>
      <c r="AS33" s="101"/>
      <c r="AT33" s="101"/>
      <c r="AU33" s="102"/>
      <c r="AV33" s="103"/>
      <c r="AX33" s="46" t="s">
        <v>125</v>
      </c>
      <c r="AY33" s="47"/>
      <c r="AZ33" s="47"/>
      <c r="BA33" s="47"/>
      <c r="BB33" s="31"/>
      <c r="BC33" s="31"/>
      <c r="BD33" s="31"/>
      <c r="BE33" s="31"/>
      <c r="BF33" s="31"/>
      <c r="BG33" s="31"/>
      <c r="BH33" s="31"/>
      <c r="BI33" s="31"/>
      <c r="BJ33" s="31"/>
      <c r="BK33" s="31"/>
      <c r="BL33" s="31"/>
      <c r="BM33" s="31"/>
      <c r="BN33" s="31"/>
      <c r="BO33" s="31"/>
      <c r="BP33" s="31"/>
      <c r="BQ33" s="31"/>
      <c r="CG33" s="121">
        <f>SUM(BI35:BI39)</f>
        <v>0</v>
      </c>
      <c r="CH33" s="121"/>
    </row>
    <row r="34" spans="1:86" ht="14.25">
      <c r="A34" s="90"/>
      <c r="B34" s="91"/>
      <c r="C34" s="91"/>
      <c r="D34" s="91"/>
      <c r="E34" s="91"/>
      <c r="F34" s="91"/>
      <c r="G34" s="91"/>
      <c r="H34" s="91"/>
      <c r="I34" s="91"/>
      <c r="J34" s="91"/>
      <c r="K34" s="91"/>
      <c r="L34" s="91"/>
      <c r="M34" s="91"/>
      <c r="N34" s="91"/>
      <c r="O34" s="91"/>
      <c r="P34" s="91"/>
      <c r="Q34" s="89"/>
      <c r="R34" s="89"/>
      <c r="S34" s="17" t="s">
        <v>86</v>
      </c>
      <c r="T34" s="92" t="s">
        <v>29</v>
      </c>
      <c r="U34" s="92"/>
      <c r="V34" s="92" t="s">
        <v>30</v>
      </c>
      <c r="W34" s="92"/>
      <c r="X34" s="18" t="s">
        <v>31</v>
      </c>
      <c r="Y34" s="109"/>
      <c r="Z34" s="110"/>
      <c r="AA34" s="110"/>
      <c r="AB34" s="110"/>
      <c r="AC34" s="110"/>
      <c r="AD34" s="110"/>
      <c r="AE34" s="110"/>
      <c r="AF34" s="110"/>
      <c r="AG34" s="110"/>
      <c r="AH34" s="110"/>
      <c r="AI34" s="110"/>
      <c r="AJ34" s="89"/>
      <c r="AK34" s="89"/>
      <c r="AL34" s="89" t="s">
        <v>86</v>
      </c>
      <c r="AM34" s="89"/>
      <c r="AN34" s="89" t="s">
        <v>88</v>
      </c>
      <c r="AO34" s="89"/>
      <c r="AP34" s="17" t="s">
        <v>89</v>
      </c>
      <c r="AQ34" s="17" t="s">
        <v>90</v>
      </c>
      <c r="AR34" s="100"/>
      <c r="AS34" s="101"/>
      <c r="AT34" s="101"/>
      <c r="AU34" s="102"/>
      <c r="AV34" s="103"/>
      <c r="AX34" s="132" t="s">
        <v>24</v>
      </c>
      <c r="AY34" s="133"/>
      <c r="AZ34" s="133"/>
      <c r="BA34" s="133"/>
      <c r="BB34" s="133"/>
      <c r="BC34" s="133"/>
      <c r="BD34" s="133"/>
      <c r="BE34" s="133"/>
      <c r="BF34" s="133"/>
      <c r="BG34" s="134" t="s">
        <v>25</v>
      </c>
      <c r="BH34" s="135"/>
      <c r="BI34" s="136"/>
      <c r="BJ34" s="36" t="s">
        <v>26</v>
      </c>
      <c r="BK34" s="37" t="s">
        <v>120</v>
      </c>
      <c r="BL34" s="141" t="s">
        <v>121</v>
      </c>
      <c r="BM34" s="141"/>
      <c r="BN34" s="141"/>
      <c r="BO34" s="141"/>
      <c r="BP34" s="141"/>
      <c r="BQ34" s="142"/>
      <c r="BR34" s="113" t="s">
        <v>122</v>
      </c>
      <c r="BS34" s="113"/>
      <c r="BT34" s="116" t="s">
        <v>123</v>
      </c>
      <c r="BU34" s="113"/>
      <c r="BV34" s="116" t="s">
        <v>28</v>
      </c>
      <c r="BW34" s="113"/>
      <c r="BX34" s="113"/>
      <c r="BY34" s="113"/>
      <c r="BZ34" s="113"/>
      <c r="CA34" s="113"/>
      <c r="CB34" s="117"/>
      <c r="CC34" s="56"/>
      <c r="CD34" s="57"/>
      <c r="CE34" s="111" t="s">
        <v>111</v>
      </c>
      <c r="CF34" s="111"/>
      <c r="CG34" s="111"/>
      <c r="CH34" s="111"/>
    </row>
    <row r="35" spans="1:86" ht="14.25">
      <c r="A35" s="90"/>
      <c r="B35" s="91"/>
      <c r="C35" s="91"/>
      <c r="D35" s="91"/>
      <c r="E35" s="91"/>
      <c r="F35" s="91"/>
      <c r="G35" s="91"/>
      <c r="H35" s="91"/>
      <c r="I35" s="91"/>
      <c r="J35" s="91"/>
      <c r="K35" s="91"/>
      <c r="L35" s="91"/>
      <c r="M35" s="91"/>
      <c r="N35" s="91"/>
      <c r="O35" s="91"/>
      <c r="P35" s="91"/>
      <c r="Q35" s="89"/>
      <c r="R35" s="89"/>
      <c r="S35" s="17" t="s">
        <v>86</v>
      </c>
      <c r="T35" s="92" t="s">
        <v>29</v>
      </c>
      <c r="U35" s="92"/>
      <c r="V35" s="92" t="s">
        <v>30</v>
      </c>
      <c r="W35" s="92"/>
      <c r="X35" s="18" t="s">
        <v>31</v>
      </c>
      <c r="Y35" s="109"/>
      <c r="Z35" s="110"/>
      <c r="AA35" s="110"/>
      <c r="AB35" s="110"/>
      <c r="AC35" s="110"/>
      <c r="AD35" s="110"/>
      <c r="AE35" s="110"/>
      <c r="AF35" s="110"/>
      <c r="AG35" s="110"/>
      <c r="AH35" s="110"/>
      <c r="AI35" s="110"/>
      <c r="AJ35" s="89"/>
      <c r="AK35" s="89"/>
      <c r="AL35" s="89" t="s">
        <v>86</v>
      </c>
      <c r="AM35" s="89"/>
      <c r="AN35" s="89" t="s">
        <v>88</v>
      </c>
      <c r="AO35" s="89"/>
      <c r="AP35" s="17" t="s">
        <v>89</v>
      </c>
      <c r="AQ35" s="17" t="s">
        <v>90</v>
      </c>
      <c r="AR35" s="100"/>
      <c r="AS35" s="101"/>
      <c r="AT35" s="101"/>
      <c r="AU35" s="102"/>
      <c r="AV35" s="103"/>
      <c r="AX35" s="119"/>
      <c r="AY35" s="120"/>
      <c r="AZ35" s="120"/>
      <c r="BA35" s="120"/>
      <c r="BB35" s="120"/>
      <c r="BC35" s="120"/>
      <c r="BD35" s="120"/>
      <c r="BE35" s="120"/>
      <c r="BF35" s="120"/>
      <c r="BG35" s="100"/>
      <c r="BH35" s="101"/>
      <c r="BI35" s="51"/>
      <c r="BJ35" s="32"/>
      <c r="BK35" s="54"/>
      <c r="BL35" s="121"/>
      <c r="BM35" s="121"/>
      <c r="BN35" s="121"/>
      <c r="BO35" s="121"/>
      <c r="BP35" s="102"/>
      <c r="BQ35" s="123"/>
      <c r="BR35" s="124"/>
      <c r="BS35" s="124"/>
      <c r="BT35" s="101"/>
      <c r="BU35" s="125"/>
      <c r="BV35" s="101"/>
      <c r="BW35" s="125"/>
      <c r="BX35" s="125"/>
      <c r="BY35" s="125"/>
      <c r="BZ35" s="125"/>
      <c r="CA35" s="125"/>
      <c r="CB35" s="128"/>
      <c r="CC35" s="29"/>
      <c r="CD35" s="55"/>
      <c r="CE35" s="91"/>
      <c r="CF35" s="91"/>
      <c r="CG35" s="102"/>
      <c r="CH35" s="103"/>
    </row>
    <row r="36" spans="1:86" ht="14.25">
      <c r="A36" s="90"/>
      <c r="B36" s="91"/>
      <c r="C36" s="91"/>
      <c r="D36" s="91"/>
      <c r="E36" s="91"/>
      <c r="F36" s="91"/>
      <c r="G36" s="91"/>
      <c r="H36" s="91"/>
      <c r="I36" s="91"/>
      <c r="J36" s="91"/>
      <c r="K36" s="91"/>
      <c r="L36" s="91"/>
      <c r="M36" s="91"/>
      <c r="N36" s="91"/>
      <c r="O36" s="91"/>
      <c r="P36" s="91"/>
      <c r="Q36" s="89"/>
      <c r="R36" s="89"/>
      <c r="S36" s="17" t="s">
        <v>86</v>
      </c>
      <c r="T36" s="92" t="s">
        <v>29</v>
      </c>
      <c r="U36" s="92"/>
      <c r="V36" s="92" t="s">
        <v>30</v>
      </c>
      <c r="W36" s="92"/>
      <c r="X36" s="18" t="s">
        <v>31</v>
      </c>
      <c r="Y36" s="109"/>
      <c r="Z36" s="110"/>
      <c r="AA36" s="110"/>
      <c r="AB36" s="110"/>
      <c r="AC36" s="110"/>
      <c r="AD36" s="110"/>
      <c r="AE36" s="110"/>
      <c r="AF36" s="110"/>
      <c r="AG36" s="110"/>
      <c r="AH36" s="110"/>
      <c r="AI36" s="110"/>
      <c r="AJ36" s="89"/>
      <c r="AK36" s="89"/>
      <c r="AL36" s="89" t="s">
        <v>86</v>
      </c>
      <c r="AM36" s="89"/>
      <c r="AN36" s="89" t="s">
        <v>88</v>
      </c>
      <c r="AO36" s="89"/>
      <c r="AP36" s="17" t="s">
        <v>89</v>
      </c>
      <c r="AQ36" s="17" t="s">
        <v>90</v>
      </c>
      <c r="AR36" s="100"/>
      <c r="AS36" s="101"/>
      <c r="AT36" s="101"/>
      <c r="AU36" s="102"/>
      <c r="AV36" s="103"/>
      <c r="AX36" s="119"/>
      <c r="AY36" s="120"/>
      <c r="AZ36" s="120"/>
      <c r="BA36" s="120"/>
      <c r="BB36" s="120"/>
      <c r="BC36" s="120"/>
      <c r="BD36" s="120"/>
      <c r="BE36" s="120"/>
      <c r="BF36" s="120"/>
      <c r="BG36" s="100"/>
      <c r="BH36" s="101"/>
      <c r="BI36" s="51"/>
      <c r="BJ36" s="32"/>
      <c r="BK36" s="54"/>
      <c r="BL36" s="121"/>
      <c r="BM36" s="121"/>
      <c r="BN36" s="121"/>
      <c r="BO36" s="121"/>
      <c r="BP36" s="102"/>
      <c r="BQ36" s="123"/>
      <c r="BR36" s="124"/>
      <c r="BS36" s="124"/>
      <c r="BT36" s="101"/>
      <c r="BU36" s="125"/>
      <c r="BV36" s="101"/>
      <c r="BW36" s="125"/>
      <c r="BX36" s="125"/>
      <c r="BY36" s="125"/>
      <c r="BZ36" s="125"/>
      <c r="CA36" s="125"/>
      <c r="CB36" s="128"/>
      <c r="CC36" s="29"/>
      <c r="CD36" s="55"/>
      <c r="CE36" s="91"/>
      <c r="CF36" s="91"/>
      <c r="CG36" s="102"/>
      <c r="CH36" s="103"/>
    </row>
    <row r="37" spans="1:86" ht="14.25">
      <c r="A37" s="90"/>
      <c r="B37" s="91"/>
      <c r="C37" s="91"/>
      <c r="D37" s="91"/>
      <c r="E37" s="91"/>
      <c r="F37" s="91"/>
      <c r="G37" s="91"/>
      <c r="H37" s="91"/>
      <c r="I37" s="91"/>
      <c r="J37" s="91"/>
      <c r="K37" s="91"/>
      <c r="L37" s="91"/>
      <c r="M37" s="91"/>
      <c r="N37" s="91"/>
      <c r="O37" s="91"/>
      <c r="P37" s="91"/>
      <c r="Q37" s="89"/>
      <c r="R37" s="89"/>
      <c r="S37" s="17" t="s">
        <v>86</v>
      </c>
      <c r="T37" s="92" t="s">
        <v>29</v>
      </c>
      <c r="U37" s="92"/>
      <c r="V37" s="92" t="s">
        <v>30</v>
      </c>
      <c r="W37" s="92"/>
      <c r="X37" s="18" t="s">
        <v>31</v>
      </c>
      <c r="Y37" s="109"/>
      <c r="Z37" s="110"/>
      <c r="AA37" s="110"/>
      <c r="AB37" s="110"/>
      <c r="AC37" s="110"/>
      <c r="AD37" s="110"/>
      <c r="AE37" s="110"/>
      <c r="AF37" s="110"/>
      <c r="AG37" s="110"/>
      <c r="AH37" s="110"/>
      <c r="AI37" s="110"/>
      <c r="AJ37" s="89"/>
      <c r="AK37" s="89"/>
      <c r="AL37" s="89" t="s">
        <v>86</v>
      </c>
      <c r="AM37" s="89"/>
      <c r="AN37" s="89" t="s">
        <v>88</v>
      </c>
      <c r="AO37" s="89"/>
      <c r="AP37" s="17" t="s">
        <v>89</v>
      </c>
      <c r="AQ37" s="17" t="s">
        <v>90</v>
      </c>
      <c r="AR37" s="100"/>
      <c r="AS37" s="101"/>
      <c r="AT37" s="101"/>
      <c r="AU37" s="102"/>
      <c r="AV37" s="103"/>
      <c r="AX37" s="119"/>
      <c r="AY37" s="120"/>
      <c r="AZ37" s="120"/>
      <c r="BA37" s="120"/>
      <c r="BB37" s="120"/>
      <c r="BC37" s="120"/>
      <c r="BD37" s="120"/>
      <c r="BE37" s="120"/>
      <c r="BF37" s="120"/>
      <c r="BG37" s="100"/>
      <c r="BH37" s="101"/>
      <c r="BI37" s="51"/>
      <c r="BJ37" s="32"/>
      <c r="BK37" s="54"/>
      <c r="BL37" s="121"/>
      <c r="BM37" s="121"/>
      <c r="BN37" s="121"/>
      <c r="BO37" s="121"/>
      <c r="BP37" s="102"/>
      <c r="BQ37" s="123"/>
      <c r="BR37" s="124"/>
      <c r="BS37" s="124"/>
      <c r="BT37" s="101"/>
      <c r="BU37" s="125"/>
      <c r="BV37" s="101"/>
      <c r="BW37" s="125"/>
      <c r="BX37" s="125"/>
      <c r="BY37" s="125"/>
      <c r="BZ37" s="125"/>
      <c r="CA37" s="125"/>
      <c r="CB37" s="128"/>
      <c r="CC37" s="29"/>
      <c r="CD37" s="55"/>
      <c r="CE37" s="91"/>
      <c r="CF37" s="91"/>
      <c r="CG37" s="102"/>
      <c r="CH37" s="103"/>
    </row>
    <row r="38" spans="1:86" ht="14.25">
      <c r="A38" s="90"/>
      <c r="B38" s="91"/>
      <c r="C38" s="91"/>
      <c r="D38" s="91"/>
      <c r="E38" s="91"/>
      <c r="F38" s="91"/>
      <c r="G38" s="91"/>
      <c r="H38" s="91"/>
      <c r="I38" s="91"/>
      <c r="J38" s="91"/>
      <c r="K38" s="91"/>
      <c r="L38" s="91"/>
      <c r="M38" s="91"/>
      <c r="N38" s="91"/>
      <c r="O38" s="91"/>
      <c r="P38" s="91"/>
      <c r="Q38" s="89"/>
      <c r="R38" s="89"/>
      <c r="S38" s="17" t="s">
        <v>86</v>
      </c>
      <c r="T38" s="92" t="s">
        <v>29</v>
      </c>
      <c r="U38" s="92"/>
      <c r="V38" s="92" t="s">
        <v>30</v>
      </c>
      <c r="W38" s="92"/>
      <c r="X38" s="18" t="s">
        <v>31</v>
      </c>
      <c r="Y38" s="109"/>
      <c r="Z38" s="110"/>
      <c r="AA38" s="110"/>
      <c r="AB38" s="110"/>
      <c r="AC38" s="110"/>
      <c r="AD38" s="110"/>
      <c r="AE38" s="110"/>
      <c r="AF38" s="110"/>
      <c r="AG38" s="110"/>
      <c r="AH38" s="110"/>
      <c r="AI38" s="110"/>
      <c r="AJ38" s="89"/>
      <c r="AK38" s="89"/>
      <c r="AL38" s="89" t="s">
        <v>86</v>
      </c>
      <c r="AM38" s="89"/>
      <c r="AN38" s="89" t="s">
        <v>88</v>
      </c>
      <c r="AO38" s="89"/>
      <c r="AP38" s="17" t="s">
        <v>89</v>
      </c>
      <c r="AQ38" s="17" t="s">
        <v>90</v>
      </c>
      <c r="AR38" s="100"/>
      <c r="AS38" s="101"/>
      <c r="AT38" s="101"/>
      <c r="AU38" s="102"/>
      <c r="AV38" s="103"/>
      <c r="AX38" s="119"/>
      <c r="AY38" s="120"/>
      <c r="AZ38" s="120"/>
      <c r="BA38" s="120"/>
      <c r="BB38" s="120"/>
      <c r="BC38" s="120"/>
      <c r="BD38" s="120"/>
      <c r="BE38" s="120"/>
      <c r="BF38" s="120"/>
      <c r="BG38" s="100"/>
      <c r="BH38" s="101"/>
      <c r="BI38" s="51"/>
      <c r="BJ38" s="32"/>
      <c r="BK38" s="54"/>
      <c r="BL38" s="121"/>
      <c r="BM38" s="121"/>
      <c r="BN38" s="121"/>
      <c r="BO38" s="121"/>
      <c r="BP38" s="102"/>
      <c r="BQ38" s="123"/>
      <c r="BR38" s="124"/>
      <c r="BS38" s="124"/>
      <c r="BT38" s="101"/>
      <c r="BU38" s="125"/>
      <c r="BV38" s="101"/>
      <c r="BW38" s="125"/>
      <c r="BX38" s="125"/>
      <c r="BY38" s="125"/>
      <c r="BZ38" s="125"/>
      <c r="CA38" s="125"/>
      <c r="CB38" s="128"/>
      <c r="CC38" s="29"/>
      <c r="CD38" s="55"/>
      <c r="CE38" s="91"/>
      <c r="CF38" s="91"/>
      <c r="CG38" s="102"/>
      <c r="CH38" s="103"/>
    </row>
    <row r="39" spans="1:86" ht="14.25">
      <c r="A39" s="90"/>
      <c r="B39" s="91"/>
      <c r="C39" s="91"/>
      <c r="D39" s="91"/>
      <c r="E39" s="91"/>
      <c r="F39" s="91"/>
      <c r="G39" s="91"/>
      <c r="H39" s="91"/>
      <c r="I39" s="91"/>
      <c r="J39" s="91"/>
      <c r="K39" s="91"/>
      <c r="L39" s="91"/>
      <c r="M39" s="91"/>
      <c r="N39" s="91"/>
      <c r="O39" s="91"/>
      <c r="P39" s="91"/>
      <c r="Q39" s="89"/>
      <c r="R39" s="89"/>
      <c r="S39" s="17" t="s">
        <v>86</v>
      </c>
      <c r="T39" s="92" t="s">
        <v>29</v>
      </c>
      <c r="U39" s="92"/>
      <c r="V39" s="92" t="s">
        <v>30</v>
      </c>
      <c r="W39" s="92"/>
      <c r="X39" s="18" t="s">
        <v>31</v>
      </c>
      <c r="Y39" s="109"/>
      <c r="Z39" s="110"/>
      <c r="AA39" s="110"/>
      <c r="AB39" s="110"/>
      <c r="AC39" s="110"/>
      <c r="AD39" s="110"/>
      <c r="AE39" s="110"/>
      <c r="AF39" s="110"/>
      <c r="AG39" s="110"/>
      <c r="AH39" s="110"/>
      <c r="AI39" s="110"/>
      <c r="AJ39" s="89"/>
      <c r="AK39" s="89"/>
      <c r="AL39" s="89" t="s">
        <v>86</v>
      </c>
      <c r="AM39" s="89"/>
      <c r="AN39" s="89" t="s">
        <v>88</v>
      </c>
      <c r="AO39" s="89"/>
      <c r="AP39" s="17" t="s">
        <v>89</v>
      </c>
      <c r="AQ39" s="17" t="s">
        <v>90</v>
      </c>
      <c r="AR39" s="100"/>
      <c r="AS39" s="101"/>
      <c r="AT39" s="101"/>
      <c r="AU39" s="102"/>
      <c r="AV39" s="103"/>
      <c r="AX39" s="119"/>
      <c r="AY39" s="120"/>
      <c r="AZ39" s="120"/>
      <c r="BA39" s="120"/>
      <c r="BB39" s="120"/>
      <c r="BC39" s="120"/>
      <c r="BD39" s="120"/>
      <c r="BE39" s="120"/>
      <c r="BF39" s="120"/>
      <c r="BG39" s="100"/>
      <c r="BH39" s="101"/>
      <c r="BI39" s="51"/>
      <c r="BJ39" s="32"/>
      <c r="BK39" s="54"/>
      <c r="BL39" s="121"/>
      <c r="BM39" s="121"/>
      <c r="BN39" s="121"/>
      <c r="BO39" s="121"/>
      <c r="BP39" s="102"/>
      <c r="BQ39" s="123"/>
      <c r="BR39" s="124"/>
      <c r="BS39" s="124"/>
      <c r="BT39" s="101"/>
      <c r="BU39" s="125"/>
      <c r="BV39" s="101"/>
      <c r="BW39" s="125"/>
      <c r="BX39" s="125"/>
      <c r="BY39" s="125"/>
      <c r="BZ39" s="125"/>
      <c r="CA39" s="125"/>
      <c r="CB39" s="128"/>
      <c r="CC39" s="29"/>
      <c r="CD39" s="55"/>
      <c r="CE39" s="91"/>
      <c r="CF39" s="91"/>
      <c r="CG39" s="102"/>
      <c r="CH39" s="103"/>
    </row>
    <row r="40" spans="1:69" ht="13.5">
      <c r="A40" s="15" t="s">
        <v>22</v>
      </c>
      <c r="B40" s="11"/>
      <c r="C40" s="12"/>
      <c r="D40" s="12"/>
      <c r="E40" s="12"/>
      <c r="F40" s="12"/>
      <c r="G40" s="62"/>
      <c r="H40" s="62"/>
      <c r="I40" s="62"/>
      <c r="J40" s="62"/>
      <c r="K40" s="62"/>
      <c r="L40" s="114" t="s">
        <v>167</v>
      </c>
      <c r="M40" s="114"/>
      <c r="N40" s="170">
        <f>SUM(AJ6:AK39)</f>
        <v>38</v>
      </c>
      <c r="O40" s="171"/>
      <c r="P40" s="171"/>
      <c r="Q40" s="62"/>
      <c r="R40" s="155" t="s">
        <v>599</v>
      </c>
      <c r="S40" s="155"/>
      <c r="T40" s="155"/>
      <c r="U40" s="155"/>
      <c r="V40" s="155"/>
      <c r="W40" s="155"/>
      <c r="X40" s="155"/>
      <c r="Y40" s="87">
        <v>0</v>
      </c>
      <c r="Z40" s="87"/>
      <c r="AA40" s="87"/>
      <c r="AB40" s="62"/>
      <c r="AC40" s="62"/>
      <c r="AD40" s="63" t="s">
        <v>168</v>
      </c>
      <c r="AE40" s="62"/>
      <c r="AF40" s="62"/>
      <c r="AG40" s="62"/>
      <c r="AH40" s="87">
        <v>0</v>
      </c>
      <c r="AI40" s="87"/>
      <c r="AJ40" s="93"/>
      <c r="AK40" s="93"/>
      <c r="AL40" s="62"/>
      <c r="AM40" s="62"/>
      <c r="AN40" s="62"/>
      <c r="AO40" s="62"/>
      <c r="AP40" s="62"/>
      <c r="AQ40" s="62"/>
      <c r="AR40" s="64"/>
      <c r="AS40" s="64"/>
      <c r="AT40" s="64"/>
      <c r="AU40" s="152">
        <f>N40*5+Y40*10+AH40*20</f>
        <v>190</v>
      </c>
      <c r="AV40" s="179"/>
      <c r="BI40" s="116" t="s">
        <v>126</v>
      </c>
      <c r="BJ40" s="117"/>
      <c r="BK40" s="30">
        <f>SUM(BK35:BK39)</f>
        <v>0</v>
      </c>
      <c r="BL40" s="118">
        <f>SUM(BL35:BL39)</f>
        <v>0</v>
      </c>
      <c r="BM40" s="118"/>
      <c r="BN40" s="118">
        <f>SUM(BN35:BN39)</f>
        <v>0</v>
      </c>
      <c r="BO40" s="118"/>
      <c r="BP40" s="118">
        <f>SUM(BP35:BP39)</f>
        <v>0</v>
      </c>
      <c r="BQ40" s="122"/>
    </row>
  </sheetData>
  <sheetProtection/>
  <mergeCells count="711">
    <mergeCell ref="BV3:BY3"/>
    <mergeCell ref="BV4:BY4"/>
    <mergeCell ref="BV5:BY5"/>
    <mergeCell ref="BT39:BU39"/>
    <mergeCell ref="BV39:CB39"/>
    <mergeCell ref="CE39:CF39"/>
    <mergeCell ref="BT37:BU37"/>
    <mergeCell ref="BV37:CB37"/>
    <mergeCell ref="CE37:CF37"/>
    <mergeCell ref="BT36:BU36"/>
    <mergeCell ref="CG39:CH39"/>
    <mergeCell ref="BI40:BJ40"/>
    <mergeCell ref="BL40:BM40"/>
    <mergeCell ref="BN40:BO40"/>
    <mergeCell ref="BP40:BQ40"/>
    <mergeCell ref="BT38:BU38"/>
    <mergeCell ref="BV38:CB38"/>
    <mergeCell ref="CE38:CF38"/>
    <mergeCell ref="CG38:CH38"/>
    <mergeCell ref="AX39:BF39"/>
    <mergeCell ref="BG39:BH39"/>
    <mergeCell ref="BL39:BM39"/>
    <mergeCell ref="BN39:BO39"/>
    <mergeCell ref="BP39:BQ39"/>
    <mergeCell ref="BR39:BS39"/>
    <mergeCell ref="AX38:BF38"/>
    <mergeCell ref="BG38:BH38"/>
    <mergeCell ref="BL38:BM38"/>
    <mergeCell ref="BN38:BO38"/>
    <mergeCell ref="BP38:BQ38"/>
    <mergeCell ref="BR38:BS38"/>
    <mergeCell ref="BV36:CB36"/>
    <mergeCell ref="CE36:CF36"/>
    <mergeCell ref="CG36:CH36"/>
    <mergeCell ref="AX37:BF37"/>
    <mergeCell ref="BG37:BH37"/>
    <mergeCell ref="BL37:BM37"/>
    <mergeCell ref="BN37:BO37"/>
    <mergeCell ref="BP37:BQ37"/>
    <mergeCell ref="BR37:BS37"/>
    <mergeCell ref="CG37:CH37"/>
    <mergeCell ref="BT35:BU35"/>
    <mergeCell ref="BV35:CB35"/>
    <mergeCell ref="CE35:CF35"/>
    <mergeCell ref="CG35:CH35"/>
    <mergeCell ref="AX36:BF36"/>
    <mergeCell ref="BG36:BH36"/>
    <mergeCell ref="BL36:BM36"/>
    <mergeCell ref="BN36:BO36"/>
    <mergeCell ref="BP36:BQ36"/>
    <mergeCell ref="BR36:BS36"/>
    <mergeCell ref="AX35:BF35"/>
    <mergeCell ref="BG35:BH35"/>
    <mergeCell ref="BL35:BM35"/>
    <mergeCell ref="BN35:BO35"/>
    <mergeCell ref="BP35:BQ35"/>
    <mergeCell ref="BR35:BS35"/>
    <mergeCell ref="CG32:CH32"/>
    <mergeCell ref="CG33:CH33"/>
    <mergeCell ref="AX34:BF34"/>
    <mergeCell ref="BG34:BI34"/>
    <mergeCell ref="BL34:BQ34"/>
    <mergeCell ref="BR34:BS34"/>
    <mergeCell ref="BT34:BU34"/>
    <mergeCell ref="BV34:CB34"/>
    <mergeCell ref="CE34:CH34"/>
    <mergeCell ref="BQ32:BU32"/>
    <mergeCell ref="BV32:BW32"/>
    <mergeCell ref="BX32:CD32"/>
    <mergeCell ref="CE32:CF32"/>
    <mergeCell ref="AX32:BF32"/>
    <mergeCell ref="BG32:BH32"/>
    <mergeCell ref="BM32:BN32"/>
    <mergeCell ref="BO32:BP32"/>
    <mergeCell ref="CG30:CH30"/>
    <mergeCell ref="AX31:BF31"/>
    <mergeCell ref="BG31:BH31"/>
    <mergeCell ref="BM31:BN31"/>
    <mergeCell ref="BO31:BP31"/>
    <mergeCell ref="BQ31:BU31"/>
    <mergeCell ref="BV31:BW31"/>
    <mergeCell ref="BX31:CD31"/>
    <mergeCell ref="CE31:CF31"/>
    <mergeCell ref="CG31:CH31"/>
    <mergeCell ref="CE29:CF29"/>
    <mergeCell ref="CG29:CH29"/>
    <mergeCell ref="AX30:BF30"/>
    <mergeCell ref="BG30:BH30"/>
    <mergeCell ref="BM30:BN30"/>
    <mergeCell ref="BO30:BP30"/>
    <mergeCell ref="BQ30:BU30"/>
    <mergeCell ref="BV30:BW30"/>
    <mergeCell ref="BX30:CD30"/>
    <mergeCell ref="CE30:CF30"/>
    <mergeCell ref="BX28:CD28"/>
    <mergeCell ref="CE28:CF28"/>
    <mergeCell ref="CG28:CH28"/>
    <mergeCell ref="AX29:BF29"/>
    <mergeCell ref="BG29:BH29"/>
    <mergeCell ref="BM29:BN29"/>
    <mergeCell ref="BO29:BP29"/>
    <mergeCell ref="BQ29:BU29"/>
    <mergeCell ref="BV29:BW29"/>
    <mergeCell ref="BX29:CD29"/>
    <mergeCell ref="BV27:BW27"/>
    <mergeCell ref="BX27:CD27"/>
    <mergeCell ref="CE27:CF27"/>
    <mergeCell ref="CG27:CH27"/>
    <mergeCell ref="AX28:BF28"/>
    <mergeCell ref="BG28:BH28"/>
    <mergeCell ref="BM28:BN28"/>
    <mergeCell ref="BO28:BP28"/>
    <mergeCell ref="BQ28:BU28"/>
    <mergeCell ref="BV28:BW28"/>
    <mergeCell ref="BQ26:BU26"/>
    <mergeCell ref="BV26:BW26"/>
    <mergeCell ref="BX26:CD26"/>
    <mergeCell ref="CE26:CF26"/>
    <mergeCell ref="CG26:CH26"/>
    <mergeCell ref="AX27:BF27"/>
    <mergeCell ref="BG27:BH27"/>
    <mergeCell ref="BM27:BN27"/>
    <mergeCell ref="BO27:BP27"/>
    <mergeCell ref="BQ27:BU27"/>
    <mergeCell ref="CG23:CH23"/>
    <mergeCell ref="CG24:CH24"/>
    <mergeCell ref="AX25:BF25"/>
    <mergeCell ref="BG25:BI25"/>
    <mergeCell ref="BK25:BN25"/>
    <mergeCell ref="BO25:BP25"/>
    <mergeCell ref="BQ25:BU25"/>
    <mergeCell ref="BV25:BW25"/>
    <mergeCell ref="BX25:CD25"/>
    <mergeCell ref="CE25:CH25"/>
    <mergeCell ref="CE22:CF22"/>
    <mergeCell ref="CG22:CH22"/>
    <mergeCell ref="AX23:BF23"/>
    <mergeCell ref="BG23:BH23"/>
    <mergeCell ref="BM23:BN23"/>
    <mergeCell ref="BO23:BP23"/>
    <mergeCell ref="BQ23:BR23"/>
    <mergeCell ref="BW23:BX23"/>
    <mergeCell ref="BY23:CC23"/>
    <mergeCell ref="CE23:CF23"/>
    <mergeCell ref="BS21:BU21"/>
    <mergeCell ref="BW21:BX21"/>
    <mergeCell ref="BY21:CC21"/>
    <mergeCell ref="AX22:BF22"/>
    <mergeCell ref="BG22:BH22"/>
    <mergeCell ref="BM22:BN22"/>
    <mergeCell ref="BO22:BP22"/>
    <mergeCell ref="BQ22:BR22"/>
    <mergeCell ref="BW22:BX22"/>
    <mergeCell ref="BY22:CC22"/>
    <mergeCell ref="BZ19:CA19"/>
    <mergeCell ref="CB19:CD19"/>
    <mergeCell ref="CE19:CF19"/>
    <mergeCell ref="CG19:CH19"/>
    <mergeCell ref="CG20:CH20"/>
    <mergeCell ref="AX21:BF21"/>
    <mergeCell ref="BG21:BI21"/>
    <mergeCell ref="BK21:BN21"/>
    <mergeCell ref="BO21:BP21"/>
    <mergeCell ref="BQ21:BR21"/>
    <mergeCell ref="CB18:CD18"/>
    <mergeCell ref="CE18:CF18"/>
    <mergeCell ref="CG18:CH18"/>
    <mergeCell ref="AX19:BB19"/>
    <mergeCell ref="BF19:BG19"/>
    <mergeCell ref="BH19:BJ19"/>
    <mergeCell ref="BK19:BL19"/>
    <mergeCell ref="BM19:BO19"/>
    <mergeCell ref="BQ19:BU19"/>
    <mergeCell ref="BX19:BY19"/>
    <mergeCell ref="CE17:CF17"/>
    <mergeCell ref="CG17:CH17"/>
    <mergeCell ref="AX18:BB18"/>
    <mergeCell ref="BF18:BG18"/>
    <mergeCell ref="BH18:BJ18"/>
    <mergeCell ref="BK18:BL18"/>
    <mergeCell ref="BM18:BO18"/>
    <mergeCell ref="BQ18:BU18"/>
    <mergeCell ref="BX18:BY18"/>
    <mergeCell ref="BZ18:CA18"/>
    <mergeCell ref="CG1:CH1"/>
    <mergeCell ref="AX2:BB2"/>
    <mergeCell ref="BC2:BD2"/>
    <mergeCell ref="BF2:BG2"/>
    <mergeCell ref="BH2:BJ2"/>
    <mergeCell ref="BK2:BO2"/>
    <mergeCell ref="BQ2:BU2"/>
    <mergeCell ref="BV2:BY2"/>
    <mergeCell ref="BZ2:CA2"/>
    <mergeCell ref="AJ33:AK33"/>
    <mergeCell ref="AL33:AM33"/>
    <mergeCell ref="AN33:AO33"/>
    <mergeCell ref="AR33:AT33"/>
    <mergeCell ref="AU33:AV33"/>
    <mergeCell ref="BM1:BO1"/>
    <mergeCell ref="AX26:BF26"/>
    <mergeCell ref="BG26:BH26"/>
    <mergeCell ref="BM26:BN26"/>
    <mergeCell ref="BO26:BP26"/>
    <mergeCell ref="AJ32:AK32"/>
    <mergeCell ref="AL32:AM32"/>
    <mergeCell ref="AN32:AO32"/>
    <mergeCell ref="AR32:AT32"/>
    <mergeCell ref="AU32:AV32"/>
    <mergeCell ref="A33:P33"/>
    <mergeCell ref="Q33:R33"/>
    <mergeCell ref="T33:U33"/>
    <mergeCell ref="V33:W33"/>
    <mergeCell ref="Y33:AI33"/>
    <mergeCell ref="AJ31:AK31"/>
    <mergeCell ref="AL31:AM31"/>
    <mergeCell ref="AN31:AO31"/>
    <mergeCell ref="AR31:AT31"/>
    <mergeCell ref="AU31:AV31"/>
    <mergeCell ref="A32:P32"/>
    <mergeCell ref="Q32:R32"/>
    <mergeCell ref="T32:U32"/>
    <mergeCell ref="V32:W32"/>
    <mergeCell ref="Y32:AI32"/>
    <mergeCell ref="AJ30:AK30"/>
    <mergeCell ref="AL30:AM30"/>
    <mergeCell ref="AN30:AO30"/>
    <mergeCell ref="AR30:AT30"/>
    <mergeCell ref="AU30:AV30"/>
    <mergeCell ref="A31:P31"/>
    <mergeCell ref="Q31:R31"/>
    <mergeCell ref="T31:U31"/>
    <mergeCell ref="V31:W31"/>
    <mergeCell ref="Y31:AI31"/>
    <mergeCell ref="Y28:AI28"/>
    <mergeCell ref="A30:P30"/>
    <mergeCell ref="Q30:R30"/>
    <mergeCell ref="T30:U30"/>
    <mergeCell ref="V30:W30"/>
    <mergeCell ref="Y30:AI30"/>
    <mergeCell ref="AN19:AO19"/>
    <mergeCell ref="AR19:AT19"/>
    <mergeCell ref="AU19:AV19"/>
    <mergeCell ref="A28:P28"/>
    <mergeCell ref="Q28:R28"/>
    <mergeCell ref="T28:U28"/>
    <mergeCell ref="V28:W28"/>
    <mergeCell ref="AN28:AO28"/>
    <mergeCell ref="AR28:AT28"/>
    <mergeCell ref="AU28:AV28"/>
    <mergeCell ref="AN18:AO18"/>
    <mergeCell ref="AR18:AT18"/>
    <mergeCell ref="AU18:AV18"/>
    <mergeCell ref="A19:P19"/>
    <mergeCell ref="Q19:R19"/>
    <mergeCell ref="T19:U19"/>
    <mergeCell ref="V19:W19"/>
    <mergeCell ref="Y19:AI19"/>
    <mergeCell ref="AJ19:AK19"/>
    <mergeCell ref="AL19:AM19"/>
    <mergeCell ref="AN17:AO17"/>
    <mergeCell ref="AR17:AT17"/>
    <mergeCell ref="AU17:AV17"/>
    <mergeCell ref="A18:P18"/>
    <mergeCell ref="Q18:R18"/>
    <mergeCell ref="T18:U18"/>
    <mergeCell ref="V18:W18"/>
    <mergeCell ref="Y18:AI18"/>
    <mergeCell ref="AJ18:AK18"/>
    <mergeCell ref="AL18:AM18"/>
    <mergeCell ref="AN16:AO16"/>
    <mergeCell ref="AR16:AT16"/>
    <mergeCell ref="AU16:AV16"/>
    <mergeCell ref="A17:P17"/>
    <mergeCell ref="Q17:R17"/>
    <mergeCell ref="T17:U17"/>
    <mergeCell ref="V17:W17"/>
    <mergeCell ref="Y17:AI17"/>
    <mergeCell ref="AJ17:AK17"/>
    <mergeCell ref="AL17:AM17"/>
    <mergeCell ref="AN15:AO15"/>
    <mergeCell ref="AR15:AT15"/>
    <mergeCell ref="AU15:AV15"/>
    <mergeCell ref="A16:P16"/>
    <mergeCell ref="Q16:R16"/>
    <mergeCell ref="T16:U16"/>
    <mergeCell ref="V16:W16"/>
    <mergeCell ref="Y16:AI16"/>
    <mergeCell ref="AJ16:AK16"/>
    <mergeCell ref="AL16:AM16"/>
    <mergeCell ref="AN14:AO14"/>
    <mergeCell ref="AR14:AT14"/>
    <mergeCell ref="AU14:AV14"/>
    <mergeCell ref="A15:P15"/>
    <mergeCell ref="Q15:R15"/>
    <mergeCell ref="T15:U15"/>
    <mergeCell ref="V15:W15"/>
    <mergeCell ref="Y15:AI15"/>
    <mergeCell ref="AJ15:AK15"/>
    <mergeCell ref="AL15:AM15"/>
    <mergeCell ref="AN13:AO13"/>
    <mergeCell ref="AR13:AT13"/>
    <mergeCell ref="AU13:AV13"/>
    <mergeCell ref="A14:P14"/>
    <mergeCell ref="Q14:R14"/>
    <mergeCell ref="T14:U14"/>
    <mergeCell ref="V14:W14"/>
    <mergeCell ref="Y14:AI14"/>
    <mergeCell ref="AJ14:AK14"/>
    <mergeCell ref="AL14:AM14"/>
    <mergeCell ref="AN12:AO12"/>
    <mergeCell ref="AR12:AT12"/>
    <mergeCell ref="AU12:AV12"/>
    <mergeCell ref="A13:P13"/>
    <mergeCell ref="Q13:R13"/>
    <mergeCell ref="T13:U13"/>
    <mergeCell ref="V13:W13"/>
    <mergeCell ref="Y13:AI13"/>
    <mergeCell ref="AJ13:AK13"/>
    <mergeCell ref="AL13:AM13"/>
    <mergeCell ref="AN11:AO11"/>
    <mergeCell ref="AR11:AT11"/>
    <mergeCell ref="AU11:AV11"/>
    <mergeCell ref="A12:P12"/>
    <mergeCell ref="Q12:R12"/>
    <mergeCell ref="T12:U12"/>
    <mergeCell ref="V12:W12"/>
    <mergeCell ref="Y12:AI12"/>
    <mergeCell ref="AJ12:AK12"/>
    <mergeCell ref="AL12:AM12"/>
    <mergeCell ref="A11:P11"/>
    <mergeCell ref="Q11:R11"/>
    <mergeCell ref="T11:U11"/>
    <mergeCell ref="V11:W11"/>
    <mergeCell ref="Y11:AI11"/>
    <mergeCell ref="AJ11:AK11"/>
    <mergeCell ref="Q10:R10"/>
    <mergeCell ref="T10:U10"/>
    <mergeCell ref="V10:W10"/>
    <mergeCell ref="AN10:AO10"/>
    <mergeCell ref="AR10:AT10"/>
    <mergeCell ref="AU10:AV10"/>
    <mergeCell ref="AK1:AV1"/>
    <mergeCell ref="AK2:AV2"/>
    <mergeCell ref="AJ7:AK7"/>
    <mergeCell ref="AL7:AM7"/>
    <mergeCell ref="AN7:AO7"/>
    <mergeCell ref="AR7:AT7"/>
    <mergeCell ref="AU4:AV4"/>
    <mergeCell ref="AU7:AV7"/>
    <mergeCell ref="AR5:AV5"/>
    <mergeCell ref="AJ6:AK6"/>
    <mergeCell ref="BQ3:BU3"/>
    <mergeCell ref="AL28:AM28"/>
    <mergeCell ref="Y29:AI29"/>
    <mergeCell ref="AJ29:AK29"/>
    <mergeCell ref="AL29:AM29"/>
    <mergeCell ref="AN29:AO29"/>
    <mergeCell ref="AR29:AT29"/>
    <mergeCell ref="AU29:AV29"/>
    <mergeCell ref="AR6:AT6"/>
    <mergeCell ref="AL20:AM20"/>
    <mergeCell ref="AJ20:AK20"/>
    <mergeCell ref="AX3:BB3"/>
    <mergeCell ref="BF3:BG3"/>
    <mergeCell ref="BH3:BJ3"/>
    <mergeCell ref="BK3:BL3"/>
    <mergeCell ref="BM3:BO3"/>
    <mergeCell ref="AN20:AO20"/>
    <mergeCell ref="AR20:AT20"/>
    <mergeCell ref="AU20:AV20"/>
    <mergeCell ref="AL11:AM11"/>
    <mergeCell ref="AX4:BB4"/>
    <mergeCell ref="BF4:BG4"/>
    <mergeCell ref="BH4:BJ4"/>
    <mergeCell ref="A29:P29"/>
    <mergeCell ref="Q29:R29"/>
    <mergeCell ref="T29:U29"/>
    <mergeCell ref="V29:W29"/>
    <mergeCell ref="AU6:AV6"/>
    <mergeCell ref="Y20:AI20"/>
    <mergeCell ref="AX7:BB7"/>
    <mergeCell ref="CB2:CD2"/>
    <mergeCell ref="CE2:CH2"/>
    <mergeCell ref="BZ3:CA3"/>
    <mergeCell ref="CB3:CD3"/>
    <mergeCell ref="CE3:CF3"/>
    <mergeCell ref="CG3:CH3"/>
    <mergeCell ref="BQ5:BU5"/>
    <mergeCell ref="BZ5:CA5"/>
    <mergeCell ref="BK4:BL4"/>
    <mergeCell ref="BM4:BO4"/>
    <mergeCell ref="BQ4:BU4"/>
    <mergeCell ref="BZ4:CA4"/>
    <mergeCell ref="BQ6:BU6"/>
    <mergeCell ref="BZ6:CA6"/>
    <mergeCell ref="CB4:CD4"/>
    <mergeCell ref="CE4:CF4"/>
    <mergeCell ref="CG4:CH4"/>
    <mergeCell ref="AX5:BB5"/>
    <mergeCell ref="BF5:BG5"/>
    <mergeCell ref="BH5:BJ5"/>
    <mergeCell ref="BK5:BL5"/>
    <mergeCell ref="BM5:BO5"/>
    <mergeCell ref="CB5:CD5"/>
    <mergeCell ref="CE5:CF5"/>
    <mergeCell ref="CB7:CD7"/>
    <mergeCell ref="CE7:CF7"/>
    <mergeCell ref="CG5:CH5"/>
    <mergeCell ref="AX6:BB6"/>
    <mergeCell ref="BF6:BG6"/>
    <mergeCell ref="BH6:BJ6"/>
    <mergeCell ref="BK6:BL6"/>
    <mergeCell ref="BM6:BO6"/>
    <mergeCell ref="CB6:CD6"/>
    <mergeCell ref="CE6:CF6"/>
    <mergeCell ref="CG6:CH6"/>
    <mergeCell ref="BZ7:CA7"/>
    <mergeCell ref="CE8:CF8"/>
    <mergeCell ref="CG8:CH8"/>
    <mergeCell ref="BF9:BG9"/>
    <mergeCell ref="BH9:BJ9"/>
    <mergeCell ref="BK9:BL9"/>
    <mergeCell ref="BM9:BO9"/>
    <mergeCell ref="BQ9:BU9"/>
    <mergeCell ref="CG7:CH7"/>
    <mergeCell ref="BK7:BL7"/>
    <mergeCell ref="BM7:BO7"/>
    <mergeCell ref="BQ7:BU7"/>
    <mergeCell ref="BV7:BY7"/>
    <mergeCell ref="BZ9:CA9"/>
    <mergeCell ref="BV9:BY9"/>
    <mergeCell ref="CE9:CF9"/>
    <mergeCell ref="CG9:CH9"/>
    <mergeCell ref="AX10:BB10"/>
    <mergeCell ref="BF10:BG10"/>
    <mergeCell ref="BH10:BJ10"/>
    <mergeCell ref="BK10:BL10"/>
    <mergeCell ref="BM10:BO10"/>
    <mergeCell ref="BQ10:BU10"/>
    <mergeCell ref="BZ10:CA10"/>
    <mergeCell ref="CE10:CF10"/>
    <mergeCell ref="CG10:CH10"/>
    <mergeCell ref="AH40:AI40"/>
    <mergeCell ref="AJ40:AK40"/>
    <mergeCell ref="AU40:AV40"/>
    <mergeCell ref="AX11:BB11"/>
    <mergeCell ref="AX12:BB12"/>
    <mergeCell ref="AX13:BB13"/>
    <mergeCell ref="AX14:BB14"/>
    <mergeCell ref="AJ28:AK28"/>
    <mergeCell ref="AX15:BB15"/>
    <mergeCell ref="AX16:BB16"/>
    <mergeCell ref="AX17:BB17"/>
    <mergeCell ref="L40:M40"/>
    <mergeCell ref="N40:P40"/>
    <mergeCell ref="R40:X40"/>
    <mergeCell ref="Y40:AA40"/>
    <mergeCell ref="Y39:AI39"/>
    <mergeCell ref="AJ39:AK39"/>
    <mergeCell ref="AL39:AM39"/>
    <mergeCell ref="AN39:AO39"/>
    <mergeCell ref="AN38:AO38"/>
    <mergeCell ref="AR39:AT39"/>
    <mergeCell ref="AU39:AV39"/>
    <mergeCell ref="A39:P39"/>
    <mergeCell ref="Q39:R39"/>
    <mergeCell ref="T39:U39"/>
    <mergeCell ref="V39:W39"/>
    <mergeCell ref="AN37:AO37"/>
    <mergeCell ref="AR38:AT38"/>
    <mergeCell ref="AU38:AV38"/>
    <mergeCell ref="A38:P38"/>
    <mergeCell ref="Q38:R38"/>
    <mergeCell ref="T38:U38"/>
    <mergeCell ref="V38:W38"/>
    <mergeCell ref="Y38:AI38"/>
    <mergeCell ref="AJ38:AK38"/>
    <mergeCell ref="AL38:AM38"/>
    <mergeCell ref="AN36:AO36"/>
    <mergeCell ref="AR37:AT37"/>
    <mergeCell ref="AU37:AV37"/>
    <mergeCell ref="A37:P37"/>
    <mergeCell ref="Q37:R37"/>
    <mergeCell ref="T37:U37"/>
    <mergeCell ref="V37:W37"/>
    <mergeCell ref="Y37:AI37"/>
    <mergeCell ref="AJ37:AK37"/>
    <mergeCell ref="AL37:AM37"/>
    <mergeCell ref="AN35:AO35"/>
    <mergeCell ref="AR36:AT36"/>
    <mergeCell ref="AU36:AV36"/>
    <mergeCell ref="A36:P36"/>
    <mergeCell ref="Q36:R36"/>
    <mergeCell ref="T36:U36"/>
    <mergeCell ref="V36:W36"/>
    <mergeCell ref="Y36:AI36"/>
    <mergeCell ref="AJ36:AK36"/>
    <mergeCell ref="AL36:AM36"/>
    <mergeCell ref="AN34:AO34"/>
    <mergeCell ref="AR35:AT35"/>
    <mergeCell ref="AU35:AV35"/>
    <mergeCell ref="A35:P35"/>
    <mergeCell ref="Q35:R35"/>
    <mergeCell ref="T35:U35"/>
    <mergeCell ref="V35:W35"/>
    <mergeCell ref="Y35:AI35"/>
    <mergeCell ref="AJ35:AK35"/>
    <mergeCell ref="AL35:AM35"/>
    <mergeCell ref="AN27:AO27"/>
    <mergeCell ref="AR34:AT34"/>
    <mergeCell ref="AU34:AV34"/>
    <mergeCell ref="A34:P34"/>
    <mergeCell ref="Q34:R34"/>
    <mergeCell ref="T34:U34"/>
    <mergeCell ref="V34:W34"/>
    <mergeCell ref="Y34:AI34"/>
    <mergeCell ref="AJ34:AK34"/>
    <mergeCell ref="AL34:AM34"/>
    <mergeCell ref="AN26:AO26"/>
    <mergeCell ref="AR27:AT27"/>
    <mergeCell ref="AU27:AV27"/>
    <mergeCell ref="A27:P27"/>
    <mergeCell ref="Q27:R27"/>
    <mergeCell ref="T27:U27"/>
    <mergeCell ref="V27:W27"/>
    <mergeCell ref="Y27:AI27"/>
    <mergeCell ref="AJ27:AK27"/>
    <mergeCell ref="AL27:AM27"/>
    <mergeCell ref="AN25:AO25"/>
    <mergeCell ref="AR26:AT26"/>
    <mergeCell ref="AU26:AV26"/>
    <mergeCell ref="A26:P26"/>
    <mergeCell ref="Q26:R26"/>
    <mergeCell ref="T26:U26"/>
    <mergeCell ref="V26:W26"/>
    <mergeCell ref="Y26:AI26"/>
    <mergeCell ref="AJ26:AK26"/>
    <mergeCell ref="AL26:AM26"/>
    <mergeCell ref="AN24:AO24"/>
    <mergeCell ref="AR25:AT25"/>
    <mergeCell ref="AU25:AV25"/>
    <mergeCell ref="A25:P25"/>
    <mergeCell ref="Q25:R25"/>
    <mergeCell ref="T25:U25"/>
    <mergeCell ref="V25:W25"/>
    <mergeCell ref="Y25:AI25"/>
    <mergeCell ref="AJ25:AK25"/>
    <mergeCell ref="AL25:AM25"/>
    <mergeCell ref="AN23:AO23"/>
    <mergeCell ref="AR24:AT24"/>
    <mergeCell ref="AU24:AV24"/>
    <mergeCell ref="A24:P24"/>
    <mergeCell ref="Q24:R24"/>
    <mergeCell ref="T24:U24"/>
    <mergeCell ref="V24:W24"/>
    <mergeCell ref="Y24:AI24"/>
    <mergeCell ref="AJ24:AK24"/>
    <mergeCell ref="AL24:AM24"/>
    <mergeCell ref="AN22:AO22"/>
    <mergeCell ref="AR23:AT23"/>
    <mergeCell ref="AU23:AV23"/>
    <mergeCell ref="A23:P23"/>
    <mergeCell ref="Q23:R23"/>
    <mergeCell ref="T23:U23"/>
    <mergeCell ref="V23:W23"/>
    <mergeCell ref="Y23:AI23"/>
    <mergeCell ref="AJ23:AK23"/>
    <mergeCell ref="AL23:AM23"/>
    <mergeCell ref="AN21:AO21"/>
    <mergeCell ref="AR22:AT22"/>
    <mergeCell ref="AU22:AV22"/>
    <mergeCell ref="A22:P22"/>
    <mergeCell ref="Q22:R22"/>
    <mergeCell ref="T22:U22"/>
    <mergeCell ref="V22:W22"/>
    <mergeCell ref="Y22:AI22"/>
    <mergeCell ref="AJ22:AK22"/>
    <mergeCell ref="AL22:AM22"/>
    <mergeCell ref="V20:W20"/>
    <mergeCell ref="AR21:AT21"/>
    <mergeCell ref="AU21:AV21"/>
    <mergeCell ref="A21:P21"/>
    <mergeCell ref="Q21:R21"/>
    <mergeCell ref="T21:U21"/>
    <mergeCell ref="V21:W21"/>
    <mergeCell ref="Y21:AI21"/>
    <mergeCell ref="AJ21:AK21"/>
    <mergeCell ref="AL21:AM21"/>
    <mergeCell ref="A6:P6"/>
    <mergeCell ref="Q6:R6"/>
    <mergeCell ref="T6:U6"/>
    <mergeCell ref="A20:P20"/>
    <mergeCell ref="Q20:R20"/>
    <mergeCell ref="T20:U20"/>
    <mergeCell ref="A7:P7"/>
    <mergeCell ref="T7:U7"/>
    <mergeCell ref="Q7:R7"/>
    <mergeCell ref="A10:P10"/>
    <mergeCell ref="AL6:AM6"/>
    <mergeCell ref="AN6:AO6"/>
    <mergeCell ref="Y6:AI6"/>
    <mergeCell ref="Q5:R5"/>
    <mergeCell ref="Y9:AI9"/>
    <mergeCell ref="AJ9:AK9"/>
    <mergeCell ref="AL9:AM9"/>
    <mergeCell ref="AN9:AO9"/>
    <mergeCell ref="V6:W6"/>
    <mergeCell ref="AJ5:AK5"/>
    <mergeCell ref="V7:W7"/>
    <mergeCell ref="Y7:AI7"/>
    <mergeCell ref="AX8:BB8"/>
    <mergeCell ref="BF8:BG8"/>
    <mergeCell ref="BH8:BJ8"/>
    <mergeCell ref="AL10:AM10"/>
    <mergeCell ref="AJ10:AK10"/>
    <mergeCell ref="BF7:BG7"/>
    <mergeCell ref="BH7:BJ7"/>
    <mergeCell ref="AX9:BB9"/>
    <mergeCell ref="A9:P9"/>
    <mergeCell ref="Q9:R9"/>
    <mergeCell ref="AR9:AT9"/>
    <mergeCell ref="AU9:AV9"/>
    <mergeCell ref="T9:U9"/>
    <mergeCell ref="V9:W9"/>
    <mergeCell ref="A8:P8"/>
    <mergeCell ref="T8:U8"/>
    <mergeCell ref="V8:W8"/>
    <mergeCell ref="BK8:BL8"/>
    <mergeCell ref="Y8:AI8"/>
    <mergeCell ref="BK11:BL11"/>
    <mergeCell ref="AJ8:AK8"/>
    <mergeCell ref="AL8:AM8"/>
    <mergeCell ref="AN8:AO8"/>
    <mergeCell ref="AR8:AT8"/>
    <mergeCell ref="CB12:CD12"/>
    <mergeCell ref="BZ11:CA11"/>
    <mergeCell ref="CB9:CD9"/>
    <mergeCell ref="BM8:BO8"/>
    <mergeCell ref="BV11:BY11"/>
    <mergeCell ref="BQ8:BU8"/>
    <mergeCell ref="BZ8:CA8"/>
    <mergeCell ref="CB8:CD8"/>
    <mergeCell ref="BQ11:BU11"/>
    <mergeCell ref="BM11:BO11"/>
    <mergeCell ref="CE14:CF14"/>
    <mergeCell ref="CE13:CF13"/>
    <mergeCell ref="CE11:CF11"/>
    <mergeCell ref="CG11:CH11"/>
    <mergeCell ref="BF12:BG12"/>
    <mergeCell ref="BH12:BJ12"/>
    <mergeCell ref="BK12:BL12"/>
    <mergeCell ref="BM12:BO12"/>
    <mergeCell ref="BQ12:BU12"/>
    <mergeCell ref="BZ12:CA12"/>
    <mergeCell ref="BH11:BJ11"/>
    <mergeCell ref="CB10:CD10"/>
    <mergeCell ref="U4:W4"/>
    <mergeCell ref="Y10:AI10"/>
    <mergeCell ref="BH14:BJ14"/>
    <mergeCell ref="BK14:BL14"/>
    <mergeCell ref="BM14:BO14"/>
    <mergeCell ref="BQ14:BU14"/>
    <mergeCell ref="BZ13:CA13"/>
    <mergeCell ref="CB13:CD13"/>
    <mergeCell ref="CE12:CF12"/>
    <mergeCell ref="CG12:CH12"/>
    <mergeCell ref="CG13:CH13"/>
    <mergeCell ref="BZ14:CA14"/>
    <mergeCell ref="A1:D2"/>
    <mergeCell ref="E1:AJ2"/>
    <mergeCell ref="Q8:R8"/>
    <mergeCell ref="CB11:CD11"/>
    <mergeCell ref="AU8:AV8"/>
    <mergeCell ref="BF11:BG11"/>
    <mergeCell ref="CB16:CD16"/>
    <mergeCell ref="BF16:BG16"/>
    <mergeCell ref="BH16:BJ16"/>
    <mergeCell ref="BK16:BL16"/>
    <mergeCell ref="CG14:CH14"/>
    <mergeCell ref="BV8:BY8"/>
    <mergeCell ref="BV10:BY10"/>
    <mergeCell ref="BV12:BY12"/>
    <mergeCell ref="BV13:BY13"/>
    <mergeCell ref="BV14:BY14"/>
    <mergeCell ref="BM16:BO16"/>
    <mergeCell ref="BQ16:BU16"/>
    <mergeCell ref="BF15:BG15"/>
    <mergeCell ref="BH15:BJ15"/>
    <mergeCell ref="BK15:BL15"/>
    <mergeCell ref="BF13:BG13"/>
    <mergeCell ref="BH13:BJ13"/>
    <mergeCell ref="BK13:BL13"/>
    <mergeCell ref="BF14:BG14"/>
    <mergeCell ref="CE16:CH16"/>
    <mergeCell ref="BV6:BY6"/>
    <mergeCell ref="BM15:BO15"/>
    <mergeCell ref="BZ15:CB15"/>
    <mergeCell ref="CG15:CH15"/>
    <mergeCell ref="BV16:BW16"/>
    <mergeCell ref="BZ16:CA16"/>
    <mergeCell ref="BM13:BO13"/>
    <mergeCell ref="BQ13:BU13"/>
    <mergeCell ref="CB14:CD14"/>
    <mergeCell ref="BQ17:BU17"/>
    <mergeCell ref="BX17:BY17"/>
    <mergeCell ref="BZ17:CA17"/>
    <mergeCell ref="CB17:CD17"/>
    <mergeCell ref="BF17:BG17"/>
    <mergeCell ref="BH17:BJ17"/>
    <mergeCell ref="BK17:BL17"/>
    <mergeCell ref="BM17:BO17"/>
  </mergeCells>
  <dataValidations count="7">
    <dataValidation type="list" allowBlank="1" showInputMessage="1" showErrorMessage="1" sqref="S6:S39 AL6:AM39">
      <formula1>スート・スペード</formula1>
    </dataValidation>
    <dataValidation type="list" allowBlank="1" showInputMessage="1" showErrorMessage="1" sqref="T6:U39 AN6:AO39">
      <formula1>スート・クラブ</formula1>
    </dataValidation>
    <dataValidation type="list" allowBlank="1" showInputMessage="1" showErrorMessage="1" sqref="V6:V39 AP6:AP39">
      <formula1>スート・ハート</formula1>
    </dataValidation>
    <dataValidation type="list" allowBlank="1" showInputMessage="1" showErrorMessage="1" sqref="X6:X39 AQ6:AQ39">
      <formula1>スート・ダイヤ</formula1>
    </dataValidation>
    <dataValidation type="list" allowBlank="1" showInputMessage="1" showErrorMessage="1" sqref="AR6:AT39 CE3:CF14 CE26:CF32 CE17:CF19 CE22:CF23 CE35:CF39 BK3:BL19">
      <formula1>参照書籍</formula1>
    </dataValidation>
    <dataValidation type="list" allowBlank="1" showInputMessage="1" showErrorMessage="1" sqref="Z6:AI8 Y6:Y39 Z12:AI39">
      <formula1>取得可能特技一覧</formula1>
    </dataValidation>
    <dataValidation type="list" allowBlank="1" showInputMessage="1" showErrorMessage="1" sqref="BK22:BK23 BK26:BK32">
      <formula1>ダメージ属性</formula1>
    </dataValidation>
  </dataValidations>
  <printOptions/>
  <pageMargins left="0.42" right="0.44" top="0.49" bottom="0.51" header="0.512" footer="0.512"/>
  <pageSetup fitToHeight="1" fitToWidth="1" orientation="landscape" paperSize="9" scale="85" r:id="rId2"/>
  <drawing r:id="rId1"/>
</worksheet>
</file>

<file path=xl/worksheets/sheet3.xml><?xml version="1.0" encoding="utf-8"?>
<worksheet xmlns="http://schemas.openxmlformats.org/spreadsheetml/2006/main" xmlns:r="http://schemas.openxmlformats.org/officeDocument/2006/relationships">
  <sheetPr codeName="Sheet5"/>
  <dimension ref="A1:D67"/>
  <sheetViews>
    <sheetView zoomScalePageLayoutView="0" workbookViewId="0" topLeftCell="A1">
      <selection activeCell="D68" sqref="D68"/>
    </sheetView>
  </sheetViews>
  <sheetFormatPr defaultColWidth="9.00390625" defaultRowHeight="13.5"/>
  <cols>
    <col min="1" max="1" width="3.25390625" style="0" customWidth="1"/>
    <col min="2" max="2" width="14.625" style="0" bestFit="1" customWidth="1"/>
    <col min="3" max="3" width="3.125" style="0" customWidth="1"/>
  </cols>
  <sheetData>
    <row r="1" ht="13.5">
      <c r="A1" t="s">
        <v>649</v>
      </c>
    </row>
    <row r="2" ht="13.5">
      <c r="B2" t="s">
        <v>667</v>
      </c>
    </row>
    <row r="4" ht="13.5">
      <c r="A4" t="s">
        <v>650</v>
      </c>
    </row>
    <row r="5" ht="13.5">
      <c r="A5" t="s">
        <v>651</v>
      </c>
    </row>
    <row r="7" ht="13.5">
      <c r="A7" t="s">
        <v>652</v>
      </c>
    </row>
    <row r="8" ht="13.5">
      <c r="A8" t="s">
        <v>653</v>
      </c>
    </row>
    <row r="9" ht="13.5">
      <c r="A9" t="s">
        <v>654</v>
      </c>
    </row>
    <row r="10" ht="13.5">
      <c r="A10" t="s">
        <v>660</v>
      </c>
    </row>
    <row r="12" ht="13.5">
      <c r="A12" t="s">
        <v>661</v>
      </c>
    </row>
    <row r="14" ht="13.5">
      <c r="A14" t="s">
        <v>615</v>
      </c>
    </row>
    <row r="15" ht="13.5">
      <c r="A15" t="s">
        <v>616</v>
      </c>
    </row>
    <row r="16" ht="13.5">
      <c r="B16" t="s">
        <v>617</v>
      </c>
    </row>
    <row r="17" ht="13.5">
      <c r="B17" t="s">
        <v>618</v>
      </c>
    </row>
    <row r="19" ht="13.5">
      <c r="A19" t="s">
        <v>619</v>
      </c>
    </row>
    <row r="20" ht="13.5">
      <c r="B20" t="s">
        <v>620</v>
      </c>
    </row>
    <row r="21" ht="13.5">
      <c r="B21" t="s">
        <v>621</v>
      </c>
    </row>
    <row r="23" ht="13.5">
      <c r="A23" t="s">
        <v>647</v>
      </c>
    </row>
    <row r="24" ht="13.5">
      <c r="B24" t="s">
        <v>622</v>
      </c>
    </row>
    <row r="25" ht="13.5">
      <c r="B25" t="s">
        <v>623</v>
      </c>
    </row>
    <row r="26" ht="13.5">
      <c r="B26" t="s">
        <v>624</v>
      </c>
    </row>
    <row r="27" ht="13.5">
      <c r="B27" t="s">
        <v>625</v>
      </c>
    </row>
    <row r="28" ht="13.5">
      <c r="B28" t="s">
        <v>627</v>
      </c>
    </row>
    <row r="29" ht="13.5">
      <c r="B29" t="s">
        <v>628</v>
      </c>
    </row>
    <row r="31" ht="13.5">
      <c r="A31" t="s">
        <v>655</v>
      </c>
    </row>
    <row r="32" ht="13.5">
      <c r="B32" t="s">
        <v>656</v>
      </c>
    </row>
    <row r="33" ht="13.5">
      <c r="B33" t="s">
        <v>626</v>
      </c>
    </row>
    <row r="34" ht="13.5">
      <c r="B34" t="s">
        <v>657</v>
      </c>
    </row>
    <row r="35" ht="13.5">
      <c r="B35" t="s">
        <v>629</v>
      </c>
    </row>
    <row r="36" ht="13.5">
      <c r="B36" t="s">
        <v>630</v>
      </c>
    </row>
    <row r="37" ht="13.5">
      <c r="B37" t="s">
        <v>631</v>
      </c>
    </row>
    <row r="38" ht="13.5">
      <c r="B38" t="s">
        <v>658</v>
      </c>
    </row>
    <row r="39" ht="13.5">
      <c r="B39" t="s">
        <v>659</v>
      </c>
    </row>
    <row r="40" ht="13.5">
      <c r="B40" t="s">
        <v>632</v>
      </c>
    </row>
    <row r="41" ht="13.5">
      <c r="B41" t="s">
        <v>633</v>
      </c>
    </row>
    <row r="42" ht="13.5">
      <c r="B42" t="s">
        <v>634</v>
      </c>
    </row>
    <row r="43" ht="13.5">
      <c r="B43" t="s">
        <v>635</v>
      </c>
    </row>
    <row r="44" ht="13.5">
      <c r="B44" t="s">
        <v>636</v>
      </c>
    </row>
    <row r="45" ht="13.5">
      <c r="B45" t="s">
        <v>637</v>
      </c>
    </row>
    <row r="46" ht="13.5">
      <c r="B46" t="s">
        <v>638</v>
      </c>
    </row>
    <row r="47" ht="13.5">
      <c r="B47" t="s">
        <v>639</v>
      </c>
    </row>
    <row r="48" ht="13.5">
      <c r="B48" t="s">
        <v>640</v>
      </c>
    </row>
    <row r="50" ht="13.5">
      <c r="A50" t="s">
        <v>648</v>
      </c>
    </row>
    <row r="51" ht="13.5">
      <c r="B51" t="s">
        <v>641</v>
      </c>
    </row>
    <row r="52" ht="13.5">
      <c r="B52" t="s">
        <v>642</v>
      </c>
    </row>
    <row r="53" ht="13.5">
      <c r="B53" t="s">
        <v>643</v>
      </c>
    </row>
    <row r="54" ht="13.5">
      <c r="B54" t="s">
        <v>644</v>
      </c>
    </row>
    <row r="55" ht="13.5">
      <c r="B55" t="s">
        <v>645</v>
      </c>
    </row>
    <row r="56" ht="13.5">
      <c r="B56" t="s">
        <v>646</v>
      </c>
    </row>
    <row r="59" ht="13.5">
      <c r="A59" t="s">
        <v>668</v>
      </c>
    </row>
    <row r="61" spans="1:4" ht="13.5">
      <c r="A61" s="60"/>
      <c r="B61" s="61">
        <v>37900</v>
      </c>
      <c r="D61" t="s">
        <v>669</v>
      </c>
    </row>
    <row r="64" spans="2:4" ht="13.5">
      <c r="B64" s="61">
        <v>37902</v>
      </c>
      <c r="D64" t="s">
        <v>670</v>
      </c>
    </row>
    <row r="65" ht="13.5">
      <c r="D65" t="s">
        <v>671</v>
      </c>
    </row>
    <row r="66" ht="13.5">
      <c r="D66" t="s">
        <v>672</v>
      </c>
    </row>
    <row r="67" ht="13.5">
      <c r="D67" t="s">
        <v>673</v>
      </c>
    </row>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2"/>
  <dimension ref="A1:U28"/>
  <sheetViews>
    <sheetView zoomScalePageLayoutView="0" workbookViewId="0" topLeftCell="A1">
      <selection activeCell="AA9" sqref="AA9"/>
    </sheetView>
  </sheetViews>
  <sheetFormatPr defaultColWidth="9.00390625" defaultRowHeight="13.5"/>
  <cols>
    <col min="1" max="1" width="4.625" style="0" customWidth="1"/>
    <col min="2" max="2" width="11.50390625" style="0" bestFit="1" customWidth="1"/>
    <col min="3" max="3" width="11.875" style="0" bestFit="1" customWidth="1"/>
    <col min="4" max="11" width="2.625" style="0" customWidth="1"/>
    <col min="15" max="15" width="4.875" style="0" customWidth="1"/>
    <col min="16" max="16" width="21.875" style="0" bestFit="1" customWidth="1"/>
    <col min="17" max="18" width="3.625" style="0" customWidth="1"/>
    <col min="19" max="20" width="3.50390625" style="0" bestFit="1" customWidth="1"/>
    <col min="22" max="23" width="2.50390625" style="0" bestFit="1" customWidth="1"/>
    <col min="24" max="24" width="3.50390625" style="0" bestFit="1" customWidth="1"/>
    <col min="26" max="26" width="5.25390625" style="0" bestFit="1" customWidth="1"/>
  </cols>
  <sheetData>
    <row r="1" ht="13.5">
      <c r="A1" t="s">
        <v>32</v>
      </c>
    </row>
    <row r="2" spans="1:15" ht="13.5">
      <c r="A2" s="21" t="s">
        <v>33</v>
      </c>
      <c r="B2" s="21" t="s">
        <v>34</v>
      </c>
      <c r="C2" s="6" t="s">
        <v>35</v>
      </c>
      <c r="D2" s="6" t="s">
        <v>14</v>
      </c>
      <c r="E2" s="8"/>
      <c r="F2" s="6" t="s">
        <v>15</v>
      </c>
      <c r="G2" s="8"/>
      <c r="H2" s="6" t="s">
        <v>16</v>
      </c>
      <c r="I2" s="8"/>
      <c r="J2" s="6" t="s">
        <v>17</v>
      </c>
      <c r="K2" s="8"/>
      <c r="L2" t="s">
        <v>80</v>
      </c>
      <c r="O2" t="s">
        <v>127</v>
      </c>
    </row>
    <row r="3" spans="1:21" ht="13.5">
      <c r="A3" s="19">
        <v>0</v>
      </c>
      <c r="B3" s="19" t="s">
        <v>36</v>
      </c>
      <c r="C3" s="9" t="s">
        <v>58</v>
      </c>
      <c r="D3" s="9">
        <v>0</v>
      </c>
      <c r="E3" s="10">
        <v>3</v>
      </c>
      <c r="F3" s="9">
        <v>3</v>
      </c>
      <c r="G3" s="10">
        <v>5</v>
      </c>
      <c r="H3" s="9">
        <v>2</v>
      </c>
      <c r="I3" s="10">
        <v>4</v>
      </c>
      <c r="J3" s="9">
        <v>2</v>
      </c>
      <c r="K3" s="10">
        <v>4</v>
      </c>
      <c r="L3">
        <f>D3+F3+H3+J3</f>
        <v>7</v>
      </c>
      <c r="M3">
        <f>E3+G3+I3+K3</f>
        <v>16</v>
      </c>
      <c r="O3" t="s">
        <v>17</v>
      </c>
      <c r="P3" t="s">
        <v>113</v>
      </c>
      <c r="Q3" t="s">
        <v>25</v>
      </c>
      <c r="S3" t="s">
        <v>26</v>
      </c>
      <c r="T3" t="s">
        <v>602</v>
      </c>
      <c r="U3" t="s">
        <v>128</v>
      </c>
    </row>
    <row r="4" spans="1:20" ht="13.5">
      <c r="A4" s="22">
        <v>1</v>
      </c>
      <c r="B4" s="22" t="s">
        <v>37</v>
      </c>
      <c r="C4" s="23" t="s">
        <v>59</v>
      </c>
      <c r="D4" s="23">
        <v>3</v>
      </c>
      <c r="E4" s="24">
        <v>5</v>
      </c>
      <c r="F4" s="23">
        <v>2</v>
      </c>
      <c r="G4" s="24">
        <v>5</v>
      </c>
      <c r="H4" s="23">
        <v>1</v>
      </c>
      <c r="I4" s="24">
        <v>3</v>
      </c>
      <c r="J4" s="23">
        <v>1</v>
      </c>
      <c r="K4" s="24">
        <v>3</v>
      </c>
      <c r="L4">
        <f aca="true" t="shared" si="0" ref="L4:M28">D4+F4+H4+J4</f>
        <v>7</v>
      </c>
      <c r="M4">
        <f t="shared" si="0"/>
        <v>16</v>
      </c>
      <c r="O4">
        <v>0</v>
      </c>
      <c r="P4" t="s">
        <v>601</v>
      </c>
      <c r="Q4">
        <v>1</v>
      </c>
      <c r="R4">
        <v>1</v>
      </c>
      <c r="S4">
        <v>10</v>
      </c>
      <c r="T4">
        <v>5</v>
      </c>
    </row>
    <row r="5" spans="1:20" ht="13.5">
      <c r="A5" s="22">
        <v>2</v>
      </c>
      <c r="B5" s="22" t="s">
        <v>38</v>
      </c>
      <c r="C5" s="23" t="s">
        <v>60</v>
      </c>
      <c r="D5" s="23">
        <v>3</v>
      </c>
      <c r="E5" s="24">
        <v>5</v>
      </c>
      <c r="F5" s="23">
        <v>1</v>
      </c>
      <c r="G5" s="24">
        <v>3</v>
      </c>
      <c r="H5" s="23">
        <v>1</v>
      </c>
      <c r="I5" s="24">
        <v>3</v>
      </c>
      <c r="J5" s="23">
        <v>2</v>
      </c>
      <c r="K5" s="24">
        <v>5</v>
      </c>
      <c r="L5">
        <f t="shared" si="0"/>
        <v>7</v>
      </c>
      <c r="M5">
        <f t="shared" si="0"/>
        <v>16</v>
      </c>
      <c r="O5">
        <v>1</v>
      </c>
      <c r="P5" t="s">
        <v>603</v>
      </c>
      <c r="Q5">
        <v>1</v>
      </c>
      <c r="R5">
        <v>1</v>
      </c>
      <c r="S5">
        <v>10</v>
      </c>
      <c r="T5">
        <v>5</v>
      </c>
    </row>
    <row r="6" spans="1:20" ht="13.5">
      <c r="A6" s="22">
        <v>3</v>
      </c>
      <c r="B6" s="22" t="s">
        <v>39</v>
      </c>
      <c r="C6" s="23" t="s">
        <v>61</v>
      </c>
      <c r="D6" s="23">
        <v>1</v>
      </c>
      <c r="E6" s="24">
        <v>4</v>
      </c>
      <c r="F6" s="23">
        <v>3</v>
      </c>
      <c r="G6" s="24">
        <v>5</v>
      </c>
      <c r="H6" s="23">
        <v>1</v>
      </c>
      <c r="I6" s="24">
        <v>2</v>
      </c>
      <c r="J6" s="23">
        <v>2</v>
      </c>
      <c r="K6" s="24">
        <v>5</v>
      </c>
      <c r="L6">
        <f t="shared" si="0"/>
        <v>7</v>
      </c>
      <c r="M6">
        <f t="shared" si="0"/>
        <v>16</v>
      </c>
      <c r="O6">
        <v>2</v>
      </c>
      <c r="P6" t="s">
        <v>604</v>
      </c>
      <c r="Q6">
        <v>10</v>
      </c>
      <c r="R6">
        <v>3</v>
      </c>
      <c r="S6">
        <v>10</v>
      </c>
      <c r="T6">
        <v>8</v>
      </c>
    </row>
    <row r="7" spans="1:21" ht="13.5">
      <c r="A7" s="22">
        <v>4</v>
      </c>
      <c r="B7" s="22" t="s">
        <v>40</v>
      </c>
      <c r="C7" s="23" t="s">
        <v>62</v>
      </c>
      <c r="D7" s="23">
        <v>2</v>
      </c>
      <c r="E7" s="24">
        <v>4</v>
      </c>
      <c r="F7" s="23">
        <v>1</v>
      </c>
      <c r="G7" s="24">
        <v>4</v>
      </c>
      <c r="H7" s="23">
        <v>3</v>
      </c>
      <c r="I7" s="24">
        <v>5</v>
      </c>
      <c r="J7" s="23">
        <v>1</v>
      </c>
      <c r="K7" s="24">
        <v>3</v>
      </c>
      <c r="L7">
        <f t="shared" si="0"/>
        <v>7</v>
      </c>
      <c r="M7">
        <f t="shared" si="0"/>
        <v>16</v>
      </c>
      <c r="O7">
        <v>3</v>
      </c>
      <c r="P7" t="s">
        <v>605</v>
      </c>
      <c r="Q7">
        <v>4</v>
      </c>
      <c r="R7">
        <v>1</v>
      </c>
      <c r="S7">
        <v>10</v>
      </c>
      <c r="T7">
        <v>10</v>
      </c>
      <c r="U7" t="s">
        <v>613</v>
      </c>
    </row>
    <row r="8" spans="1:21" ht="13.5">
      <c r="A8" s="22">
        <v>5</v>
      </c>
      <c r="B8" s="22" t="s">
        <v>41</v>
      </c>
      <c r="C8" s="23" t="s">
        <v>63</v>
      </c>
      <c r="D8" s="23">
        <v>1</v>
      </c>
      <c r="E8" s="24">
        <v>3</v>
      </c>
      <c r="F8" s="23">
        <v>3</v>
      </c>
      <c r="G8" s="24">
        <v>5</v>
      </c>
      <c r="H8" s="23">
        <v>0</v>
      </c>
      <c r="I8" s="24">
        <v>3</v>
      </c>
      <c r="J8" s="23">
        <v>3</v>
      </c>
      <c r="K8" s="24">
        <v>5</v>
      </c>
      <c r="L8">
        <f t="shared" si="0"/>
        <v>7</v>
      </c>
      <c r="M8">
        <f t="shared" si="0"/>
        <v>16</v>
      </c>
      <c r="O8">
        <v>4</v>
      </c>
      <c r="P8" t="s">
        <v>606</v>
      </c>
      <c r="Q8">
        <v>5</v>
      </c>
      <c r="R8">
        <v>1</v>
      </c>
      <c r="S8">
        <v>10</v>
      </c>
      <c r="T8">
        <v>10</v>
      </c>
      <c r="U8" t="s">
        <v>613</v>
      </c>
    </row>
    <row r="9" spans="1:21" ht="13.5">
      <c r="A9" s="22">
        <v>6</v>
      </c>
      <c r="B9" s="22" t="s">
        <v>42</v>
      </c>
      <c r="C9" s="23" t="s">
        <v>64</v>
      </c>
      <c r="D9" s="23">
        <v>1</v>
      </c>
      <c r="E9" s="24">
        <v>3</v>
      </c>
      <c r="F9" s="23">
        <v>3</v>
      </c>
      <c r="G9" s="24">
        <v>5</v>
      </c>
      <c r="H9" s="23">
        <v>2</v>
      </c>
      <c r="I9" s="24">
        <v>5</v>
      </c>
      <c r="J9" s="23">
        <v>1</v>
      </c>
      <c r="K9" s="24">
        <v>3</v>
      </c>
      <c r="L9">
        <f t="shared" si="0"/>
        <v>7</v>
      </c>
      <c r="M9">
        <f t="shared" si="0"/>
        <v>16</v>
      </c>
      <c r="O9">
        <v>5</v>
      </c>
      <c r="P9" t="s">
        <v>607</v>
      </c>
      <c r="Q9">
        <v>15</v>
      </c>
      <c r="R9">
        <v>3</v>
      </c>
      <c r="S9">
        <v>10</v>
      </c>
      <c r="T9">
        <v>13</v>
      </c>
      <c r="U9" t="s">
        <v>613</v>
      </c>
    </row>
    <row r="10" spans="1:21" ht="13.5">
      <c r="A10" s="22">
        <v>7</v>
      </c>
      <c r="B10" s="22" t="s">
        <v>43</v>
      </c>
      <c r="C10" s="23" t="s">
        <v>65</v>
      </c>
      <c r="D10" s="23">
        <v>2</v>
      </c>
      <c r="E10" s="24">
        <v>5</v>
      </c>
      <c r="F10" s="23">
        <v>1</v>
      </c>
      <c r="G10" s="24">
        <v>3</v>
      </c>
      <c r="H10" s="23">
        <v>2</v>
      </c>
      <c r="I10" s="24">
        <v>4</v>
      </c>
      <c r="J10" s="23">
        <v>2</v>
      </c>
      <c r="K10" s="24">
        <v>4</v>
      </c>
      <c r="L10">
        <f t="shared" si="0"/>
        <v>7</v>
      </c>
      <c r="M10">
        <f t="shared" si="0"/>
        <v>16</v>
      </c>
      <c r="O10">
        <v>6</v>
      </c>
      <c r="P10" t="s">
        <v>608</v>
      </c>
      <c r="Q10">
        <v>9</v>
      </c>
      <c r="R10">
        <v>2</v>
      </c>
      <c r="S10">
        <v>10</v>
      </c>
      <c r="T10">
        <v>13</v>
      </c>
      <c r="U10" t="s">
        <v>613</v>
      </c>
    </row>
    <row r="11" spans="1:21" ht="13.5">
      <c r="A11" s="22">
        <v>8</v>
      </c>
      <c r="B11" s="22" t="s">
        <v>44</v>
      </c>
      <c r="C11" s="23" t="s">
        <v>66</v>
      </c>
      <c r="D11" s="23">
        <v>2</v>
      </c>
      <c r="E11" s="24">
        <v>5</v>
      </c>
      <c r="F11" s="23">
        <v>2</v>
      </c>
      <c r="G11" s="24">
        <v>5</v>
      </c>
      <c r="H11" s="23">
        <v>1</v>
      </c>
      <c r="I11" s="24">
        <v>3</v>
      </c>
      <c r="J11" s="23">
        <v>2</v>
      </c>
      <c r="K11" s="24">
        <v>3</v>
      </c>
      <c r="L11">
        <f t="shared" si="0"/>
        <v>7</v>
      </c>
      <c r="M11">
        <f t="shared" si="0"/>
        <v>16</v>
      </c>
      <c r="O11">
        <v>7</v>
      </c>
      <c r="P11" t="s">
        <v>609</v>
      </c>
      <c r="Q11">
        <v>10</v>
      </c>
      <c r="R11">
        <v>2</v>
      </c>
      <c r="S11">
        <v>10</v>
      </c>
      <c r="T11">
        <v>13</v>
      </c>
      <c r="U11" t="s">
        <v>613</v>
      </c>
    </row>
    <row r="12" spans="1:21" ht="13.5">
      <c r="A12" s="22">
        <v>9</v>
      </c>
      <c r="B12" s="22" t="s">
        <v>45</v>
      </c>
      <c r="C12" s="23" t="s">
        <v>67</v>
      </c>
      <c r="D12" s="23">
        <v>1</v>
      </c>
      <c r="E12" s="24">
        <v>3</v>
      </c>
      <c r="F12" s="23">
        <v>2</v>
      </c>
      <c r="G12" s="24">
        <v>5</v>
      </c>
      <c r="H12" s="23">
        <v>1</v>
      </c>
      <c r="I12" s="24">
        <v>3</v>
      </c>
      <c r="J12" s="23">
        <v>3</v>
      </c>
      <c r="K12" s="24">
        <v>5</v>
      </c>
      <c r="L12">
        <f t="shared" si="0"/>
        <v>7</v>
      </c>
      <c r="M12">
        <f t="shared" si="0"/>
        <v>16</v>
      </c>
      <c r="O12">
        <v>8</v>
      </c>
      <c r="P12" t="s">
        <v>610</v>
      </c>
      <c r="Q12">
        <v>20</v>
      </c>
      <c r="R12">
        <v>4</v>
      </c>
      <c r="S12">
        <v>10</v>
      </c>
      <c r="T12">
        <v>16</v>
      </c>
      <c r="U12" t="s">
        <v>613</v>
      </c>
    </row>
    <row r="13" spans="1:21" ht="13.5">
      <c r="A13" s="22">
        <v>10</v>
      </c>
      <c r="B13" s="22" t="s">
        <v>46</v>
      </c>
      <c r="C13" s="23" t="s">
        <v>68</v>
      </c>
      <c r="D13" s="23">
        <v>2</v>
      </c>
      <c r="E13" s="24">
        <v>5</v>
      </c>
      <c r="F13" s="23">
        <v>1</v>
      </c>
      <c r="G13" s="24">
        <v>3</v>
      </c>
      <c r="H13" s="23">
        <v>1</v>
      </c>
      <c r="I13" s="24">
        <v>3</v>
      </c>
      <c r="J13" s="23">
        <v>3</v>
      </c>
      <c r="K13" s="24">
        <v>5</v>
      </c>
      <c r="L13">
        <f t="shared" si="0"/>
        <v>7</v>
      </c>
      <c r="M13">
        <f t="shared" si="0"/>
        <v>16</v>
      </c>
      <c r="O13">
        <v>9</v>
      </c>
      <c r="P13" t="s">
        <v>611</v>
      </c>
      <c r="Q13">
        <v>20</v>
      </c>
      <c r="R13">
        <v>4</v>
      </c>
      <c r="S13">
        <v>10</v>
      </c>
      <c r="T13">
        <v>15</v>
      </c>
      <c r="U13" t="s">
        <v>613</v>
      </c>
    </row>
    <row r="14" spans="1:21" ht="13.5">
      <c r="A14" s="22">
        <v>11</v>
      </c>
      <c r="B14" s="22" t="s">
        <v>47</v>
      </c>
      <c r="C14" s="23" t="s">
        <v>69</v>
      </c>
      <c r="D14" s="23">
        <v>2</v>
      </c>
      <c r="E14" s="24">
        <v>4</v>
      </c>
      <c r="F14" s="23">
        <v>0</v>
      </c>
      <c r="G14" s="24">
        <v>4</v>
      </c>
      <c r="H14" s="23">
        <v>3</v>
      </c>
      <c r="I14" s="24">
        <v>5</v>
      </c>
      <c r="J14" s="23">
        <v>2</v>
      </c>
      <c r="K14" s="24">
        <v>3</v>
      </c>
      <c r="L14">
        <f t="shared" si="0"/>
        <v>7</v>
      </c>
      <c r="M14">
        <f t="shared" si="0"/>
        <v>16</v>
      </c>
      <c r="O14">
        <v>10</v>
      </c>
      <c r="P14" t="s">
        <v>612</v>
      </c>
      <c r="Q14">
        <v>30</v>
      </c>
      <c r="R14">
        <v>6</v>
      </c>
      <c r="S14">
        <v>10</v>
      </c>
      <c r="T14">
        <v>18</v>
      </c>
      <c r="U14" t="s">
        <v>613</v>
      </c>
    </row>
    <row r="15" spans="1:13" ht="13.5">
      <c r="A15" s="22">
        <v>12</v>
      </c>
      <c r="B15" s="22" t="s">
        <v>48</v>
      </c>
      <c r="C15" s="23" t="s">
        <v>70</v>
      </c>
      <c r="D15" s="23">
        <v>3</v>
      </c>
      <c r="E15" s="24">
        <v>5</v>
      </c>
      <c r="F15" s="23">
        <v>0</v>
      </c>
      <c r="G15" s="24">
        <v>4</v>
      </c>
      <c r="H15" s="23">
        <v>3</v>
      </c>
      <c r="I15" s="24">
        <v>5</v>
      </c>
      <c r="J15" s="23">
        <v>1</v>
      </c>
      <c r="K15" s="24">
        <v>2</v>
      </c>
      <c r="L15">
        <f t="shared" si="0"/>
        <v>7</v>
      </c>
      <c r="M15">
        <f t="shared" si="0"/>
        <v>16</v>
      </c>
    </row>
    <row r="16" spans="1:13" ht="13.5">
      <c r="A16" s="22">
        <v>13</v>
      </c>
      <c r="B16" s="22" t="s">
        <v>49</v>
      </c>
      <c r="C16" s="23" t="s">
        <v>71</v>
      </c>
      <c r="D16" s="23">
        <v>3</v>
      </c>
      <c r="E16" s="24">
        <v>4</v>
      </c>
      <c r="F16" s="23">
        <v>0</v>
      </c>
      <c r="G16" s="24">
        <v>5</v>
      </c>
      <c r="H16" s="23">
        <v>2</v>
      </c>
      <c r="I16" s="24">
        <v>4</v>
      </c>
      <c r="J16" s="23">
        <v>2</v>
      </c>
      <c r="K16" s="24">
        <v>3</v>
      </c>
      <c r="L16">
        <f t="shared" si="0"/>
        <v>7</v>
      </c>
      <c r="M16">
        <f t="shared" si="0"/>
        <v>16</v>
      </c>
    </row>
    <row r="17" spans="1:13" ht="13.5">
      <c r="A17" s="22">
        <v>14</v>
      </c>
      <c r="B17" s="22" t="s">
        <v>50</v>
      </c>
      <c r="C17" s="23" t="s">
        <v>72</v>
      </c>
      <c r="D17" s="23">
        <v>2</v>
      </c>
      <c r="E17" s="24">
        <v>5</v>
      </c>
      <c r="F17" s="23">
        <v>2</v>
      </c>
      <c r="G17" s="24">
        <v>5</v>
      </c>
      <c r="H17" s="23">
        <v>3</v>
      </c>
      <c r="I17" s="24">
        <v>5</v>
      </c>
      <c r="J17" s="23">
        <v>0</v>
      </c>
      <c r="K17" s="24">
        <v>1</v>
      </c>
      <c r="L17">
        <f t="shared" si="0"/>
        <v>7</v>
      </c>
      <c r="M17">
        <f t="shared" si="0"/>
        <v>16</v>
      </c>
    </row>
    <row r="18" spans="1:13" ht="13.5">
      <c r="A18" s="22">
        <v>15</v>
      </c>
      <c r="B18" s="22" t="s">
        <v>52</v>
      </c>
      <c r="C18" s="23" t="s">
        <v>73</v>
      </c>
      <c r="D18" s="23">
        <v>2</v>
      </c>
      <c r="E18" s="24">
        <v>4</v>
      </c>
      <c r="F18" s="23">
        <v>2</v>
      </c>
      <c r="G18" s="24">
        <v>4</v>
      </c>
      <c r="H18" s="23">
        <v>2</v>
      </c>
      <c r="I18" s="24">
        <v>4</v>
      </c>
      <c r="J18" s="23">
        <v>1</v>
      </c>
      <c r="K18" s="24">
        <v>4</v>
      </c>
      <c r="L18">
        <f t="shared" si="0"/>
        <v>7</v>
      </c>
      <c r="M18">
        <f t="shared" si="0"/>
        <v>16</v>
      </c>
    </row>
    <row r="19" spans="1:13" ht="13.5">
      <c r="A19" s="22">
        <v>16</v>
      </c>
      <c r="B19" s="22" t="s">
        <v>51</v>
      </c>
      <c r="C19" s="23" t="s">
        <v>74</v>
      </c>
      <c r="D19" s="23">
        <v>2</v>
      </c>
      <c r="E19" s="24">
        <v>4</v>
      </c>
      <c r="F19" s="23">
        <v>0</v>
      </c>
      <c r="G19" s="24">
        <v>4</v>
      </c>
      <c r="H19" s="23">
        <v>2</v>
      </c>
      <c r="I19" s="24">
        <v>3</v>
      </c>
      <c r="J19" s="23">
        <v>3</v>
      </c>
      <c r="K19" s="24">
        <v>5</v>
      </c>
      <c r="L19">
        <f t="shared" si="0"/>
        <v>7</v>
      </c>
      <c r="M19">
        <f t="shared" si="0"/>
        <v>16</v>
      </c>
    </row>
    <row r="20" spans="1:13" ht="13.5">
      <c r="A20" s="22">
        <v>17</v>
      </c>
      <c r="B20" s="22" t="s">
        <v>53</v>
      </c>
      <c r="C20" s="23" t="s">
        <v>75</v>
      </c>
      <c r="D20" s="23">
        <v>2</v>
      </c>
      <c r="E20" s="24">
        <v>5</v>
      </c>
      <c r="F20" s="23">
        <v>2</v>
      </c>
      <c r="G20" s="24">
        <v>5</v>
      </c>
      <c r="H20" s="23">
        <v>0</v>
      </c>
      <c r="I20" s="24">
        <v>1</v>
      </c>
      <c r="J20" s="23">
        <v>3</v>
      </c>
      <c r="K20" s="24">
        <v>5</v>
      </c>
      <c r="L20">
        <f t="shared" si="0"/>
        <v>7</v>
      </c>
      <c r="M20">
        <f t="shared" si="0"/>
        <v>16</v>
      </c>
    </row>
    <row r="21" spans="1:13" ht="13.5">
      <c r="A21" s="22">
        <v>18</v>
      </c>
      <c r="B21" s="22" t="s">
        <v>54</v>
      </c>
      <c r="C21" s="23" t="s">
        <v>76</v>
      </c>
      <c r="D21" s="23">
        <v>3</v>
      </c>
      <c r="E21" s="24">
        <v>5</v>
      </c>
      <c r="F21" s="23">
        <v>3</v>
      </c>
      <c r="G21" s="24">
        <v>5</v>
      </c>
      <c r="H21" s="23">
        <v>0</v>
      </c>
      <c r="I21" s="24">
        <v>2</v>
      </c>
      <c r="J21" s="23">
        <v>1</v>
      </c>
      <c r="K21" s="24">
        <v>4</v>
      </c>
      <c r="L21">
        <f t="shared" si="0"/>
        <v>7</v>
      </c>
      <c r="M21">
        <f t="shared" si="0"/>
        <v>16</v>
      </c>
    </row>
    <row r="22" spans="1:13" ht="13.5">
      <c r="A22" s="22">
        <v>19</v>
      </c>
      <c r="B22" s="22" t="s">
        <v>55</v>
      </c>
      <c r="C22" s="23" t="s">
        <v>77</v>
      </c>
      <c r="D22" s="23">
        <v>2</v>
      </c>
      <c r="E22" s="24">
        <v>5</v>
      </c>
      <c r="F22" s="23">
        <v>3</v>
      </c>
      <c r="G22" s="24">
        <v>5</v>
      </c>
      <c r="H22" s="23">
        <v>1</v>
      </c>
      <c r="I22" s="24">
        <v>3</v>
      </c>
      <c r="J22" s="23">
        <v>1</v>
      </c>
      <c r="K22" s="24">
        <v>3</v>
      </c>
      <c r="L22">
        <f t="shared" si="0"/>
        <v>7</v>
      </c>
      <c r="M22">
        <f t="shared" si="0"/>
        <v>16</v>
      </c>
    </row>
    <row r="23" spans="1:13" ht="13.5">
      <c r="A23" s="22">
        <v>20</v>
      </c>
      <c r="B23" s="22" t="s">
        <v>56</v>
      </c>
      <c r="C23" s="23" t="s">
        <v>78</v>
      </c>
      <c r="D23" s="23">
        <v>3</v>
      </c>
      <c r="E23" s="24">
        <v>5</v>
      </c>
      <c r="F23" s="23">
        <v>1</v>
      </c>
      <c r="G23" s="24">
        <v>3</v>
      </c>
      <c r="H23" s="23">
        <v>2</v>
      </c>
      <c r="I23" s="24">
        <v>5</v>
      </c>
      <c r="J23" s="23">
        <v>1</v>
      </c>
      <c r="K23" s="24">
        <v>3</v>
      </c>
      <c r="L23">
        <f t="shared" si="0"/>
        <v>7</v>
      </c>
      <c r="M23">
        <f t="shared" si="0"/>
        <v>16</v>
      </c>
    </row>
    <row r="24" spans="1:13" ht="13.5">
      <c r="A24" s="20">
        <v>21</v>
      </c>
      <c r="B24" s="20" t="s">
        <v>57</v>
      </c>
      <c r="C24" s="3" t="s">
        <v>79</v>
      </c>
      <c r="D24" s="3">
        <v>3</v>
      </c>
      <c r="E24" s="5">
        <v>5</v>
      </c>
      <c r="F24" s="3">
        <v>2</v>
      </c>
      <c r="G24" s="5">
        <v>5</v>
      </c>
      <c r="H24" s="3">
        <v>0</v>
      </c>
      <c r="I24" s="5">
        <v>1</v>
      </c>
      <c r="J24" s="3">
        <v>2</v>
      </c>
      <c r="K24" s="5">
        <v>5</v>
      </c>
      <c r="L24">
        <f t="shared" si="0"/>
        <v>7</v>
      </c>
      <c r="M24">
        <f t="shared" si="0"/>
        <v>16</v>
      </c>
    </row>
    <row r="25" spans="1:13" ht="13.5">
      <c r="A25" s="22">
        <v>-1</v>
      </c>
      <c r="B25" s="22" t="s">
        <v>82</v>
      </c>
      <c r="C25" s="23" t="s">
        <v>108</v>
      </c>
      <c r="D25" s="23">
        <v>1</v>
      </c>
      <c r="E25" s="24">
        <v>3</v>
      </c>
      <c r="F25" s="23">
        <v>3</v>
      </c>
      <c r="G25" s="24">
        <v>5</v>
      </c>
      <c r="H25" s="23">
        <v>3</v>
      </c>
      <c r="I25" s="24">
        <v>5</v>
      </c>
      <c r="J25" s="23">
        <v>0</v>
      </c>
      <c r="K25" s="24">
        <v>3</v>
      </c>
      <c r="L25">
        <f t="shared" si="0"/>
        <v>7</v>
      </c>
      <c r="M25">
        <f t="shared" si="0"/>
        <v>16</v>
      </c>
    </row>
    <row r="26" spans="1:13" ht="13.5">
      <c r="A26" s="22">
        <v>-7</v>
      </c>
      <c r="B26" s="22" t="s">
        <v>83</v>
      </c>
      <c r="C26" s="23" t="s">
        <v>109</v>
      </c>
      <c r="D26" s="23">
        <v>3</v>
      </c>
      <c r="E26" s="24">
        <v>5</v>
      </c>
      <c r="F26" s="23">
        <v>0</v>
      </c>
      <c r="G26" s="24">
        <v>3</v>
      </c>
      <c r="H26" s="23">
        <v>1</v>
      </c>
      <c r="I26" s="24">
        <v>3</v>
      </c>
      <c r="J26" s="23">
        <v>3</v>
      </c>
      <c r="K26" s="24">
        <v>5</v>
      </c>
      <c r="L26">
        <f t="shared" si="0"/>
        <v>7</v>
      </c>
      <c r="M26">
        <f t="shared" si="0"/>
        <v>16</v>
      </c>
    </row>
    <row r="27" spans="1:13" ht="13.5">
      <c r="A27" s="22">
        <v>-9</v>
      </c>
      <c r="B27" s="22" t="s">
        <v>81</v>
      </c>
      <c r="C27" s="23" t="s">
        <v>85</v>
      </c>
      <c r="D27" s="23">
        <v>2</v>
      </c>
      <c r="E27" s="24">
        <v>4</v>
      </c>
      <c r="F27" s="23">
        <v>3</v>
      </c>
      <c r="G27" s="24">
        <v>5</v>
      </c>
      <c r="H27" s="23">
        <v>2</v>
      </c>
      <c r="I27" s="24">
        <v>4</v>
      </c>
      <c r="J27" s="23">
        <v>0</v>
      </c>
      <c r="K27" s="24">
        <v>3</v>
      </c>
      <c r="L27">
        <f t="shared" si="0"/>
        <v>7</v>
      </c>
      <c r="M27">
        <f t="shared" si="0"/>
        <v>16</v>
      </c>
    </row>
    <row r="28" spans="1:13" ht="13.5">
      <c r="A28" s="20">
        <v>-18</v>
      </c>
      <c r="B28" s="20" t="s">
        <v>84</v>
      </c>
      <c r="C28" s="3" t="s">
        <v>110</v>
      </c>
      <c r="D28" s="3">
        <v>0</v>
      </c>
      <c r="E28" s="5">
        <v>5</v>
      </c>
      <c r="F28" s="3">
        <v>1</v>
      </c>
      <c r="G28" s="5">
        <v>5</v>
      </c>
      <c r="H28" s="3">
        <v>3</v>
      </c>
      <c r="I28" s="5">
        <v>2</v>
      </c>
      <c r="J28" s="3">
        <v>3</v>
      </c>
      <c r="K28" s="5">
        <v>4</v>
      </c>
      <c r="L28">
        <f t="shared" si="0"/>
        <v>7</v>
      </c>
      <c r="M28">
        <f t="shared" si="0"/>
        <v>16</v>
      </c>
    </row>
  </sheetData>
  <sheetProtection/>
  <printOptions/>
  <pageMargins left="0.787" right="0.787" top="0.984" bottom="0.984"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4"/>
  <dimension ref="A1:BZ51"/>
  <sheetViews>
    <sheetView zoomScalePageLayoutView="0" workbookViewId="0" topLeftCell="A1">
      <selection activeCell="BU46" sqref="BU46"/>
    </sheetView>
  </sheetViews>
  <sheetFormatPr defaultColWidth="9.00390625" defaultRowHeight="13.5"/>
  <cols>
    <col min="1" max="1" width="15.625" style="0" bestFit="1" customWidth="1"/>
    <col min="2" max="2" width="5.25390625" style="0" bestFit="1" customWidth="1"/>
    <col min="3" max="3" width="4.50390625" style="0" bestFit="1" customWidth="1"/>
    <col min="4" max="4" width="15.50390625" style="0" bestFit="1" customWidth="1"/>
    <col min="5" max="5" width="5.25390625" style="0" bestFit="1" customWidth="1"/>
    <col min="6" max="6" width="4.50390625" style="0" bestFit="1" customWidth="1"/>
    <col min="7" max="7" width="15.375" style="0" bestFit="1" customWidth="1"/>
    <col min="8" max="8" width="5.125" style="0" bestFit="1" customWidth="1"/>
    <col min="9" max="9" width="4.50390625" style="0" bestFit="1" customWidth="1"/>
    <col min="10" max="10" width="13.125" style="0" bestFit="1" customWidth="1"/>
    <col min="11" max="11" width="5.125" style="0" bestFit="1" customWidth="1"/>
    <col min="12" max="12" width="4.50390625" style="0" bestFit="1" customWidth="1"/>
    <col min="13" max="13" width="13.875" style="0" bestFit="1" customWidth="1"/>
    <col min="14" max="14" width="5.125" style="0" bestFit="1" customWidth="1"/>
    <col min="15" max="15" width="4.50390625" style="0" bestFit="1" customWidth="1"/>
    <col min="16" max="16" width="15.125" style="0" bestFit="1" customWidth="1"/>
    <col min="17" max="17" width="5.125" style="0" bestFit="1" customWidth="1"/>
    <col min="18" max="18" width="4.50390625" style="0" bestFit="1" customWidth="1"/>
    <col min="19" max="19" width="13.75390625" style="0" bestFit="1" customWidth="1"/>
    <col min="20" max="20" width="5.125" style="0" bestFit="1" customWidth="1"/>
    <col min="21" max="21" width="4.50390625" style="0" bestFit="1" customWidth="1"/>
    <col min="22" max="22" width="16.75390625" style="0" bestFit="1" customWidth="1"/>
    <col min="23" max="23" width="5.125" style="0" bestFit="1" customWidth="1"/>
    <col min="24" max="24" width="4.50390625" style="0" bestFit="1" customWidth="1"/>
    <col min="25" max="25" width="18.875" style="0" bestFit="1" customWidth="1"/>
    <col min="26" max="26" width="5.125" style="0" bestFit="1" customWidth="1"/>
    <col min="27" max="27" width="4.50390625" style="0" bestFit="1" customWidth="1"/>
    <col min="28" max="28" width="15.625" style="0" bestFit="1" customWidth="1"/>
    <col min="29" max="29" width="5.125" style="0" bestFit="1" customWidth="1"/>
    <col min="30" max="30" width="4.50390625" style="0" bestFit="1" customWidth="1"/>
    <col min="31" max="31" width="14.625" style="0" bestFit="1" customWidth="1"/>
    <col min="32" max="32" width="5.125" style="0" bestFit="1" customWidth="1"/>
    <col min="33" max="33" width="4.50390625" style="0" bestFit="1" customWidth="1"/>
    <col min="34" max="34" width="12.125" style="0" bestFit="1" customWidth="1"/>
    <col min="35" max="35" width="5.125" style="0" bestFit="1" customWidth="1"/>
    <col min="36" max="36" width="4.50390625" style="0" bestFit="1" customWidth="1"/>
    <col min="37" max="37" width="14.625" style="0" bestFit="1" customWidth="1"/>
    <col min="38" max="38" width="5.125" style="0" bestFit="1" customWidth="1"/>
    <col min="39" max="39" width="4.50390625" style="0" bestFit="1" customWidth="1"/>
    <col min="40" max="40" width="11.375" style="0" bestFit="1" customWidth="1"/>
    <col min="41" max="41" width="5.125" style="0" bestFit="1" customWidth="1"/>
    <col min="42" max="42" width="4.50390625" style="0" bestFit="1" customWidth="1"/>
    <col min="44" max="44" width="5.125" style="0" bestFit="1" customWidth="1"/>
    <col min="45" max="45" width="4.50390625" style="0" bestFit="1" customWidth="1"/>
    <col min="46" max="46" width="13.875" style="0" bestFit="1" customWidth="1"/>
    <col min="47" max="47" width="5.125" style="0" bestFit="1" customWidth="1"/>
    <col min="48" max="48" width="4.50390625" style="0" bestFit="1" customWidth="1"/>
    <col min="49" max="49" width="16.125" style="0" bestFit="1" customWidth="1"/>
    <col min="50" max="50" width="5.125" style="0" bestFit="1" customWidth="1"/>
    <col min="51" max="51" width="4.50390625" style="0" bestFit="1" customWidth="1"/>
    <col min="52" max="52" width="17.625" style="0" bestFit="1" customWidth="1"/>
    <col min="53" max="53" width="5.125" style="0" bestFit="1" customWidth="1"/>
    <col min="54" max="54" width="4.50390625" style="0" bestFit="1" customWidth="1"/>
    <col min="56" max="56" width="5.125" style="0" bestFit="1" customWidth="1"/>
    <col min="57" max="57" width="4.50390625" style="0" bestFit="1" customWidth="1"/>
    <col min="58" max="58" width="16.375" style="0" bestFit="1" customWidth="1"/>
    <col min="59" max="59" width="5.125" style="0" bestFit="1" customWidth="1"/>
    <col min="60" max="60" width="4.50390625" style="0" bestFit="1" customWidth="1"/>
    <col min="61" max="61" width="16.50390625" style="0" bestFit="1" customWidth="1"/>
    <col min="62" max="62" width="5.125" style="0" bestFit="1" customWidth="1"/>
    <col min="63" max="63" width="4.50390625" style="0" bestFit="1" customWidth="1"/>
    <col min="64" max="64" width="16.125" style="0" bestFit="1" customWidth="1"/>
    <col min="65" max="65" width="5.125" style="0" bestFit="1" customWidth="1"/>
    <col min="66" max="66" width="4.50390625" style="0" bestFit="1" customWidth="1"/>
    <col min="67" max="67" width="13.125" style="0" bestFit="1" customWidth="1"/>
    <col min="68" max="68" width="5.125" style="0" bestFit="1" customWidth="1"/>
    <col min="69" max="69" width="4.50390625" style="0" bestFit="1" customWidth="1"/>
    <col min="70" max="70" width="18.50390625" style="0" bestFit="1" customWidth="1"/>
    <col min="71" max="71" width="5.125" style="0" bestFit="1" customWidth="1"/>
    <col min="72" max="72" width="4.50390625" style="0" bestFit="1" customWidth="1"/>
    <col min="73" max="73" width="15.25390625" style="0" bestFit="1" customWidth="1"/>
    <col min="74" max="74" width="5.125" style="0" bestFit="1" customWidth="1"/>
    <col min="75" max="75" width="4.50390625" style="0" bestFit="1" customWidth="1"/>
    <col min="76" max="76" width="23.875" style="0" bestFit="1" customWidth="1"/>
    <col min="77" max="77" width="5.125" style="0" bestFit="1" customWidth="1"/>
    <col min="78" max="78" width="4.50390625" style="0" bestFit="1" customWidth="1"/>
  </cols>
  <sheetData>
    <row r="1" ht="13.5">
      <c r="A1" t="s">
        <v>107</v>
      </c>
    </row>
    <row r="2" spans="1:77" ht="13.5">
      <c r="A2" t="s">
        <v>142</v>
      </c>
      <c r="B2">
        <v>23</v>
      </c>
      <c r="D2" t="s">
        <v>143</v>
      </c>
      <c r="E2">
        <v>38</v>
      </c>
      <c r="G2" t="s">
        <v>185</v>
      </c>
      <c r="H2">
        <v>23</v>
      </c>
      <c r="J2" t="s">
        <v>201</v>
      </c>
      <c r="K2">
        <v>23</v>
      </c>
      <c r="M2" t="s">
        <v>217</v>
      </c>
      <c r="N2">
        <v>23</v>
      </c>
      <c r="P2" t="s">
        <v>233</v>
      </c>
      <c r="Q2">
        <v>23</v>
      </c>
      <c r="S2" t="s">
        <v>250</v>
      </c>
      <c r="T2">
        <v>23</v>
      </c>
      <c r="V2" t="s">
        <v>265</v>
      </c>
      <c r="W2">
        <v>23</v>
      </c>
      <c r="Y2" t="s">
        <v>281</v>
      </c>
      <c r="Z2">
        <v>23</v>
      </c>
      <c r="AB2" t="s">
        <v>297</v>
      </c>
      <c r="AC2">
        <v>23</v>
      </c>
      <c r="AE2" t="s">
        <v>313</v>
      </c>
      <c r="AF2">
        <v>23</v>
      </c>
      <c r="AH2" t="s">
        <v>329</v>
      </c>
      <c r="AI2">
        <v>23</v>
      </c>
      <c r="AK2" t="s">
        <v>345</v>
      </c>
      <c r="AL2">
        <v>23</v>
      </c>
      <c r="AN2" t="s">
        <v>361</v>
      </c>
      <c r="AO2">
        <v>23</v>
      </c>
      <c r="AQ2" t="s">
        <v>377</v>
      </c>
      <c r="AR2">
        <v>23</v>
      </c>
      <c r="AT2" t="s">
        <v>393</v>
      </c>
      <c r="AU2">
        <v>23</v>
      </c>
      <c r="AW2" t="s">
        <v>409</v>
      </c>
      <c r="AX2">
        <v>23</v>
      </c>
      <c r="AZ2" t="s">
        <v>425</v>
      </c>
      <c r="BA2">
        <v>23</v>
      </c>
      <c r="BC2" t="s">
        <v>441</v>
      </c>
      <c r="BD2">
        <v>30</v>
      </c>
      <c r="BF2" t="s">
        <v>465</v>
      </c>
      <c r="BG2">
        <v>23</v>
      </c>
      <c r="BI2" t="s">
        <v>481</v>
      </c>
      <c r="BJ2">
        <v>23</v>
      </c>
      <c r="BL2" t="s">
        <v>497</v>
      </c>
      <c r="BM2">
        <v>23</v>
      </c>
      <c r="BO2" t="s">
        <v>82</v>
      </c>
      <c r="BP2">
        <v>23</v>
      </c>
      <c r="BR2" t="s">
        <v>83</v>
      </c>
      <c r="BS2">
        <v>23</v>
      </c>
      <c r="BU2" t="s">
        <v>543</v>
      </c>
      <c r="BV2">
        <v>23</v>
      </c>
      <c r="BX2" t="s">
        <v>84</v>
      </c>
      <c r="BY2">
        <v>51</v>
      </c>
    </row>
    <row r="3" spans="1:78" ht="13.5">
      <c r="A3" t="s">
        <v>159</v>
      </c>
      <c r="B3" t="s">
        <v>169</v>
      </c>
      <c r="C3">
        <v>152</v>
      </c>
      <c r="D3" t="s">
        <v>156</v>
      </c>
      <c r="E3" t="s">
        <v>169</v>
      </c>
      <c r="F3">
        <v>156</v>
      </c>
      <c r="G3" t="s">
        <v>186</v>
      </c>
      <c r="H3" t="s">
        <v>169</v>
      </c>
      <c r="I3">
        <v>162</v>
      </c>
      <c r="J3" t="s">
        <v>202</v>
      </c>
      <c r="K3" t="s">
        <v>169</v>
      </c>
      <c r="L3">
        <v>166</v>
      </c>
      <c r="M3" t="s">
        <v>218</v>
      </c>
      <c r="N3" t="s">
        <v>169</v>
      </c>
      <c r="O3">
        <v>170</v>
      </c>
      <c r="P3" t="s">
        <v>234</v>
      </c>
      <c r="Q3" t="s">
        <v>169</v>
      </c>
      <c r="R3">
        <v>174</v>
      </c>
      <c r="S3" t="s">
        <v>249</v>
      </c>
      <c r="T3" t="s">
        <v>169</v>
      </c>
      <c r="U3">
        <v>178</v>
      </c>
      <c r="V3" t="s">
        <v>266</v>
      </c>
      <c r="W3" t="s">
        <v>169</v>
      </c>
      <c r="X3">
        <v>182</v>
      </c>
      <c r="Y3" t="s">
        <v>282</v>
      </c>
      <c r="Z3" t="s">
        <v>169</v>
      </c>
      <c r="AA3">
        <v>186</v>
      </c>
      <c r="AB3" t="s">
        <v>298</v>
      </c>
      <c r="AC3" t="s">
        <v>169</v>
      </c>
      <c r="AD3">
        <v>190</v>
      </c>
      <c r="AE3" t="s">
        <v>314</v>
      </c>
      <c r="AF3" t="s">
        <v>169</v>
      </c>
      <c r="AG3">
        <v>194</v>
      </c>
      <c r="AH3" t="s">
        <v>330</v>
      </c>
      <c r="AI3" t="s">
        <v>169</v>
      </c>
      <c r="AJ3">
        <v>198</v>
      </c>
      <c r="AK3" t="s">
        <v>346</v>
      </c>
      <c r="AL3" t="s">
        <v>169</v>
      </c>
      <c r="AM3">
        <v>202</v>
      </c>
      <c r="AN3" t="s">
        <v>362</v>
      </c>
      <c r="AO3" t="s">
        <v>169</v>
      </c>
      <c r="AP3">
        <v>206</v>
      </c>
      <c r="AQ3" t="s">
        <v>378</v>
      </c>
      <c r="AR3" t="s">
        <v>169</v>
      </c>
      <c r="AS3">
        <v>210</v>
      </c>
      <c r="AT3" t="s">
        <v>394</v>
      </c>
      <c r="AU3" t="s">
        <v>169</v>
      </c>
      <c r="AV3">
        <v>214</v>
      </c>
      <c r="AW3" t="s">
        <v>410</v>
      </c>
      <c r="AX3" t="s">
        <v>169</v>
      </c>
      <c r="AY3">
        <v>218</v>
      </c>
      <c r="AZ3" t="s">
        <v>426</v>
      </c>
      <c r="BA3" t="s">
        <v>169</v>
      </c>
      <c r="BB3">
        <v>222</v>
      </c>
      <c r="BC3" t="s">
        <v>442</v>
      </c>
      <c r="BD3" t="s">
        <v>169</v>
      </c>
      <c r="BE3">
        <v>226</v>
      </c>
      <c r="BF3" t="s">
        <v>466</v>
      </c>
      <c r="BG3" t="s">
        <v>169</v>
      </c>
      <c r="BH3">
        <v>230</v>
      </c>
      <c r="BI3" t="s">
        <v>482</v>
      </c>
      <c r="BJ3" t="s">
        <v>169</v>
      </c>
      <c r="BK3">
        <v>234</v>
      </c>
      <c r="BL3" t="s">
        <v>498</v>
      </c>
      <c r="BM3" t="s">
        <v>169</v>
      </c>
      <c r="BN3">
        <v>238</v>
      </c>
      <c r="BO3" t="s">
        <v>513</v>
      </c>
      <c r="BP3" t="s">
        <v>458</v>
      </c>
      <c r="BQ3">
        <v>98</v>
      </c>
      <c r="BR3" t="s">
        <v>528</v>
      </c>
      <c r="BS3" t="s">
        <v>458</v>
      </c>
      <c r="BT3">
        <v>102</v>
      </c>
      <c r="BU3" t="s">
        <v>544</v>
      </c>
      <c r="BV3" t="s">
        <v>458</v>
      </c>
      <c r="BW3">
        <v>106</v>
      </c>
      <c r="BX3" t="s">
        <v>559</v>
      </c>
      <c r="BY3" t="s">
        <v>458</v>
      </c>
      <c r="BZ3">
        <v>110</v>
      </c>
    </row>
    <row r="4" spans="1:78" ht="13.5">
      <c r="A4" t="s">
        <v>160</v>
      </c>
      <c r="B4" t="s">
        <v>169</v>
      </c>
      <c r="C4">
        <v>152</v>
      </c>
      <c r="D4" t="s">
        <v>157</v>
      </c>
      <c r="E4" t="s">
        <v>169</v>
      </c>
      <c r="F4">
        <v>156</v>
      </c>
      <c r="G4" t="s">
        <v>187</v>
      </c>
      <c r="H4" t="s">
        <v>169</v>
      </c>
      <c r="I4">
        <v>162</v>
      </c>
      <c r="J4" t="s">
        <v>203</v>
      </c>
      <c r="K4" t="s">
        <v>169</v>
      </c>
      <c r="L4">
        <v>166</v>
      </c>
      <c r="M4" t="s">
        <v>219</v>
      </c>
      <c r="N4" t="s">
        <v>169</v>
      </c>
      <c r="O4">
        <v>170</v>
      </c>
      <c r="P4" t="s">
        <v>235</v>
      </c>
      <c r="Q4" t="s">
        <v>169</v>
      </c>
      <c r="R4">
        <v>174</v>
      </c>
      <c r="S4" t="s">
        <v>251</v>
      </c>
      <c r="T4" t="s">
        <v>169</v>
      </c>
      <c r="U4">
        <v>178</v>
      </c>
      <c r="V4" t="s">
        <v>267</v>
      </c>
      <c r="W4" t="s">
        <v>169</v>
      </c>
      <c r="X4">
        <v>182</v>
      </c>
      <c r="Y4" t="s">
        <v>283</v>
      </c>
      <c r="Z4" t="s">
        <v>169</v>
      </c>
      <c r="AA4">
        <v>186</v>
      </c>
      <c r="AB4" t="s">
        <v>299</v>
      </c>
      <c r="AC4" t="s">
        <v>169</v>
      </c>
      <c r="AD4">
        <v>190</v>
      </c>
      <c r="AE4" t="s">
        <v>315</v>
      </c>
      <c r="AF4" t="s">
        <v>169</v>
      </c>
      <c r="AG4">
        <v>194</v>
      </c>
      <c r="AH4" t="s">
        <v>331</v>
      </c>
      <c r="AI4" t="s">
        <v>169</v>
      </c>
      <c r="AJ4">
        <v>198</v>
      </c>
      <c r="AK4" t="s">
        <v>347</v>
      </c>
      <c r="AL4" t="s">
        <v>169</v>
      </c>
      <c r="AM4">
        <v>202</v>
      </c>
      <c r="AN4" t="s">
        <v>363</v>
      </c>
      <c r="AO4" t="s">
        <v>169</v>
      </c>
      <c r="AP4">
        <v>206</v>
      </c>
      <c r="AQ4" t="s">
        <v>379</v>
      </c>
      <c r="AR4" t="s">
        <v>169</v>
      </c>
      <c r="AS4">
        <v>210</v>
      </c>
      <c r="AT4" t="s">
        <v>395</v>
      </c>
      <c r="AU4" t="s">
        <v>169</v>
      </c>
      <c r="AV4">
        <v>214</v>
      </c>
      <c r="AW4" t="s">
        <v>411</v>
      </c>
      <c r="AX4" t="s">
        <v>169</v>
      </c>
      <c r="AY4">
        <v>218</v>
      </c>
      <c r="AZ4" t="s">
        <v>427</v>
      </c>
      <c r="BA4" t="s">
        <v>169</v>
      </c>
      <c r="BB4">
        <v>222</v>
      </c>
      <c r="BC4" t="s">
        <v>443</v>
      </c>
      <c r="BD4" t="s">
        <v>169</v>
      </c>
      <c r="BE4">
        <v>226</v>
      </c>
      <c r="BF4" t="s">
        <v>467</v>
      </c>
      <c r="BG4" t="s">
        <v>169</v>
      </c>
      <c r="BH4">
        <v>230</v>
      </c>
      <c r="BI4" t="s">
        <v>483</v>
      </c>
      <c r="BJ4" t="s">
        <v>169</v>
      </c>
      <c r="BK4">
        <v>234</v>
      </c>
      <c r="BL4" t="s">
        <v>499</v>
      </c>
      <c r="BM4" t="s">
        <v>169</v>
      </c>
      <c r="BN4">
        <v>238</v>
      </c>
      <c r="BO4" t="s">
        <v>514</v>
      </c>
      <c r="BP4" t="s">
        <v>458</v>
      </c>
      <c r="BQ4">
        <v>98</v>
      </c>
      <c r="BR4" t="s">
        <v>529</v>
      </c>
      <c r="BS4" t="s">
        <v>458</v>
      </c>
      <c r="BT4">
        <v>102</v>
      </c>
      <c r="BU4" t="s">
        <v>545</v>
      </c>
      <c r="BV4" t="s">
        <v>458</v>
      </c>
      <c r="BW4">
        <v>106</v>
      </c>
      <c r="BX4" t="s">
        <v>560</v>
      </c>
      <c r="BY4" t="s">
        <v>458</v>
      </c>
      <c r="BZ4">
        <v>110</v>
      </c>
    </row>
    <row r="5" spans="1:78" ht="13.5">
      <c r="A5" t="s">
        <v>129</v>
      </c>
      <c r="B5" t="s">
        <v>169</v>
      </c>
      <c r="C5">
        <v>152</v>
      </c>
      <c r="D5" t="s">
        <v>158</v>
      </c>
      <c r="E5" t="s">
        <v>169</v>
      </c>
      <c r="F5">
        <v>156</v>
      </c>
      <c r="G5" t="s">
        <v>188</v>
      </c>
      <c r="H5" t="s">
        <v>169</v>
      </c>
      <c r="I5">
        <v>162</v>
      </c>
      <c r="J5" t="s">
        <v>204</v>
      </c>
      <c r="K5" t="s">
        <v>169</v>
      </c>
      <c r="L5">
        <v>166</v>
      </c>
      <c r="M5" t="s">
        <v>220</v>
      </c>
      <c r="N5" t="s">
        <v>169</v>
      </c>
      <c r="O5">
        <v>170</v>
      </c>
      <c r="P5" t="s">
        <v>236</v>
      </c>
      <c r="Q5" t="s">
        <v>169</v>
      </c>
      <c r="R5">
        <v>174</v>
      </c>
      <c r="S5" t="s">
        <v>252</v>
      </c>
      <c r="T5" t="s">
        <v>169</v>
      </c>
      <c r="U5">
        <v>178</v>
      </c>
      <c r="V5" t="s">
        <v>268</v>
      </c>
      <c r="W5" t="s">
        <v>169</v>
      </c>
      <c r="X5">
        <v>182</v>
      </c>
      <c r="Y5" t="s">
        <v>284</v>
      </c>
      <c r="Z5" t="s">
        <v>169</v>
      </c>
      <c r="AA5">
        <v>186</v>
      </c>
      <c r="AB5" t="s">
        <v>300</v>
      </c>
      <c r="AC5" t="s">
        <v>169</v>
      </c>
      <c r="AD5">
        <v>190</v>
      </c>
      <c r="AE5" t="s">
        <v>316</v>
      </c>
      <c r="AF5" t="s">
        <v>169</v>
      </c>
      <c r="AG5">
        <v>194</v>
      </c>
      <c r="AH5" t="s">
        <v>332</v>
      </c>
      <c r="AI5" t="s">
        <v>169</v>
      </c>
      <c r="AJ5">
        <v>198</v>
      </c>
      <c r="AK5" t="s">
        <v>348</v>
      </c>
      <c r="AL5" t="s">
        <v>169</v>
      </c>
      <c r="AM5">
        <v>202</v>
      </c>
      <c r="AN5" t="s">
        <v>364</v>
      </c>
      <c r="AO5" t="s">
        <v>169</v>
      </c>
      <c r="AP5">
        <v>206</v>
      </c>
      <c r="AQ5" t="s">
        <v>380</v>
      </c>
      <c r="AR5" t="s">
        <v>169</v>
      </c>
      <c r="AS5">
        <v>210</v>
      </c>
      <c r="AT5" t="s">
        <v>396</v>
      </c>
      <c r="AU5" t="s">
        <v>169</v>
      </c>
      <c r="AV5">
        <v>214</v>
      </c>
      <c r="AW5" t="s">
        <v>412</v>
      </c>
      <c r="AX5" t="s">
        <v>169</v>
      </c>
      <c r="AY5">
        <v>218</v>
      </c>
      <c r="AZ5" t="s">
        <v>428</v>
      </c>
      <c r="BA5" t="s">
        <v>169</v>
      </c>
      <c r="BB5">
        <v>222</v>
      </c>
      <c r="BC5" t="s">
        <v>444</v>
      </c>
      <c r="BD5" t="s">
        <v>169</v>
      </c>
      <c r="BE5">
        <v>226</v>
      </c>
      <c r="BF5" t="s">
        <v>468</v>
      </c>
      <c r="BG5" t="s">
        <v>169</v>
      </c>
      <c r="BH5">
        <v>230</v>
      </c>
      <c r="BI5" t="s">
        <v>484</v>
      </c>
      <c r="BJ5" t="s">
        <v>169</v>
      </c>
      <c r="BK5">
        <v>234</v>
      </c>
      <c r="BL5" t="s">
        <v>500</v>
      </c>
      <c r="BM5" t="s">
        <v>169</v>
      </c>
      <c r="BN5">
        <v>238</v>
      </c>
      <c r="BO5" t="s">
        <v>515</v>
      </c>
      <c r="BP5" t="s">
        <v>458</v>
      </c>
      <c r="BQ5">
        <v>98</v>
      </c>
      <c r="BR5" t="s">
        <v>530</v>
      </c>
      <c r="BS5" t="s">
        <v>458</v>
      </c>
      <c r="BT5">
        <v>102</v>
      </c>
      <c r="BU5" t="s">
        <v>546</v>
      </c>
      <c r="BV5" t="s">
        <v>458</v>
      </c>
      <c r="BW5">
        <v>106</v>
      </c>
      <c r="BX5" t="s">
        <v>561</v>
      </c>
      <c r="BY5" t="s">
        <v>458</v>
      </c>
      <c r="BZ5">
        <v>110</v>
      </c>
    </row>
    <row r="6" spans="1:78" ht="13.5">
      <c r="A6" t="s">
        <v>130</v>
      </c>
      <c r="B6" t="s">
        <v>169</v>
      </c>
      <c r="C6">
        <v>152</v>
      </c>
      <c r="D6" t="s">
        <v>144</v>
      </c>
      <c r="E6" t="s">
        <v>169</v>
      </c>
      <c r="F6">
        <v>156</v>
      </c>
      <c r="G6" t="s">
        <v>189</v>
      </c>
      <c r="H6" t="s">
        <v>169</v>
      </c>
      <c r="I6">
        <v>162</v>
      </c>
      <c r="J6" t="s">
        <v>205</v>
      </c>
      <c r="K6" t="s">
        <v>169</v>
      </c>
      <c r="L6">
        <v>166</v>
      </c>
      <c r="M6" t="s">
        <v>221</v>
      </c>
      <c r="N6" t="s">
        <v>169</v>
      </c>
      <c r="O6">
        <v>170</v>
      </c>
      <c r="P6" t="s">
        <v>237</v>
      </c>
      <c r="Q6" t="s">
        <v>169</v>
      </c>
      <c r="R6">
        <v>174</v>
      </c>
      <c r="S6" t="s">
        <v>253</v>
      </c>
      <c r="T6" t="s">
        <v>169</v>
      </c>
      <c r="U6">
        <v>178</v>
      </c>
      <c r="V6" t="s">
        <v>269</v>
      </c>
      <c r="W6" t="s">
        <v>169</v>
      </c>
      <c r="X6">
        <v>182</v>
      </c>
      <c r="Y6" t="s">
        <v>285</v>
      </c>
      <c r="Z6" t="s">
        <v>169</v>
      </c>
      <c r="AA6">
        <v>186</v>
      </c>
      <c r="AB6" t="s">
        <v>301</v>
      </c>
      <c r="AC6" t="s">
        <v>169</v>
      </c>
      <c r="AD6">
        <v>190</v>
      </c>
      <c r="AE6" t="s">
        <v>317</v>
      </c>
      <c r="AF6" t="s">
        <v>169</v>
      </c>
      <c r="AG6">
        <v>194</v>
      </c>
      <c r="AH6" t="s">
        <v>333</v>
      </c>
      <c r="AI6" t="s">
        <v>169</v>
      </c>
      <c r="AJ6">
        <v>198</v>
      </c>
      <c r="AK6" t="s">
        <v>349</v>
      </c>
      <c r="AL6" t="s">
        <v>169</v>
      </c>
      <c r="AM6">
        <v>202</v>
      </c>
      <c r="AN6" t="s">
        <v>365</v>
      </c>
      <c r="AO6" t="s">
        <v>169</v>
      </c>
      <c r="AP6">
        <v>206</v>
      </c>
      <c r="AQ6" t="s">
        <v>381</v>
      </c>
      <c r="AR6" t="s">
        <v>169</v>
      </c>
      <c r="AS6">
        <v>210</v>
      </c>
      <c r="AT6" t="s">
        <v>397</v>
      </c>
      <c r="AU6" t="s">
        <v>169</v>
      </c>
      <c r="AV6">
        <v>214</v>
      </c>
      <c r="AW6" t="s">
        <v>413</v>
      </c>
      <c r="AX6" t="s">
        <v>169</v>
      </c>
      <c r="AY6">
        <v>218</v>
      </c>
      <c r="AZ6" t="s">
        <v>429</v>
      </c>
      <c r="BA6" t="s">
        <v>169</v>
      </c>
      <c r="BB6">
        <v>222</v>
      </c>
      <c r="BC6" t="s">
        <v>445</v>
      </c>
      <c r="BD6" t="s">
        <v>169</v>
      </c>
      <c r="BE6">
        <v>226</v>
      </c>
      <c r="BF6" t="s">
        <v>469</v>
      </c>
      <c r="BG6" t="s">
        <v>169</v>
      </c>
      <c r="BH6">
        <v>230</v>
      </c>
      <c r="BI6" t="s">
        <v>485</v>
      </c>
      <c r="BJ6" t="s">
        <v>169</v>
      </c>
      <c r="BK6">
        <v>234</v>
      </c>
      <c r="BL6" t="s">
        <v>501</v>
      </c>
      <c r="BM6" t="s">
        <v>169</v>
      </c>
      <c r="BN6">
        <v>238</v>
      </c>
      <c r="BO6" t="s">
        <v>516</v>
      </c>
      <c r="BP6" t="s">
        <v>458</v>
      </c>
      <c r="BQ6">
        <v>98</v>
      </c>
      <c r="BR6" t="s">
        <v>531</v>
      </c>
      <c r="BS6" t="s">
        <v>458</v>
      </c>
      <c r="BT6">
        <v>102</v>
      </c>
      <c r="BU6" t="s">
        <v>547</v>
      </c>
      <c r="BV6" t="s">
        <v>458</v>
      </c>
      <c r="BW6">
        <v>106</v>
      </c>
      <c r="BX6" t="s">
        <v>562</v>
      </c>
      <c r="BY6" t="s">
        <v>458</v>
      </c>
      <c r="BZ6">
        <v>110</v>
      </c>
    </row>
    <row r="7" spans="1:78" ht="13.5">
      <c r="A7" t="s">
        <v>131</v>
      </c>
      <c r="B7" t="s">
        <v>169</v>
      </c>
      <c r="C7">
        <v>152</v>
      </c>
      <c r="D7" t="s">
        <v>145</v>
      </c>
      <c r="E7" t="s">
        <v>169</v>
      </c>
      <c r="F7">
        <v>156</v>
      </c>
      <c r="G7" t="s">
        <v>190</v>
      </c>
      <c r="H7" t="s">
        <v>169</v>
      </c>
      <c r="I7">
        <v>162</v>
      </c>
      <c r="J7" t="s">
        <v>206</v>
      </c>
      <c r="K7" t="s">
        <v>169</v>
      </c>
      <c r="L7">
        <v>166</v>
      </c>
      <c r="M7" t="s">
        <v>222</v>
      </c>
      <c r="N7" t="s">
        <v>169</v>
      </c>
      <c r="O7">
        <v>170</v>
      </c>
      <c r="P7" t="s">
        <v>238</v>
      </c>
      <c r="Q7" t="s">
        <v>169</v>
      </c>
      <c r="R7">
        <v>174</v>
      </c>
      <c r="S7" t="s">
        <v>254</v>
      </c>
      <c r="T7" t="s">
        <v>169</v>
      </c>
      <c r="U7">
        <v>178</v>
      </c>
      <c r="V7" t="s">
        <v>270</v>
      </c>
      <c r="W7" t="s">
        <v>169</v>
      </c>
      <c r="X7">
        <v>182</v>
      </c>
      <c r="Y7" t="s">
        <v>286</v>
      </c>
      <c r="Z7" t="s">
        <v>169</v>
      </c>
      <c r="AA7">
        <v>186</v>
      </c>
      <c r="AB7" t="s">
        <v>302</v>
      </c>
      <c r="AC7" t="s">
        <v>169</v>
      </c>
      <c r="AD7">
        <v>190</v>
      </c>
      <c r="AE7" t="s">
        <v>318</v>
      </c>
      <c r="AF7" t="s">
        <v>169</v>
      </c>
      <c r="AG7">
        <v>194</v>
      </c>
      <c r="AH7" t="s">
        <v>334</v>
      </c>
      <c r="AI7" t="s">
        <v>169</v>
      </c>
      <c r="AJ7">
        <v>198</v>
      </c>
      <c r="AK7" t="s">
        <v>350</v>
      </c>
      <c r="AL7" t="s">
        <v>169</v>
      </c>
      <c r="AM7">
        <v>202</v>
      </c>
      <c r="AN7" t="s">
        <v>366</v>
      </c>
      <c r="AO7" t="s">
        <v>169</v>
      </c>
      <c r="AP7">
        <v>206</v>
      </c>
      <c r="AQ7" t="s">
        <v>382</v>
      </c>
      <c r="AR7" t="s">
        <v>169</v>
      </c>
      <c r="AS7">
        <v>210</v>
      </c>
      <c r="AT7" t="s">
        <v>398</v>
      </c>
      <c r="AU7" t="s">
        <v>169</v>
      </c>
      <c r="AV7">
        <v>214</v>
      </c>
      <c r="AW7" t="s">
        <v>414</v>
      </c>
      <c r="AX7" t="s">
        <v>169</v>
      </c>
      <c r="AY7">
        <v>218</v>
      </c>
      <c r="AZ7" t="s">
        <v>430</v>
      </c>
      <c r="BA7" t="s">
        <v>169</v>
      </c>
      <c r="BB7">
        <v>222</v>
      </c>
      <c r="BC7" t="s">
        <v>446</v>
      </c>
      <c r="BD7" t="s">
        <v>169</v>
      </c>
      <c r="BE7">
        <v>226</v>
      </c>
      <c r="BF7" t="s">
        <v>470</v>
      </c>
      <c r="BG7" t="s">
        <v>169</v>
      </c>
      <c r="BH7">
        <v>230</v>
      </c>
      <c r="BI7" t="s">
        <v>486</v>
      </c>
      <c r="BJ7" t="s">
        <v>169</v>
      </c>
      <c r="BK7">
        <v>234</v>
      </c>
      <c r="BL7" t="s">
        <v>502</v>
      </c>
      <c r="BM7" t="s">
        <v>169</v>
      </c>
      <c r="BN7">
        <v>238</v>
      </c>
      <c r="BO7" t="s">
        <v>517</v>
      </c>
      <c r="BP7" t="s">
        <v>458</v>
      </c>
      <c r="BQ7">
        <v>98</v>
      </c>
      <c r="BR7" t="s">
        <v>532</v>
      </c>
      <c r="BS7" t="s">
        <v>458</v>
      </c>
      <c r="BT7">
        <v>102</v>
      </c>
      <c r="BU7" t="s">
        <v>548</v>
      </c>
      <c r="BV7" t="s">
        <v>458</v>
      </c>
      <c r="BW7">
        <v>106</v>
      </c>
      <c r="BX7" t="s">
        <v>563</v>
      </c>
      <c r="BY7" t="s">
        <v>458</v>
      </c>
      <c r="BZ7">
        <v>110</v>
      </c>
    </row>
    <row r="8" spans="1:78" ht="13.5">
      <c r="A8" t="s">
        <v>132</v>
      </c>
      <c r="B8" t="s">
        <v>169</v>
      </c>
      <c r="C8">
        <v>152</v>
      </c>
      <c r="D8" t="s">
        <v>146</v>
      </c>
      <c r="E8" t="s">
        <v>169</v>
      </c>
      <c r="F8">
        <v>156</v>
      </c>
      <c r="G8" t="s">
        <v>191</v>
      </c>
      <c r="H8" t="s">
        <v>169</v>
      </c>
      <c r="I8">
        <v>162</v>
      </c>
      <c r="J8" t="s">
        <v>207</v>
      </c>
      <c r="K8" t="s">
        <v>169</v>
      </c>
      <c r="L8">
        <v>166</v>
      </c>
      <c r="M8" t="s">
        <v>223</v>
      </c>
      <c r="N8" t="s">
        <v>169</v>
      </c>
      <c r="O8">
        <v>170</v>
      </c>
      <c r="P8" t="s">
        <v>239</v>
      </c>
      <c r="Q8" t="s">
        <v>169</v>
      </c>
      <c r="R8">
        <v>174</v>
      </c>
      <c r="S8" t="s">
        <v>255</v>
      </c>
      <c r="T8" t="s">
        <v>169</v>
      </c>
      <c r="U8">
        <v>178</v>
      </c>
      <c r="V8" t="s">
        <v>271</v>
      </c>
      <c r="W8" t="s">
        <v>169</v>
      </c>
      <c r="X8">
        <v>182</v>
      </c>
      <c r="Y8" t="s">
        <v>287</v>
      </c>
      <c r="Z8" t="s">
        <v>169</v>
      </c>
      <c r="AA8">
        <v>186</v>
      </c>
      <c r="AB8" t="s">
        <v>303</v>
      </c>
      <c r="AC8" t="s">
        <v>169</v>
      </c>
      <c r="AD8">
        <v>190</v>
      </c>
      <c r="AE8" t="s">
        <v>319</v>
      </c>
      <c r="AF8" t="s">
        <v>169</v>
      </c>
      <c r="AG8">
        <v>194</v>
      </c>
      <c r="AH8" t="s">
        <v>335</v>
      </c>
      <c r="AI8" t="s">
        <v>169</v>
      </c>
      <c r="AJ8">
        <v>198</v>
      </c>
      <c r="AK8" t="s">
        <v>351</v>
      </c>
      <c r="AL8" t="s">
        <v>169</v>
      </c>
      <c r="AM8">
        <v>202</v>
      </c>
      <c r="AN8" t="s">
        <v>367</v>
      </c>
      <c r="AO8" t="s">
        <v>169</v>
      </c>
      <c r="AP8">
        <v>206</v>
      </c>
      <c r="AQ8" t="s">
        <v>383</v>
      </c>
      <c r="AR8" t="s">
        <v>169</v>
      </c>
      <c r="AS8">
        <v>210</v>
      </c>
      <c r="AT8" t="s">
        <v>399</v>
      </c>
      <c r="AU8" t="s">
        <v>169</v>
      </c>
      <c r="AV8">
        <v>214</v>
      </c>
      <c r="AW8" t="s">
        <v>415</v>
      </c>
      <c r="AX8" t="s">
        <v>169</v>
      </c>
      <c r="AY8">
        <v>218</v>
      </c>
      <c r="AZ8" t="s">
        <v>431</v>
      </c>
      <c r="BA8" t="s">
        <v>169</v>
      </c>
      <c r="BB8">
        <v>222</v>
      </c>
      <c r="BC8" t="s">
        <v>447</v>
      </c>
      <c r="BD8" t="s">
        <v>169</v>
      </c>
      <c r="BE8">
        <v>226</v>
      </c>
      <c r="BF8" t="s">
        <v>471</v>
      </c>
      <c r="BG8" t="s">
        <v>169</v>
      </c>
      <c r="BH8">
        <v>230</v>
      </c>
      <c r="BI8" t="s">
        <v>487</v>
      </c>
      <c r="BJ8" t="s">
        <v>169</v>
      </c>
      <c r="BK8">
        <v>234</v>
      </c>
      <c r="BL8" t="s">
        <v>503</v>
      </c>
      <c r="BM8" t="s">
        <v>169</v>
      </c>
      <c r="BN8">
        <v>238</v>
      </c>
      <c r="BO8" t="s">
        <v>518</v>
      </c>
      <c r="BP8" t="s">
        <v>458</v>
      </c>
      <c r="BQ8">
        <v>98</v>
      </c>
      <c r="BR8" t="s">
        <v>533</v>
      </c>
      <c r="BS8" t="s">
        <v>458</v>
      </c>
      <c r="BT8">
        <v>102</v>
      </c>
      <c r="BU8" t="s">
        <v>549</v>
      </c>
      <c r="BV8" t="s">
        <v>458</v>
      </c>
      <c r="BW8">
        <v>106</v>
      </c>
      <c r="BX8" t="s">
        <v>564</v>
      </c>
      <c r="BY8" t="s">
        <v>458</v>
      </c>
      <c r="BZ8">
        <v>110</v>
      </c>
    </row>
    <row r="9" spans="1:78" ht="13.5">
      <c r="A9" t="s">
        <v>133</v>
      </c>
      <c r="B9" t="s">
        <v>169</v>
      </c>
      <c r="C9">
        <v>153</v>
      </c>
      <c r="D9" t="s">
        <v>147</v>
      </c>
      <c r="E9" t="s">
        <v>169</v>
      </c>
      <c r="F9">
        <v>157</v>
      </c>
      <c r="G9" t="s">
        <v>192</v>
      </c>
      <c r="H9" t="s">
        <v>169</v>
      </c>
      <c r="I9">
        <v>163</v>
      </c>
      <c r="J9" t="s">
        <v>208</v>
      </c>
      <c r="K9" t="s">
        <v>169</v>
      </c>
      <c r="L9">
        <v>167</v>
      </c>
      <c r="M9" t="s">
        <v>224</v>
      </c>
      <c r="N9" t="s">
        <v>169</v>
      </c>
      <c r="O9">
        <v>171</v>
      </c>
      <c r="P9" t="s">
        <v>240</v>
      </c>
      <c r="Q9" t="s">
        <v>169</v>
      </c>
      <c r="R9">
        <v>175</v>
      </c>
      <c r="S9" t="s">
        <v>256</v>
      </c>
      <c r="T9" t="s">
        <v>169</v>
      </c>
      <c r="U9">
        <v>179</v>
      </c>
      <c r="V9" t="s">
        <v>272</v>
      </c>
      <c r="W9" t="s">
        <v>169</v>
      </c>
      <c r="X9">
        <v>183</v>
      </c>
      <c r="Y9" t="s">
        <v>288</v>
      </c>
      <c r="Z9" t="s">
        <v>169</v>
      </c>
      <c r="AA9">
        <v>187</v>
      </c>
      <c r="AB9" t="s">
        <v>304</v>
      </c>
      <c r="AC9" t="s">
        <v>169</v>
      </c>
      <c r="AD9">
        <v>191</v>
      </c>
      <c r="AE9" t="s">
        <v>320</v>
      </c>
      <c r="AF9" t="s">
        <v>169</v>
      </c>
      <c r="AG9">
        <v>195</v>
      </c>
      <c r="AH9" t="s">
        <v>336</v>
      </c>
      <c r="AI9" t="s">
        <v>169</v>
      </c>
      <c r="AJ9">
        <v>199</v>
      </c>
      <c r="AK9" t="s">
        <v>352</v>
      </c>
      <c r="AL9" t="s">
        <v>169</v>
      </c>
      <c r="AM9">
        <v>203</v>
      </c>
      <c r="AN9" t="s">
        <v>368</v>
      </c>
      <c r="AO9" t="s">
        <v>169</v>
      </c>
      <c r="AP9">
        <v>207</v>
      </c>
      <c r="AQ9" t="s">
        <v>384</v>
      </c>
      <c r="AR9" t="s">
        <v>169</v>
      </c>
      <c r="AS9">
        <v>211</v>
      </c>
      <c r="AT9" t="s">
        <v>400</v>
      </c>
      <c r="AU9" t="s">
        <v>169</v>
      </c>
      <c r="AV9">
        <v>215</v>
      </c>
      <c r="AW9" t="s">
        <v>416</v>
      </c>
      <c r="AX9" t="s">
        <v>169</v>
      </c>
      <c r="AY9">
        <v>219</v>
      </c>
      <c r="AZ9" t="s">
        <v>432</v>
      </c>
      <c r="BA9" t="s">
        <v>169</v>
      </c>
      <c r="BB9">
        <v>223</v>
      </c>
      <c r="BC9" t="s">
        <v>448</v>
      </c>
      <c r="BD9" t="s">
        <v>169</v>
      </c>
      <c r="BE9">
        <v>227</v>
      </c>
      <c r="BF9" t="s">
        <v>472</v>
      </c>
      <c r="BG9" t="s">
        <v>169</v>
      </c>
      <c r="BH9">
        <v>231</v>
      </c>
      <c r="BI9" t="s">
        <v>488</v>
      </c>
      <c r="BJ9" t="s">
        <v>169</v>
      </c>
      <c r="BK9">
        <v>235</v>
      </c>
      <c r="BL9" t="s">
        <v>504</v>
      </c>
      <c r="BM9" t="s">
        <v>169</v>
      </c>
      <c r="BN9">
        <v>239</v>
      </c>
      <c r="BO9" t="s">
        <v>519</v>
      </c>
      <c r="BP9" t="s">
        <v>458</v>
      </c>
      <c r="BQ9">
        <v>99</v>
      </c>
      <c r="BR9" t="s">
        <v>534</v>
      </c>
      <c r="BS9" t="s">
        <v>458</v>
      </c>
      <c r="BT9">
        <v>103</v>
      </c>
      <c r="BU9" t="s">
        <v>550</v>
      </c>
      <c r="BV9" t="s">
        <v>458</v>
      </c>
      <c r="BW9">
        <v>107</v>
      </c>
      <c r="BX9" t="s">
        <v>565</v>
      </c>
      <c r="BY9" t="s">
        <v>458</v>
      </c>
      <c r="BZ9">
        <v>111</v>
      </c>
    </row>
    <row r="10" spans="1:78" ht="13.5">
      <c r="A10" t="s">
        <v>134</v>
      </c>
      <c r="B10" t="s">
        <v>169</v>
      </c>
      <c r="C10">
        <v>153</v>
      </c>
      <c r="D10" t="s">
        <v>148</v>
      </c>
      <c r="E10" t="s">
        <v>169</v>
      </c>
      <c r="F10">
        <v>157</v>
      </c>
      <c r="G10" t="s">
        <v>193</v>
      </c>
      <c r="H10" t="s">
        <v>169</v>
      </c>
      <c r="I10">
        <v>163</v>
      </c>
      <c r="J10" t="s">
        <v>209</v>
      </c>
      <c r="K10" t="s">
        <v>169</v>
      </c>
      <c r="L10">
        <v>167</v>
      </c>
      <c r="M10" t="s">
        <v>225</v>
      </c>
      <c r="N10" t="s">
        <v>169</v>
      </c>
      <c r="O10">
        <v>171</v>
      </c>
      <c r="P10" t="s">
        <v>241</v>
      </c>
      <c r="Q10" t="s">
        <v>169</v>
      </c>
      <c r="R10">
        <v>175</v>
      </c>
      <c r="S10" t="s">
        <v>257</v>
      </c>
      <c r="T10" t="s">
        <v>169</v>
      </c>
      <c r="U10">
        <v>179</v>
      </c>
      <c r="V10" t="s">
        <v>273</v>
      </c>
      <c r="W10" t="s">
        <v>169</v>
      </c>
      <c r="X10">
        <v>183</v>
      </c>
      <c r="Y10" t="s">
        <v>289</v>
      </c>
      <c r="Z10" t="s">
        <v>169</v>
      </c>
      <c r="AA10">
        <v>187</v>
      </c>
      <c r="AB10" t="s">
        <v>305</v>
      </c>
      <c r="AC10" t="s">
        <v>169</v>
      </c>
      <c r="AD10">
        <v>191</v>
      </c>
      <c r="AE10" t="s">
        <v>321</v>
      </c>
      <c r="AF10" t="s">
        <v>169</v>
      </c>
      <c r="AG10">
        <v>195</v>
      </c>
      <c r="AH10" t="s">
        <v>337</v>
      </c>
      <c r="AI10" t="s">
        <v>169</v>
      </c>
      <c r="AJ10">
        <v>199</v>
      </c>
      <c r="AK10" t="s">
        <v>353</v>
      </c>
      <c r="AL10" t="s">
        <v>169</v>
      </c>
      <c r="AM10">
        <v>203</v>
      </c>
      <c r="AN10" t="s">
        <v>369</v>
      </c>
      <c r="AO10" t="s">
        <v>169</v>
      </c>
      <c r="AP10">
        <v>207</v>
      </c>
      <c r="AQ10" t="s">
        <v>385</v>
      </c>
      <c r="AR10" t="s">
        <v>169</v>
      </c>
      <c r="AS10">
        <v>211</v>
      </c>
      <c r="AT10" t="s">
        <v>401</v>
      </c>
      <c r="AU10" t="s">
        <v>169</v>
      </c>
      <c r="AV10">
        <v>215</v>
      </c>
      <c r="AW10" t="s">
        <v>417</v>
      </c>
      <c r="AX10" t="s">
        <v>169</v>
      </c>
      <c r="AY10">
        <v>219</v>
      </c>
      <c r="AZ10" t="s">
        <v>433</v>
      </c>
      <c r="BA10" t="s">
        <v>169</v>
      </c>
      <c r="BB10">
        <v>223</v>
      </c>
      <c r="BC10" t="s">
        <v>449</v>
      </c>
      <c r="BD10" t="s">
        <v>169</v>
      </c>
      <c r="BE10">
        <v>227</v>
      </c>
      <c r="BF10" t="s">
        <v>473</v>
      </c>
      <c r="BG10" t="s">
        <v>169</v>
      </c>
      <c r="BH10">
        <v>231</v>
      </c>
      <c r="BI10" t="s">
        <v>489</v>
      </c>
      <c r="BJ10" t="s">
        <v>169</v>
      </c>
      <c r="BK10">
        <v>235</v>
      </c>
      <c r="BL10" t="s">
        <v>505</v>
      </c>
      <c r="BM10" t="s">
        <v>169</v>
      </c>
      <c r="BN10">
        <v>239</v>
      </c>
      <c r="BO10" t="s">
        <v>520</v>
      </c>
      <c r="BP10" t="s">
        <v>458</v>
      </c>
      <c r="BQ10">
        <v>99</v>
      </c>
      <c r="BR10" t="s">
        <v>535</v>
      </c>
      <c r="BS10" t="s">
        <v>458</v>
      </c>
      <c r="BT10">
        <v>103</v>
      </c>
      <c r="BU10" t="s">
        <v>551</v>
      </c>
      <c r="BV10" t="s">
        <v>458</v>
      </c>
      <c r="BW10">
        <v>107</v>
      </c>
      <c r="BX10" t="s">
        <v>566</v>
      </c>
      <c r="BY10" t="s">
        <v>458</v>
      </c>
      <c r="BZ10">
        <v>111</v>
      </c>
    </row>
    <row r="11" spans="1:78" ht="13.5">
      <c r="A11" t="s">
        <v>135</v>
      </c>
      <c r="B11" t="s">
        <v>169</v>
      </c>
      <c r="C11">
        <v>153</v>
      </c>
      <c r="D11" t="s">
        <v>149</v>
      </c>
      <c r="E11" t="s">
        <v>169</v>
      </c>
      <c r="F11">
        <v>157</v>
      </c>
      <c r="G11" t="s">
        <v>194</v>
      </c>
      <c r="H11" t="s">
        <v>169</v>
      </c>
      <c r="I11">
        <v>163</v>
      </c>
      <c r="J11" t="s">
        <v>210</v>
      </c>
      <c r="K11" t="s">
        <v>169</v>
      </c>
      <c r="L11">
        <v>167</v>
      </c>
      <c r="M11" t="s">
        <v>226</v>
      </c>
      <c r="N11" t="s">
        <v>169</v>
      </c>
      <c r="O11">
        <v>171</v>
      </c>
      <c r="P11" t="s">
        <v>242</v>
      </c>
      <c r="Q11" t="s">
        <v>169</v>
      </c>
      <c r="R11">
        <v>175</v>
      </c>
      <c r="S11" t="s">
        <v>258</v>
      </c>
      <c r="T11" t="s">
        <v>169</v>
      </c>
      <c r="U11">
        <v>179</v>
      </c>
      <c r="V11" t="s">
        <v>274</v>
      </c>
      <c r="W11" t="s">
        <v>169</v>
      </c>
      <c r="X11">
        <v>183</v>
      </c>
      <c r="Y11" t="s">
        <v>290</v>
      </c>
      <c r="Z11" t="s">
        <v>169</v>
      </c>
      <c r="AA11">
        <v>187</v>
      </c>
      <c r="AB11" t="s">
        <v>306</v>
      </c>
      <c r="AC11" t="s">
        <v>169</v>
      </c>
      <c r="AD11">
        <v>191</v>
      </c>
      <c r="AE11" t="s">
        <v>322</v>
      </c>
      <c r="AF11" t="s">
        <v>169</v>
      </c>
      <c r="AG11">
        <v>195</v>
      </c>
      <c r="AH11" t="s">
        <v>338</v>
      </c>
      <c r="AI11" t="s">
        <v>169</v>
      </c>
      <c r="AJ11">
        <v>199</v>
      </c>
      <c r="AK11" t="s">
        <v>354</v>
      </c>
      <c r="AL11" t="s">
        <v>169</v>
      </c>
      <c r="AM11">
        <v>203</v>
      </c>
      <c r="AN11" t="s">
        <v>370</v>
      </c>
      <c r="AO11" t="s">
        <v>169</v>
      </c>
      <c r="AP11">
        <v>207</v>
      </c>
      <c r="AQ11" t="s">
        <v>386</v>
      </c>
      <c r="AR11" t="s">
        <v>169</v>
      </c>
      <c r="AS11">
        <v>211</v>
      </c>
      <c r="AT11" t="s">
        <v>402</v>
      </c>
      <c r="AU11" t="s">
        <v>169</v>
      </c>
      <c r="AV11">
        <v>215</v>
      </c>
      <c r="AW11" t="s">
        <v>418</v>
      </c>
      <c r="AX11" t="s">
        <v>169</v>
      </c>
      <c r="AY11">
        <v>219</v>
      </c>
      <c r="AZ11" t="s">
        <v>434</v>
      </c>
      <c r="BA11" t="s">
        <v>169</v>
      </c>
      <c r="BB11">
        <v>223</v>
      </c>
      <c r="BC11" t="s">
        <v>450</v>
      </c>
      <c r="BD11" t="s">
        <v>169</v>
      </c>
      <c r="BE11">
        <v>227</v>
      </c>
      <c r="BF11" t="s">
        <v>474</v>
      </c>
      <c r="BG11" t="s">
        <v>169</v>
      </c>
      <c r="BH11">
        <v>231</v>
      </c>
      <c r="BI11" t="s">
        <v>490</v>
      </c>
      <c r="BJ11" t="s">
        <v>169</v>
      </c>
      <c r="BK11">
        <v>235</v>
      </c>
      <c r="BL11" t="s">
        <v>506</v>
      </c>
      <c r="BM11" t="s">
        <v>169</v>
      </c>
      <c r="BN11">
        <v>239</v>
      </c>
      <c r="BO11" t="s">
        <v>521</v>
      </c>
      <c r="BP11" t="s">
        <v>458</v>
      </c>
      <c r="BQ11">
        <v>99</v>
      </c>
      <c r="BR11" t="s">
        <v>536</v>
      </c>
      <c r="BS11" t="s">
        <v>458</v>
      </c>
      <c r="BT11">
        <v>103</v>
      </c>
      <c r="BU11" t="s">
        <v>552</v>
      </c>
      <c r="BV11" t="s">
        <v>458</v>
      </c>
      <c r="BW11">
        <v>107</v>
      </c>
      <c r="BX11" t="s">
        <v>567</v>
      </c>
      <c r="BY11" t="s">
        <v>458</v>
      </c>
      <c r="BZ11">
        <v>111</v>
      </c>
    </row>
    <row r="12" spans="1:78" ht="13.5">
      <c r="A12" t="s">
        <v>136</v>
      </c>
      <c r="B12" t="s">
        <v>169</v>
      </c>
      <c r="C12">
        <v>153</v>
      </c>
      <c r="D12" t="s">
        <v>150</v>
      </c>
      <c r="E12" t="s">
        <v>169</v>
      </c>
      <c r="F12">
        <v>157</v>
      </c>
      <c r="G12" t="s">
        <v>195</v>
      </c>
      <c r="H12" t="s">
        <v>169</v>
      </c>
      <c r="I12">
        <v>163</v>
      </c>
      <c r="J12" t="s">
        <v>211</v>
      </c>
      <c r="K12" t="s">
        <v>169</v>
      </c>
      <c r="L12">
        <v>167</v>
      </c>
      <c r="M12" t="s">
        <v>227</v>
      </c>
      <c r="N12" t="s">
        <v>169</v>
      </c>
      <c r="O12">
        <v>171</v>
      </c>
      <c r="P12" t="s">
        <v>243</v>
      </c>
      <c r="Q12" t="s">
        <v>169</v>
      </c>
      <c r="R12">
        <v>175</v>
      </c>
      <c r="S12" t="s">
        <v>259</v>
      </c>
      <c r="T12" t="s">
        <v>169</v>
      </c>
      <c r="U12">
        <v>179</v>
      </c>
      <c r="V12" t="s">
        <v>275</v>
      </c>
      <c r="W12" t="s">
        <v>169</v>
      </c>
      <c r="X12">
        <v>183</v>
      </c>
      <c r="Y12" t="s">
        <v>291</v>
      </c>
      <c r="Z12" t="s">
        <v>169</v>
      </c>
      <c r="AA12">
        <v>187</v>
      </c>
      <c r="AB12" t="s">
        <v>307</v>
      </c>
      <c r="AC12" t="s">
        <v>169</v>
      </c>
      <c r="AD12">
        <v>191</v>
      </c>
      <c r="AE12" t="s">
        <v>323</v>
      </c>
      <c r="AF12" t="s">
        <v>169</v>
      </c>
      <c r="AG12">
        <v>195</v>
      </c>
      <c r="AH12" t="s">
        <v>339</v>
      </c>
      <c r="AI12" t="s">
        <v>169</v>
      </c>
      <c r="AJ12">
        <v>199</v>
      </c>
      <c r="AK12" t="s">
        <v>355</v>
      </c>
      <c r="AL12" t="s">
        <v>169</v>
      </c>
      <c r="AM12">
        <v>203</v>
      </c>
      <c r="AN12" t="s">
        <v>371</v>
      </c>
      <c r="AO12" t="s">
        <v>169</v>
      </c>
      <c r="AP12">
        <v>207</v>
      </c>
      <c r="AQ12" t="s">
        <v>387</v>
      </c>
      <c r="AR12" t="s">
        <v>169</v>
      </c>
      <c r="AS12">
        <v>211</v>
      </c>
      <c r="AT12" t="s">
        <v>403</v>
      </c>
      <c r="AU12" t="s">
        <v>169</v>
      </c>
      <c r="AV12">
        <v>215</v>
      </c>
      <c r="AW12" t="s">
        <v>419</v>
      </c>
      <c r="AX12" t="s">
        <v>169</v>
      </c>
      <c r="AY12">
        <v>219</v>
      </c>
      <c r="AZ12" t="s">
        <v>435</v>
      </c>
      <c r="BA12" t="s">
        <v>169</v>
      </c>
      <c r="BB12">
        <v>223</v>
      </c>
      <c r="BC12" t="s">
        <v>451</v>
      </c>
      <c r="BD12" t="s">
        <v>169</v>
      </c>
      <c r="BE12">
        <v>227</v>
      </c>
      <c r="BF12" t="s">
        <v>475</v>
      </c>
      <c r="BG12" t="s">
        <v>169</v>
      </c>
      <c r="BH12">
        <v>231</v>
      </c>
      <c r="BI12" t="s">
        <v>491</v>
      </c>
      <c r="BJ12" t="s">
        <v>169</v>
      </c>
      <c r="BK12">
        <v>235</v>
      </c>
      <c r="BL12" t="s">
        <v>507</v>
      </c>
      <c r="BM12" t="s">
        <v>169</v>
      </c>
      <c r="BN12">
        <v>239</v>
      </c>
      <c r="BO12" t="s">
        <v>522</v>
      </c>
      <c r="BP12" t="s">
        <v>458</v>
      </c>
      <c r="BQ12">
        <v>99</v>
      </c>
      <c r="BR12" t="s">
        <v>537</v>
      </c>
      <c r="BS12" t="s">
        <v>458</v>
      </c>
      <c r="BT12">
        <v>103</v>
      </c>
      <c r="BU12" t="s">
        <v>553</v>
      </c>
      <c r="BV12" t="s">
        <v>458</v>
      </c>
      <c r="BW12">
        <v>107</v>
      </c>
      <c r="BX12" t="s">
        <v>568</v>
      </c>
      <c r="BY12" t="s">
        <v>458</v>
      </c>
      <c r="BZ12">
        <v>111</v>
      </c>
    </row>
    <row r="13" spans="1:78" ht="13.5">
      <c r="A13" t="s">
        <v>137</v>
      </c>
      <c r="B13" t="s">
        <v>169</v>
      </c>
      <c r="C13">
        <v>153</v>
      </c>
      <c r="D13" t="s">
        <v>151</v>
      </c>
      <c r="E13" t="s">
        <v>169</v>
      </c>
      <c r="F13">
        <v>157</v>
      </c>
      <c r="G13" t="s">
        <v>196</v>
      </c>
      <c r="H13" t="s">
        <v>169</v>
      </c>
      <c r="I13">
        <v>163</v>
      </c>
      <c r="J13" t="s">
        <v>212</v>
      </c>
      <c r="K13" t="s">
        <v>169</v>
      </c>
      <c r="L13">
        <v>167</v>
      </c>
      <c r="M13" t="s">
        <v>228</v>
      </c>
      <c r="N13" t="s">
        <v>169</v>
      </c>
      <c r="O13">
        <v>171</v>
      </c>
      <c r="P13" t="s">
        <v>244</v>
      </c>
      <c r="Q13" t="s">
        <v>169</v>
      </c>
      <c r="R13">
        <v>175</v>
      </c>
      <c r="S13" t="s">
        <v>260</v>
      </c>
      <c r="T13" t="s">
        <v>169</v>
      </c>
      <c r="U13">
        <v>179</v>
      </c>
      <c r="V13" t="s">
        <v>276</v>
      </c>
      <c r="W13" t="s">
        <v>169</v>
      </c>
      <c r="X13">
        <v>183</v>
      </c>
      <c r="Y13" t="s">
        <v>292</v>
      </c>
      <c r="Z13" t="s">
        <v>169</v>
      </c>
      <c r="AA13">
        <v>187</v>
      </c>
      <c r="AB13" t="s">
        <v>308</v>
      </c>
      <c r="AC13" t="s">
        <v>169</v>
      </c>
      <c r="AD13">
        <v>191</v>
      </c>
      <c r="AE13" t="s">
        <v>324</v>
      </c>
      <c r="AF13" t="s">
        <v>169</v>
      </c>
      <c r="AG13">
        <v>195</v>
      </c>
      <c r="AH13" t="s">
        <v>340</v>
      </c>
      <c r="AI13" t="s">
        <v>169</v>
      </c>
      <c r="AJ13">
        <v>199</v>
      </c>
      <c r="AK13" t="s">
        <v>356</v>
      </c>
      <c r="AL13" t="s">
        <v>169</v>
      </c>
      <c r="AM13">
        <v>203</v>
      </c>
      <c r="AN13" t="s">
        <v>372</v>
      </c>
      <c r="AO13" t="s">
        <v>169</v>
      </c>
      <c r="AP13">
        <v>207</v>
      </c>
      <c r="AQ13" t="s">
        <v>388</v>
      </c>
      <c r="AR13" t="s">
        <v>169</v>
      </c>
      <c r="AS13">
        <v>211</v>
      </c>
      <c r="AT13" t="s">
        <v>404</v>
      </c>
      <c r="AU13" t="s">
        <v>169</v>
      </c>
      <c r="AV13">
        <v>215</v>
      </c>
      <c r="AW13" t="s">
        <v>420</v>
      </c>
      <c r="AX13" t="s">
        <v>169</v>
      </c>
      <c r="AY13">
        <v>219</v>
      </c>
      <c r="AZ13" t="s">
        <v>436</v>
      </c>
      <c r="BA13" t="s">
        <v>169</v>
      </c>
      <c r="BB13">
        <v>223</v>
      </c>
      <c r="BC13" t="s">
        <v>452</v>
      </c>
      <c r="BD13" t="s">
        <v>169</v>
      </c>
      <c r="BE13">
        <v>227</v>
      </c>
      <c r="BF13" t="s">
        <v>476</v>
      </c>
      <c r="BG13" t="s">
        <v>169</v>
      </c>
      <c r="BH13">
        <v>231</v>
      </c>
      <c r="BI13" t="s">
        <v>492</v>
      </c>
      <c r="BJ13" t="s">
        <v>169</v>
      </c>
      <c r="BK13">
        <v>235</v>
      </c>
      <c r="BL13" t="s">
        <v>508</v>
      </c>
      <c r="BM13" t="s">
        <v>169</v>
      </c>
      <c r="BN13">
        <v>239</v>
      </c>
      <c r="BO13" t="s">
        <v>523</v>
      </c>
      <c r="BP13" t="s">
        <v>458</v>
      </c>
      <c r="BQ13">
        <v>99</v>
      </c>
      <c r="BR13" t="s">
        <v>538</v>
      </c>
      <c r="BS13" t="s">
        <v>458</v>
      </c>
      <c r="BT13">
        <v>103</v>
      </c>
      <c r="BU13" t="s">
        <v>554</v>
      </c>
      <c r="BV13" t="s">
        <v>458</v>
      </c>
      <c r="BW13">
        <v>107</v>
      </c>
      <c r="BX13" t="s">
        <v>569</v>
      </c>
      <c r="BY13" t="s">
        <v>458</v>
      </c>
      <c r="BZ13">
        <v>111</v>
      </c>
    </row>
    <row r="14" spans="1:78" ht="13.5">
      <c r="A14" t="s">
        <v>138</v>
      </c>
      <c r="B14" t="s">
        <v>169</v>
      </c>
      <c r="C14">
        <v>153</v>
      </c>
      <c r="D14" t="s">
        <v>152</v>
      </c>
      <c r="E14" t="s">
        <v>169</v>
      </c>
      <c r="F14">
        <v>157</v>
      </c>
      <c r="G14" t="s">
        <v>197</v>
      </c>
      <c r="H14" t="s">
        <v>169</v>
      </c>
      <c r="I14">
        <v>163</v>
      </c>
      <c r="J14" t="s">
        <v>213</v>
      </c>
      <c r="K14" t="s">
        <v>169</v>
      </c>
      <c r="L14">
        <v>167</v>
      </c>
      <c r="M14" t="s">
        <v>229</v>
      </c>
      <c r="N14" t="s">
        <v>169</v>
      </c>
      <c r="O14">
        <v>171</v>
      </c>
      <c r="P14" t="s">
        <v>245</v>
      </c>
      <c r="Q14" t="s">
        <v>169</v>
      </c>
      <c r="R14">
        <v>175</v>
      </c>
      <c r="S14" t="s">
        <v>261</v>
      </c>
      <c r="T14" t="s">
        <v>169</v>
      </c>
      <c r="U14">
        <v>179</v>
      </c>
      <c r="V14" t="s">
        <v>277</v>
      </c>
      <c r="W14" t="s">
        <v>169</v>
      </c>
      <c r="X14">
        <v>183</v>
      </c>
      <c r="Y14" t="s">
        <v>293</v>
      </c>
      <c r="Z14" t="s">
        <v>169</v>
      </c>
      <c r="AA14">
        <v>187</v>
      </c>
      <c r="AB14" t="s">
        <v>309</v>
      </c>
      <c r="AC14" t="s">
        <v>169</v>
      </c>
      <c r="AD14">
        <v>191</v>
      </c>
      <c r="AE14" t="s">
        <v>325</v>
      </c>
      <c r="AF14" t="s">
        <v>169</v>
      </c>
      <c r="AG14">
        <v>195</v>
      </c>
      <c r="AH14" t="s">
        <v>341</v>
      </c>
      <c r="AI14" t="s">
        <v>169</v>
      </c>
      <c r="AJ14">
        <v>199</v>
      </c>
      <c r="AK14" t="s">
        <v>357</v>
      </c>
      <c r="AL14" t="s">
        <v>169</v>
      </c>
      <c r="AM14">
        <v>203</v>
      </c>
      <c r="AN14" t="s">
        <v>373</v>
      </c>
      <c r="AO14" t="s">
        <v>169</v>
      </c>
      <c r="AP14">
        <v>207</v>
      </c>
      <c r="AQ14" t="s">
        <v>389</v>
      </c>
      <c r="AR14" t="s">
        <v>169</v>
      </c>
      <c r="AS14">
        <v>211</v>
      </c>
      <c r="AT14" t="s">
        <v>405</v>
      </c>
      <c r="AU14" t="s">
        <v>169</v>
      </c>
      <c r="AV14">
        <v>215</v>
      </c>
      <c r="AW14" t="s">
        <v>421</v>
      </c>
      <c r="AX14" t="s">
        <v>169</v>
      </c>
      <c r="AY14">
        <v>219</v>
      </c>
      <c r="AZ14" t="s">
        <v>437</v>
      </c>
      <c r="BA14" t="s">
        <v>169</v>
      </c>
      <c r="BB14">
        <v>223</v>
      </c>
      <c r="BC14" t="s">
        <v>453</v>
      </c>
      <c r="BD14" t="s">
        <v>169</v>
      </c>
      <c r="BE14">
        <v>227</v>
      </c>
      <c r="BF14" t="s">
        <v>477</v>
      </c>
      <c r="BG14" t="s">
        <v>169</v>
      </c>
      <c r="BH14">
        <v>231</v>
      </c>
      <c r="BI14" t="s">
        <v>493</v>
      </c>
      <c r="BJ14" t="s">
        <v>169</v>
      </c>
      <c r="BK14">
        <v>235</v>
      </c>
      <c r="BL14" t="s">
        <v>509</v>
      </c>
      <c r="BM14" t="s">
        <v>169</v>
      </c>
      <c r="BN14">
        <v>239</v>
      </c>
      <c r="BO14" t="s">
        <v>524</v>
      </c>
      <c r="BP14" t="s">
        <v>458</v>
      </c>
      <c r="BQ14">
        <v>99</v>
      </c>
      <c r="BR14" t="s">
        <v>539</v>
      </c>
      <c r="BS14" t="s">
        <v>458</v>
      </c>
      <c r="BT14">
        <v>103</v>
      </c>
      <c r="BU14" t="s">
        <v>555</v>
      </c>
      <c r="BV14" t="s">
        <v>458</v>
      </c>
      <c r="BW14">
        <v>107</v>
      </c>
      <c r="BX14" t="s">
        <v>570</v>
      </c>
      <c r="BY14" t="s">
        <v>458</v>
      </c>
      <c r="BZ14">
        <v>111</v>
      </c>
    </row>
    <row r="15" spans="1:78" ht="13.5">
      <c r="A15" t="s">
        <v>139</v>
      </c>
      <c r="B15" t="s">
        <v>169</v>
      </c>
      <c r="C15">
        <v>153</v>
      </c>
      <c r="D15" t="s">
        <v>153</v>
      </c>
      <c r="E15" t="s">
        <v>169</v>
      </c>
      <c r="F15">
        <v>157</v>
      </c>
      <c r="G15" t="s">
        <v>198</v>
      </c>
      <c r="H15" t="s">
        <v>169</v>
      </c>
      <c r="I15">
        <v>163</v>
      </c>
      <c r="J15" t="s">
        <v>214</v>
      </c>
      <c r="K15" t="s">
        <v>169</v>
      </c>
      <c r="L15">
        <v>167</v>
      </c>
      <c r="M15" t="s">
        <v>230</v>
      </c>
      <c r="N15" t="s">
        <v>169</v>
      </c>
      <c r="O15">
        <v>171</v>
      </c>
      <c r="P15" t="s">
        <v>246</v>
      </c>
      <c r="Q15" t="s">
        <v>169</v>
      </c>
      <c r="R15">
        <v>175</v>
      </c>
      <c r="S15" t="s">
        <v>262</v>
      </c>
      <c r="T15" t="s">
        <v>169</v>
      </c>
      <c r="U15">
        <v>179</v>
      </c>
      <c r="V15" t="s">
        <v>278</v>
      </c>
      <c r="W15" t="s">
        <v>169</v>
      </c>
      <c r="X15">
        <v>183</v>
      </c>
      <c r="Y15" t="s">
        <v>294</v>
      </c>
      <c r="Z15" t="s">
        <v>169</v>
      </c>
      <c r="AA15">
        <v>187</v>
      </c>
      <c r="AB15" t="s">
        <v>310</v>
      </c>
      <c r="AC15" t="s">
        <v>169</v>
      </c>
      <c r="AD15">
        <v>191</v>
      </c>
      <c r="AE15" t="s">
        <v>326</v>
      </c>
      <c r="AF15" t="s">
        <v>169</v>
      </c>
      <c r="AG15">
        <v>195</v>
      </c>
      <c r="AH15" t="s">
        <v>342</v>
      </c>
      <c r="AI15" t="s">
        <v>169</v>
      </c>
      <c r="AJ15">
        <v>199</v>
      </c>
      <c r="AK15" t="s">
        <v>358</v>
      </c>
      <c r="AL15" t="s">
        <v>169</v>
      </c>
      <c r="AM15">
        <v>203</v>
      </c>
      <c r="AN15" t="s">
        <v>374</v>
      </c>
      <c r="AO15" t="s">
        <v>169</v>
      </c>
      <c r="AP15">
        <v>207</v>
      </c>
      <c r="AQ15" t="s">
        <v>390</v>
      </c>
      <c r="AR15" t="s">
        <v>169</v>
      </c>
      <c r="AS15">
        <v>211</v>
      </c>
      <c r="AT15" t="s">
        <v>406</v>
      </c>
      <c r="AU15" t="s">
        <v>169</v>
      </c>
      <c r="AV15">
        <v>215</v>
      </c>
      <c r="AW15" t="s">
        <v>422</v>
      </c>
      <c r="AX15" t="s">
        <v>169</v>
      </c>
      <c r="AY15">
        <v>219</v>
      </c>
      <c r="AZ15" t="s">
        <v>438</v>
      </c>
      <c r="BA15" t="s">
        <v>169</v>
      </c>
      <c r="BB15">
        <v>223</v>
      </c>
      <c r="BC15" t="s">
        <v>454</v>
      </c>
      <c r="BD15" t="s">
        <v>169</v>
      </c>
      <c r="BE15">
        <v>227</v>
      </c>
      <c r="BF15" t="s">
        <v>478</v>
      </c>
      <c r="BG15" t="s">
        <v>169</v>
      </c>
      <c r="BH15">
        <v>231</v>
      </c>
      <c r="BI15" t="s">
        <v>494</v>
      </c>
      <c r="BJ15" t="s">
        <v>169</v>
      </c>
      <c r="BK15">
        <v>235</v>
      </c>
      <c r="BL15" t="s">
        <v>510</v>
      </c>
      <c r="BM15" t="s">
        <v>169</v>
      </c>
      <c r="BN15">
        <v>239</v>
      </c>
      <c r="BO15" t="s">
        <v>525</v>
      </c>
      <c r="BP15" t="s">
        <v>458</v>
      </c>
      <c r="BQ15">
        <v>99</v>
      </c>
      <c r="BR15" t="s">
        <v>540</v>
      </c>
      <c r="BS15" t="s">
        <v>458</v>
      </c>
      <c r="BT15">
        <v>103</v>
      </c>
      <c r="BU15" t="s">
        <v>556</v>
      </c>
      <c r="BV15" t="s">
        <v>458</v>
      </c>
      <c r="BW15">
        <v>107</v>
      </c>
      <c r="BX15" t="s">
        <v>571</v>
      </c>
      <c r="BY15" t="s">
        <v>458</v>
      </c>
      <c r="BZ15">
        <v>111</v>
      </c>
    </row>
    <row r="16" spans="1:78" ht="13.5">
      <c r="A16" t="s">
        <v>140</v>
      </c>
      <c r="B16" t="s">
        <v>169</v>
      </c>
      <c r="C16">
        <v>153</v>
      </c>
      <c r="D16" t="s">
        <v>154</v>
      </c>
      <c r="E16" t="s">
        <v>169</v>
      </c>
      <c r="F16">
        <v>157</v>
      </c>
      <c r="G16" t="s">
        <v>199</v>
      </c>
      <c r="H16" t="s">
        <v>169</v>
      </c>
      <c r="I16">
        <v>163</v>
      </c>
      <c r="J16" t="s">
        <v>215</v>
      </c>
      <c r="K16" t="s">
        <v>169</v>
      </c>
      <c r="L16">
        <v>167</v>
      </c>
      <c r="M16" t="s">
        <v>231</v>
      </c>
      <c r="N16" t="s">
        <v>169</v>
      </c>
      <c r="O16">
        <v>171</v>
      </c>
      <c r="P16" t="s">
        <v>247</v>
      </c>
      <c r="Q16" t="s">
        <v>169</v>
      </c>
      <c r="R16">
        <v>175</v>
      </c>
      <c r="S16" t="s">
        <v>263</v>
      </c>
      <c r="T16" t="s">
        <v>169</v>
      </c>
      <c r="U16">
        <v>179</v>
      </c>
      <c r="V16" t="s">
        <v>279</v>
      </c>
      <c r="W16" t="s">
        <v>169</v>
      </c>
      <c r="X16">
        <v>183</v>
      </c>
      <c r="Y16" t="s">
        <v>295</v>
      </c>
      <c r="Z16" t="s">
        <v>169</v>
      </c>
      <c r="AA16">
        <v>187</v>
      </c>
      <c r="AB16" t="s">
        <v>311</v>
      </c>
      <c r="AC16" t="s">
        <v>169</v>
      </c>
      <c r="AD16">
        <v>191</v>
      </c>
      <c r="AE16" t="s">
        <v>327</v>
      </c>
      <c r="AF16" t="s">
        <v>169</v>
      </c>
      <c r="AG16">
        <v>195</v>
      </c>
      <c r="AH16" t="s">
        <v>343</v>
      </c>
      <c r="AI16" t="s">
        <v>169</v>
      </c>
      <c r="AJ16">
        <v>199</v>
      </c>
      <c r="AK16" t="s">
        <v>359</v>
      </c>
      <c r="AL16" t="s">
        <v>169</v>
      </c>
      <c r="AM16">
        <v>203</v>
      </c>
      <c r="AN16" t="s">
        <v>375</v>
      </c>
      <c r="AO16" t="s">
        <v>169</v>
      </c>
      <c r="AP16">
        <v>207</v>
      </c>
      <c r="AQ16" t="s">
        <v>391</v>
      </c>
      <c r="AR16" t="s">
        <v>169</v>
      </c>
      <c r="AS16">
        <v>211</v>
      </c>
      <c r="AT16" t="s">
        <v>407</v>
      </c>
      <c r="AU16" t="s">
        <v>169</v>
      </c>
      <c r="AV16">
        <v>215</v>
      </c>
      <c r="AW16" t="s">
        <v>423</v>
      </c>
      <c r="AX16" t="s">
        <v>169</v>
      </c>
      <c r="AY16">
        <v>219</v>
      </c>
      <c r="AZ16" t="s">
        <v>439</v>
      </c>
      <c r="BA16" t="s">
        <v>169</v>
      </c>
      <c r="BB16">
        <v>223</v>
      </c>
      <c r="BC16" t="s">
        <v>455</v>
      </c>
      <c r="BD16" t="s">
        <v>169</v>
      </c>
      <c r="BE16">
        <v>227</v>
      </c>
      <c r="BF16" t="s">
        <v>479</v>
      </c>
      <c r="BG16" t="s">
        <v>169</v>
      </c>
      <c r="BH16">
        <v>231</v>
      </c>
      <c r="BI16" t="s">
        <v>495</v>
      </c>
      <c r="BJ16" t="s">
        <v>169</v>
      </c>
      <c r="BK16">
        <v>235</v>
      </c>
      <c r="BL16" t="s">
        <v>511</v>
      </c>
      <c r="BM16" t="s">
        <v>169</v>
      </c>
      <c r="BN16">
        <v>239</v>
      </c>
      <c r="BO16" t="s">
        <v>526</v>
      </c>
      <c r="BP16" t="s">
        <v>458</v>
      </c>
      <c r="BQ16">
        <v>99</v>
      </c>
      <c r="BR16" t="s">
        <v>541</v>
      </c>
      <c r="BS16" t="s">
        <v>458</v>
      </c>
      <c r="BT16">
        <v>103</v>
      </c>
      <c r="BU16" t="s">
        <v>557</v>
      </c>
      <c r="BV16" t="s">
        <v>458</v>
      </c>
      <c r="BW16">
        <v>107</v>
      </c>
      <c r="BX16" t="s">
        <v>572</v>
      </c>
      <c r="BY16" t="s">
        <v>458</v>
      </c>
      <c r="BZ16">
        <v>111</v>
      </c>
    </row>
    <row r="17" spans="1:78" ht="13.5">
      <c r="A17" t="s">
        <v>141</v>
      </c>
      <c r="B17" t="s">
        <v>169</v>
      </c>
      <c r="C17">
        <v>153</v>
      </c>
      <c r="D17" t="s">
        <v>155</v>
      </c>
      <c r="E17" t="s">
        <v>169</v>
      </c>
      <c r="F17">
        <v>157</v>
      </c>
      <c r="G17" t="s">
        <v>200</v>
      </c>
      <c r="H17" t="s">
        <v>169</v>
      </c>
      <c r="I17">
        <v>163</v>
      </c>
      <c r="J17" t="s">
        <v>216</v>
      </c>
      <c r="K17" t="s">
        <v>169</v>
      </c>
      <c r="L17">
        <v>167</v>
      </c>
      <c r="M17" t="s">
        <v>232</v>
      </c>
      <c r="N17" t="s">
        <v>169</v>
      </c>
      <c r="O17">
        <v>171</v>
      </c>
      <c r="P17" t="s">
        <v>248</v>
      </c>
      <c r="Q17" t="s">
        <v>169</v>
      </c>
      <c r="R17">
        <v>175</v>
      </c>
      <c r="S17" t="s">
        <v>264</v>
      </c>
      <c r="T17" t="s">
        <v>169</v>
      </c>
      <c r="U17">
        <v>179</v>
      </c>
      <c r="V17" t="s">
        <v>280</v>
      </c>
      <c r="W17" t="s">
        <v>169</v>
      </c>
      <c r="X17">
        <v>183</v>
      </c>
      <c r="Y17" t="s">
        <v>296</v>
      </c>
      <c r="Z17" t="s">
        <v>169</v>
      </c>
      <c r="AA17">
        <v>187</v>
      </c>
      <c r="AB17" t="s">
        <v>312</v>
      </c>
      <c r="AC17" t="s">
        <v>169</v>
      </c>
      <c r="AD17">
        <v>191</v>
      </c>
      <c r="AE17" t="s">
        <v>328</v>
      </c>
      <c r="AF17" t="s">
        <v>169</v>
      </c>
      <c r="AG17">
        <v>195</v>
      </c>
      <c r="AH17" t="s">
        <v>344</v>
      </c>
      <c r="AI17" t="s">
        <v>169</v>
      </c>
      <c r="AJ17">
        <v>199</v>
      </c>
      <c r="AK17" t="s">
        <v>360</v>
      </c>
      <c r="AL17" t="s">
        <v>169</v>
      </c>
      <c r="AM17">
        <v>203</v>
      </c>
      <c r="AN17" t="s">
        <v>376</v>
      </c>
      <c r="AO17" t="s">
        <v>169</v>
      </c>
      <c r="AP17">
        <v>207</v>
      </c>
      <c r="AQ17" t="s">
        <v>392</v>
      </c>
      <c r="AR17" t="s">
        <v>169</v>
      </c>
      <c r="AS17">
        <v>211</v>
      </c>
      <c r="AT17" t="s">
        <v>408</v>
      </c>
      <c r="AU17" t="s">
        <v>169</v>
      </c>
      <c r="AV17">
        <v>215</v>
      </c>
      <c r="AW17" t="s">
        <v>424</v>
      </c>
      <c r="AX17" t="s">
        <v>169</v>
      </c>
      <c r="AY17">
        <v>219</v>
      </c>
      <c r="AZ17" t="s">
        <v>440</v>
      </c>
      <c r="BA17" t="s">
        <v>169</v>
      </c>
      <c r="BB17">
        <v>223</v>
      </c>
      <c r="BC17" t="s">
        <v>456</v>
      </c>
      <c r="BD17" t="s">
        <v>169</v>
      </c>
      <c r="BE17">
        <v>227</v>
      </c>
      <c r="BF17" t="s">
        <v>480</v>
      </c>
      <c r="BG17" t="s">
        <v>169</v>
      </c>
      <c r="BH17">
        <v>231</v>
      </c>
      <c r="BI17" t="s">
        <v>496</v>
      </c>
      <c r="BJ17" t="s">
        <v>169</v>
      </c>
      <c r="BK17">
        <v>235</v>
      </c>
      <c r="BL17" t="s">
        <v>512</v>
      </c>
      <c r="BM17" t="s">
        <v>169</v>
      </c>
      <c r="BN17">
        <v>239</v>
      </c>
      <c r="BO17" t="s">
        <v>527</v>
      </c>
      <c r="BP17" t="s">
        <v>458</v>
      </c>
      <c r="BQ17">
        <v>99</v>
      </c>
      <c r="BR17" t="s">
        <v>542</v>
      </c>
      <c r="BS17" t="s">
        <v>458</v>
      </c>
      <c r="BT17">
        <v>103</v>
      </c>
      <c r="BU17" t="s">
        <v>558</v>
      </c>
      <c r="BV17" t="s">
        <v>458</v>
      </c>
      <c r="BW17">
        <v>107</v>
      </c>
      <c r="BX17" t="s">
        <v>573</v>
      </c>
      <c r="BY17" t="s">
        <v>458</v>
      </c>
      <c r="BZ17">
        <v>111</v>
      </c>
    </row>
    <row r="18" spans="1:78" ht="13.5">
      <c r="A18" t="s">
        <v>712</v>
      </c>
      <c r="B18" t="s">
        <v>713</v>
      </c>
      <c r="C18">
        <v>15</v>
      </c>
      <c r="D18" t="s">
        <v>170</v>
      </c>
      <c r="E18" t="s">
        <v>169</v>
      </c>
      <c r="F18">
        <v>158</v>
      </c>
      <c r="G18" t="s">
        <v>717</v>
      </c>
      <c r="H18" t="s">
        <v>713</v>
      </c>
      <c r="I18">
        <v>15</v>
      </c>
      <c r="J18" t="s">
        <v>719</v>
      </c>
      <c r="K18" t="s">
        <v>713</v>
      </c>
      <c r="L18">
        <v>16</v>
      </c>
      <c r="M18" t="s">
        <v>721</v>
      </c>
      <c r="N18" t="s">
        <v>713</v>
      </c>
      <c r="O18">
        <v>16</v>
      </c>
      <c r="P18" t="s">
        <v>723</v>
      </c>
      <c r="Q18" t="s">
        <v>713</v>
      </c>
      <c r="R18">
        <v>16</v>
      </c>
      <c r="S18" t="s">
        <v>725</v>
      </c>
      <c r="T18" t="s">
        <v>713</v>
      </c>
      <c r="U18">
        <v>17</v>
      </c>
      <c r="V18" t="s">
        <v>727</v>
      </c>
      <c r="W18" t="s">
        <v>713</v>
      </c>
      <c r="X18">
        <v>17</v>
      </c>
      <c r="Y18" t="s">
        <v>729</v>
      </c>
      <c r="Z18" t="s">
        <v>713</v>
      </c>
      <c r="AA18">
        <v>17</v>
      </c>
      <c r="AB18" t="s">
        <v>731</v>
      </c>
      <c r="AC18" t="s">
        <v>713</v>
      </c>
      <c r="AD18">
        <v>18</v>
      </c>
      <c r="AE18" t="s">
        <v>733</v>
      </c>
      <c r="AF18" t="s">
        <v>713</v>
      </c>
      <c r="AG18">
        <v>18</v>
      </c>
      <c r="AH18" t="s">
        <v>735</v>
      </c>
      <c r="AI18" t="s">
        <v>713</v>
      </c>
      <c r="AJ18">
        <v>18</v>
      </c>
      <c r="AK18" t="s">
        <v>737</v>
      </c>
      <c r="AL18" t="s">
        <v>713</v>
      </c>
      <c r="AM18">
        <v>19</v>
      </c>
      <c r="AN18" t="s">
        <v>739</v>
      </c>
      <c r="AO18" t="s">
        <v>713</v>
      </c>
      <c r="AP18">
        <v>19</v>
      </c>
      <c r="AQ18" t="s">
        <v>741</v>
      </c>
      <c r="AR18" t="s">
        <v>713</v>
      </c>
      <c r="AS18">
        <v>19</v>
      </c>
      <c r="AT18" t="s">
        <v>743</v>
      </c>
      <c r="AU18" t="s">
        <v>713</v>
      </c>
      <c r="AV18">
        <v>20</v>
      </c>
      <c r="AW18" t="s">
        <v>745</v>
      </c>
      <c r="AX18" t="s">
        <v>713</v>
      </c>
      <c r="AY18">
        <v>20</v>
      </c>
      <c r="AZ18" t="s">
        <v>747</v>
      </c>
      <c r="BA18" t="s">
        <v>713</v>
      </c>
      <c r="BB18">
        <v>20</v>
      </c>
      <c r="BC18" t="s">
        <v>457</v>
      </c>
      <c r="BD18" t="s">
        <v>458</v>
      </c>
      <c r="BE18">
        <v>92</v>
      </c>
      <c r="BF18" t="s">
        <v>751</v>
      </c>
      <c r="BG18" t="s">
        <v>713</v>
      </c>
      <c r="BH18">
        <v>21</v>
      </c>
      <c r="BI18" t="s">
        <v>753</v>
      </c>
      <c r="BJ18" t="s">
        <v>713</v>
      </c>
      <c r="BK18">
        <v>21</v>
      </c>
      <c r="BL18" t="s">
        <v>755</v>
      </c>
      <c r="BM18" t="s">
        <v>713</v>
      </c>
      <c r="BN18">
        <v>22</v>
      </c>
      <c r="BO18" t="s">
        <v>757</v>
      </c>
      <c r="BP18" t="s">
        <v>713</v>
      </c>
      <c r="BQ18">
        <v>22</v>
      </c>
      <c r="BR18" t="s">
        <v>759</v>
      </c>
      <c r="BS18" t="s">
        <v>713</v>
      </c>
      <c r="BT18">
        <v>107</v>
      </c>
      <c r="BU18" t="s">
        <v>761</v>
      </c>
      <c r="BV18" t="s">
        <v>713</v>
      </c>
      <c r="BW18">
        <v>23</v>
      </c>
      <c r="BX18" t="s">
        <v>574</v>
      </c>
      <c r="BY18" t="s">
        <v>458</v>
      </c>
      <c r="BZ18">
        <v>112</v>
      </c>
    </row>
    <row r="19" spans="1:78" ht="13.5">
      <c r="A19" t="s">
        <v>714</v>
      </c>
      <c r="B19" t="s">
        <v>713</v>
      </c>
      <c r="C19">
        <v>15</v>
      </c>
      <c r="D19" t="s">
        <v>171</v>
      </c>
      <c r="E19" t="s">
        <v>169</v>
      </c>
      <c r="F19">
        <v>158</v>
      </c>
      <c r="G19" t="s">
        <v>718</v>
      </c>
      <c r="H19" t="s">
        <v>713</v>
      </c>
      <c r="I19">
        <v>15</v>
      </c>
      <c r="J19" t="s">
        <v>720</v>
      </c>
      <c r="K19" t="s">
        <v>713</v>
      </c>
      <c r="L19">
        <v>16</v>
      </c>
      <c r="M19" t="s">
        <v>722</v>
      </c>
      <c r="N19" t="s">
        <v>713</v>
      </c>
      <c r="O19">
        <v>16</v>
      </c>
      <c r="P19" t="s">
        <v>724</v>
      </c>
      <c r="Q19" t="s">
        <v>713</v>
      </c>
      <c r="R19">
        <v>16</v>
      </c>
      <c r="S19" t="s">
        <v>726</v>
      </c>
      <c r="T19" t="s">
        <v>713</v>
      </c>
      <c r="U19">
        <v>17</v>
      </c>
      <c r="V19" t="s">
        <v>728</v>
      </c>
      <c r="W19" t="s">
        <v>713</v>
      </c>
      <c r="X19">
        <v>17</v>
      </c>
      <c r="Y19" t="s">
        <v>730</v>
      </c>
      <c r="Z19" t="s">
        <v>713</v>
      </c>
      <c r="AA19">
        <v>17</v>
      </c>
      <c r="AB19" t="s">
        <v>732</v>
      </c>
      <c r="AC19" t="s">
        <v>713</v>
      </c>
      <c r="AD19">
        <v>18</v>
      </c>
      <c r="AE19" t="s">
        <v>734</v>
      </c>
      <c r="AF19" t="s">
        <v>713</v>
      </c>
      <c r="AG19">
        <v>18</v>
      </c>
      <c r="AH19" t="s">
        <v>736</v>
      </c>
      <c r="AI19" t="s">
        <v>713</v>
      </c>
      <c r="AJ19">
        <v>18</v>
      </c>
      <c r="AK19" t="s">
        <v>738</v>
      </c>
      <c r="AL19" t="s">
        <v>713</v>
      </c>
      <c r="AM19">
        <v>19</v>
      </c>
      <c r="AN19" t="s">
        <v>740</v>
      </c>
      <c r="AO19" t="s">
        <v>713</v>
      </c>
      <c r="AP19">
        <v>19</v>
      </c>
      <c r="AQ19" t="s">
        <v>742</v>
      </c>
      <c r="AR19" t="s">
        <v>713</v>
      </c>
      <c r="AS19">
        <v>19</v>
      </c>
      <c r="AT19" t="s">
        <v>744</v>
      </c>
      <c r="AU19" t="s">
        <v>713</v>
      </c>
      <c r="AV19">
        <v>20</v>
      </c>
      <c r="AW19" t="s">
        <v>746</v>
      </c>
      <c r="AX19" t="s">
        <v>713</v>
      </c>
      <c r="AY19">
        <v>20</v>
      </c>
      <c r="AZ19" t="s">
        <v>748</v>
      </c>
      <c r="BA19" t="s">
        <v>713</v>
      </c>
      <c r="BB19">
        <v>20</v>
      </c>
      <c r="BC19" t="s">
        <v>459</v>
      </c>
      <c r="BD19" t="s">
        <v>458</v>
      </c>
      <c r="BE19">
        <v>93</v>
      </c>
      <c r="BF19" t="s">
        <v>752</v>
      </c>
      <c r="BG19" t="s">
        <v>713</v>
      </c>
      <c r="BH19">
        <v>21</v>
      </c>
      <c r="BI19" t="s">
        <v>754</v>
      </c>
      <c r="BJ19" t="s">
        <v>713</v>
      </c>
      <c r="BK19">
        <v>21</v>
      </c>
      <c r="BL19" t="s">
        <v>756</v>
      </c>
      <c r="BM19" t="s">
        <v>713</v>
      </c>
      <c r="BN19">
        <v>22</v>
      </c>
      <c r="BO19" t="s">
        <v>758</v>
      </c>
      <c r="BP19" t="s">
        <v>713</v>
      </c>
      <c r="BQ19">
        <v>22</v>
      </c>
      <c r="BR19" t="s">
        <v>760</v>
      </c>
      <c r="BS19" t="s">
        <v>713</v>
      </c>
      <c r="BT19">
        <v>107</v>
      </c>
      <c r="BU19" t="s">
        <v>762</v>
      </c>
      <c r="BV19" t="s">
        <v>713</v>
      </c>
      <c r="BW19">
        <v>23</v>
      </c>
      <c r="BX19" t="s">
        <v>575</v>
      </c>
      <c r="BY19" t="s">
        <v>458</v>
      </c>
      <c r="BZ19">
        <v>112</v>
      </c>
    </row>
    <row r="20" spans="1:78" ht="13.5">
      <c r="A20" t="s">
        <v>774</v>
      </c>
      <c r="B20" t="s">
        <v>773</v>
      </c>
      <c r="C20">
        <v>236</v>
      </c>
      <c r="D20" t="s">
        <v>172</v>
      </c>
      <c r="E20" t="s">
        <v>169</v>
      </c>
      <c r="F20">
        <v>158</v>
      </c>
      <c r="G20" t="s">
        <v>778</v>
      </c>
      <c r="H20" t="s">
        <v>678</v>
      </c>
      <c r="I20">
        <v>238</v>
      </c>
      <c r="J20" t="s">
        <v>782</v>
      </c>
      <c r="K20" t="s">
        <v>773</v>
      </c>
      <c r="L20">
        <v>239</v>
      </c>
      <c r="M20" t="s">
        <v>784</v>
      </c>
      <c r="N20" t="s">
        <v>678</v>
      </c>
      <c r="O20">
        <v>240</v>
      </c>
      <c r="P20" t="s">
        <v>686</v>
      </c>
      <c r="Q20" t="s">
        <v>678</v>
      </c>
      <c r="R20">
        <v>241</v>
      </c>
      <c r="S20" t="s">
        <v>791</v>
      </c>
      <c r="T20" t="s">
        <v>678</v>
      </c>
      <c r="U20">
        <v>242</v>
      </c>
      <c r="V20" t="s">
        <v>795</v>
      </c>
      <c r="W20" t="s">
        <v>678</v>
      </c>
      <c r="X20">
        <v>243</v>
      </c>
      <c r="Y20" t="s">
        <v>799</v>
      </c>
      <c r="Z20" t="s">
        <v>678</v>
      </c>
      <c r="AA20">
        <v>244</v>
      </c>
      <c r="AB20" t="s">
        <v>687</v>
      </c>
      <c r="AC20" t="s">
        <v>678</v>
      </c>
      <c r="AD20">
        <v>245</v>
      </c>
      <c r="AE20" t="s">
        <v>806</v>
      </c>
      <c r="AF20" t="s">
        <v>678</v>
      </c>
      <c r="AG20">
        <v>246</v>
      </c>
      <c r="AH20" t="s">
        <v>810</v>
      </c>
      <c r="AI20" t="s">
        <v>678</v>
      </c>
      <c r="AJ20">
        <v>247</v>
      </c>
      <c r="AK20" t="s">
        <v>814</v>
      </c>
      <c r="AL20" t="s">
        <v>678</v>
      </c>
      <c r="AM20">
        <v>248</v>
      </c>
      <c r="AN20" t="s">
        <v>818</v>
      </c>
      <c r="AO20" t="s">
        <v>678</v>
      </c>
      <c r="AP20">
        <v>249</v>
      </c>
      <c r="AQ20" t="s">
        <v>688</v>
      </c>
      <c r="AR20" t="s">
        <v>678</v>
      </c>
      <c r="AS20">
        <v>250</v>
      </c>
      <c r="AT20" t="s">
        <v>825</v>
      </c>
      <c r="AU20" t="s">
        <v>678</v>
      </c>
      <c r="AV20">
        <v>251</v>
      </c>
      <c r="AW20" t="s">
        <v>827</v>
      </c>
      <c r="AX20" t="s">
        <v>678</v>
      </c>
      <c r="AY20">
        <v>252</v>
      </c>
      <c r="AZ20" t="s">
        <v>831</v>
      </c>
      <c r="BA20" t="s">
        <v>678</v>
      </c>
      <c r="BB20">
        <v>253</v>
      </c>
      <c r="BC20" t="s">
        <v>460</v>
      </c>
      <c r="BD20" t="s">
        <v>458</v>
      </c>
      <c r="BE20">
        <v>94</v>
      </c>
      <c r="BF20" t="s">
        <v>839</v>
      </c>
      <c r="BG20" t="s">
        <v>678</v>
      </c>
      <c r="BH20">
        <v>255</v>
      </c>
      <c r="BI20" t="s">
        <v>843</v>
      </c>
      <c r="BJ20" t="s">
        <v>678</v>
      </c>
      <c r="BK20">
        <v>256</v>
      </c>
      <c r="BL20" t="s">
        <v>847</v>
      </c>
      <c r="BM20" t="s">
        <v>773</v>
      </c>
      <c r="BN20">
        <v>257</v>
      </c>
      <c r="BO20" t="s">
        <v>851</v>
      </c>
      <c r="BP20" t="s">
        <v>678</v>
      </c>
      <c r="BQ20">
        <v>258</v>
      </c>
      <c r="BR20" t="s">
        <v>853</v>
      </c>
      <c r="BS20" t="s">
        <v>678</v>
      </c>
      <c r="BT20">
        <v>259</v>
      </c>
      <c r="BU20" t="s">
        <v>857</v>
      </c>
      <c r="BV20" t="s">
        <v>678</v>
      </c>
      <c r="BW20">
        <v>260</v>
      </c>
      <c r="BX20" t="s">
        <v>576</v>
      </c>
      <c r="BY20" t="s">
        <v>458</v>
      </c>
      <c r="BZ20">
        <v>112</v>
      </c>
    </row>
    <row r="21" spans="1:78" ht="13.5">
      <c r="A21" t="s">
        <v>775</v>
      </c>
      <c r="B21" t="s">
        <v>773</v>
      </c>
      <c r="C21">
        <v>236</v>
      </c>
      <c r="D21" t="s">
        <v>173</v>
      </c>
      <c r="E21" t="s">
        <v>169</v>
      </c>
      <c r="F21">
        <v>158</v>
      </c>
      <c r="G21" t="s">
        <v>779</v>
      </c>
      <c r="H21" t="s">
        <v>678</v>
      </c>
      <c r="I21">
        <v>238</v>
      </c>
      <c r="J21" t="s">
        <v>684</v>
      </c>
      <c r="K21" t="s">
        <v>773</v>
      </c>
      <c r="L21">
        <v>239</v>
      </c>
      <c r="M21" t="s">
        <v>785</v>
      </c>
      <c r="N21" t="s">
        <v>678</v>
      </c>
      <c r="O21">
        <v>240</v>
      </c>
      <c r="P21" t="s">
        <v>788</v>
      </c>
      <c r="Q21" t="s">
        <v>678</v>
      </c>
      <c r="R21">
        <v>241</v>
      </c>
      <c r="S21" t="s">
        <v>792</v>
      </c>
      <c r="T21" t="s">
        <v>678</v>
      </c>
      <c r="U21">
        <v>242</v>
      </c>
      <c r="V21" t="s">
        <v>796</v>
      </c>
      <c r="W21" t="s">
        <v>678</v>
      </c>
      <c r="X21">
        <v>243</v>
      </c>
      <c r="Y21" t="s">
        <v>800</v>
      </c>
      <c r="Z21" t="s">
        <v>678</v>
      </c>
      <c r="AA21">
        <v>244</v>
      </c>
      <c r="AB21" t="s">
        <v>803</v>
      </c>
      <c r="AC21" t="s">
        <v>678</v>
      </c>
      <c r="AD21">
        <v>245</v>
      </c>
      <c r="AE21" t="s">
        <v>807</v>
      </c>
      <c r="AF21" t="s">
        <v>678</v>
      </c>
      <c r="AG21">
        <v>246</v>
      </c>
      <c r="AH21" t="s">
        <v>811</v>
      </c>
      <c r="AI21" t="s">
        <v>678</v>
      </c>
      <c r="AJ21">
        <v>247</v>
      </c>
      <c r="AK21" t="s">
        <v>815</v>
      </c>
      <c r="AL21" t="s">
        <v>678</v>
      </c>
      <c r="AM21">
        <v>248</v>
      </c>
      <c r="AN21" t="s">
        <v>819</v>
      </c>
      <c r="AO21" t="s">
        <v>678</v>
      </c>
      <c r="AP21">
        <v>249</v>
      </c>
      <c r="AQ21" t="s">
        <v>822</v>
      </c>
      <c r="AR21" t="s">
        <v>678</v>
      </c>
      <c r="AS21">
        <v>250</v>
      </c>
      <c r="AT21" t="s">
        <v>826</v>
      </c>
      <c r="AU21" t="s">
        <v>678</v>
      </c>
      <c r="AV21">
        <v>251</v>
      </c>
      <c r="AW21" t="s">
        <v>828</v>
      </c>
      <c r="AX21" t="s">
        <v>678</v>
      </c>
      <c r="AY21">
        <v>252</v>
      </c>
      <c r="AZ21" t="s">
        <v>832</v>
      </c>
      <c r="BA21" t="s">
        <v>678</v>
      </c>
      <c r="BB21">
        <v>253</v>
      </c>
      <c r="BC21" t="s">
        <v>461</v>
      </c>
      <c r="BD21" t="s">
        <v>458</v>
      </c>
      <c r="BE21">
        <v>95</v>
      </c>
      <c r="BF21" t="s">
        <v>840</v>
      </c>
      <c r="BG21" t="s">
        <v>678</v>
      </c>
      <c r="BH21">
        <v>255</v>
      </c>
      <c r="BI21" t="s">
        <v>844</v>
      </c>
      <c r="BJ21" t="s">
        <v>678</v>
      </c>
      <c r="BK21">
        <v>256</v>
      </c>
      <c r="BL21" t="s">
        <v>848</v>
      </c>
      <c r="BM21" t="s">
        <v>773</v>
      </c>
      <c r="BN21">
        <v>257</v>
      </c>
      <c r="BO21" t="s">
        <v>677</v>
      </c>
      <c r="BP21" t="s">
        <v>678</v>
      </c>
      <c r="BQ21">
        <v>258</v>
      </c>
      <c r="BR21" t="s">
        <v>854</v>
      </c>
      <c r="BS21" t="s">
        <v>678</v>
      </c>
      <c r="BT21">
        <v>259</v>
      </c>
      <c r="BU21" t="s">
        <v>858</v>
      </c>
      <c r="BV21" t="s">
        <v>678</v>
      </c>
      <c r="BW21">
        <v>260</v>
      </c>
      <c r="BX21" t="s">
        <v>577</v>
      </c>
      <c r="BY21" t="s">
        <v>458</v>
      </c>
      <c r="BZ21">
        <v>112</v>
      </c>
    </row>
    <row r="22" spans="1:78" ht="13.5">
      <c r="A22" t="s">
        <v>680</v>
      </c>
      <c r="B22" t="s">
        <v>678</v>
      </c>
      <c r="C22">
        <v>236</v>
      </c>
      <c r="D22" t="s">
        <v>174</v>
      </c>
      <c r="E22" t="s">
        <v>169</v>
      </c>
      <c r="F22">
        <v>158</v>
      </c>
      <c r="G22" t="s">
        <v>780</v>
      </c>
      <c r="H22" t="s">
        <v>678</v>
      </c>
      <c r="I22">
        <v>238</v>
      </c>
      <c r="J22" t="s">
        <v>783</v>
      </c>
      <c r="K22" t="s">
        <v>773</v>
      </c>
      <c r="L22">
        <v>239</v>
      </c>
      <c r="M22" t="s">
        <v>786</v>
      </c>
      <c r="N22" t="s">
        <v>678</v>
      </c>
      <c r="O22">
        <v>240</v>
      </c>
      <c r="P22" t="s">
        <v>789</v>
      </c>
      <c r="Q22" t="s">
        <v>678</v>
      </c>
      <c r="R22">
        <v>241</v>
      </c>
      <c r="S22" t="s">
        <v>793</v>
      </c>
      <c r="T22" t="s">
        <v>678</v>
      </c>
      <c r="U22">
        <v>242</v>
      </c>
      <c r="V22" t="s">
        <v>797</v>
      </c>
      <c r="W22" t="s">
        <v>678</v>
      </c>
      <c r="X22">
        <v>243</v>
      </c>
      <c r="Y22" t="s">
        <v>801</v>
      </c>
      <c r="Z22" t="s">
        <v>678</v>
      </c>
      <c r="AA22">
        <v>244</v>
      </c>
      <c r="AB22" t="s">
        <v>804</v>
      </c>
      <c r="AC22" t="s">
        <v>678</v>
      </c>
      <c r="AD22">
        <v>245</v>
      </c>
      <c r="AE22" t="s">
        <v>808</v>
      </c>
      <c r="AF22" t="s">
        <v>678</v>
      </c>
      <c r="AG22">
        <v>246</v>
      </c>
      <c r="AH22" t="s">
        <v>812</v>
      </c>
      <c r="AI22" t="s">
        <v>678</v>
      </c>
      <c r="AJ22">
        <v>247</v>
      </c>
      <c r="AK22" t="s">
        <v>816</v>
      </c>
      <c r="AL22" t="s">
        <v>678</v>
      </c>
      <c r="AM22">
        <v>248</v>
      </c>
      <c r="AN22" t="s">
        <v>820</v>
      </c>
      <c r="AO22" t="s">
        <v>678</v>
      </c>
      <c r="AP22">
        <v>249</v>
      </c>
      <c r="AQ22" t="s">
        <v>823</v>
      </c>
      <c r="AR22" t="s">
        <v>678</v>
      </c>
      <c r="AS22">
        <v>250</v>
      </c>
      <c r="AT22" t="s">
        <v>689</v>
      </c>
      <c r="AU22" t="s">
        <v>678</v>
      </c>
      <c r="AV22">
        <v>251</v>
      </c>
      <c r="AW22" t="s">
        <v>829</v>
      </c>
      <c r="AX22" t="s">
        <v>678</v>
      </c>
      <c r="AY22">
        <v>252</v>
      </c>
      <c r="AZ22" t="s">
        <v>833</v>
      </c>
      <c r="BA22" t="s">
        <v>678</v>
      </c>
      <c r="BB22">
        <v>253</v>
      </c>
      <c r="BC22" t="s">
        <v>462</v>
      </c>
      <c r="BD22" t="s">
        <v>458</v>
      </c>
      <c r="BE22">
        <v>96</v>
      </c>
      <c r="BF22" t="s">
        <v>841</v>
      </c>
      <c r="BG22" t="s">
        <v>678</v>
      </c>
      <c r="BH22">
        <v>255</v>
      </c>
      <c r="BI22" t="s">
        <v>845</v>
      </c>
      <c r="BJ22" t="s">
        <v>678</v>
      </c>
      <c r="BK22">
        <v>256</v>
      </c>
      <c r="BL22" t="s">
        <v>849</v>
      </c>
      <c r="BM22" t="s">
        <v>773</v>
      </c>
      <c r="BN22">
        <v>257</v>
      </c>
      <c r="BO22" t="s">
        <v>852</v>
      </c>
      <c r="BP22" t="s">
        <v>678</v>
      </c>
      <c r="BQ22">
        <v>258</v>
      </c>
      <c r="BR22" t="s">
        <v>855</v>
      </c>
      <c r="BS22" t="s">
        <v>678</v>
      </c>
      <c r="BT22">
        <v>259</v>
      </c>
      <c r="BU22" t="s">
        <v>675</v>
      </c>
      <c r="BV22" t="s">
        <v>678</v>
      </c>
      <c r="BW22">
        <v>260</v>
      </c>
      <c r="BX22" t="s">
        <v>578</v>
      </c>
      <c r="BY22" t="s">
        <v>458</v>
      </c>
      <c r="BZ22">
        <v>112</v>
      </c>
    </row>
    <row r="23" spans="1:78" ht="13.5">
      <c r="A23" t="s">
        <v>681</v>
      </c>
      <c r="B23" t="s">
        <v>676</v>
      </c>
      <c r="C23">
        <v>236</v>
      </c>
      <c r="D23" t="s">
        <v>175</v>
      </c>
      <c r="E23" t="s">
        <v>169</v>
      </c>
      <c r="F23">
        <v>158</v>
      </c>
      <c r="G23" t="s">
        <v>781</v>
      </c>
      <c r="H23" t="s">
        <v>678</v>
      </c>
      <c r="I23">
        <v>238</v>
      </c>
      <c r="J23" t="s">
        <v>685</v>
      </c>
      <c r="K23" t="s">
        <v>773</v>
      </c>
      <c r="L23">
        <v>239</v>
      </c>
      <c r="M23" t="s">
        <v>787</v>
      </c>
      <c r="N23" t="s">
        <v>678</v>
      </c>
      <c r="O23">
        <v>240</v>
      </c>
      <c r="P23" t="s">
        <v>790</v>
      </c>
      <c r="Q23" t="s">
        <v>678</v>
      </c>
      <c r="R23">
        <v>241</v>
      </c>
      <c r="S23" t="s">
        <v>794</v>
      </c>
      <c r="T23" t="s">
        <v>678</v>
      </c>
      <c r="U23">
        <v>242</v>
      </c>
      <c r="V23" t="s">
        <v>798</v>
      </c>
      <c r="W23" t="s">
        <v>678</v>
      </c>
      <c r="X23">
        <v>243</v>
      </c>
      <c r="Y23" t="s">
        <v>802</v>
      </c>
      <c r="Z23" t="s">
        <v>678</v>
      </c>
      <c r="AA23">
        <v>244</v>
      </c>
      <c r="AB23" t="s">
        <v>805</v>
      </c>
      <c r="AC23" t="s">
        <v>678</v>
      </c>
      <c r="AD23">
        <v>245</v>
      </c>
      <c r="AE23" t="s">
        <v>809</v>
      </c>
      <c r="AF23" t="s">
        <v>678</v>
      </c>
      <c r="AG23">
        <v>246</v>
      </c>
      <c r="AH23" t="s">
        <v>813</v>
      </c>
      <c r="AI23" t="s">
        <v>678</v>
      </c>
      <c r="AJ23">
        <v>247</v>
      </c>
      <c r="AK23" t="s">
        <v>817</v>
      </c>
      <c r="AL23" t="s">
        <v>678</v>
      </c>
      <c r="AM23">
        <v>248</v>
      </c>
      <c r="AN23" t="s">
        <v>821</v>
      </c>
      <c r="AO23" t="s">
        <v>678</v>
      </c>
      <c r="AP23">
        <v>249</v>
      </c>
      <c r="AQ23" t="s">
        <v>824</v>
      </c>
      <c r="AR23" t="s">
        <v>678</v>
      </c>
      <c r="AS23">
        <v>250</v>
      </c>
      <c r="AT23" t="s">
        <v>690</v>
      </c>
      <c r="AU23" t="s">
        <v>678</v>
      </c>
      <c r="AV23">
        <v>251</v>
      </c>
      <c r="AW23" t="s">
        <v>830</v>
      </c>
      <c r="AX23" t="s">
        <v>678</v>
      </c>
      <c r="AY23">
        <v>252</v>
      </c>
      <c r="AZ23" t="s">
        <v>834</v>
      </c>
      <c r="BA23" t="s">
        <v>678</v>
      </c>
      <c r="BB23">
        <v>253</v>
      </c>
      <c r="BC23" t="s">
        <v>463</v>
      </c>
      <c r="BD23" t="s">
        <v>458</v>
      </c>
      <c r="BE23">
        <v>97</v>
      </c>
      <c r="BF23" t="s">
        <v>842</v>
      </c>
      <c r="BG23" t="s">
        <v>678</v>
      </c>
      <c r="BH23">
        <v>255</v>
      </c>
      <c r="BI23" t="s">
        <v>846</v>
      </c>
      <c r="BJ23" t="s">
        <v>678</v>
      </c>
      <c r="BK23">
        <v>256</v>
      </c>
      <c r="BL23" t="s">
        <v>850</v>
      </c>
      <c r="BM23" t="s">
        <v>773</v>
      </c>
      <c r="BN23">
        <v>257</v>
      </c>
      <c r="BO23" t="s">
        <v>679</v>
      </c>
      <c r="BP23" t="s">
        <v>678</v>
      </c>
      <c r="BQ23">
        <v>258</v>
      </c>
      <c r="BR23" t="s">
        <v>856</v>
      </c>
      <c r="BS23" t="s">
        <v>678</v>
      </c>
      <c r="BT23">
        <v>259</v>
      </c>
      <c r="BU23" t="s">
        <v>859</v>
      </c>
      <c r="BV23" t="s">
        <v>678</v>
      </c>
      <c r="BW23">
        <v>260</v>
      </c>
      <c r="BX23" t="s">
        <v>579</v>
      </c>
      <c r="BY23" t="s">
        <v>458</v>
      </c>
      <c r="BZ23">
        <v>112</v>
      </c>
    </row>
    <row r="24" spans="4:78" ht="13.5">
      <c r="D24" t="s">
        <v>176</v>
      </c>
      <c r="E24" t="s">
        <v>169</v>
      </c>
      <c r="F24">
        <v>159</v>
      </c>
      <c r="BC24" t="s">
        <v>464</v>
      </c>
      <c r="BD24" t="s">
        <v>458</v>
      </c>
      <c r="BE24">
        <v>98</v>
      </c>
      <c r="BX24" t="s">
        <v>580</v>
      </c>
      <c r="BY24" t="s">
        <v>458</v>
      </c>
      <c r="BZ24">
        <v>112</v>
      </c>
    </row>
    <row r="25" spans="4:78" ht="13.5">
      <c r="D25" t="s">
        <v>177</v>
      </c>
      <c r="E25" t="s">
        <v>169</v>
      </c>
      <c r="F25">
        <v>159</v>
      </c>
      <c r="BC25" t="s">
        <v>749</v>
      </c>
      <c r="BD25" t="s">
        <v>713</v>
      </c>
      <c r="BE25">
        <v>21</v>
      </c>
      <c r="BX25" t="s">
        <v>581</v>
      </c>
      <c r="BY25" t="s">
        <v>458</v>
      </c>
      <c r="BZ25">
        <v>113</v>
      </c>
    </row>
    <row r="26" spans="4:78" ht="13.5">
      <c r="D26" t="s">
        <v>178</v>
      </c>
      <c r="E26" t="s">
        <v>169</v>
      </c>
      <c r="F26">
        <v>159</v>
      </c>
      <c r="BC26" t="s">
        <v>750</v>
      </c>
      <c r="BD26" t="s">
        <v>713</v>
      </c>
      <c r="BE26">
        <v>21</v>
      </c>
      <c r="BX26" t="s">
        <v>582</v>
      </c>
      <c r="BY26" t="s">
        <v>458</v>
      </c>
      <c r="BZ26">
        <v>113</v>
      </c>
    </row>
    <row r="27" spans="4:78" ht="13.5">
      <c r="D27" t="s">
        <v>179</v>
      </c>
      <c r="E27" t="s">
        <v>169</v>
      </c>
      <c r="F27">
        <v>159</v>
      </c>
      <c r="BC27" t="s">
        <v>835</v>
      </c>
      <c r="BD27" t="s">
        <v>678</v>
      </c>
      <c r="BE27">
        <v>254</v>
      </c>
      <c r="BX27" t="s">
        <v>583</v>
      </c>
      <c r="BY27" t="s">
        <v>458</v>
      </c>
      <c r="BZ27">
        <v>113</v>
      </c>
    </row>
    <row r="28" spans="4:78" ht="13.5">
      <c r="D28" t="s">
        <v>180</v>
      </c>
      <c r="E28" t="s">
        <v>169</v>
      </c>
      <c r="F28">
        <v>159</v>
      </c>
      <c r="BC28" t="s">
        <v>836</v>
      </c>
      <c r="BD28" t="s">
        <v>678</v>
      </c>
      <c r="BE28">
        <v>254</v>
      </c>
      <c r="BX28" t="s">
        <v>584</v>
      </c>
      <c r="BY28" t="s">
        <v>458</v>
      </c>
      <c r="BZ28">
        <v>113</v>
      </c>
    </row>
    <row r="29" spans="4:78" ht="13.5">
      <c r="D29" t="s">
        <v>181</v>
      </c>
      <c r="E29" t="s">
        <v>169</v>
      </c>
      <c r="F29">
        <v>159</v>
      </c>
      <c r="BC29" t="s">
        <v>837</v>
      </c>
      <c r="BD29" t="s">
        <v>678</v>
      </c>
      <c r="BE29">
        <v>254</v>
      </c>
      <c r="BX29" t="s">
        <v>585</v>
      </c>
      <c r="BY29" t="s">
        <v>458</v>
      </c>
      <c r="BZ29">
        <v>113</v>
      </c>
    </row>
    <row r="30" spans="4:78" ht="13.5">
      <c r="D30" t="s">
        <v>182</v>
      </c>
      <c r="E30" t="s">
        <v>169</v>
      </c>
      <c r="F30">
        <v>159</v>
      </c>
      <c r="BC30" t="s">
        <v>838</v>
      </c>
      <c r="BD30" t="s">
        <v>678</v>
      </c>
      <c r="BE30">
        <v>254</v>
      </c>
      <c r="BX30" t="s">
        <v>586</v>
      </c>
      <c r="BY30" t="s">
        <v>458</v>
      </c>
      <c r="BZ30">
        <v>113</v>
      </c>
    </row>
    <row r="31" spans="4:78" ht="13.5">
      <c r="D31" t="s">
        <v>183</v>
      </c>
      <c r="E31" t="s">
        <v>169</v>
      </c>
      <c r="F31">
        <v>159</v>
      </c>
      <c r="BX31" t="s">
        <v>587</v>
      </c>
      <c r="BY31" t="s">
        <v>458</v>
      </c>
      <c r="BZ31">
        <v>113</v>
      </c>
    </row>
    <row r="32" spans="4:78" ht="13.5">
      <c r="D32" t="s">
        <v>184</v>
      </c>
      <c r="E32" t="s">
        <v>169</v>
      </c>
      <c r="F32">
        <v>159</v>
      </c>
      <c r="BX32" t="s">
        <v>588</v>
      </c>
      <c r="BY32" t="s">
        <v>458</v>
      </c>
      <c r="BZ32">
        <v>113</v>
      </c>
    </row>
    <row r="33" spans="4:78" ht="13.5">
      <c r="D33" t="s">
        <v>683</v>
      </c>
      <c r="E33" t="s">
        <v>676</v>
      </c>
      <c r="F33">
        <v>237</v>
      </c>
      <c r="BX33" t="s">
        <v>589</v>
      </c>
      <c r="BY33" t="s">
        <v>458</v>
      </c>
      <c r="BZ33">
        <v>113</v>
      </c>
    </row>
    <row r="34" spans="4:78" ht="13.5">
      <c r="D34" t="s">
        <v>716</v>
      </c>
      <c r="E34" t="s">
        <v>713</v>
      </c>
      <c r="F34">
        <v>15</v>
      </c>
      <c r="BX34" t="s">
        <v>590</v>
      </c>
      <c r="BY34" t="s">
        <v>458</v>
      </c>
      <c r="BZ34">
        <v>114</v>
      </c>
    </row>
    <row r="35" spans="4:78" ht="13.5">
      <c r="D35" t="s">
        <v>715</v>
      </c>
      <c r="E35" t="s">
        <v>713</v>
      </c>
      <c r="F35">
        <v>15</v>
      </c>
      <c r="BX35" t="s">
        <v>591</v>
      </c>
      <c r="BY35" t="s">
        <v>458</v>
      </c>
      <c r="BZ35">
        <v>114</v>
      </c>
    </row>
    <row r="36" spans="4:78" ht="13.5">
      <c r="D36" t="s">
        <v>776</v>
      </c>
      <c r="E36" t="s">
        <v>678</v>
      </c>
      <c r="F36">
        <v>237</v>
      </c>
      <c r="BX36" t="s">
        <v>592</v>
      </c>
      <c r="BY36" t="s">
        <v>458</v>
      </c>
      <c r="BZ36">
        <v>114</v>
      </c>
    </row>
    <row r="37" spans="4:78" ht="13.5">
      <c r="D37" t="s">
        <v>682</v>
      </c>
      <c r="E37" t="s">
        <v>678</v>
      </c>
      <c r="F37">
        <v>237</v>
      </c>
      <c r="BX37" t="s">
        <v>593</v>
      </c>
      <c r="BY37" t="s">
        <v>458</v>
      </c>
      <c r="BZ37">
        <v>114</v>
      </c>
    </row>
    <row r="38" spans="4:78" ht="13.5">
      <c r="D38" t="s">
        <v>777</v>
      </c>
      <c r="E38" t="s">
        <v>678</v>
      </c>
      <c r="F38">
        <v>237</v>
      </c>
      <c r="BX38" t="s">
        <v>594</v>
      </c>
      <c r="BY38" t="s">
        <v>458</v>
      </c>
      <c r="BZ38">
        <v>114</v>
      </c>
    </row>
    <row r="39" spans="76:78" ht="13.5">
      <c r="BX39" t="s">
        <v>595</v>
      </c>
      <c r="BY39" t="s">
        <v>458</v>
      </c>
      <c r="BZ39">
        <v>114</v>
      </c>
    </row>
    <row r="40" spans="76:78" ht="13.5">
      <c r="BX40" t="s">
        <v>596</v>
      </c>
      <c r="BY40" t="s">
        <v>458</v>
      </c>
      <c r="BZ40">
        <v>114</v>
      </c>
    </row>
    <row r="41" spans="76:78" ht="13.5">
      <c r="BX41" t="s">
        <v>597</v>
      </c>
      <c r="BY41" t="s">
        <v>458</v>
      </c>
      <c r="BZ41">
        <v>114</v>
      </c>
    </row>
    <row r="42" spans="76:78" ht="13.5">
      <c r="BX42" t="s">
        <v>598</v>
      </c>
      <c r="BY42" t="s">
        <v>458</v>
      </c>
      <c r="BZ42">
        <v>114</v>
      </c>
    </row>
    <row r="43" spans="76:78" ht="13.5">
      <c r="BX43" t="s">
        <v>766</v>
      </c>
      <c r="BY43" t="s">
        <v>713</v>
      </c>
      <c r="BZ43">
        <v>23</v>
      </c>
    </row>
    <row r="44" spans="76:78" ht="13.5">
      <c r="BX44" t="s">
        <v>767</v>
      </c>
      <c r="BY44" t="s">
        <v>713</v>
      </c>
      <c r="BZ44">
        <v>23</v>
      </c>
    </row>
    <row r="45" spans="76:78" ht="13.5">
      <c r="BX45" t="s">
        <v>763</v>
      </c>
      <c r="BY45" t="s">
        <v>713</v>
      </c>
      <c r="BZ45">
        <v>23</v>
      </c>
    </row>
    <row r="46" spans="76:78" ht="13.5">
      <c r="BX46" t="s">
        <v>764</v>
      </c>
      <c r="BY46" t="s">
        <v>713</v>
      </c>
      <c r="BZ46">
        <v>23</v>
      </c>
    </row>
    <row r="47" spans="76:78" ht="13.5">
      <c r="BX47" t="s">
        <v>765</v>
      </c>
      <c r="BY47" t="s">
        <v>713</v>
      </c>
      <c r="BZ47">
        <v>23</v>
      </c>
    </row>
    <row r="48" spans="76:78" ht="13.5">
      <c r="BX48" t="s">
        <v>861</v>
      </c>
      <c r="BY48" t="s">
        <v>678</v>
      </c>
      <c r="BZ48">
        <v>261</v>
      </c>
    </row>
    <row r="49" spans="76:78" ht="13.5">
      <c r="BX49" t="s">
        <v>863</v>
      </c>
      <c r="BY49" t="s">
        <v>678</v>
      </c>
      <c r="BZ49">
        <v>261</v>
      </c>
    </row>
    <row r="50" spans="76:78" ht="13.5">
      <c r="BX50" t="s">
        <v>865</v>
      </c>
      <c r="BY50" t="s">
        <v>678</v>
      </c>
      <c r="BZ50">
        <v>261</v>
      </c>
    </row>
    <row r="51" spans="76:78" ht="13.5">
      <c r="BX51" t="s">
        <v>674</v>
      </c>
      <c r="BY51" t="s">
        <v>678</v>
      </c>
      <c r="BZ51">
        <v>261</v>
      </c>
    </row>
  </sheetData>
  <sheetProtection/>
  <printOptions/>
  <pageMargins left="0.787" right="0.787" top="0.984" bottom="0.984"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3"/>
  <dimension ref="A1:G92"/>
  <sheetViews>
    <sheetView zoomScalePageLayoutView="0" workbookViewId="0" topLeftCell="A69">
      <selection activeCell="E85" sqref="E85"/>
    </sheetView>
  </sheetViews>
  <sheetFormatPr defaultColWidth="9.00390625" defaultRowHeight="13.5"/>
  <cols>
    <col min="5" max="5" width="15.50390625" style="0" bestFit="1" customWidth="1"/>
    <col min="6" max="6" width="5.125" style="0" bestFit="1" customWidth="1"/>
    <col min="7" max="7" width="4.50390625" style="0" bestFit="1" customWidth="1"/>
  </cols>
  <sheetData>
    <row r="1" spans="1:5" ht="13.5">
      <c r="A1" t="s">
        <v>87</v>
      </c>
      <c r="E1" t="s">
        <v>600</v>
      </c>
    </row>
    <row r="2" spans="1:7" ht="13.5">
      <c r="A2" t="s">
        <v>86</v>
      </c>
      <c r="B2" t="s">
        <v>88</v>
      </c>
      <c r="C2" t="s">
        <v>89</v>
      </c>
      <c r="D2" t="s">
        <v>90</v>
      </c>
      <c r="E2" t="s">
        <v>924</v>
      </c>
      <c r="F2" t="s">
        <v>692</v>
      </c>
      <c r="G2">
        <v>166</v>
      </c>
    </row>
    <row r="3" spans="1:7" ht="13.5">
      <c r="A3" t="s">
        <v>91</v>
      </c>
      <c r="B3" t="s">
        <v>92</v>
      </c>
      <c r="C3" t="s">
        <v>93</v>
      </c>
      <c r="D3" t="s">
        <v>94</v>
      </c>
      <c r="E3" t="s">
        <v>925</v>
      </c>
      <c r="F3" t="s">
        <v>692</v>
      </c>
      <c r="G3">
        <v>166</v>
      </c>
    </row>
    <row r="4" spans="5:7" ht="13.5">
      <c r="E4" t="s">
        <v>926</v>
      </c>
      <c r="F4" t="s">
        <v>692</v>
      </c>
      <c r="G4">
        <v>166</v>
      </c>
    </row>
    <row r="5" spans="1:7" ht="13.5">
      <c r="A5" t="s">
        <v>111</v>
      </c>
      <c r="B5" t="s">
        <v>164</v>
      </c>
      <c r="E5" t="s">
        <v>927</v>
      </c>
      <c r="F5" t="s">
        <v>692</v>
      </c>
      <c r="G5">
        <v>166</v>
      </c>
    </row>
    <row r="6" spans="1:7" ht="13.5">
      <c r="A6" t="s">
        <v>161</v>
      </c>
      <c r="B6" t="s">
        <v>165</v>
      </c>
      <c r="E6" t="s">
        <v>928</v>
      </c>
      <c r="F6" t="s">
        <v>692</v>
      </c>
      <c r="G6">
        <v>166</v>
      </c>
    </row>
    <row r="7" spans="1:7" ht="13.5">
      <c r="A7" t="s">
        <v>162</v>
      </c>
      <c r="B7" t="s">
        <v>166</v>
      </c>
      <c r="E7" t="s">
        <v>929</v>
      </c>
      <c r="F7" t="s">
        <v>692</v>
      </c>
      <c r="G7">
        <v>166</v>
      </c>
    </row>
    <row r="8" spans="1:7" ht="13.5">
      <c r="A8" t="s">
        <v>163</v>
      </c>
      <c r="E8" t="s">
        <v>930</v>
      </c>
      <c r="F8" t="s">
        <v>692</v>
      </c>
      <c r="G8">
        <v>167</v>
      </c>
    </row>
    <row r="9" spans="1:7" ht="13.5">
      <c r="A9" t="s">
        <v>691</v>
      </c>
      <c r="E9" t="s">
        <v>931</v>
      </c>
      <c r="F9" t="s">
        <v>692</v>
      </c>
      <c r="G9">
        <v>167</v>
      </c>
    </row>
    <row r="10" spans="1:7" ht="13.5">
      <c r="A10" t="s">
        <v>711</v>
      </c>
      <c r="E10" t="s">
        <v>932</v>
      </c>
      <c r="F10" t="s">
        <v>692</v>
      </c>
      <c r="G10">
        <v>167</v>
      </c>
    </row>
    <row r="11" spans="1:7" ht="13.5">
      <c r="A11" t="s">
        <v>771</v>
      </c>
      <c r="E11" t="s">
        <v>933</v>
      </c>
      <c r="F11" t="s">
        <v>692</v>
      </c>
      <c r="G11">
        <v>167</v>
      </c>
    </row>
    <row r="12" spans="1:7" ht="13.5">
      <c r="A12" t="s">
        <v>772</v>
      </c>
      <c r="E12" t="s">
        <v>934</v>
      </c>
      <c r="F12" t="s">
        <v>692</v>
      </c>
      <c r="G12">
        <v>167</v>
      </c>
    </row>
    <row r="13" spans="1:7" ht="13.5">
      <c r="A13" t="s">
        <v>662</v>
      </c>
      <c r="E13" t="s">
        <v>935</v>
      </c>
      <c r="F13" t="s">
        <v>692</v>
      </c>
      <c r="G13">
        <v>167</v>
      </c>
    </row>
    <row r="14" spans="1:7" ht="13.5">
      <c r="A14" t="s">
        <v>663</v>
      </c>
      <c r="E14" t="s">
        <v>936</v>
      </c>
      <c r="F14" t="s">
        <v>692</v>
      </c>
      <c r="G14">
        <v>167</v>
      </c>
    </row>
    <row r="15" spans="1:7" ht="13.5">
      <c r="A15" t="s">
        <v>664</v>
      </c>
      <c r="E15" t="s">
        <v>937</v>
      </c>
      <c r="F15" t="s">
        <v>692</v>
      </c>
      <c r="G15">
        <v>167</v>
      </c>
    </row>
    <row r="16" spans="1:7" ht="13.5">
      <c r="A16" t="s">
        <v>665</v>
      </c>
      <c r="E16" t="s">
        <v>938</v>
      </c>
      <c r="F16" t="s">
        <v>692</v>
      </c>
      <c r="G16">
        <v>167</v>
      </c>
    </row>
    <row r="17" spans="1:7" ht="13.5">
      <c r="A17" t="s">
        <v>666</v>
      </c>
      <c r="E17" t="s">
        <v>939</v>
      </c>
      <c r="F17" t="s">
        <v>769</v>
      </c>
      <c r="G17">
        <v>16</v>
      </c>
    </row>
    <row r="18" spans="5:7" ht="13.5">
      <c r="E18" t="s">
        <v>940</v>
      </c>
      <c r="F18" t="s">
        <v>769</v>
      </c>
      <c r="G18">
        <v>16</v>
      </c>
    </row>
    <row r="19" spans="5:7" ht="13.5">
      <c r="E19" t="s">
        <v>941</v>
      </c>
      <c r="F19" t="s">
        <v>693</v>
      </c>
      <c r="G19">
        <v>239</v>
      </c>
    </row>
    <row r="20" spans="5:7" ht="13.5">
      <c r="E20" t="s">
        <v>942</v>
      </c>
      <c r="F20" t="s">
        <v>693</v>
      </c>
      <c r="G20">
        <v>239</v>
      </c>
    </row>
    <row r="21" spans="5:7" ht="13.5">
      <c r="E21" t="s">
        <v>943</v>
      </c>
      <c r="F21" t="s">
        <v>693</v>
      </c>
      <c r="G21">
        <v>239</v>
      </c>
    </row>
    <row r="22" spans="5:7" ht="13.5">
      <c r="E22" t="s">
        <v>944</v>
      </c>
      <c r="F22" t="s">
        <v>693</v>
      </c>
      <c r="G22">
        <v>239</v>
      </c>
    </row>
    <row r="23" spans="5:7" ht="13.5">
      <c r="E23" t="s">
        <v>945</v>
      </c>
      <c r="F23" t="s">
        <v>692</v>
      </c>
      <c r="G23">
        <v>190</v>
      </c>
    </row>
    <row r="24" spans="5:7" ht="13.5">
      <c r="E24" t="s">
        <v>946</v>
      </c>
      <c r="F24" t="s">
        <v>692</v>
      </c>
      <c r="G24">
        <v>190</v>
      </c>
    </row>
    <row r="25" spans="5:7" ht="13.5">
      <c r="E25" t="s">
        <v>947</v>
      </c>
      <c r="F25" t="s">
        <v>692</v>
      </c>
      <c r="G25">
        <v>190</v>
      </c>
    </row>
    <row r="26" spans="5:7" ht="13.5">
      <c r="E26" t="s">
        <v>948</v>
      </c>
      <c r="F26" t="s">
        <v>692</v>
      </c>
      <c r="G26">
        <v>190</v>
      </c>
    </row>
    <row r="27" spans="5:7" ht="13.5">
      <c r="E27" t="s">
        <v>949</v>
      </c>
      <c r="F27" t="s">
        <v>692</v>
      </c>
      <c r="G27">
        <v>190</v>
      </c>
    </row>
    <row r="28" spans="5:7" ht="13.5">
      <c r="E28" t="s">
        <v>950</v>
      </c>
      <c r="F28" t="s">
        <v>692</v>
      </c>
      <c r="G28">
        <v>190</v>
      </c>
    </row>
    <row r="29" spans="5:7" ht="13.5">
      <c r="E29" t="s">
        <v>951</v>
      </c>
      <c r="F29" t="s">
        <v>692</v>
      </c>
      <c r="G29">
        <v>191</v>
      </c>
    </row>
    <row r="30" spans="5:7" ht="13.5">
      <c r="E30" t="s">
        <v>952</v>
      </c>
      <c r="F30" t="s">
        <v>692</v>
      </c>
      <c r="G30">
        <v>191</v>
      </c>
    </row>
    <row r="31" spans="5:7" ht="13.5">
      <c r="E31" t="s">
        <v>953</v>
      </c>
      <c r="F31" t="s">
        <v>692</v>
      </c>
      <c r="G31">
        <v>191</v>
      </c>
    </row>
    <row r="32" spans="5:7" ht="13.5">
      <c r="E32" t="s">
        <v>954</v>
      </c>
      <c r="F32" t="s">
        <v>692</v>
      </c>
      <c r="G32">
        <v>191</v>
      </c>
    </row>
    <row r="33" spans="5:7" ht="13.5">
      <c r="E33" t="s">
        <v>955</v>
      </c>
      <c r="F33" t="s">
        <v>692</v>
      </c>
      <c r="G33">
        <v>191</v>
      </c>
    </row>
    <row r="34" spans="5:7" ht="13.5">
      <c r="E34" t="s">
        <v>956</v>
      </c>
      <c r="F34" t="s">
        <v>692</v>
      </c>
      <c r="G34">
        <v>191</v>
      </c>
    </row>
    <row r="35" spans="5:7" ht="13.5">
      <c r="E35" t="s">
        <v>957</v>
      </c>
      <c r="F35" t="s">
        <v>692</v>
      </c>
      <c r="G35">
        <v>191</v>
      </c>
    </row>
    <row r="36" spans="5:7" ht="13.5">
      <c r="E36" t="s">
        <v>958</v>
      </c>
      <c r="F36" t="s">
        <v>692</v>
      </c>
      <c r="G36">
        <v>191</v>
      </c>
    </row>
    <row r="37" spans="5:7" ht="13.5">
      <c r="E37" t="s">
        <v>959</v>
      </c>
      <c r="F37" t="s">
        <v>692</v>
      </c>
      <c r="G37">
        <v>191</v>
      </c>
    </row>
    <row r="38" spans="5:7" ht="13.5">
      <c r="E38" t="s">
        <v>960</v>
      </c>
      <c r="F38" t="s">
        <v>769</v>
      </c>
      <c r="G38">
        <v>18</v>
      </c>
    </row>
    <row r="39" spans="5:7" ht="13.5">
      <c r="E39" t="s">
        <v>961</v>
      </c>
      <c r="F39" t="s">
        <v>769</v>
      </c>
      <c r="G39">
        <v>18</v>
      </c>
    </row>
    <row r="40" spans="5:7" ht="13.5">
      <c r="E40" t="s">
        <v>962</v>
      </c>
      <c r="F40" t="s">
        <v>693</v>
      </c>
      <c r="G40">
        <v>245</v>
      </c>
    </row>
    <row r="41" spans="5:7" ht="13.5">
      <c r="E41" t="s">
        <v>963</v>
      </c>
      <c r="F41" t="s">
        <v>693</v>
      </c>
      <c r="G41">
        <v>245</v>
      </c>
    </row>
    <row r="42" spans="5:7" ht="13.5">
      <c r="E42" t="s">
        <v>964</v>
      </c>
      <c r="F42" t="s">
        <v>693</v>
      </c>
      <c r="G42">
        <v>245</v>
      </c>
    </row>
    <row r="43" spans="5:7" ht="13.5">
      <c r="E43" t="s">
        <v>965</v>
      </c>
      <c r="F43" t="s">
        <v>693</v>
      </c>
      <c r="G43">
        <v>245</v>
      </c>
    </row>
    <row r="44" spans="5:7" ht="13.5">
      <c r="E44" t="s">
        <v>867</v>
      </c>
      <c r="F44" t="s">
        <v>768</v>
      </c>
      <c r="G44">
        <v>110</v>
      </c>
    </row>
    <row r="45" spans="5:7" ht="13.5">
      <c r="E45" t="s">
        <v>868</v>
      </c>
      <c r="F45" t="s">
        <v>768</v>
      </c>
      <c r="G45">
        <v>110</v>
      </c>
    </row>
    <row r="46" spans="5:7" ht="13.5">
      <c r="E46" t="s">
        <v>869</v>
      </c>
      <c r="F46" t="s">
        <v>768</v>
      </c>
      <c r="G46">
        <v>110</v>
      </c>
    </row>
    <row r="47" spans="5:7" ht="13.5">
      <c r="E47" t="s">
        <v>870</v>
      </c>
      <c r="F47" t="s">
        <v>768</v>
      </c>
      <c r="G47">
        <v>110</v>
      </c>
    </row>
    <row r="48" spans="5:7" ht="13.5">
      <c r="E48" t="s">
        <v>871</v>
      </c>
      <c r="F48" t="s">
        <v>768</v>
      </c>
      <c r="G48">
        <v>110</v>
      </c>
    </row>
    <row r="49" spans="5:7" ht="13.5">
      <c r="E49" t="s">
        <v>872</v>
      </c>
      <c r="F49" t="s">
        <v>768</v>
      </c>
      <c r="G49">
        <v>110</v>
      </c>
    </row>
    <row r="50" spans="5:7" ht="13.5">
      <c r="E50" t="s">
        <v>873</v>
      </c>
      <c r="F50" t="s">
        <v>768</v>
      </c>
      <c r="G50">
        <v>111</v>
      </c>
    </row>
    <row r="51" spans="5:7" ht="13.5">
      <c r="E51" t="s">
        <v>874</v>
      </c>
      <c r="F51" t="s">
        <v>768</v>
      </c>
      <c r="G51">
        <v>111</v>
      </c>
    </row>
    <row r="52" spans="5:7" ht="13.5">
      <c r="E52" t="s">
        <v>875</v>
      </c>
      <c r="F52" t="s">
        <v>768</v>
      </c>
      <c r="G52">
        <v>111</v>
      </c>
    </row>
    <row r="53" spans="5:7" ht="13.5">
      <c r="E53" t="s">
        <v>876</v>
      </c>
      <c r="F53" t="s">
        <v>768</v>
      </c>
      <c r="G53">
        <v>111</v>
      </c>
    </row>
    <row r="54" spans="5:7" ht="13.5">
      <c r="E54" t="s">
        <v>877</v>
      </c>
      <c r="F54" t="s">
        <v>768</v>
      </c>
      <c r="G54">
        <v>111</v>
      </c>
    </row>
    <row r="55" spans="5:7" ht="13.5">
      <c r="E55" t="s">
        <v>878</v>
      </c>
      <c r="F55" t="s">
        <v>768</v>
      </c>
      <c r="G55">
        <v>111</v>
      </c>
    </row>
    <row r="56" spans="5:7" ht="13.5">
      <c r="E56" t="s">
        <v>879</v>
      </c>
      <c r="F56" t="s">
        <v>768</v>
      </c>
      <c r="G56">
        <v>111</v>
      </c>
    </row>
    <row r="57" spans="5:7" ht="13.5">
      <c r="E57" t="s">
        <v>880</v>
      </c>
      <c r="F57" t="s">
        <v>768</v>
      </c>
      <c r="G57">
        <v>111</v>
      </c>
    </row>
    <row r="58" spans="5:7" ht="13.5">
      <c r="E58" t="s">
        <v>881</v>
      </c>
      <c r="F58" t="s">
        <v>768</v>
      </c>
      <c r="G58">
        <v>111</v>
      </c>
    </row>
    <row r="59" spans="5:7" ht="13.5">
      <c r="E59" t="s">
        <v>882</v>
      </c>
      <c r="F59" t="s">
        <v>768</v>
      </c>
      <c r="G59">
        <v>112</v>
      </c>
    </row>
    <row r="60" spans="5:7" ht="13.5">
      <c r="E60" t="s">
        <v>883</v>
      </c>
      <c r="F60" t="s">
        <v>768</v>
      </c>
      <c r="G60">
        <v>112</v>
      </c>
    </row>
    <row r="61" spans="5:7" ht="13.5">
      <c r="E61" t="s">
        <v>884</v>
      </c>
      <c r="F61" t="s">
        <v>768</v>
      </c>
      <c r="G61">
        <v>112</v>
      </c>
    </row>
    <row r="62" spans="5:7" ht="13.5">
      <c r="E62" t="s">
        <v>885</v>
      </c>
      <c r="F62" t="s">
        <v>768</v>
      </c>
      <c r="G62">
        <v>112</v>
      </c>
    </row>
    <row r="63" spans="5:7" ht="13.5">
      <c r="E63" t="s">
        <v>886</v>
      </c>
      <c r="F63" t="s">
        <v>768</v>
      </c>
      <c r="G63">
        <v>112</v>
      </c>
    </row>
    <row r="64" spans="5:7" ht="13.5">
      <c r="E64" t="s">
        <v>887</v>
      </c>
      <c r="F64" t="s">
        <v>768</v>
      </c>
      <c r="G64">
        <v>112</v>
      </c>
    </row>
    <row r="65" spans="5:7" ht="13.5">
      <c r="E65" t="s">
        <v>888</v>
      </c>
      <c r="F65" t="s">
        <v>768</v>
      </c>
      <c r="G65">
        <v>112</v>
      </c>
    </row>
    <row r="66" spans="5:7" ht="13.5">
      <c r="E66" t="s">
        <v>889</v>
      </c>
      <c r="F66" t="s">
        <v>768</v>
      </c>
      <c r="G66">
        <v>113</v>
      </c>
    </row>
    <row r="67" spans="5:7" ht="13.5">
      <c r="E67" t="s">
        <v>890</v>
      </c>
      <c r="F67" t="s">
        <v>768</v>
      </c>
      <c r="G67">
        <v>113</v>
      </c>
    </row>
    <row r="68" spans="5:7" ht="13.5">
      <c r="E68" t="s">
        <v>891</v>
      </c>
      <c r="F68" t="s">
        <v>768</v>
      </c>
      <c r="G68">
        <v>113</v>
      </c>
    </row>
    <row r="69" spans="5:7" ht="13.5">
      <c r="E69" t="s">
        <v>892</v>
      </c>
      <c r="F69" t="s">
        <v>768</v>
      </c>
      <c r="G69">
        <v>113</v>
      </c>
    </row>
    <row r="70" spans="5:7" ht="13.5">
      <c r="E70" t="s">
        <v>893</v>
      </c>
      <c r="F70" t="s">
        <v>768</v>
      </c>
      <c r="G70">
        <v>113</v>
      </c>
    </row>
    <row r="71" spans="5:7" ht="13.5">
      <c r="E71" t="s">
        <v>894</v>
      </c>
      <c r="F71" t="s">
        <v>768</v>
      </c>
      <c r="G71">
        <v>113</v>
      </c>
    </row>
    <row r="72" spans="5:7" ht="13.5">
      <c r="E72" t="s">
        <v>895</v>
      </c>
      <c r="F72" t="s">
        <v>768</v>
      </c>
      <c r="G72">
        <v>113</v>
      </c>
    </row>
    <row r="73" spans="5:7" ht="13.5">
      <c r="E73" t="s">
        <v>896</v>
      </c>
      <c r="F73" t="s">
        <v>768</v>
      </c>
      <c r="G73">
        <v>113</v>
      </c>
    </row>
    <row r="74" spans="5:7" ht="13.5">
      <c r="E74" t="s">
        <v>897</v>
      </c>
      <c r="F74" t="s">
        <v>768</v>
      </c>
      <c r="G74">
        <v>113</v>
      </c>
    </row>
    <row r="75" spans="5:7" ht="13.5">
      <c r="E75" t="s">
        <v>898</v>
      </c>
      <c r="F75" t="s">
        <v>768</v>
      </c>
      <c r="G75">
        <v>114</v>
      </c>
    </row>
    <row r="76" spans="5:7" ht="13.5">
      <c r="E76" t="s">
        <v>899</v>
      </c>
      <c r="F76" t="s">
        <v>768</v>
      </c>
      <c r="G76">
        <v>114</v>
      </c>
    </row>
    <row r="77" spans="5:7" ht="13.5">
      <c r="E77" t="s">
        <v>900</v>
      </c>
      <c r="F77" t="s">
        <v>768</v>
      </c>
      <c r="G77">
        <v>114</v>
      </c>
    </row>
    <row r="78" spans="5:7" ht="13.5">
      <c r="E78" t="s">
        <v>901</v>
      </c>
      <c r="F78" t="s">
        <v>768</v>
      </c>
      <c r="G78">
        <v>114</v>
      </c>
    </row>
    <row r="79" spans="5:7" ht="13.5">
      <c r="E79" t="s">
        <v>902</v>
      </c>
      <c r="F79" t="s">
        <v>768</v>
      </c>
      <c r="G79">
        <v>114</v>
      </c>
    </row>
    <row r="80" spans="5:7" ht="13.5">
      <c r="E80" t="s">
        <v>903</v>
      </c>
      <c r="F80" t="s">
        <v>768</v>
      </c>
      <c r="G80">
        <v>114</v>
      </c>
    </row>
    <row r="81" spans="5:7" ht="13.5">
      <c r="E81" t="s">
        <v>904</v>
      </c>
      <c r="F81" t="s">
        <v>768</v>
      </c>
      <c r="G81">
        <v>114</v>
      </c>
    </row>
    <row r="82" spans="5:7" ht="13.5">
      <c r="E82" t="s">
        <v>905</v>
      </c>
      <c r="F82" t="s">
        <v>768</v>
      </c>
      <c r="G82">
        <v>114</v>
      </c>
    </row>
    <row r="83" spans="5:7" ht="13.5">
      <c r="E83" t="s">
        <v>906</v>
      </c>
      <c r="F83" t="s">
        <v>768</v>
      </c>
      <c r="G83">
        <v>114</v>
      </c>
    </row>
    <row r="84" spans="5:7" ht="13.5">
      <c r="E84" t="s">
        <v>907</v>
      </c>
      <c r="F84" t="s">
        <v>769</v>
      </c>
      <c r="G84">
        <v>23</v>
      </c>
    </row>
    <row r="85" spans="5:7" ht="13.5">
      <c r="E85" t="s">
        <v>908</v>
      </c>
      <c r="F85" t="s">
        <v>769</v>
      </c>
      <c r="G85">
        <v>23</v>
      </c>
    </row>
    <row r="86" spans="5:7" ht="13.5">
      <c r="E86" t="s">
        <v>909</v>
      </c>
      <c r="F86" t="s">
        <v>769</v>
      </c>
      <c r="G86">
        <v>23</v>
      </c>
    </row>
    <row r="87" spans="5:7" ht="13.5">
      <c r="E87" t="s">
        <v>910</v>
      </c>
      <c r="F87" t="s">
        <v>769</v>
      </c>
      <c r="G87">
        <v>23</v>
      </c>
    </row>
    <row r="88" spans="5:7" ht="13.5">
      <c r="E88" t="s">
        <v>911</v>
      </c>
      <c r="F88" t="s">
        <v>769</v>
      </c>
      <c r="G88">
        <v>23</v>
      </c>
    </row>
    <row r="89" spans="5:7" ht="13.5">
      <c r="E89" t="s">
        <v>860</v>
      </c>
      <c r="F89" t="s">
        <v>693</v>
      </c>
      <c r="G89">
        <v>261</v>
      </c>
    </row>
    <row r="90" spans="5:7" ht="13.5">
      <c r="E90" t="s">
        <v>862</v>
      </c>
      <c r="F90" t="s">
        <v>693</v>
      </c>
      <c r="G90">
        <v>261</v>
      </c>
    </row>
    <row r="91" spans="5:7" ht="13.5">
      <c r="E91" t="s">
        <v>864</v>
      </c>
      <c r="F91" t="s">
        <v>693</v>
      </c>
      <c r="G91">
        <v>261</v>
      </c>
    </row>
    <row r="92" spans="5:7" ht="13.5">
      <c r="E92" t="s">
        <v>866</v>
      </c>
      <c r="F92" t="s">
        <v>693</v>
      </c>
      <c r="G92">
        <v>261</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石井 孝衛</dc:creator>
  <cp:keywords/>
  <dc:description/>
  <cp:lastModifiedBy>tani</cp:lastModifiedBy>
  <cp:lastPrinted>2006-04-30T00:22:37Z</cp:lastPrinted>
  <dcterms:created xsi:type="dcterms:W3CDTF">2003-09-25T15:25:59Z</dcterms:created>
  <dcterms:modified xsi:type="dcterms:W3CDTF">2011-09-10T11:01:31Z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-1652178284</vt:i4>
  </property>
  <property fmtid="{D5CDD505-2E9C-101B-9397-08002B2CF9AE}" pid="3" name="_EmailSubject">
    <vt:lpwstr>書ききれない人のために</vt:lpwstr>
  </property>
  <property fmtid="{D5CDD505-2E9C-101B-9397-08002B2CF9AE}" pid="4" name="_AuthorEmail">
    <vt:lpwstr>gon@proof.ocn.ne.jp</vt:lpwstr>
  </property>
  <property fmtid="{D5CDD505-2E9C-101B-9397-08002B2CF9AE}" pid="5" name="_AuthorEmailDisplayName">
    <vt:lpwstr>gon</vt:lpwstr>
  </property>
  <property fmtid="{D5CDD505-2E9C-101B-9397-08002B2CF9AE}" pid="6" name="_ReviewingToolsShownOnce">
    <vt:lpwstr/>
  </property>
</Properties>
</file>