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<sst xmlns="http://schemas.openxmlformats.org/spreadsheetml/2006/main" count="24" uniqueCount="19">
  <si>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r>
      <t>アンチ</t>
    </r>
    <r>
      <rPr>
        <sz val="10"/>
        <rFont val="Arial"/>
        <family val="2"/>
      </rPr>
      <t>J</t>
    </r>
    <r>
      <rPr>
        <sz val="10"/>
        <rFont val="ＭＳ Ｐゴシック"/>
        <family val="2"/>
      </rPr>
      <t>パワー</t>
    </r>
  </si>
  <si>
    <t>ジャマー</t>
  </si>
  <si>
    <t>T3</t>
  </si>
  <si>
    <t>T5</t>
  </si>
  <si>
    <t>T7</t>
  </si>
  <si>
    <t>T9</t>
  </si>
  <si>
    <t>合計</t>
  </si>
  <si>
    <t>ジャミングパワー</t>
  </si>
  <si>
    <t>個数</t>
  </si>
  <si>
    <t>d</t>
  </si>
  <si>
    <t>JP</t>
  </si>
  <si>
    <t>m</t>
  </si>
  <si>
    <t>f</t>
  </si>
  <si>
    <t>レーダー</t>
  </si>
  <si>
    <t>T1</t>
  </si>
  <si>
    <t>n</t>
  </si>
  <si>
    <t>AJP</t>
  </si>
  <si>
    <t>非表示時間</t>
  </si>
  <si>
    <t>表示時間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</si>
</sst>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ＭＳ Ｐゴシック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10" sqref="D10"/>
    </sheetView>
  </sheetViews>
  <sheetFormatPr defaultColWidth="13.7109375" defaultRowHeight="12"/>
  <cols>
    <col min="1" max="1" width="16.00390625" style="0" customWidth="1"/>
    <col min="2" max="16384" width="12.8515625" style="0" customWidth="1"/>
  </cols>
  <sheetData>
    <row r="1" spans="1:9" ht="12.75">
      <c r="A1" s="1" t="s">
        <v>0</v>
      </c>
      <c r="B1" s="1">
        <f>IF(I8&lt;108,I8,108)</f>
        <v>0</v>
      </c>
      <c r="C1" s="2"/>
      <c r="D1" s="1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1" t="s">
        <v>6</v>
      </c>
    </row>
    <row r="2" spans="1:9" ht="12.75">
      <c r="A2" s="1" t="s">
        <v>7</v>
      </c>
      <c r="B2" s="1">
        <f>IF(I3&lt;54,I3,54)</f>
        <v>0</v>
      </c>
      <c r="C2" s="2"/>
      <c r="D2" s="1" t="s">
        <v>8</v>
      </c>
      <c r="E2" s="4"/>
      <c r="F2" s="4"/>
      <c r="G2" s="4"/>
      <c r="H2" s="4"/>
      <c r="I2" s="1">
        <f aca="true" t="shared" si="0" ref="I2:I3">SUM(E2:H2)</f>
        <v>0</v>
      </c>
    </row>
    <row r="3" spans="1:9" ht="12.75">
      <c r="A3" s="3" t="s">
        <v>9</v>
      </c>
      <c r="B3" s="1">
        <f>B2-B1</f>
        <v>0</v>
      </c>
      <c r="C3" s="2"/>
      <c r="D3" s="3" t="s">
        <v>10</v>
      </c>
      <c r="E3" s="1">
        <f>E2*2</f>
        <v>0</v>
      </c>
      <c r="F3" s="1">
        <f>F2*4</f>
        <v>0</v>
      </c>
      <c r="G3" s="1">
        <f>8*G2</f>
        <v>0</v>
      </c>
      <c r="H3" s="1">
        <f>16*H2</f>
        <v>0</v>
      </c>
      <c r="I3" s="1">
        <f t="shared" si="0"/>
        <v>0</v>
      </c>
    </row>
    <row r="4" spans="1:9" ht="12.75">
      <c r="A4" s="3" t="s">
        <v>11</v>
      </c>
      <c r="B4" s="1">
        <f>ABS(B3)</f>
        <v>0</v>
      </c>
      <c r="C4" s="2"/>
      <c r="D4" s="2"/>
      <c r="E4" s="2"/>
      <c r="F4" s="2"/>
      <c r="G4" s="2"/>
      <c r="H4" s="2"/>
      <c r="I4" s="2"/>
    </row>
    <row r="5" spans="1:9" ht="12.75">
      <c r="A5" s="3" t="s">
        <v>11</v>
      </c>
      <c r="B5" s="1">
        <f>B4/54*17+3.5</f>
        <v>3.5</v>
      </c>
      <c r="C5" s="2"/>
      <c r="D5" s="2"/>
      <c r="E5" s="2"/>
      <c r="F5" s="2"/>
      <c r="G5" s="2"/>
      <c r="H5" s="2"/>
      <c r="I5" s="2"/>
    </row>
    <row r="6" spans="1:9" ht="12.75">
      <c r="A6" s="3" t="s">
        <v>12</v>
      </c>
      <c r="B6" s="1">
        <f>0.15*B3/54</f>
        <v>0</v>
      </c>
      <c r="C6" s="2"/>
      <c r="D6" s="1" t="s">
        <v>13</v>
      </c>
      <c r="E6" s="3" t="s">
        <v>14</v>
      </c>
      <c r="F6" s="3" t="s">
        <v>3</v>
      </c>
      <c r="G6" s="3" t="s">
        <v>5</v>
      </c>
      <c r="H6" s="1"/>
      <c r="I6" s="1" t="s">
        <v>6</v>
      </c>
    </row>
    <row r="7" spans="1:9" ht="12.75">
      <c r="A7" s="3" t="s">
        <v>15</v>
      </c>
      <c r="B7" s="1">
        <f>IF("'f'"&gt;=0,0.85+"'f'",0.3+"'f'")</f>
        <v>0.85</v>
      </c>
      <c r="C7" s="2"/>
      <c r="D7" s="1" t="s">
        <v>8</v>
      </c>
      <c r="E7" s="4"/>
      <c r="F7" s="4"/>
      <c r="G7" s="4"/>
      <c r="H7" s="1"/>
      <c r="I7" s="1">
        <f aca="true" t="shared" si="1" ref="I7:I8">SUM(E7:H7)</f>
        <v>0</v>
      </c>
    </row>
    <row r="8" spans="1:9" ht="12.75">
      <c r="A8" s="1"/>
      <c r="B8" s="1"/>
      <c r="C8" s="2"/>
      <c r="D8" s="3" t="s">
        <v>16</v>
      </c>
      <c r="E8" s="1">
        <f>E7*2</f>
        <v>0</v>
      </c>
      <c r="F8" s="1">
        <f>4*F7</f>
        <v>0</v>
      </c>
      <c r="G8" s="1">
        <f>16*G7</f>
        <v>0</v>
      </c>
      <c r="H8" s="1"/>
      <c r="I8" s="1">
        <f t="shared" si="1"/>
        <v>0</v>
      </c>
    </row>
    <row r="9" spans="1:9" ht="12.75">
      <c r="A9" s="5" t="s">
        <v>17</v>
      </c>
      <c r="B9" s="5">
        <f>B5*B7</f>
        <v>2.975</v>
      </c>
      <c r="C9" s="2"/>
      <c r="D9" s="2"/>
      <c r="E9" s="2"/>
      <c r="F9" s="2"/>
      <c r="G9" s="2"/>
      <c r="H9" s="2"/>
      <c r="I9" s="2"/>
    </row>
    <row r="10" spans="1:9" ht="12.75">
      <c r="A10" s="5" t="s">
        <v>18</v>
      </c>
      <c r="B10" s="5">
        <f>B5*(1-B7)</f>
        <v>0.525</v>
      </c>
      <c r="C10" s="2"/>
      <c r="D10" s="2"/>
      <c r="E10" s="2"/>
      <c r="F10" s="2"/>
      <c r="G10" s="2"/>
      <c r="H10" s="2"/>
      <c r="I1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2016-01-17T14:32:45Z</dcterms:created>
  <dcterms:modified xsi:type="dcterms:W3CDTF">2016-01-17T15:08:10Z</dcterms:modified>
  <cp:category/>
  <cp:version/>
  <cp:contentType/>
  <cp:contentStatus/>
  <cp:revision>2</cp:revision>
</cp:coreProperties>
</file>