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8175" tabRatio="198" activeTab="0"/>
  </bookViews>
  <sheets>
    <sheet name="名簿" sheetId="1" r:id="rId1"/>
    <sheet name="タイムスケジュール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<sst xmlns="http://schemas.openxmlformats.org/spreadsheetml/2006/main" count="363" uniqueCount="218">
  <si>
    <t>参加</t>
  </si>
  <si>
    <t>企画</t>
  </si>
  <si>
    <t>神野</t>
  </si>
  <si>
    <r>
      <t>Steps</t>
    </r>
    <r>
      <rPr>
        <sz val="10"/>
        <rFont val="ＭＳ Ｐゴシック"/>
        <family val="3"/>
      </rPr>
      <t>、ジャンル代読</t>
    </r>
  </si>
  <si>
    <t>ペーパー</t>
  </si>
  <si>
    <t>赫</t>
  </si>
  <si>
    <t>小企画</t>
  </si>
  <si>
    <t>岩井</t>
  </si>
  <si>
    <t>ジャンル</t>
  </si>
  <si>
    <t>瀬尾</t>
  </si>
  <si>
    <t>萩谷</t>
  </si>
  <si>
    <t>永井</t>
  </si>
  <si>
    <t>柳田</t>
  </si>
  <si>
    <t>町田</t>
  </si>
  <si>
    <t>辻</t>
  </si>
  <si>
    <t>金子</t>
  </si>
  <si>
    <t>中林</t>
  </si>
  <si>
    <t>三橋</t>
  </si>
  <si>
    <t>角崎</t>
  </si>
  <si>
    <t>山元</t>
  </si>
  <si>
    <t>田中基</t>
  </si>
  <si>
    <t>Steps</t>
  </si>
  <si>
    <t>畠山</t>
  </si>
  <si>
    <t>春日</t>
  </si>
  <si>
    <t>ジャンル代読</t>
  </si>
  <si>
    <t>秦</t>
  </si>
  <si>
    <t>土橋</t>
  </si>
  <si>
    <t>越藤</t>
  </si>
  <si>
    <t>赤津</t>
  </si>
  <si>
    <t>藤野</t>
  </si>
  <si>
    <t>鳥居</t>
  </si>
  <si>
    <t>岸本</t>
  </si>
  <si>
    <t>喜多</t>
  </si>
  <si>
    <t>第１回</t>
  </si>
  <si>
    <t>予定</t>
  </si>
  <si>
    <t>実績</t>
  </si>
  <si>
    <t>大項目</t>
  </si>
  <si>
    <t>小項目</t>
  </si>
  <si>
    <t>開始</t>
  </si>
  <si>
    <t>終了</t>
  </si>
  <si>
    <t>会場入り</t>
  </si>
  <si>
    <t>フリバ</t>
  </si>
  <si>
    <t>自己紹介</t>
  </si>
  <si>
    <t>前半</t>
  </si>
  <si>
    <t>後半</t>
  </si>
  <si>
    <t>ジャンル別</t>
  </si>
  <si>
    <t>休憩</t>
  </si>
  <si>
    <t>ｓｔｅｐｓ</t>
  </si>
  <si>
    <t>予選</t>
  </si>
  <si>
    <t>本戦</t>
  </si>
  <si>
    <t>終わりの会</t>
  </si>
  <si>
    <t>参加</t>
  </si>
  <si>
    <t>神野</t>
  </si>
  <si>
    <t>藤井</t>
  </si>
  <si>
    <t>土橋</t>
  </si>
  <si>
    <t>内田</t>
  </si>
  <si>
    <t>高橋</t>
  </si>
  <si>
    <t>吉田</t>
  </si>
  <si>
    <t>上田</t>
  </si>
  <si>
    <t>新井</t>
  </si>
  <si>
    <t>秦</t>
  </si>
  <si>
    <t>森山</t>
  </si>
  <si>
    <t>赤津</t>
  </si>
  <si>
    <t>岸本</t>
  </si>
  <si>
    <t>辻</t>
  </si>
  <si>
    <t>中林</t>
  </si>
  <si>
    <t>梅村</t>
  </si>
  <si>
    <t>木村</t>
  </si>
  <si>
    <t>竹内</t>
  </si>
  <si>
    <t>宮井</t>
  </si>
  <si>
    <t>萩谷</t>
  </si>
  <si>
    <t>田中</t>
  </si>
  <si>
    <t>赫</t>
  </si>
  <si>
    <t>上坂</t>
  </si>
  <si>
    <t>春日</t>
  </si>
  <si>
    <t>じんの</t>
  </si>
  <si>
    <t>うえだ</t>
  </si>
  <si>
    <t>てらし</t>
  </si>
  <si>
    <t>いわい</t>
  </si>
  <si>
    <t>せお</t>
  </si>
  <si>
    <t>はぎや</t>
  </si>
  <si>
    <t>ながい</t>
  </si>
  <si>
    <t>やなぎた</t>
  </si>
  <si>
    <t>まちだ</t>
  </si>
  <si>
    <t>つじ</t>
  </si>
  <si>
    <t>かねこ</t>
  </si>
  <si>
    <t>なかばやし</t>
  </si>
  <si>
    <t>みつはし</t>
  </si>
  <si>
    <t>すみざき</t>
  </si>
  <si>
    <t>たかはしじ</t>
  </si>
  <si>
    <t>高橋次</t>
  </si>
  <si>
    <t>やまもと</t>
  </si>
  <si>
    <t>うちだ</t>
  </si>
  <si>
    <t>たなかもと</t>
  </si>
  <si>
    <t>ふじい</t>
  </si>
  <si>
    <t>はたけやま</t>
  </si>
  <si>
    <t>かすが</t>
  </si>
  <si>
    <t>はた</t>
  </si>
  <si>
    <t>どばし</t>
  </si>
  <si>
    <t>こいとう</t>
  </si>
  <si>
    <t>あかつ</t>
  </si>
  <si>
    <t>ふじの</t>
  </si>
  <si>
    <t>とりい</t>
  </si>
  <si>
    <t>きしもと</t>
  </si>
  <si>
    <t>きた</t>
  </si>
  <si>
    <t>企画</t>
  </si>
  <si>
    <t>よしだ</t>
  </si>
  <si>
    <t>たけうち</t>
  </si>
  <si>
    <t>藤井</t>
  </si>
  <si>
    <t>うえさか</t>
  </si>
  <si>
    <t>木村圭</t>
  </si>
  <si>
    <t>きむらけい</t>
  </si>
  <si>
    <t>もりやま</t>
  </si>
  <si>
    <t>うめむら</t>
  </si>
  <si>
    <t>ジャンル</t>
  </si>
  <si>
    <t>ジャンル</t>
  </si>
  <si>
    <t>南</t>
  </si>
  <si>
    <t>みなみ</t>
  </si>
  <si>
    <t>小企画代読</t>
  </si>
  <si>
    <t>小企画</t>
  </si>
  <si>
    <t>Steps</t>
  </si>
  <si>
    <t>高橋和</t>
  </si>
  <si>
    <t>たかはしか</t>
  </si>
  <si>
    <t>木村洋</t>
  </si>
  <si>
    <t>きむらよう</t>
  </si>
  <si>
    <t>河合</t>
  </si>
  <si>
    <t>かわい</t>
  </si>
  <si>
    <t>まんづき</t>
  </si>
  <si>
    <t>ＣＹＡＮ</t>
  </si>
  <si>
    <t>熊谷</t>
  </si>
  <si>
    <t>くまがい</t>
  </si>
  <si>
    <t>徳島</t>
  </si>
  <si>
    <t>とくしま</t>
  </si>
  <si>
    <t>なのな</t>
  </si>
  <si>
    <t>ペーパー</t>
  </si>
  <si>
    <t>ペーパー</t>
  </si>
  <si>
    <t>ジャンル</t>
  </si>
  <si>
    <t>ジャンル代読</t>
  </si>
  <si>
    <t>Steps</t>
  </si>
  <si>
    <t>ペーパー</t>
  </si>
  <si>
    <t>上田洋</t>
  </si>
  <si>
    <t>内田勝</t>
  </si>
  <si>
    <t>負担比</t>
  </si>
  <si>
    <t>参加回数</t>
  </si>
  <si>
    <t>係数計</t>
  </si>
  <si>
    <t>回数計</t>
  </si>
  <si>
    <t>こなべ</t>
  </si>
  <si>
    <t>小鍋</t>
  </si>
  <si>
    <t>しあん</t>
  </si>
  <si>
    <t>アラジン</t>
  </si>
  <si>
    <t>あらじん</t>
  </si>
  <si>
    <t>児玉</t>
  </si>
  <si>
    <t>こだま</t>
  </si>
  <si>
    <t>係数→</t>
  </si>
  <si>
    <t>表記名</t>
  </si>
  <si>
    <t>かな</t>
  </si>
  <si>
    <t>藤森</t>
  </si>
  <si>
    <t>下谷</t>
  </si>
  <si>
    <t>西澤</t>
  </si>
  <si>
    <t>ゆうき</t>
  </si>
  <si>
    <t>ふじもり</t>
  </si>
  <si>
    <t>しもたに</t>
  </si>
  <si>
    <t>しんほむら</t>
  </si>
  <si>
    <t>にしざわ</t>
  </si>
  <si>
    <t>Steps、小企画</t>
  </si>
  <si>
    <t>ペーパー</t>
  </si>
  <si>
    <t>小企画</t>
  </si>
  <si>
    <t>第1回110703</t>
  </si>
  <si>
    <t>第2回110910</t>
  </si>
  <si>
    <t>第3回111016</t>
  </si>
  <si>
    <t>第4回111123</t>
  </si>
  <si>
    <t>第5回120109</t>
  </si>
  <si>
    <t>あ</t>
  </si>
  <si>
    <t>か</t>
  </si>
  <si>
    <t>さ</t>
  </si>
  <si>
    <t>た</t>
  </si>
  <si>
    <t>な</t>
  </si>
  <si>
    <t>は</t>
  </si>
  <si>
    <t>ま</t>
  </si>
  <si>
    <t>や</t>
  </si>
  <si>
    <t>峯</t>
  </si>
  <si>
    <t>みね</t>
  </si>
  <si>
    <t>松本鎮</t>
  </si>
  <si>
    <t>まつもと</t>
  </si>
  <si>
    <t>笹田</t>
  </si>
  <si>
    <t>ささだ</t>
  </si>
  <si>
    <t>ゆうきなるみ</t>
  </si>
  <si>
    <t>a</t>
  </si>
  <si>
    <t>b</t>
  </si>
  <si>
    <t>×</t>
  </si>
  <si>
    <t>高橋次</t>
  </si>
  <si>
    <t>藤野</t>
  </si>
  <si>
    <t>小鍋</t>
  </si>
  <si>
    <t>aaa</t>
  </si>
  <si>
    <t>AA</t>
  </si>
  <si>
    <t>A</t>
  </si>
  <si>
    <t>,,,</t>
  </si>
  <si>
    <t>メジャー</t>
  </si>
  <si>
    <t>田中</t>
  </si>
  <si>
    <t>たなか</t>
  </si>
  <si>
    <t>steps</t>
  </si>
  <si>
    <t>第6回120311</t>
  </si>
  <si>
    <t>第7回120415</t>
  </si>
  <si>
    <t>ジャンル</t>
  </si>
  <si>
    <t>ジャンル</t>
  </si>
  <si>
    <t>松本</t>
  </si>
  <si>
    <t>ペーパー</t>
  </si>
  <si>
    <t>上田</t>
  </si>
  <si>
    <t>垣内</t>
  </si>
  <si>
    <t>かきうち</t>
  </si>
  <si>
    <t>主宰</t>
  </si>
  <si>
    <t>会計</t>
  </si>
  <si>
    <t>早押し機</t>
  </si>
  <si>
    <t>会場確保</t>
  </si>
  <si>
    <t>森崎</t>
  </si>
  <si>
    <t>もりさき</t>
  </si>
  <si>
    <t>役職</t>
  </si>
  <si>
    <t>第8回120610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</si>
</sst>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38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/>
    </xf>
    <xf numFmtId="20" fontId="1" fillId="32" borderId="0" xfId="0" applyNumberFormat="1" applyFont="1" applyFill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18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2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F23" sqref="F23"/>
    </sheetView>
  </sheetViews>
  <sheetFormatPr defaultColWidth="12.8515625" defaultRowHeight="12"/>
  <cols>
    <col min="1" max="1" width="2.8515625" style="0" customWidth="1"/>
    <col min="2" max="2" width="11.57421875" style="0" bestFit="1" customWidth="1"/>
    <col min="3" max="3" width="9.8515625" style="0" customWidth="1"/>
    <col min="4" max="4" width="9.140625" style="0" hidden="1" customWidth="1"/>
    <col min="5" max="5" width="8.00390625" style="11" customWidth="1"/>
    <col min="6" max="6" width="8.28125" style="11" bestFit="1" customWidth="1"/>
    <col min="7" max="7" width="8.00390625" style="0" customWidth="1"/>
    <col min="8" max="8" width="8.28125" style="0" bestFit="1" customWidth="1"/>
    <col min="9" max="9" width="5.421875" style="11" customWidth="1"/>
    <col min="10" max="10" width="8.28125" style="11" bestFit="1" customWidth="1"/>
    <col min="11" max="11" width="8.00390625" style="0" hidden="1" customWidth="1"/>
    <col min="12" max="12" width="7.57421875" style="0" hidden="1" customWidth="1"/>
    <col min="13" max="13" width="5.421875" style="11" hidden="1" customWidth="1"/>
    <col min="14" max="14" width="9.00390625" style="11" hidden="1" customWidth="1"/>
    <col min="15" max="15" width="5.421875" style="0" hidden="1" customWidth="1"/>
    <col min="16" max="16" width="10.28125" style="13" hidden="1" customWidth="1"/>
    <col min="17" max="17" width="5.7109375" style="14" hidden="1" customWidth="1"/>
    <col min="18" max="18" width="12.28125" style="14" hidden="1" customWidth="1"/>
    <col min="19" max="19" width="5.7109375" style="13" hidden="1" customWidth="1"/>
    <col min="20" max="20" width="11.140625" style="13" hidden="1" customWidth="1"/>
    <col min="21" max="21" width="9.140625" style="18" bestFit="1" customWidth="1"/>
    <col min="22" max="22" width="8.28125" style="0" bestFit="1" customWidth="1"/>
    <col min="23" max="23" width="12.28125" style="0" bestFit="1" customWidth="1"/>
    <col min="24" max="24" width="8.7109375" style="0" bestFit="1" customWidth="1"/>
    <col min="25" max="25" width="6.28125" style="0" bestFit="1" customWidth="1"/>
    <col min="26" max="26" width="7.28125" style="0" bestFit="1" customWidth="1"/>
    <col min="27" max="27" width="11.140625" style="0" bestFit="1" customWidth="1"/>
    <col min="28" max="28" width="7.28125" style="0" bestFit="1" customWidth="1"/>
    <col min="29" max="29" width="6.28125" style="0" customWidth="1"/>
    <col min="30" max="30" width="9.28125" style="0" customWidth="1"/>
  </cols>
  <sheetData>
    <row r="1" spans="5:27" ht="12">
      <c r="E1" s="25" t="s">
        <v>217</v>
      </c>
      <c r="F1" s="25"/>
      <c r="G1" s="24" t="s">
        <v>202</v>
      </c>
      <c r="H1" s="24"/>
      <c r="I1" s="25" t="s">
        <v>201</v>
      </c>
      <c r="J1" s="25"/>
      <c r="K1" s="24" t="s">
        <v>171</v>
      </c>
      <c r="L1" s="24"/>
      <c r="M1" s="25" t="s">
        <v>170</v>
      </c>
      <c r="N1" s="25"/>
      <c r="O1" s="24" t="s">
        <v>169</v>
      </c>
      <c r="P1" s="24"/>
      <c r="Q1" s="27" t="s">
        <v>168</v>
      </c>
      <c r="R1" s="27"/>
      <c r="S1" s="26" t="s">
        <v>167</v>
      </c>
      <c r="T1" s="26"/>
      <c r="U1" s="19" t="s">
        <v>153</v>
      </c>
      <c r="V1" s="8">
        <v>1</v>
      </c>
      <c r="W1" s="8">
        <v>0.5</v>
      </c>
      <c r="X1" s="8">
        <v>2</v>
      </c>
      <c r="Y1" s="8">
        <v>4</v>
      </c>
      <c r="Z1" s="8">
        <v>2</v>
      </c>
      <c r="AA1" s="8">
        <v>1</v>
      </c>
    </row>
    <row r="2" spans="2:30" ht="12">
      <c r="B2" t="s">
        <v>154</v>
      </c>
      <c r="C2" t="s">
        <v>155</v>
      </c>
      <c r="D2" t="s">
        <v>216</v>
      </c>
      <c r="E2" s="11" t="s">
        <v>51</v>
      </c>
      <c r="F2" s="11" t="s">
        <v>105</v>
      </c>
      <c r="G2" t="s">
        <v>51</v>
      </c>
      <c r="H2" t="s">
        <v>105</v>
      </c>
      <c r="I2" s="11" t="s">
        <v>51</v>
      </c>
      <c r="J2" s="11" t="s">
        <v>105</v>
      </c>
      <c r="K2" t="s">
        <v>51</v>
      </c>
      <c r="L2" t="s">
        <v>105</v>
      </c>
      <c r="M2" s="11" t="s">
        <v>51</v>
      </c>
      <c r="N2" s="11" t="s">
        <v>105</v>
      </c>
      <c r="O2" t="s">
        <v>51</v>
      </c>
      <c r="P2" s="13" t="s">
        <v>105</v>
      </c>
      <c r="Q2" s="14" t="s">
        <v>0</v>
      </c>
      <c r="R2" s="14" t="s">
        <v>1</v>
      </c>
      <c r="S2" s="13" t="s">
        <v>0</v>
      </c>
      <c r="T2" s="13" t="s">
        <v>1</v>
      </c>
      <c r="U2" s="18" t="s">
        <v>143</v>
      </c>
      <c r="V2" t="s">
        <v>136</v>
      </c>
      <c r="W2" t="s">
        <v>137</v>
      </c>
      <c r="X2" t="s">
        <v>139</v>
      </c>
      <c r="Y2" t="s">
        <v>138</v>
      </c>
      <c r="Z2" t="s">
        <v>119</v>
      </c>
      <c r="AA2" t="s">
        <v>118</v>
      </c>
      <c r="AB2" t="s">
        <v>145</v>
      </c>
      <c r="AC2" t="s">
        <v>144</v>
      </c>
      <c r="AD2" t="s">
        <v>142</v>
      </c>
    </row>
    <row r="3" spans="2:30" ht="12">
      <c r="B3" s="9" t="s">
        <v>23</v>
      </c>
      <c r="C3" s="9" t="s">
        <v>96</v>
      </c>
      <c r="D3" t="s">
        <v>212</v>
      </c>
      <c r="F3" s="11" t="s">
        <v>119</v>
      </c>
      <c r="G3" s="9"/>
      <c r="I3" s="11">
        <v>1</v>
      </c>
      <c r="K3" s="9">
        <v>1</v>
      </c>
      <c r="M3" s="11">
        <v>1</v>
      </c>
      <c r="O3">
        <v>1</v>
      </c>
      <c r="P3" s="13" t="s">
        <v>118</v>
      </c>
      <c r="Q3" s="14">
        <v>1</v>
      </c>
      <c r="R3" s="15" t="s">
        <v>24</v>
      </c>
      <c r="S3" s="13">
        <v>1</v>
      </c>
      <c r="U3" s="18">
        <f>SUM(D3:T3)</f>
        <v>6</v>
      </c>
      <c r="W3">
        <v>1</v>
      </c>
      <c r="AA3">
        <v>1</v>
      </c>
      <c r="AB3">
        <f>SUM(V3:AA3)</f>
        <v>2</v>
      </c>
      <c r="AC3">
        <f>V3*$V$1+W3*$W$1+X3*$X$1+Y3*$Y$1+Z3*$Z$1+AA3*$AA$1</f>
        <v>1.5</v>
      </c>
      <c r="AD3" s="10">
        <f>AC3/U3*100</f>
        <v>25</v>
      </c>
    </row>
    <row r="4" spans="2:30" ht="12.75">
      <c r="B4" s="9" t="s">
        <v>2</v>
      </c>
      <c r="C4" s="9" t="s">
        <v>75</v>
      </c>
      <c r="D4" t="s">
        <v>210</v>
      </c>
      <c r="F4" s="11" t="s">
        <v>114</v>
      </c>
      <c r="G4" s="9"/>
      <c r="I4" s="11">
        <v>1</v>
      </c>
      <c r="K4" s="9">
        <v>1</v>
      </c>
      <c r="L4" t="s">
        <v>164</v>
      </c>
      <c r="M4" s="11">
        <v>1</v>
      </c>
      <c r="O4">
        <v>1</v>
      </c>
      <c r="P4" s="16" t="s">
        <v>3</v>
      </c>
      <c r="Q4" s="14">
        <v>1</v>
      </c>
      <c r="S4" s="13">
        <v>1</v>
      </c>
      <c r="T4" s="16" t="s">
        <v>3</v>
      </c>
      <c r="U4" s="18">
        <f>SUM(D4:T4)</f>
        <v>6</v>
      </c>
      <c r="W4">
        <v>2</v>
      </c>
      <c r="Y4">
        <v>3</v>
      </c>
      <c r="Z4">
        <v>1</v>
      </c>
      <c r="AB4">
        <f>SUM(V4:AA4)</f>
        <v>6</v>
      </c>
      <c r="AC4">
        <f>V4*$V$1+W4*$W$1+X4*$X$1+Y4*$Y$1+Z4*$Z$1+AA4*$AA$1</f>
        <v>15</v>
      </c>
      <c r="AD4" s="10">
        <f>AC4/U4*100</f>
        <v>250</v>
      </c>
    </row>
    <row r="5" spans="2:30" ht="12.75">
      <c r="B5" t="s">
        <v>198</v>
      </c>
      <c r="C5" t="s">
        <v>199</v>
      </c>
      <c r="G5" s="9"/>
      <c r="I5" s="11">
        <v>1</v>
      </c>
      <c r="J5" s="11" t="s">
        <v>134</v>
      </c>
      <c r="K5" s="9">
        <v>1</v>
      </c>
      <c r="M5" s="11">
        <v>1</v>
      </c>
      <c r="N5" s="11" t="s">
        <v>119</v>
      </c>
      <c r="O5">
        <v>1</v>
      </c>
      <c r="Q5" s="14">
        <v>1</v>
      </c>
      <c r="R5" s="17" t="s">
        <v>21</v>
      </c>
      <c r="S5" s="13">
        <v>1</v>
      </c>
      <c r="U5" s="18">
        <f>SUM(D5:T5)</f>
        <v>6</v>
      </c>
      <c r="X5">
        <v>1</v>
      </c>
      <c r="Y5">
        <v>1</v>
      </c>
      <c r="Z5">
        <v>1</v>
      </c>
      <c r="AB5">
        <f>SUM(V5:AA5)</f>
        <v>3</v>
      </c>
      <c r="AC5">
        <f>V5*$V$1+W5*$W$1+X5*$X$1+Y5*$Y$1+Z5*$Z$1+AA5*$AA$1</f>
        <v>8</v>
      </c>
      <c r="AD5" s="10">
        <f>AC5/U5*100</f>
        <v>133.33333333333331</v>
      </c>
    </row>
    <row r="6" spans="2:30" ht="12">
      <c r="B6" t="s">
        <v>14</v>
      </c>
      <c r="C6" t="s">
        <v>84</v>
      </c>
      <c r="D6" t="s">
        <v>211</v>
      </c>
      <c r="G6" s="9"/>
      <c r="H6" t="s">
        <v>119</v>
      </c>
      <c r="I6" s="11">
        <v>1</v>
      </c>
      <c r="K6" s="9">
        <v>1</v>
      </c>
      <c r="M6" s="11">
        <v>1</v>
      </c>
      <c r="N6" s="11" t="s">
        <v>120</v>
      </c>
      <c r="O6">
        <v>1</v>
      </c>
      <c r="Q6" s="14">
        <v>1</v>
      </c>
      <c r="S6" s="13">
        <v>1</v>
      </c>
      <c r="U6" s="18">
        <f>SUM(D6:T6)</f>
        <v>6</v>
      </c>
      <c r="Y6">
        <v>1</v>
      </c>
      <c r="AB6">
        <f>SUM(V6:AA6)</f>
        <v>1</v>
      </c>
      <c r="AC6">
        <f>V6*$V$1+W6*$W$1+X6*$X$1+Y6*$Y$1+Z6*$Z$1+AA6*$AA$1</f>
        <v>4</v>
      </c>
      <c r="AD6" s="10">
        <f>AC6/U6*100</f>
        <v>66.66666666666666</v>
      </c>
    </row>
    <row r="7" spans="1:30" ht="12">
      <c r="A7" t="s">
        <v>176</v>
      </c>
      <c r="B7" t="s">
        <v>11</v>
      </c>
      <c r="C7" t="s">
        <v>81</v>
      </c>
      <c r="G7" s="9"/>
      <c r="I7" s="11">
        <v>1</v>
      </c>
      <c r="K7" s="9">
        <v>1</v>
      </c>
      <c r="L7" t="s">
        <v>166</v>
      </c>
      <c r="M7" s="11">
        <v>1</v>
      </c>
      <c r="O7">
        <v>1</v>
      </c>
      <c r="Q7" s="14">
        <v>1</v>
      </c>
      <c r="S7" s="13">
        <v>1</v>
      </c>
      <c r="T7" s="13" t="s">
        <v>6</v>
      </c>
      <c r="U7" s="18">
        <f>SUM(D7:T7)</f>
        <v>6</v>
      </c>
      <c r="Z7">
        <v>2</v>
      </c>
      <c r="AB7">
        <f>SUM(V7:AA7)</f>
        <v>2</v>
      </c>
      <c r="AC7">
        <f>V7*$V$1+W7*$W$1+X7*$X$1+Y7*$Y$1+Z7*$Z$1+AA7*$AA$1</f>
        <v>4</v>
      </c>
      <c r="AD7" s="10">
        <f>AC7/U7*100</f>
        <v>66.66666666666666</v>
      </c>
    </row>
    <row r="8" spans="2:30" ht="12">
      <c r="B8" t="s">
        <v>108</v>
      </c>
      <c r="C8" t="s">
        <v>94</v>
      </c>
      <c r="G8" s="9"/>
      <c r="I8" s="11">
        <v>1</v>
      </c>
      <c r="K8" s="9">
        <v>1</v>
      </c>
      <c r="L8" t="s">
        <v>114</v>
      </c>
      <c r="M8" s="11">
        <v>1</v>
      </c>
      <c r="O8">
        <v>1</v>
      </c>
      <c r="P8" s="13" t="s">
        <v>119</v>
      </c>
      <c r="Q8" s="14">
        <v>1</v>
      </c>
      <c r="S8" s="13">
        <v>1</v>
      </c>
      <c r="U8" s="18">
        <f>SUM(D8:T8)</f>
        <v>6</v>
      </c>
      <c r="V8">
        <v>1</v>
      </c>
      <c r="Z8">
        <v>1</v>
      </c>
      <c r="AB8">
        <f>SUM(V8:AA8)</f>
        <v>2</v>
      </c>
      <c r="AC8">
        <f>V8*$V$1+W8*$W$1+X8*$X$1+Y8*$Y$1+Z8*$Z$1+AA8*$AA$1</f>
        <v>3</v>
      </c>
      <c r="AD8" s="10">
        <f>AC8/U8*100</f>
        <v>50</v>
      </c>
    </row>
    <row r="9" spans="2:30" ht="12">
      <c r="B9" s="9" t="s">
        <v>207</v>
      </c>
      <c r="C9" s="9" t="s">
        <v>76</v>
      </c>
      <c r="F9" s="11" t="s">
        <v>119</v>
      </c>
      <c r="G9" s="9"/>
      <c r="I9" s="11">
        <v>1</v>
      </c>
      <c r="K9" s="9">
        <v>1</v>
      </c>
      <c r="L9" t="s">
        <v>114</v>
      </c>
      <c r="M9" s="11">
        <v>0</v>
      </c>
      <c r="O9">
        <v>1</v>
      </c>
      <c r="Q9" s="14">
        <v>1</v>
      </c>
      <c r="R9" s="14" t="s">
        <v>4</v>
      </c>
      <c r="S9" s="13">
        <v>1</v>
      </c>
      <c r="U9" s="18">
        <f>SUM(D9:T9)</f>
        <v>5</v>
      </c>
      <c r="V9">
        <v>1</v>
      </c>
      <c r="X9">
        <v>1</v>
      </c>
      <c r="AB9">
        <f>SUM(V9:AA9)</f>
        <v>2</v>
      </c>
      <c r="AC9">
        <f>V9*$V$1+W9*$W$1+X9*$X$1+Y9*$Y$1+Z9*$Z$1+AA9*$AA$1</f>
        <v>3</v>
      </c>
      <c r="AD9" s="10">
        <f>AC9/U9*100</f>
        <v>60</v>
      </c>
    </row>
    <row r="10" spans="2:30" ht="12">
      <c r="B10" s="9" t="s">
        <v>18</v>
      </c>
      <c r="C10" s="9" t="s">
        <v>88</v>
      </c>
      <c r="G10" s="9"/>
      <c r="I10" s="11">
        <v>1</v>
      </c>
      <c r="J10" s="11" t="s">
        <v>204</v>
      </c>
      <c r="K10" s="9">
        <v>1</v>
      </c>
      <c r="M10" s="11">
        <v>1</v>
      </c>
      <c r="Q10" s="14">
        <v>1</v>
      </c>
      <c r="S10" s="13">
        <v>1</v>
      </c>
      <c r="U10" s="18">
        <f>SUM(D10:T10)</f>
        <v>5</v>
      </c>
      <c r="V10">
        <v>1</v>
      </c>
      <c r="AB10">
        <f>SUM(V10:AA10)</f>
        <v>1</v>
      </c>
      <c r="AC10">
        <f>V10*$V$1+W10*$W$1+X10*$X$1+Y10*$Y$1+Z10*$Z$1+AA10*$AA$1</f>
        <v>1</v>
      </c>
      <c r="AD10" s="10">
        <f>AC10/U10*100</f>
        <v>20</v>
      </c>
    </row>
    <row r="11" spans="2:30" ht="12">
      <c r="B11" s="9" t="s">
        <v>9</v>
      </c>
      <c r="C11" s="9" t="s">
        <v>79</v>
      </c>
      <c r="G11" s="9"/>
      <c r="I11" s="11">
        <v>1</v>
      </c>
      <c r="J11" s="11" t="s">
        <v>119</v>
      </c>
      <c r="K11" s="9">
        <v>1</v>
      </c>
      <c r="M11" s="11">
        <v>1</v>
      </c>
      <c r="N11" s="11" t="s">
        <v>134</v>
      </c>
      <c r="Q11" s="14">
        <v>1</v>
      </c>
      <c r="S11" s="13">
        <v>1</v>
      </c>
      <c r="T11" s="13" t="s">
        <v>6</v>
      </c>
      <c r="U11" s="18">
        <f>SUM(D11:T11)</f>
        <v>5</v>
      </c>
      <c r="X11">
        <v>2</v>
      </c>
      <c r="Z11">
        <v>1</v>
      </c>
      <c r="AB11">
        <f>SUM(V11:AA11)</f>
        <v>3</v>
      </c>
      <c r="AC11">
        <f>V11*$V$1+W11*$W$1+X11*$X$1+Y11*$Y$1+Z11*$Z$1+AA11*$AA$1</f>
        <v>6</v>
      </c>
      <c r="AD11" s="10">
        <f>AC11/U11*100</f>
        <v>120</v>
      </c>
    </row>
    <row r="12" spans="2:30" ht="12">
      <c r="B12" s="9" t="s">
        <v>90</v>
      </c>
      <c r="C12" s="9" t="s">
        <v>89</v>
      </c>
      <c r="G12" s="9"/>
      <c r="H12" t="s">
        <v>200</v>
      </c>
      <c r="K12" s="9">
        <v>1</v>
      </c>
      <c r="M12" s="11">
        <v>1</v>
      </c>
      <c r="O12">
        <v>1</v>
      </c>
      <c r="P12" s="13" t="s">
        <v>115</v>
      </c>
      <c r="Q12" s="14">
        <v>1</v>
      </c>
      <c r="S12" s="13">
        <v>1</v>
      </c>
      <c r="U12" s="18">
        <f>SUM(D12:T12)</f>
        <v>5</v>
      </c>
      <c r="V12">
        <v>1</v>
      </c>
      <c r="AB12">
        <f>SUM(V12:AA12)</f>
        <v>1</v>
      </c>
      <c r="AC12">
        <f>V12*$V$1+W12*$W$1+X12*$X$1+Y12*$Y$1+Z12*$Z$1+AA12*$AA$1</f>
        <v>1</v>
      </c>
      <c r="AD12" s="10">
        <f>AC12/U12*100</f>
        <v>20</v>
      </c>
    </row>
    <row r="13" spans="2:30" ht="12">
      <c r="B13" t="s">
        <v>16</v>
      </c>
      <c r="C13" t="s">
        <v>86</v>
      </c>
      <c r="G13" s="9"/>
      <c r="I13" s="11">
        <v>1</v>
      </c>
      <c r="K13" s="9">
        <v>1</v>
      </c>
      <c r="M13" s="11">
        <v>0</v>
      </c>
      <c r="O13">
        <v>1</v>
      </c>
      <c r="Q13" s="14">
        <v>1</v>
      </c>
      <c r="R13" s="14" t="s">
        <v>8</v>
      </c>
      <c r="S13" s="13">
        <v>1</v>
      </c>
      <c r="U13" s="18">
        <f>SUM(D13:T13)</f>
        <v>5</v>
      </c>
      <c r="V13">
        <v>1</v>
      </c>
      <c r="AB13">
        <f>SUM(V13:AA13)</f>
        <v>1</v>
      </c>
      <c r="AC13">
        <f>V13*$V$1+W13*$W$1+X13*$X$1+Y13*$Y$1+Z13*$Z$1+AA13*$AA$1</f>
        <v>1</v>
      </c>
      <c r="AD13" s="10">
        <f>AC13/U13*100</f>
        <v>20</v>
      </c>
    </row>
    <row r="14" spans="2:30" ht="12">
      <c r="B14" t="s">
        <v>25</v>
      </c>
      <c r="C14" t="s">
        <v>97</v>
      </c>
      <c r="F14" s="11" t="s">
        <v>134</v>
      </c>
      <c r="G14" s="9"/>
      <c r="I14" s="11">
        <v>1</v>
      </c>
      <c r="J14" s="11" t="s">
        <v>119</v>
      </c>
      <c r="K14" s="9">
        <v>1</v>
      </c>
      <c r="M14" s="11">
        <v>1</v>
      </c>
      <c r="N14" s="11" t="s">
        <v>115</v>
      </c>
      <c r="O14">
        <v>1</v>
      </c>
      <c r="S14" s="13">
        <v>1</v>
      </c>
      <c r="U14" s="18">
        <f>SUM(D14:T14)</f>
        <v>5</v>
      </c>
      <c r="V14">
        <v>1</v>
      </c>
      <c r="Z14">
        <v>1</v>
      </c>
      <c r="AB14">
        <f>SUM(V14:AA14)</f>
        <v>2</v>
      </c>
      <c r="AC14">
        <f>V14*$V$1+W14*$W$1+X14*$X$1+Y14*$Y$1+Z14*$Z$1+AA14*$AA$1</f>
        <v>3</v>
      </c>
      <c r="AD14" s="10">
        <f>AC14/U14*100</f>
        <v>60</v>
      </c>
    </row>
    <row r="15" spans="2:30" ht="12">
      <c r="B15" s="9" t="s">
        <v>73</v>
      </c>
      <c r="C15" s="9" t="s">
        <v>109</v>
      </c>
      <c r="G15" s="9"/>
      <c r="H15" t="s">
        <v>203</v>
      </c>
      <c r="I15" s="11">
        <v>1</v>
      </c>
      <c r="J15" s="11" t="s">
        <v>200</v>
      </c>
      <c r="K15" s="9">
        <v>1</v>
      </c>
      <c r="M15" s="11">
        <v>1</v>
      </c>
      <c r="O15">
        <v>1</v>
      </c>
      <c r="P15" s="13" t="s">
        <v>135</v>
      </c>
      <c r="U15" s="18">
        <f>SUM(D15:T15)</f>
        <v>4</v>
      </c>
      <c r="X15">
        <v>1</v>
      </c>
      <c r="Y15">
        <v>1</v>
      </c>
      <c r="AB15">
        <f>SUM(V15:AA15)</f>
        <v>2</v>
      </c>
      <c r="AC15">
        <f>V15*$V$1+W15*$W$1+X15*$X$1+Y15*$Y$1+Z15*$Z$1+AA15*$AA$1</f>
        <v>6</v>
      </c>
      <c r="AD15" s="10">
        <f>AC15/U15*100</f>
        <v>150</v>
      </c>
    </row>
    <row r="16" spans="2:30" ht="12">
      <c r="B16" s="9" t="s">
        <v>141</v>
      </c>
      <c r="C16" s="9" t="s">
        <v>92</v>
      </c>
      <c r="D16" t="s">
        <v>212</v>
      </c>
      <c r="K16">
        <v>0</v>
      </c>
      <c r="M16" s="11">
        <v>1</v>
      </c>
      <c r="O16">
        <v>1</v>
      </c>
      <c r="P16" s="13" t="s">
        <v>114</v>
      </c>
      <c r="Q16" s="14">
        <v>1</v>
      </c>
      <c r="S16" s="13">
        <v>1</v>
      </c>
      <c r="U16" s="18">
        <f>SUM(D16:T16)</f>
        <v>4</v>
      </c>
      <c r="V16">
        <v>1</v>
      </c>
      <c r="AB16">
        <f>SUM(V16:AA16)</f>
        <v>1</v>
      </c>
      <c r="AC16">
        <f>V16*$V$1+W16*$W$1+X16*$X$1+Y16*$Y$1+Z16*$Z$1+AA16*$AA$1</f>
        <v>1</v>
      </c>
      <c r="AD16" s="10">
        <f>AC16/U16*100</f>
        <v>25</v>
      </c>
    </row>
    <row r="17" spans="2:30" ht="12">
      <c r="B17" s="9" t="s">
        <v>31</v>
      </c>
      <c r="C17" s="9" t="s">
        <v>103</v>
      </c>
      <c r="G17" s="9"/>
      <c r="K17" s="9">
        <v>1</v>
      </c>
      <c r="M17" s="11">
        <v>1</v>
      </c>
      <c r="O17">
        <v>1</v>
      </c>
      <c r="Q17" s="14">
        <v>1</v>
      </c>
      <c r="U17" s="18">
        <f>SUM(D17:T17)</f>
        <v>4</v>
      </c>
      <c r="AB17">
        <f>SUM(V17:AA17)</f>
        <v>0</v>
      </c>
      <c r="AC17">
        <f>V17*$V$1+W17*$W$1+X17*$X$1+Y17*$Y$1+Z17*$Z$1+AA17*$AA$1</f>
        <v>0</v>
      </c>
      <c r="AD17" s="10">
        <f>AC17/U17*100</f>
        <v>0</v>
      </c>
    </row>
    <row r="18" spans="2:30" ht="12">
      <c r="B18" t="s">
        <v>5</v>
      </c>
      <c r="C18" t="s">
        <v>77</v>
      </c>
      <c r="K18">
        <v>0</v>
      </c>
      <c r="M18" s="11">
        <v>1</v>
      </c>
      <c r="N18" s="11" t="s">
        <v>115</v>
      </c>
      <c r="O18">
        <v>1</v>
      </c>
      <c r="Q18" s="14">
        <v>1</v>
      </c>
      <c r="R18" s="14" t="s">
        <v>6</v>
      </c>
      <c r="S18" s="13">
        <v>1</v>
      </c>
      <c r="U18" s="18">
        <f>SUM(D18:T18)</f>
        <v>4</v>
      </c>
      <c r="V18">
        <v>1</v>
      </c>
      <c r="Z18">
        <v>1</v>
      </c>
      <c r="AB18">
        <f>SUM(V18:AA18)</f>
        <v>2</v>
      </c>
      <c r="AC18">
        <f>V18*$V$1+W18*$W$1+X18*$X$1+Y18*$Y$1+Z18*$Z$1+AA18*$AA$1</f>
        <v>3</v>
      </c>
      <c r="AD18" s="10">
        <f>AC18/U18*100</f>
        <v>75</v>
      </c>
    </row>
    <row r="19" spans="1:30" ht="12">
      <c r="A19" t="s">
        <v>177</v>
      </c>
      <c r="B19" t="s">
        <v>10</v>
      </c>
      <c r="C19" t="s">
        <v>80</v>
      </c>
      <c r="G19" s="9"/>
      <c r="K19" s="9">
        <v>1</v>
      </c>
      <c r="M19" s="11">
        <v>1</v>
      </c>
      <c r="O19">
        <v>1</v>
      </c>
      <c r="S19" s="13">
        <v>1</v>
      </c>
      <c r="U19" s="18">
        <f>SUM(D19:T19)</f>
        <v>4</v>
      </c>
      <c r="AB19">
        <f>SUM(V19:AA19)</f>
        <v>0</v>
      </c>
      <c r="AC19">
        <f>V19*$V$1+W19*$W$1+X19*$X$1+Y19*$Y$1+Z19*$Z$1+AA19*$AA$1</f>
        <v>0</v>
      </c>
      <c r="AD19" s="10">
        <f>AC19/U19*100</f>
        <v>0</v>
      </c>
    </row>
    <row r="20" spans="2:30" ht="12">
      <c r="B20" s="9" t="s">
        <v>29</v>
      </c>
      <c r="C20" t="s">
        <v>101</v>
      </c>
      <c r="D20" t="s">
        <v>213</v>
      </c>
      <c r="G20" s="9"/>
      <c r="I20" s="11">
        <v>1</v>
      </c>
      <c r="J20" s="11" t="s">
        <v>114</v>
      </c>
      <c r="K20" s="9">
        <v>1</v>
      </c>
      <c r="M20" s="11">
        <v>0</v>
      </c>
      <c r="Q20" s="14">
        <v>1</v>
      </c>
      <c r="S20" s="13">
        <v>1</v>
      </c>
      <c r="U20" s="18">
        <f>SUM(D20:T20)</f>
        <v>4</v>
      </c>
      <c r="V20">
        <v>1</v>
      </c>
      <c r="AB20">
        <f>SUM(V20:AA20)</f>
        <v>1</v>
      </c>
      <c r="AC20">
        <f>V20*$V$1+W20*$W$1+X20*$X$1+Y20*$Y$1+Z20*$Z$1+AA20*$AA$1</f>
        <v>1</v>
      </c>
      <c r="AD20" s="10">
        <f>AC20/U20*100</f>
        <v>25</v>
      </c>
    </row>
    <row r="21" spans="2:30" ht="12">
      <c r="B21" t="s">
        <v>61</v>
      </c>
      <c r="C21" t="s">
        <v>112</v>
      </c>
      <c r="G21" s="9"/>
      <c r="H21" t="s">
        <v>119</v>
      </c>
      <c r="I21" s="11">
        <v>1</v>
      </c>
      <c r="K21" s="9">
        <v>1</v>
      </c>
      <c r="M21" s="11">
        <v>1</v>
      </c>
      <c r="O21">
        <v>1</v>
      </c>
      <c r="U21" s="18">
        <f>SUM(D21:T21)</f>
        <v>4</v>
      </c>
      <c r="AB21">
        <f>SUM(V21:AA21)</f>
        <v>0</v>
      </c>
      <c r="AC21">
        <f>V21*$V$1+W21*$W$1+X21*$X$1+Y21*$Y$1+Z21*$Z$1+AA21*$AA$1</f>
        <v>0</v>
      </c>
      <c r="AD21" s="10">
        <f>AC21/U21*100</f>
        <v>0</v>
      </c>
    </row>
    <row r="22" spans="1:30" ht="12">
      <c r="A22" t="s">
        <v>172</v>
      </c>
      <c r="B22" t="s">
        <v>28</v>
      </c>
      <c r="C22" t="s">
        <v>100</v>
      </c>
      <c r="K22">
        <v>0</v>
      </c>
      <c r="M22" s="11">
        <v>1</v>
      </c>
      <c r="O22">
        <v>1</v>
      </c>
      <c r="S22" s="13">
        <v>1</v>
      </c>
      <c r="U22" s="18">
        <f>SUM(D22:T22)</f>
        <v>3</v>
      </c>
      <c r="AB22">
        <f>SUM(V22:AA22)</f>
        <v>0</v>
      </c>
      <c r="AC22">
        <f>V22*$V$1+W22*$W$1+X22*$X$1+Y22*$Y$1+Z22*$Z$1+AA22*$AA$1</f>
        <v>0</v>
      </c>
      <c r="AD22" s="10">
        <f>AC22/U22*100</f>
        <v>0</v>
      </c>
    </row>
    <row r="23" spans="2:30" ht="12">
      <c r="B23" s="9" t="s">
        <v>149</v>
      </c>
      <c r="C23" s="9" t="s">
        <v>150</v>
      </c>
      <c r="F23" s="11" t="s">
        <v>200</v>
      </c>
      <c r="I23" s="11">
        <v>1</v>
      </c>
      <c r="K23">
        <v>0</v>
      </c>
      <c r="M23" s="11">
        <v>1</v>
      </c>
      <c r="O23">
        <v>1</v>
      </c>
      <c r="U23" s="18">
        <f>SUM(D23:T23)</f>
        <v>3</v>
      </c>
      <c r="AB23">
        <f>SUM(V23:AA23)</f>
        <v>0</v>
      </c>
      <c r="AC23">
        <f>V23*$V$1+W23*$W$1+X23*$X$1+Y23*$Y$1+Z23*$Z$1+AA23*$AA$1</f>
        <v>0</v>
      </c>
      <c r="AD23" s="10">
        <f>AC23/U23*100</f>
        <v>0</v>
      </c>
    </row>
    <row r="24" spans="2:30" ht="12">
      <c r="B24" s="9" t="s">
        <v>7</v>
      </c>
      <c r="C24" s="9" t="s">
        <v>78</v>
      </c>
      <c r="K24">
        <v>0</v>
      </c>
      <c r="M24" s="11">
        <v>1</v>
      </c>
      <c r="Q24" s="14">
        <v>1</v>
      </c>
      <c r="S24" s="13">
        <v>1</v>
      </c>
      <c r="T24" s="13" t="s">
        <v>8</v>
      </c>
      <c r="U24" s="18">
        <f>SUM(D24:T24)</f>
        <v>3</v>
      </c>
      <c r="V24">
        <v>1</v>
      </c>
      <c r="AB24">
        <f>SUM(V24:AA24)</f>
        <v>1</v>
      </c>
      <c r="AC24">
        <f>V24*$V$1+W24*$W$1+X24*$X$1+Y24*$Y$1+Z24*$Z$1+AA24*$AA$1</f>
        <v>1</v>
      </c>
      <c r="AD24" s="10">
        <f>AC24/U24*100</f>
        <v>33.33333333333333</v>
      </c>
    </row>
    <row r="25" spans="2:30" ht="12">
      <c r="B25" s="9" t="s">
        <v>123</v>
      </c>
      <c r="C25" s="9" t="s">
        <v>124</v>
      </c>
      <c r="I25" s="11">
        <v>1</v>
      </c>
      <c r="Q25" s="14">
        <v>1</v>
      </c>
      <c r="S25" s="13">
        <v>1</v>
      </c>
      <c r="U25" s="18">
        <f>SUM(D25:T25)</f>
        <v>3</v>
      </c>
      <c r="AB25">
        <f>SUM(V25:AA25)</f>
        <v>0</v>
      </c>
      <c r="AC25">
        <f>V25*$V$1+W25*$W$1+X25*$X$1+Y25*$Y$1+Z25*$Z$1+AA25*$AA$1</f>
        <v>0</v>
      </c>
      <c r="AD25" s="10">
        <f>AC25/U25*100</f>
        <v>0</v>
      </c>
    </row>
    <row r="26" spans="2:30" ht="12">
      <c r="B26" t="s">
        <v>116</v>
      </c>
      <c r="C26" t="s">
        <v>117</v>
      </c>
      <c r="K26">
        <v>0</v>
      </c>
      <c r="M26" s="11">
        <v>1</v>
      </c>
      <c r="O26">
        <v>1</v>
      </c>
      <c r="S26" s="13">
        <v>1</v>
      </c>
      <c r="U26" s="18">
        <f>SUM(D26:T26)</f>
        <v>3</v>
      </c>
      <c r="AB26">
        <f>SUM(V26:AA26)</f>
        <v>0</v>
      </c>
      <c r="AC26">
        <f>V26*$V$1+W26*$W$1+X26*$X$1+Y26*$Y$1+Z26*$Z$1+AA26*$AA$1</f>
        <v>0</v>
      </c>
      <c r="AD26" s="10">
        <f>AC26/U26*100</f>
        <v>0</v>
      </c>
    </row>
    <row r="27" spans="2:30" ht="12">
      <c r="B27" t="s">
        <v>57</v>
      </c>
      <c r="C27" t="s">
        <v>106</v>
      </c>
      <c r="G27" s="9"/>
      <c r="K27" s="9">
        <v>1</v>
      </c>
      <c r="L27" t="s">
        <v>165</v>
      </c>
      <c r="M27" s="11">
        <v>1</v>
      </c>
      <c r="O27">
        <v>1</v>
      </c>
      <c r="U27" s="18">
        <f>SUM(D27:T27)</f>
        <v>3</v>
      </c>
      <c r="X27">
        <v>1</v>
      </c>
      <c r="AB27">
        <f>SUM(V27:AA27)</f>
        <v>1</v>
      </c>
      <c r="AC27">
        <f>V27*$V$1+W27*$W$1+X27*$X$1+Y27*$Y$1+Z27*$Z$1+AA27*$AA$1</f>
        <v>2</v>
      </c>
      <c r="AD27" s="10">
        <f>AC27/U27*100</f>
        <v>66.66666666666666</v>
      </c>
    </row>
    <row r="28" spans="2:30" ht="12">
      <c r="B28" s="9" t="s">
        <v>110</v>
      </c>
      <c r="C28" s="9" t="s">
        <v>111</v>
      </c>
      <c r="M28" s="11">
        <v>1</v>
      </c>
      <c r="O28">
        <v>1</v>
      </c>
      <c r="U28" s="18">
        <f>SUM(D28:T28)</f>
        <v>2</v>
      </c>
      <c r="AB28">
        <f>SUM(V28:AA28)</f>
        <v>0</v>
      </c>
      <c r="AC28">
        <f>V28*$V$1+W28*$W$1+X28*$X$1+Y28*$Y$1+Z28*$Z$1+AA28*$AA$1</f>
        <v>0</v>
      </c>
      <c r="AD28" s="10">
        <f>AC28/U28*100</f>
        <v>0</v>
      </c>
    </row>
    <row r="29" spans="2:30" ht="12">
      <c r="B29" s="9" t="s">
        <v>147</v>
      </c>
      <c r="C29" s="9" t="s">
        <v>146</v>
      </c>
      <c r="D29" t="s">
        <v>213</v>
      </c>
      <c r="G29" s="9"/>
      <c r="K29" s="9">
        <v>1</v>
      </c>
      <c r="M29" s="11">
        <v>1</v>
      </c>
      <c r="U29" s="18">
        <f>SUM(D29:T29)</f>
        <v>2</v>
      </c>
      <c r="AB29">
        <f>SUM(V29:AA29)</f>
        <v>0</v>
      </c>
      <c r="AC29">
        <f>V29*$V$1+W29*$W$1+X29*$X$1+Y29*$Y$1+Z29*$Z$1+AA29*$AA$1</f>
        <v>0</v>
      </c>
      <c r="AD29" s="10">
        <f>AC29/U29*100</f>
        <v>0</v>
      </c>
    </row>
    <row r="30" spans="1:30" ht="12">
      <c r="A30" t="s">
        <v>174</v>
      </c>
      <c r="B30" s="9" t="s">
        <v>128</v>
      </c>
      <c r="C30" s="9" t="s">
        <v>148</v>
      </c>
      <c r="G30" s="9"/>
      <c r="K30" s="9">
        <v>1</v>
      </c>
      <c r="M30" s="11">
        <v>1</v>
      </c>
      <c r="U30" s="18">
        <f>SUM(D30:T30)</f>
        <v>2</v>
      </c>
      <c r="AB30">
        <f>SUM(V30:AA30)</f>
        <v>0</v>
      </c>
      <c r="AC30">
        <f>V30*$V$1+W30*$W$1+X30*$X$1+Y30*$Y$1+Z30*$Z$1+AA30*$AA$1</f>
        <v>0</v>
      </c>
      <c r="AD30" s="10">
        <f>AC30/U30*100</f>
        <v>0</v>
      </c>
    </row>
    <row r="31" spans="2:30" ht="12">
      <c r="B31" s="9" t="s">
        <v>68</v>
      </c>
      <c r="C31" s="9" t="s">
        <v>107</v>
      </c>
      <c r="G31" s="9"/>
      <c r="K31" s="9">
        <v>1</v>
      </c>
      <c r="O31">
        <v>1</v>
      </c>
      <c r="U31" s="18">
        <f>SUM(D31:T31)</f>
        <v>2</v>
      </c>
      <c r="AB31">
        <f>SUM(V31:AA31)</f>
        <v>0</v>
      </c>
      <c r="AC31">
        <f>V31*$V$1+W31*$W$1+X31*$X$1+Y31*$Y$1+Z31*$Z$1+AA31*$AA$1</f>
        <v>0</v>
      </c>
      <c r="AD31" s="10">
        <f>AC31/U31*100</f>
        <v>0</v>
      </c>
    </row>
    <row r="32" spans="2:30" ht="12">
      <c r="B32" t="s">
        <v>26</v>
      </c>
      <c r="C32" t="s">
        <v>98</v>
      </c>
      <c r="M32" s="11">
        <v>0</v>
      </c>
      <c r="O32">
        <v>1</v>
      </c>
      <c r="S32" s="13">
        <v>1</v>
      </c>
      <c r="U32" s="18">
        <f>SUM(D32:T32)</f>
        <v>2</v>
      </c>
      <c r="AB32">
        <f>SUM(V32:AA32)</f>
        <v>0</v>
      </c>
      <c r="AC32">
        <f>V32*$V$1+W32*$W$1+X32*$X$1+Y32*$Y$1+Z32*$Z$1+AA32*$AA$1</f>
        <v>0</v>
      </c>
      <c r="AD32" s="10">
        <f>AC32/U32*100</f>
        <v>0</v>
      </c>
    </row>
    <row r="33" spans="2:30" ht="12">
      <c r="B33" t="s">
        <v>30</v>
      </c>
      <c r="C33" t="s">
        <v>102</v>
      </c>
      <c r="K33">
        <v>0</v>
      </c>
      <c r="M33" s="11">
        <v>1</v>
      </c>
      <c r="Q33" s="14">
        <v>1</v>
      </c>
      <c r="U33" s="18">
        <f>SUM(D33:T33)</f>
        <v>2</v>
      </c>
      <c r="AB33">
        <f>SUM(V33:AA33)</f>
        <v>0</v>
      </c>
      <c r="AC33">
        <f>V33*$V$1+W33*$W$1+X33*$X$1+Y33*$Y$1+Z33*$Z$1+AA33*$AA$1</f>
        <v>0</v>
      </c>
      <c r="AD33" s="10">
        <f>AC33/U33*100</f>
        <v>0</v>
      </c>
    </row>
    <row r="34" spans="2:30" ht="12">
      <c r="B34" s="9" t="s">
        <v>205</v>
      </c>
      <c r="C34" t="s">
        <v>183</v>
      </c>
      <c r="G34" s="9"/>
      <c r="H34" t="s">
        <v>206</v>
      </c>
      <c r="I34" s="11">
        <v>1</v>
      </c>
      <c r="K34" s="9">
        <v>1</v>
      </c>
      <c r="U34" s="18">
        <f>SUM(D34:T34)</f>
        <v>2</v>
      </c>
      <c r="AB34">
        <f>SUM(V34:AA34)</f>
        <v>0</v>
      </c>
      <c r="AC34">
        <f>V34*$V$1+W34*$W$1+X34*$X$1+Y34*$Y$1+Z34*$Z$1+AA34*$AA$1</f>
        <v>0</v>
      </c>
      <c r="AD34" s="10">
        <f>AC34/U34*100</f>
        <v>0</v>
      </c>
    </row>
    <row r="35" spans="2:30" ht="12">
      <c r="B35" s="9" t="s">
        <v>127</v>
      </c>
      <c r="C35" t="s">
        <v>127</v>
      </c>
      <c r="G35" s="9"/>
      <c r="K35" s="9">
        <v>1</v>
      </c>
      <c r="M35" s="11">
        <v>1</v>
      </c>
      <c r="U35" s="18">
        <f>SUM(D35:T35)</f>
        <v>2</v>
      </c>
      <c r="AB35">
        <f>SUM(V35:AA35)</f>
        <v>0</v>
      </c>
      <c r="AC35">
        <f>V35*$V$1+W35*$W$1+X35*$X$1+Y35*$Y$1+Z35*$Z$1+AA35*$AA$1</f>
        <v>0</v>
      </c>
      <c r="AD35" s="10">
        <f>AC35/U35*100</f>
        <v>0</v>
      </c>
    </row>
    <row r="36" spans="1:30" ht="12">
      <c r="A36" t="s">
        <v>179</v>
      </c>
      <c r="B36" t="s">
        <v>12</v>
      </c>
      <c r="C36" t="s">
        <v>82</v>
      </c>
      <c r="K36">
        <v>0</v>
      </c>
      <c r="M36" s="11">
        <v>1</v>
      </c>
      <c r="N36" s="11" t="s">
        <v>115</v>
      </c>
      <c r="S36" s="13">
        <v>1</v>
      </c>
      <c r="T36" s="13" t="s">
        <v>4</v>
      </c>
      <c r="U36" s="18">
        <f>SUM(D36:T36)</f>
        <v>2</v>
      </c>
      <c r="V36">
        <v>1</v>
      </c>
      <c r="X36">
        <v>1</v>
      </c>
      <c r="AB36">
        <f>SUM(V36:AA36)</f>
        <v>2</v>
      </c>
      <c r="AC36">
        <f>V36*$V$1+W36*$W$1+X36*$X$1+Y36*$Y$1+Z36*$Z$1+AA36*$AA$1</f>
        <v>3</v>
      </c>
      <c r="AD36" s="10">
        <f>AC36/U36*100</f>
        <v>150</v>
      </c>
    </row>
    <row r="37" spans="2:30" ht="12">
      <c r="B37" s="9" t="s">
        <v>66</v>
      </c>
      <c r="C37" s="9" t="s">
        <v>113</v>
      </c>
      <c r="K37">
        <v>0</v>
      </c>
      <c r="O37">
        <v>1</v>
      </c>
      <c r="U37" s="18">
        <f>SUM(D37:T37)</f>
        <v>1</v>
      </c>
      <c r="AB37">
        <f>SUM(V37:AA37)</f>
        <v>0</v>
      </c>
      <c r="AC37">
        <f>V37*$V$1+W37*$W$1+X37*$X$1+Y37*$Y$1+Z37*$Z$1+AA37*$AA$1</f>
        <v>0</v>
      </c>
      <c r="AD37" s="10">
        <f>AC37/U37*100</f>
        <v>0</v>
      </c>
    </row>
    <row r="38" spans="1:30" ht="12">
      <c r="A38" t="s">
        <v>173</v>
      </c>
      <c r="B38" s="9" t="s">
        <v>208</v>
      </c>
      <c r="C38" s="9" t="s">
        <v>209</v>
      </c>
      <c r="I38" s="11">
        <v>1</v>
      </c>
      <c r="U38" s="18">
        <f>SUM(D38:T38)</f>
        <v>1</v>
      </c>
      <c r="AB38">
        <f>SUM(V38:AA38)</f>
        <v>0</v>
      </c>
      <c r="AC38">
        <f>V38*$V$1+W38*$W$1+X38*$X$1+Y38*$Y$1+Z38*$Z$1+AA38*$AA$1</f>
        <v>0</v>
      </c>
      <c r="AD38" s="10">
        <f>AC38/U38*100</f>
        <v>0</v>
      </c>
    </row>
    <row r="39" spans="2:30" ht="12">
      <c r="B39" s="9" t="s">
        <v>15</v>
      </c>
      <c r="C39" s="9" t="s">
        <v>85</v>
      </c>
      <c r="S39" s="13">
        <v>1</v>
      </c>
      <c r="T39" s="13" t="s">
        <v>8</v>
      </c>
      <c r="U39" s="18">
        <f>SUM(D39:T39)</f>
        <v>1</v>
      </c>
      <c r="V39">
        <v>1</v>
      </c>
      <c r="AB39">
        <f>SUM(V39:AA39)</f>
        <v>1</v>
      </c>
      <c r="AC39">
        <f>V39*$V$1+W39*$W$1+X39*$X$1+Y39*$Y$1+Z39*$Z$1+AA39*$AA$1</f>
        <v>1</v>
      </c>
      <c r="AD39" s="10">
        <f>AC39/U39*100</f>
        <v>100</v>
      </c>
    </row>
    <row r="40" spans="2:30" ht="12">
      <c r="B40" s="9" t="s">
        <v>125</v>
      </c>
      <c r="C40" s="9" t="s">
        <v>126</v>
      </c>
      <c r="M40" s="11">
        <v>1</v>
      </c>
      <c r="U40" s="18">
        <f>SUM(D40:T40)</f>
        <v>1</v>
      </c>
      <c r="AB40">
        <f>SUM(V40:AA40)</f>
        <v>0</v>
      </c>
      <c r="AC40">
        <f>V40*$V$1+W40*$W$1+X40*$X$1+Y40*$Y$1+Z40*$Z$1+AA40*$AA$1</f>
        <v>0</v>
      </c>
      <c r="AD40" s="10">
        <f>AC40/U40*100</f>
        <v>0</v>
      </c>
    </row>
    <row r="41" spans="2:30" ht="12">
      <c r="B41" s="9" t="s">
        <v>32</v>
      </c>
      <c r="C41" s="9" t="s">
        <v>104</v>
      </c>
      <c r="Q41" s="14">
        <v>1</v>
      </c>
      <c r="R41" s="14" t="s">
        <v>6</v>
      </c>
      <c r="U41" s="18">
        <f>SUM(D41:T41)</f>
        <v>1</v>
      </c>
      <c r="Z41">
        <v>1</v>
      </c>
      <c r="AB41">
        <f>SUM(V41:AA41)</f>
        <v>1</v>
      </c>
      <c r="AC41">
        <f>V41*$V$1+W41*$W$1+X41*$X$1+Y41*$Y$1+Z41*$Z$1+AA41*$AA$1</f>
        <v>2</v>
      </c>
      <c r="AD41" s="10">
        <f>AC41/U41*100</f>
        <v>200</v>
      </c>
    </row>
    <row r="42" spans="2:30" ht="12">
      <c r="B42" s="9" t="s">
        <v>129</v>
      </c>
      <c r="C42" s="9" t="s">
        <v>130</v>
      </c>
      <c r="K42">
        <v>0</v>
      </c>
      <c r="M42" s="11">
        <v>1</v>
      </c>
      <c r="U42" s="18">
        <f>SUM(D42:T42)</f>
        <v>1</v>
      </c>
      <c r="AB42">
        <f>SUM(V42:AA42)</f>
        <v>0</v>
      </c>
      <c r="AC42">
        <f>V42*$V$1+W42*$W$1+X42*$X$1+Y42*$Y$1+Z42*$Z$1+AA42*$AA$1</f>
        <v>0</v>
      </c>
      <c r="AD42" s="10">
        <f>AC42/U42*100</f>
        <v>0</v>
      </c>
    </row>
    <row r="43" spans="2:30" ht="12">
      <c r="B43" s="9" t="s">
        <v>27</v>
      </c>
      <c r="C43" s="9" t="s">
        <v>99</v>
      </c>
      <c r="S43" s="13">
        <v>1</v>
      </c>
      <c r="U43" s="18">
        <f>SUM(D43:T43)</f>
        <v>1</v>
      </c>
      <c r="AB43">
        <f>SUM(V43:AA43)</f>
        <v>0</v>
      </c>
      <c r="AC43">
        <f>V43*$V$1+W43*$W$1+X43*$X$1+Y43*$Y$1+Z43*$Z$1+AA43*$AA$1</f>
        <v>0</v>
      </c>
      <c r="AD43" s="10">
        <f>AC43/U43*100</f>
        <v>0</v>
      </c>
    </row>
    <row r="44" spans="2:30" ht="12">
      <c r="B44" s="9" t="s">
        <v>151</v>
      </c>
      <c r="C44" s="9" t="s">
        <v>152</v>
      </c>
      <c r="M44" s="11">
        <v>1</v>
      </c>
      <c r="U44" s="18">
        <f>SUM(D44:T44)</f>
        <v>1</v>
      </c>
      <c r="AB44">
        <f>SUM(V44:AA44)</f>
        <v>0</v>
      </c>
      <c r="AC44">
        <f>V44*$V$1+W44*$W$1+X44*$X$1+Y44*$Y$1+Z44*$Z$1+AA44*$AA$1</f>
        <v>0</v>
      </c>
      <c r="AD44" s="10">
        <f>AC44/U44*100</f>
        <v>0</v>
      </c>
    </row>
    <row r="45" spans="2:30" ht="12">
      <c r="B45" s="9" t="s">
        <v>184</v>
      </c>
      <c r="C45" s="9" t="s">
        <v>185</v>
      </c>
      <c r="G45" s="9"/>
      <c r="K45" s="9">
        <v>1</v>
      </c>
      <c r="U45" s="18">
        <f>SUM(D45:T45)</f>
        <v>1</v>
      </c>
      <c r="AB45">
        <f>SUM(V45:AA45)</f>
        <v>0</v>
      </c>
      <c r="AC45">
        <f>V45*$V$1+W45*$W$1+X45*$X$1+Y45*$Y$1+Z45*$Z$1+AA45*$AA$1</f>
        <v>0</v>
      </c>
      <c r="AD45" s="10">
        <f>AC45/U45*100</f>
        <v>0</v>
      </c>
    </row>
    <row r="46" spans="2:30" ht="12">
      <c r="B46" s="9" t="s">
        <v>157</v>
      </c>
      <c r="C46" s="9" t="s">
        <v>161</v>
      </c>
      <c r="G46" s="9"/>
      <c r="K46" s="9">
        <v>1</v>
      </c>
      <c r="U46" s="18">
        <f>SUM(D46:T46)</f>
        <v>1</v>
      </c>
      <c r="AB46">
        <f>SUM(V46:AA46)</f>
        <v>0</v>
      </c>
      <c r="AC46">
        <f>V46*$V$1+W46*$W$1+X46*$X$1+Y46*$Y$1+Z46*$Z$1+AA46*$AA$1</f>
        <v>0</v>
      </c>
      <c r="AD46" s="10">
        <f>AC46/U46*100</f>
        <v>0</v>
      </c>
    </row>
    <row r="47" spans="2:30" ht="12">
      <c r="B47" t="s">
        <v>162</v>
      </c>
      <c r="C47" t="s">
        <v>162</v>
      </c>
      <c r="G47" s="9"/>
      <c r="K47" s="9">
        <v>1</v>
      </c>
      <c r="U47" s="18">
        <f>SUM(D47:T47)</f>
        <v>1</v>
      </c>
      <c r="AB47">
        <f>SUM(V47:AA47)</f>
        <v>0</v>
      </c>
      <c r="AC47">
        <f>V47*$V$1+W47*$W$1+X47*$X$1+Y47*$Y$1+Z47*$Z$1+AA47*$AA$1</f>
        <v>0</v>
      </c>
      <c r="AD47" s="10">
        <f>AC47/U47*100</f>
        <v>0</v>
      </c>
    </row>
    <row r="48" spans="1:30" ht="12">
      <c r="A48" t="s">
        <v>175</v>
      </c>
      <c r="B48" t="s">
        <v>121</v>
      </c>
      <c r="C48" t="s">
        <v>122</v>
      </c>
      <c r="K48">
        <v>0</v>
      </c>
      <c r="M48" s="11">
        <v>1</v>
      </c>
      <c r="N48" s="11" t="s">
        <v>119</v>
      </c>
      <c r="U48" s="18">
        <f>SUM(D48:T48)</f>
        <v>1</v>
      </c>
      <c r="Z48">
        <v>1</v>
      </c>
      <c r="AB48">
        <f>SUM(V48:AA48)</f>
        <v>1</v>
      </c>
      <c r="AC48">
        <f>V48*$V$1+W48*$W$1+X48*$X$1+Y48*$Y$1+Z48*$Z$1+AA48*$AA$1</f>
        <v>2</v>
      </c>
      <c r="AD48" s="10">
        <f>AC48/U48*100</f>
        <v>200</v>
      </c>
    </row>
    <row r="49" spans="2:30" ht="12">
      <c r="B49" t="s">
        <v>131</v>
      </c>
      <c r="C49" t="s">
        <v>132</v>
      </c>
      <c r="M49" s="11">
        <v>1</v>
      </c>
      <c r="U49" s="18">
        <f>SUM(D49:T49)</f>
        <v>1</v>
      </c>
      <c r="AB49">
        <f>SUM(V49:AA49)</f>
        <v>0</v>
      </c>
      <c r="AC49">
        <f>V49*$V$1+W49*$W$1+X49*$X$1+Y49*$Y$1+Z49*$Z$1+AA49*$AA$1</f>
        <v>0</v>
      </c>
      <c r="AD49" s="10">
        <f>AC49/U49*100</f>
        <v>0</v>
      </c>
    </row>
    <row r="50" spans="2:30" ht="12">
      <c r="B50" t="s">
        <v>133</v>
      </c>
      <c r="C50" t="s">
        <v>133</v>
      </c>
      <c r="M50" s="11">
        <v>1</v>
      </c>
      <c r="U50" s="18">
        <f>SUM(D50:T50)</f>
        <v>1</v>
      </c>
      <c r="AB50">
        <f>SUM(V50:AA50)</f>
        <v>0</v>
      </c>
      <c r="AC50">
        <f>V50*$V$1+W50*$W$1+X50*$X$1+Y50*$Y$1+Z50*$Z$1+AA50*$AA$1</f>
        <v>0</v>
      </c>
      <c r="AD50" s="10">
        <f>AC50/U50*100</f>
        <v>0</v>
      </c>
    </row>
    <row r="51" spans="2:30" ht="12">
      <c r="B51" t="s">
        <v>158</v>
      </c>
      <c r="C51" t="s">
        <v>163</v>
      </c>
      <c r="G51" s="9"/>
      <c r="K51" s="9">
        <v>1</v>
      </c>
      <c r="U51" s="18">
        <f>SUM(D51:T51)</f>
        <v>1</v>
      </c>
      <c r="AB51">
        <f>SUM(V51:AA51)</f>
        <v>0</v>
      </c>
      <c r="AC51">
        <f>V51*$V$1+W51*$W$1+X51*$X$1+Y51*$Y$1+Z51*$Z$1+AA51*$AA$1</f>
        <v>0</v>
      </c>
      <c r="AD51" s="10">
        <f>AC51/U51*100</f>
        <v>0</v>
      </c>
    </row>
    <row r="52" spans="2:30" ht="12">
      <c r="B52" t="s">
        <v>22</v>
      </c>
      <c r="C52" t="s">
        <v>95</v>
      </c>
      <c r="S52" s="13">
        <v>1</v>
      </c>
      <c r="U52" s="18">
        <f>SUM(D52:T52)</f>
        <v>1</v>
      </c>
      <c r="AB52">
        <f>SUM(V52:AA52)</f>
        <v>0</v>
      </c>
      <c r="AC52">
        <f>V52*$V$1+W52*$W$1+X52*$X$1+Y52*$Y$1+Z52*$Z$1+AA52*$AA$1</f>
        <v>0</v>
      </c>
      <c r="AD52" s="10">
        <f>AC52/U52*100</f>
        <v>0</v>
      </c>
    </row>
    <row r="53" spans="2:30" ht="12">
      <c r="B53" s="9" t="s">
        <v>156</v>
      </c>
      <c r="C53" t="s">
        <v>160</v>
      </c>
      <c r="G53" s="9"/>
      <c r="K53" s="9">
        <v>1</v>
      </c>
      <c r="U53" s="18">
        <f>SUM(D53:T53)</f>
        <v>1</v>
      </c>
      <c r="AB53">
        <f>SUM(V53:AA53)</f>
        <v>0</v>
      </c>
      <c r="AC53">
        <f>V53*$V$1+W53*$W$1+X53*$X$1+Y53*$Y$1+Z53*$Z$1+AA53*$AA$1</f>
        <v>0</v>
      </c>
      <c r="AD53" s="10">
        <f>AC53/U53*100</f>
        <v>0</v>
      </c>
    </row>
    <row r="54" spans="1:30" ht="12">
      <c r="A54" t="s">
        <v>178</v>
      </c>
      <c r="B54" s="9" t="s">
        <v>13</v>
      </c>
      <c r="C54" t="s">
        <v>83</v>
      </c>
      <c r="S54" s="13">
        <v>1</v>
      </c>
      <c r="T54" s="13" t="s">
        <v>6</v>
      </c>
      <c r="U54" s="18">
        <f>SUM(D54:T54)</f>
        <v>1</v>
      </c>
      <c r="Z54">
        <v>1</v>
      </c>
      <c r="AB54">
        <f>SUM(V54:AA54)</f>
        <v>1</v>
      </c>
      <c r="AC54">
        <f>V54*$V$1+W54*$W$1+X54*$X$1+Y54*$Y$1+Z54*$Z$1+AA54*$AA$1</f>
        <v>2</v>
      </c>
      <c r="AD54" s="10">
        <f>AC54/U54*100</f>
        <v>200</v>
      </c>
    </row>
    <row r="55" spans="2:30" ht="12">
      <c r="B55" s="9" t="s">
        <v>17</v>
      </c>
      <c r="C55" t="s">
        <v>87</v>
      </c>
      <c r="S55" s="13">
        <v>1</v>
      </c>
      <c r="U55" s="18">
        <f>SUM(D55:T55)</f>
        <v>1</v>
      </c>
      <c r="AB55">
        <f>SUM(V55:AA55)</f>
        <v>0</v>
      </c>
      <c r="AC55">
        <f>V55*$V$1+W55*$W$1+X55*$X$1+Y55*$Y$1+Z55*$Z$1+AA55*$AA$1</f>
        <v>0</v>
      </c>
      <c r="AD55" s="10">
        <f>AC55/U55*100</f>
        <v>0</v>
      </c>
    </row>
    <row r="56" spans="2:30" ht="12">
      <c r="B56" t="s">
        <v>180</v>
      </c>
      <c r="C56" t="s">
        <v>181</v>
      </c>
      <c r="G56" s="9"/>
      <c r="H56" t="s">
        <v>114</v>
      </c>
      <c r="K56" s="9">
        <v>1</v>
      </c>
      <c r="U56" s="18">
        <f>SUM(D56:T56)</f>
        <v>1</v>
      </c>
      <c r="AB56">
        <f>SUM(V56:AA56)</f>
        <v>0</v>
      </c>
      <c r="AC56">
        <f>V56*$V$1+W56*$W$1+X56*$X$1+Y56*$Y$1+Z56*$Z$1+AA56*$AA$1</f>
        <v>0</v>
      </c>
      <c r="AD56" s="10">
        <f>AC56/U56*100</f>
        <v>0</v>
      </c>
    </row>
    <row r="57" spans="2:30" ht="12">
      <c r="B57" t="s">
        <v>214</v>
      </c>
      <c r="C57" t="s">
        <v>215</v>
      </c>
      <c r="I57" s="11">
        <v>1</v>
      </c>
      <c r="U57" s="18">
        <f>SUM(D57:T57)</f>
        <v>1</v>
      </c>
      <c r="AB57">
        <f>SUM(V57:AA57)</f>
        <v>0</v>
      </c>
      <c r="AC57">
        <f>V57*$V$1+W57*$W$1+X57*$X$1+Y57*$Y$1+Z57*$Z$1+AA57*$AA$1</f>
        <v>0</v>
      </c>
      <c r="AD57" s="10">
        <f>AC57/U57*100</f>
        <v>0</v>
      </c>
    </row>
    <row r="58" spans="2:30" ht="12">
      <c r="B58" t="s">
        <v>19</v>
      </c>
      <c r="C58" t="s">
        <v>91</v>
      </c>
      <c r="S58" s="13">
        <v>1</v>
      </c>
      <c r="U58" s="18">
        <f>SUM(D58:T58)</f>
        <v>1</v>
      </c>
      <c r="AB58">
        <f>SUM(V58:AA58)</f>
        <v>0</v>
      </c>
      <c r="AC58">
        <f>V58*$V$1+W58*$W$1+X58*$X$1+Y58*$Y$1+Z58*$Z$1+AA58*$AA$1</f>
        <v>0</v>
      </c>
      <c r="AD58" s="10">
        <f>AC58/U58*100</f>
        <v>0</v>
      </c>
    </row>
    <row r="59" spans="2:30" ht="12">
      <c r="B59" t="s">
        <v>186</v>
      </c>
      <c r="C59" t="s">
        <v>159</v>
      </c>
      <c r="G59" s="9"/>
      <c r="K59" s="9">
        <v>1</v>
      </c>
      <c r="U59" s="18">
        <f>SUM(D59:T59)</f>
        <v>1</v>
      </c>
      <c r="AB59">
        <f>SUM(V59:AA59)</f>
        <v>0</v>
      </c>
      <c r="AC59">
        <f>V59*$V$1+W59*$W$1+X59*$X$1+Y59*$Y$1+Z59*$Z$1+AA59*$AA$1</f>
        <v>0</v>
      </c>
      <c r="AD59" s="10">
        <f>AC59/U59*100</f>
        <v>0</v>
      </c>
    </row>
    <row r="64" spans="5:21" s="12" customFormat="1" ht="12">
      <c r="E64" s="14">
        <f aca="true" t="shared" si="0" ref="E64:K64">SUM(E3:E63)</f>
        <v>0</v>
      </c>
      <c r="F64" s="14">
        <f t="shared" si="0"/>
        <v>0</v>
      </c>
      <c r="G64" s="12">
        <f t="shared" si="0"/>
        <v>0</v>
      </c>
      <c r="H64" s="12">
        <f t="shared" si="0"/>
        <v>0</v>
      </c>
      <c r="I64" s="12">
        <f t="shared" si="0"/>
        <v>19</v>
      </c>
      <c r="J64" s="12">
        <f t="shared" si="0"/>
        <v>0</v>
      </c>
      <c r="K64" s="12">
        <f t="shared" si="0"/>
        <v>30</v>
      </c>
      <c r="L64" s="12">
        <f aca="true" t="shared" si="1" ref="L64:T64">SUM(L3:L63)</f>
        <v>0</v>
      </c>
      <c r="M64" s="12">
        <f>SUM(M3:M63)</f>
        <v>33</v>
      </c>
      <c r="N64" s="12">
        <f t="shared" si="1"/>
        <v>0</v>
      </c>
      <c r="O64" s="12">
        <f t="shared" si="1"/>
        <v>24</v>
      </c>
      <c r="P64" s="12">
        <f t="shared" si="1"/>
        <v>0</v>
      </c>
      <c r="Q64" s="12">
        <f t="shared" si="1"/>
        <v>19</v>
      </c>
      <c r="R64" s="12">
        <f t="shared" si="1"/>
        <v>0</v>
      </c>
      <c r="S64" s="12">
        <f t="shared" si="1"/>
        <v>28</v>
      </c>
      <c r="T64" s="12">
        <f t="shared" si="1"/>
        <v>0</v>
      </c>
      <c r="U64" s="20"/>
    </row>
    <row r="71" ht="8.25" customHeight="1"/>
  </sheetData>
  <sheetProtection selectLockedCells="1" selectUnlockedCells="1"/>
  <mergeCells count="8">
    <mergeCell ref="G1:H1"/>
    <mergeCell ref="I1:J1"/>
    <mergeCell ref="E1:F1"/>
    <mergeCell ref="K1:L1"/>
    <mergeCell ref="S1:T1"/>
    <mergeCell ref="Q1:R1"/>
    <mergeCell ref="O1:P1"/>
    <mergeCell ref="M1:N1"/>
  </mergeCells>
  <conditionalFormatting sqref="U1:U65536">
    <cfRule type="cellIs" priority="1" dxfId="2" operator="equal" stopIfTrue="1">
      <formula>5</formula>
    </cfRule>
    <cfRule type="cellIs" priority="2" dxfId="3" operator="equal" stopIfTrue="1">
      <formula>6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172" zoomScaleNormal="172" zoomScalePageLayoutView="0" workbookViewId="0" topLeftCell="A1">
      <selection activeCell="A19" sqref="A19"/>
    </sheetView>
  </sheetViews>
  <sheetFormatPr defaultColWidth="12.8515625" defaultRowHeight="12"/>
  <cols>
    <col min="1" max="1" width="12.8515625" style="0" customWidth="1"/>
    <col min="2" max="2" width="12.8515625" style="1" customWidth="1"/>
    <col min="3" max="3" width="9.8515625" style="2" customWidth="1"/>
    <col min="4" max="4" width="12.8515625" style="3" customWidth="1"/>
    <col min="5" max="5" width="10.421875" style="2" customWidth="1"/>
    <col min="6" max="6" width="12.8515625" style="3" customWidth="1"/>
  </cols>
  <sheetData>
    <row r="1" spans="3:6" ht="12">
      <c r="C1" s="28" t="s">
        <v>33</v>
      </c>
      <c r="D1" s="28"/>
      <c r="E1" s="28"/>
      <c r="F1" s="28"/>
    </row>
    <row r="2" spans="3:6" ht="12">
      <c r="C2" s="2" t="s">
        <v>34</v>
      </c>
      <c r="D2" s="3" t="s">
        <v>35</v>
      </c>
      <c r="E2" s="2" t="s">
        <v>34</v>
      </c>
      <c r="F2" s="3" t="s">
        <v>35</v>
      </c>
    </row>
    <row r="3" spans="1:6" ht="12">
      <c r="A3" t="s">
        <v>36</v>
      </c>
      <c r="B3" s="1" t="s">
        <v>37</v>
      </c>
      <c r="C3" s="2" t="s">
        <v>38</v>
      </c>
      <c r="D3" s="3" t="s">
        <v>38</v>
      </c>
      <c r="E3" s="2" t="s">
        <v>39</v>
      </c>
      <c r="F3" s="3" t="s">
        <v>39</v>
      </c>
    </row>
    <row r="4" spans="1:6" ht="12.75">
      <c r="A4" t="s">
        <v>40</v>
      </c>
      <c r="C4" s="4">
        <v>0.4375</v>
      </c>
      <c r="D4" s="5">
        <v>0.4236111111111111</v>
      </c>
      <c r="E4" s="6">
        <f aca="true" t="shared" si="0" ref="E4:E19">C5</f>
        <v>0.4375</v>
      </c>
      <c r="F4" s="5">
        <v>0.4236111111111111</v>
      </c>
    </row>
    <row r="5" spans="1:6" ht="12.75">
      <c r="A5" t="s">
        <v>41</v>
      </c>
      <c r="C5" s="4">
        <v>0.4375</v>
      </c>
      <c r="D5" s="5">
        <v>0.5416666666666666</v>
      </c>
      <c r="E5" s="6">
        <f t="shared" si="0"/>
        <v>0.5416666666666666</v>
      </c>
      <c r="F5" s="5">
        <v>0.5416666666666666</v>
      </c>
    </row>
    <row r="6" spans="1:6" ht="12.75">
      <c r="A6" t="s">
        <v>42</v>
      </c>
      <c r="B6" s="1" t="s">
        <v>43</v>
      </c>
      <c r="C6" s="4">
        <v>0.5416666666666666</v>
      </c>
      <c r="D6" s="5">
        <v>0.5416666666666666</v>
      </c>
      <c r="E6" s="6">
        <f t="shared" si="0"/>
        <v>0.5555555555555555</v>
      </c>
      <c r="F6" s="5">
        <v>0.5659722222222222</v>
      </c>
    </row>
    <row r="7" spans="2:6" ht="12.75">
      <c r="B7" s="1" t="s">
        <v>44</v>
      </c>
      <c r="C7" s="4">
        <v>0.5555555555555555</v>
      </c>
      <c r="D7" s="5">
        <v>0.5659722222222222</v>
      </c>
      <c r="E7" s="6">
        <f t="shared" si="0"/>
        <v>0.5694444444444444</v>
      </c>
      <c r="F7" s="5">
        <f aca="true" t="shared" si="1" ref="F7:F19">D8</f>
        <v>0.59375</v>
      </c>
    </row>
    <row r="8" spans="1:6" ht="12.75">
      <c r="A8" t="s">
        <v>45</v>
      </c>
      <c r="B8" s="1">
        <v>1</v>
      </c>
      <c r="C8" s="4">
        <v>0.5694444444444444</v>
      </c>
      <c r="D8" s="5">
        <v>0.59375</v>
      </c>
      <c r="E8" s="6">
        <f t="shared" si="0"/>
        <v>0.5763888888888888</v>
      </c>
      <c r="F8" s="5">
        <f t="shared" si="1"/>
        <v>0.6041666666666667</v>
      </c>
    </row>
    <row r="9" spans="2:6" ht="12.75">
      <c r="B9" s="1">
        <v>2</v>
      </c>
      <c r="C9" s="4">
        <v>0.5763888888888888</v>
      </c>
      <c r="D9" s="5">
        <v>0.6041666666666667</v>
      </c>
      <c r="E9" s="6">
        <f t="shared" si="0"/>
        <v>0.5833333333333334</v>
      </c>
      <c r="F9" s="5">
        <f t="shared" si="1"/>
        <v>0.625</v>
      </c>
    </row>
    <row r="10" spans="2:6" ht="12.75">
      <c r="B10" s="1">
        <v>3</v>
      </c>
      <c r="C10" s="4">
        <v>0.5833333333333334</v>
      </c>
      <c r="D10" s="5">
        <v>0.625</v>
      </c>
      <c r="E10" s="6">
        <f t="shared" si="0"/>
        <v>0.5902777777777778</v>
      </c>
      <c r="F10" s="5">
        <f t="shared" si="1"/>
        <v>0.6319444444444444</v>
      </c>
    </row>
    <row r="11" spans="1:6" ht="12.75">
      <c r="A11" t="s">
        <v>46</v>
      </c>
      <c r="C11" s="4">
        <v>0.5902777777777778</v>
      </c>
      <c r="D11" s="5">
        <v>0.6319444444444444</v>
      </c>
      <c r="E11" s="6">
        <f t="shared" si="0"/>
        <v>0.5972222222222222</v>
      </c>
      <c r="F11" s="5">
        <f t="shared" si="1"/>
        <v>0.6388888888888888</v>
      </c>
    </row>
    <row r="12" spans="1:6" ht="12.75">
      <c r="A12" t="s">
        <v>4</v>
      </c>
      <c r="C12" s="4">
        <v>0.5972222222222222</v>
      </c>
      <c r="D12" s="5">
        <v>0.6388888888888888</v>
      </c>
      <c r="E12" s="6">
        <f t="shared" si="0"/>
        <v>0.625</v>
      </c>
      <c r="F12" s="5">
        <f t="shared" si="1"/>
        <v>0.6631944444444444</v>
      </c>
    </row>
    <row r="13" spans="1:6" ht="12.75">
      <c r="A13" t="s">
        <v>47</v>
      </c>
      <c r="B13" s="1" t="s">
        <v>48</v>
      </c>
      <c r="C13" s="4">
        <v>0.625</v>
      </c>
      <c r="D13" s="5">
        <v>0.6631944444444444</v>
      </c>
      <c r="E13" s="6">
        <f t="shared" si="0"/>
        <v>0.6666666666666666</v>
      </c>
      <c r="F13" s="5">
        <f t="shared" si="1"/>
        <v>0.7118055555555556</v>
      </c>
    </row>
    <row r="14" spans="2:6" ht="12.75">
      <c r="B14" s="1" t="s">
        <v>49</v>
      </c>
      <c r="C14" s="4">
        <v>0.6666666666666666</v>
      </c>
      <c r="D14" s="5">
        <v>0.7118055555555556</v>
      </c>
      <c r="E14" s="6">
        <f t="shared" si="0"/>
        <v>0.6875</v>
      </c>
      <c r="F14" s="5">
        <f t="shared" si="1"/>
        <v>0.7291666666666667</v>
      </c>
    </row>
    <row r="15" spans="1:6" ht="12.75">
      <c r="A15" t="s">
        <v>46</v>
      </c>
      <c r="C15" s="4">
        <v>0.6875</v>
      </c>
      <c r="D15" s="5">
        <v>0.7291666666666667</v>
      </c>
      <c r="E15" s="6">
        <f t="shared" si="0"/>
        <v>0.7083333333333334</v>
      </c>
      <c r="F15" s="5">
        <f t="shared" si="1"/>
        <v>0.7361111111111112</v>
      </c>
    </row>
    <row r="16" spans="1:6" ht="12.75">
      <c r="A16" t="s">
        <v>6</v>
      </c>
      <c r="B16" s="1">
        <v>1</v>
      </c>
      <c r="C16" s="4">
        <v>0.7083333333333334</v>
      </c>
      <c r="D16" s="5">
        <v>0.7361111111111112</v>
      </c>
      <c r="E16" s="6">
        <f t="shared" si="0"/>
        <v>0.7361111111111112</v>
      </c>
      <c r="F16" s="5">
        <f t="shared" si="1"/>
        <v>0.7569444444444444</v>
      </c>
    </row>
    <row r="17" spans="2:6" ht="12.75">
      <c r="B17" s="1">
        <v>2</v>
      </c>
      <c r="C17" s="4">
        <v>0.7361111111111112</v>
      </c>
      <c r="D17" s="5">
        <v>0.7569444444444444</v>
      </c>
      <c r="E17" s="6">
        <f t="shared" si="0"/>
        <v>0.7638888888888888</v>
      </c>
      <c r="F17" s="5">
        <f t="shared" si="1"/>
        <v>0.7777777777777778</v>
      </c>
    </row>
    <row r="18" spans="2:6" ht="12.75">
      <c r="B18" s="1">
        <v>3</v>
      </c>
      <c r="C18" s="4">
        <v>0.7638888888888888</v>
      </c>
      <c r="D18" s="5">
        <v>0.7777777777777778</v>
      </c>
      <c r="E18" s="6">
        <f t="shared" si="0"/>
        <v>0.7916666666666666</v>
      </c>
      <c r="F18" s="5">
        <f t="shared" si="1"/>
        <v>0.798611111111111</v>
      </c>
    </row>
    <row r="19" spans="2:6" ht="12.75">
      <c r="B19" s="1" t="s">
        <v>11</v>
      </c>
      <c r="C19" s="4">
        <v>0.7916666666666666</v>
      </c>
      <c r="D19" s="5">
        <v>0.798611111111111</v>
      </c>
      <c r="E19" s="6">
        <f t="shared" si="0"/>
        <v>0.8125</v>
      </c>
      <c r="F19" s="5">
        <f t="shared" si="1"/>
        <v>0.8194444444444444</v>
      </c>
    </row>
    <row r="20" spans="1:6" ht="12.75">
      <c r="A20" t="s">
        <v>50</v>
      </c>
      <c r="C20" s="4">
        <v>0.8125</v>
      </c>
      <c r="D20" s="5">
        <v>0.8194444444444444</v>
      </c>
      <c r="E20" s="7" t="str">
        <f>"C#REF!"</f>
        <v>C#REF!</v>
      </c>
      <c r="F20" s="5">
        <v>0.8194444444444444</v>
      </c>
    </row>
  </sheetData>
  <sheetProtection selectLockedCells="1" selectUnlockedCells="1"/>
  <mergeCells count="1">
    <mergeCell ref="C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="150" zoomScaleNormal="150" zoomScalePageLayoutView="0" workbookViewId="0" topLeftCell="A1">
      <selection activeCell="D17" sqref="D17"/>
    </sheetView>
  </sheetViews>
  <sheetFormatPr defaultColWidth="9.140625" defaultRowHeight="12"/>
  <cols>
    <col min="3" max="3" width="3.7109375" style="0" bestFit="1" customWidth="1"/>
    <col min="5" max="5" width="3.7109375" style="0" customWidth="1"/>
    <col min="19" max="19" width="9.140625" style="21" customWidth="1"/>
  </cols>
  <sheetData>
    <row r="1" spans="1:4" ht="12">
      <c r="A1" s="9" t="s">
        <v>2</v>
      </c>
      <c r="B1" s="9" t="s">
        <v>75</v>
      </c>
      <c r="C1" s="9">
        <v>8</v>
      </c>
      <c r="D1" t="s">
        <v>189</v>
      </c>
    </row>
    <row r="2" spans="1:3" ht="12">
      <c r="A2" s="9"/>
      <c r="B2" s="9"/>
      <c r="C2" s="9"/>
    </row>
    <row r="3" spans="1:23" ht="12">
      <c r="A3" s="9" t="s">
        <v>140</v>
      </c>
      <c r="B3" s="9" t="s">
        <v>76</v>
      </c>
      <c r="C3" s="9">
        <v>5</v>
      </c>
      <c r="D3" t="s">
        <v>187</v>
      </c>
      <c r="E3">
        <v>4</v>
      </c>
      <c r="F3">
        <v>6</v>
      </c>
      <c r="G3">
        <v>4</v>
      </c>
      <c r="H3">
        <v>10</v>
      </c>
      <c r="I3">
        <f aca="true" t="shared" si="0" ref="I3:I16">SUM(E3:H3)</f>
        <v>24</v>
      </c>
      <c r="J3">
        <v>1</v>
      </c>
      <c r="K3" t="s">
        <v>197</v>
      </c>
      <c r="L3">
        <v>1</v>
      </c>
      <c r="M3" s="9" t="s">
        <v>23</v>
      </c>
      <c r="N3" s="9" t="s">
        <v>96</v>
      </c>
      <c r="O3" s="9">
        <v>8</v>
      </c>
      <c r="P3" s="9">
        <v>8</v>
      </c>
      <c r="Q3" s="9">
        <v>10</v>
      </c>
      <c r="R3" s="9">
        <v>8</v>
      </c>
      <c r="S3" s="21">
        <f aca="true" t="shared" si="1" ref="S3:S17">SUM(O3:R3)</f>
        <v>34</v>
      </c>
      <c r="T3" s="9">
        <v>2</v>
      </c>
      <c r="U3" t="s">
        <v>188</v>
      </c>
      <c r="V3">
        <v>1</v>
      </c>
      <c r="W3">
        <v>4</v>
      </c>
    </row>
    <row r="4" spans="1:23" ht="12">
      <c r="A4" t="s">
        <v>108</v>
      </c>
      <c r="B4" t="s">
        <v>94</v>
      </c>
      <c r="C4">
        <v>1</v>
      </c>
      <c r="D4" t="s">
        <v>187</v>
      </c>
      <c r="E4">
        <v>6</v>
      </c>
      <c r="F4">
        <v>10</v>
      </c>
      <c r="G4">
        <v>6</v>
      </c>
      <c r="H4">
        <v>1</v>
      </c>
      <c r="I4">
        <f t="shared" si="0"/>
        <v>23</v>
      </c>
      <c r="J4">
        <v>2</v>
      </c>
      <c r="K4" t="s">
        <v>197</v>
      </c>
      <c r="L4">
        <v>2</v>
      </c>
      <c r="M4" t="s">
        <v>192</v>
      </c>
      <c r="O4">
        <v>10</v>
      </c>
      <c r="P4">
        <v>4</v>
      </c>
      <c r="Q4">
        <v>0.75</v>
      </c>
      <c r="R4">
        <v>10</v>
      </c>
      <c r="S4" s="21">
        <f t="shared" si="1"/>
        <v>24.75</v>
      </c>
      <c r="T4">
        <v>3</v>
      </c>
      <c r="U4" t="s">
        <v>188</v>
      </c>
      <c r="V4">
        <v>2</v>
      </c>
      <c r="W4">
        <v>4</v>
      </c>
    </row>
    <row r="5" spans="1:23" ht="12.75" thickBot="1">
      <c r="A5" s="23" t="s">
        <v>180</v>
      </c>
      <c r="B5" s="23" t="s">
        <v>181</v>
      </c>
      <c r="C5" s="23">
        <v>10</v>
      </c>
      <c r="D5" s="23" t="s">
        <v>187</v>
      </c>
      <c r="E5" s="23">
        <v>8</v>
      </c>
      <c r="F5" s="23"/>
      <c r="G5" s="23">
        <v>8</v>
      </c>
      <c r="H5" s="23">
        <v>6</v>
      </c>
      <c r="I5" s="23">
        <f t="shared" si="0"/>
        <v>22</v>
      </c>
      <c r="J5" s="23">
        <v>3</v>
      </c>
      <c r="K5" s="23" t="s">
        <v>197</v>
      </c>
      <c r="L5" s="23">
        <v>3</v>
      </c>
      <c r="M5" s="23" t="s">
        <v>57</v>
      </c>
      <c r="N5" s="23" t="s">
        <v>106</v>
      </c>
      <c r="P5">
        <v>6</v>
      </c>
      <c r="Q5">
        <v>8</v>
      </c>
      <c r="R5">
        <v>4</v>
      </c>
      <c r="S5" s="21">
        <f t="shared" si="1"/>
        <v>18</v>
      </c>
      <c r="T5">
        <v>6</v>
      </c>
      <c r="U5" t="s">
        <v>188</v>
      </c>
      <c r="V5">
        <v>3</v>
      </c>
      <c r="W5">
        <v>4</v>
      </c>
    </row>
    <row r="6" spans="1:23" ht="12">
      <c r="A6" s="9" t="s">
        <v>68</v>
      </c>
      <c r="B6" s="9" t="s">
        <v>107</v>
      </c>
      <c r="C6" s="9"/>
      <c r="D6" t="s">
        <v>187</v>
      </c>
      <c r="E6">
        <v>10</v>
      </c>
      <c r="G6">
        <v>1</v>
      </c>
      <c r="H6">
        <v>8</v>
      </c>
      <c r="I6">
        <f t="shared" si="0"/>
        <v>19</v>
      </c>
      <c r="J6">
        <v>4</v>
      </c>
      <c r="K6" t="s">
        <v>193</v>
      </c>
      <c r="L6">
        <v>4</v>
      </c>
      <c r="M6" t="s">
        <v>190</v>
      </c>
      <c r="O6">
        <v>6</v>
      </c>
      <c r="P6">
        <v>10</v>
      </c>
      <c r="S6" s="21">
        <f t="shared" si="1"/>
        <v>16</v>
      </c>
      <c r="T6">
        <v>7</v>
      </c>
      <c r="U6" t="s">
        <v>188</v>
      </c>
      <c r="V6">
        <v>4</v>
      </c>
      <c r="W6">
        <v>3</v>
      </c>
    </row>
    <row r="7" spans="1:23" ht="12">
      <c r="A7" t="s">
        <v>25</v>
      </c>
      <c r="B7" t="s">
        <v>97</v>
      </c>
      <c r="C7">
        <v>17</v>
      </c>
      <c r="D7" t="s">
        <v>187</v>
      </c>
      <c r="E7">
        <v>2</v>
      </c>
      <c r="F7">
        <v>0.75</v>
      </c>
      <c r="G7">
        <v>10</v>
      </c>
      <c r="H7">
        <v>4</v>
      </c>
      <c r="I7">
        <f t="shared" si="0"/>
        <v>16.75</v>
      </c>
      <c r="J7">
        <v>5</v>
      </c>
      <c r="K7" t="s">
        <v>193</v>
      </c>
      <c r="L7">
        <v>5</v>
      </c>
      <c r="M7" t="s">
        <v>182</v>
      </c>
      <c r="N7" t="s">
        <v>183</v>
      </c>
      <c r="O7">
        <v>2.5</v>
      </c>
      <c r="P7">
        <v>0.33</v>
      </c>
      <c r="Q7">
        <v>6</v>
      </c>
      <c r="R7">
        <v>0.5</v>
      </c>
      <c r="S7" s="21">
        <f t="shared" si="1"/>
        <v>9.33</v>
      </c>
      <c r="T7">
        <v>11</v>
      </c>
      <c r="U7" t="s">
        <v>188</v>
      </c>
      <c r="V7">
        <v>5</v>
      </c>
      <c r="W7">
        <v>3</v>
      </c>
    </row>
    <row r="8" spans="1:23" ht="12">
      <c r="A8" s="9" t="s">
        <v>191</v>
      </c>
      <c r="E8">
        <v>3</v>
      </c>
      <c r="F8">
        <v>8</v>
      </c>
      <c r="G8">
        <v>2.5</v>
      </c>
      <c r="H8">
        <v>3</v>
      </c>
      <c r="I8">
        <f t="shared" si="0"/>
        <v>16.5</v>
      </c>
      <c r="J8">
        <v>6</v>
      </c>
      <c r="K8" t="s">
        <v>193</v>
      </c>
      <c r="L8">
        <v>6</v>
      </c>
      <c r="M8" t="s">
        <v>14</v>
      </c>
      <c r="N8" t="s">
        <v>84</v>
      </c>
      <c r="O8">
        <v>2.5</v>
      </c>
      <c r="P8">
        <v>2</v>
      </c>
      <c r="Q8">
        <v>3.5</v>
      </c>
      <c r="R8">
        <v>0.5</v>
      </c>
      <c r="S8" s="21">
        <f t="shared" si="1"/>
        <v>8.5</v>
      </c>
      <c r="T8">
        <v>12</v>
      </c>
      <c r="U8" t="s">
        <v>188</v>
      </c>
      <c r="V8">
        <v>6</v>
      </c>
      <c r="W8">
        <v>3</v>
      </c>
    </row>
    <row r="9" spans="1:23" ht="12.75" thickBot="1">
      <c r="A9" s="23" t="s">
        <v>186</v>
      </c>
      <c r="B9" s="23" t="s">
        <v>159</v>
      </c>
      <c r="C9" s="23">
        <v>15</v>
      </c>
      <c r="D9" s="23" t="s">
        <v>188</v>
      </c>
      <c r="E9" s="23"/>
      <c r="F9" s="23">
        <v>4</v>
      </c>
      <c r="G9" s="23">
        <v>2.5</v>
      </c>
      <c r="H9" s="23"/>
      <c r="I9" s="23">
        <f t="shared" si="0"/>
        <v>6.5</v>
      </c>
      <c r="J9" s="23">
        <v>7</v>
      </c>
      <c r="K9" s="23" t="s">
        <v>193</v>
      </c>
      <c r="L9" s="23">
        <v>7</v>
      </c>
      <c r="M9" s="23" t="s">
        <v>11</v>
      </c>
      <c r="N9" s="23" t="s">
        <v>81</v>
      </c>
      <c r="P9">
        <v>0.33</v>
      </c>
      <c r="Q9">
        <v>0.75</v>
      </c>
      <c r="R9">
        <v>6</v>
      </c>
      <c r="S9" s="21">
        <f t="shared" si="1"/>
        <v>7.08</v>
      </c>
      <c r="T9">
        <v>14</v>
      </c>
      <c r="U9" t="s">
        <v>187</v>
      </c>
      <c r="V9">
        <v>7</v>
      </c>
      <c r="W9">
        <v>3</v>
      </c>
    </row>
    <row r="10" spans="1:23" ht="12">
      <c r="A10" t="s">
        <v>128</v>
      </c>
      <c r="B10" t="s">
        <v>148</v>
      </c>
      <c r="C10">
        <v>13</v>
      </c>
      <c r="D10" t="s">
        <v>187</v>
      </c>
      <c r="F10">
        <v>3</v>
      </c>
      <c r="H10">
        <v>1</v>
      </c>
      <c r="I10">
        <f t="shared" si="0"/>
        <v>4</v>
      </c>
      <c r="J10">
        <v>8</v>
      </c>
      <c r="K10" t="s">
        <v>194</v>
      </c>
      <c r="L10">
        <v>8</v>
      </c>
      <c r="M10" t="s">
        <v>158</v>
      </c>
      <c r="N10" t="s">
        <v>163</v>
      </c>
      <c r="O10">
        <v>2.5</v>
      </c>
      <c r="P10">
        <v>3</v>
      </c>
      <c r="R10">
        <v>0.5</v>
      </c>
      <c r="S10" s="21">
        <f t="shared" si="1"/>
        <v>6</v>
      </c>
      <c r="T10" s="9">
        <v>16</v>
      </c>
      <c r="U10" t="s">
        <v>188</v>
      </c>
      <c r="V10">
        <v>8</v>
      </c>
      <c r="W10">
        <v>2</v>
      </c>
    </row>
    <row r="11" spans="1:23" ht="12">
      <c r="A11" t="s">
        <v>156</v>
      </c>
      <c r="B11" t="s">
        <v>160</v>
      </c>
      <c r="C11">
        <v>18</v>
      </c>
      <c r="D11" t="s">
        <v>187</v>
      </c>
      <c r="F11">
        <v>0.75</v>
      </c>
      <c r="H11">
        <v>1</v>
      </c>
      <c r="I11">
        <f t="shared" si="0"/>
        <v>1.75</v>
      </c>
      <c r="J11">
        <v>9</v>
      </c>
      <c r="K11" t="s">
        <v>194</v>
      </c>
      <c r="L11">
        <v>9</v>
      </c>
      <c r="M11" t="s">
        <v>16</v>
      </c>
      <c r="N11" t="s">
        <v>86</v>
      </c>
      <c r="Q11">
        <v>3.5</v>
      </c>
      <c r="S11" s="21">
        <f t="shared" si="1"/>
        <v>3.5</v>
      </c>
      <c r="T11">
        <v>19</v>
      </c>
      <c r="U11" t="s">
        <v>188</v>
      </c>
      <c r="V11">
        <v>9</v>
      </c>
      <c r="W11">
        <v>2</v>
      </c>
    </row>
    <row r="12" spans="1:23" ht="12">
      <c r="A12" s="9" t="s">
        <v>31</v>
      </c>
      <c r="B12" s="9" t="s">
        <v>103</v>
      </c>
      <c r="C12" s="9">
        <v>24</v>
      </c>
      <c r="D12" t="s">
        <v>188</v>
      </c>
      <c r="E12">
        <v>1</v>
      </c>
      <c r="I12">
        <f t="shared" si="0"/>
        <v>1</v>
      </c>
      <c r="J12">
        <v>10</v>
      </c>
      <c r="K12" t="s">
        <v>194</v>
      </c>
      <c r="L12">
        <v>10</v>
      </c>
      <c r="M12" t="s">
        <v>20</v>
      </c>
      <c r="N12" t="s">
        <v>93</v>
      </c>
      <c r="R12">
        <v>3</v>
      </c>
      <c r="S12" s="21">
        <f t="shared" si="1"/>
        <v>3</v>
      </c>
      <c r="T12">
        <v>20</v>
      </c>
      <c r="U12" t="s">
        <v>188</v>
      </c>
      <c r="V12">
        <v>10</v>
      </c>
      <c r="W12">
        <v>2</v>
      </c>
    </row>
    <row r="13" spans="1:23" ht="12.75" thickBot="1">
      <c r="A13" s="22" t="s">
        <v>9</v>
      </c>
      <c r="B13" s="22" t="s">
        <v>79</v>
      </c>
      <c r="C13" s="23">
        <v>9</v>
      </c>
      <c r="D13" s="23" t="s">
        <v>187</v>
      </c>
      <c r="E13" s="23"/>
      <c r="F13" s="23">
        <v>0.75</v>
      </c>
      <c r="G13" s="23"/>
      <c r="H13" s="23"/>
      <c r="I13" s="23">
        <f t="shared" si="0"/>
        <v>0.75</v>
      </c>
      <c r="J13" s="23">
        <v>11</v>
      </c>
      <c r="K13" s="23" t="s">
        <v>194</v>
      </c>
      <c r="L13" s="23">
        <v>11</v>
      </c>
      <c r="M13" s="23" t="s">
        <v>127</v>
      </c>
      <c r="N13" s="23" t="s">
        <v>127</v>
      </c>
      <c r="O13">
        <v>2.5</v>
      </c>
      <c r="S13" s="21">
        <f t="shared" si="1"/>
        <v>2.5</v>
      </c>
      <c r="T13">
        <v>23</v>
      </c>
      <c r="U13" t="s">
        <v>188</v>
      </c>
      <c r="V13">
        <v>11</v>
      </c>
      <c r="W13">
        <v>2</v>
      </c>
    </row>
    <row r="14" spans="1:23" ht="12">
      <c r="A14" t="s">
        <v>162</v>
      </c>
      <c r="B14" t="s">
        <v>162</v>
      </c>
      <c r="C14" s="9">
        <v>4</v>
      </c>
      <c r="D14" t="s">
        <v>187</v>
      </c>
      <c r="F14">
        <v>0.75</v>
      </c>
      <c r="I14">
        <f t="shared" si="0"/>
        <v>0.75</v>
      </c>
      <c r="J14">
        <v>12</v>
      </c>
      <c r="K14" t="s">
        <v>195</v>
      </c>
      <c r="L14">
        <v>12</v>
      </c>
      <c r="M14" t="s">
        <v>61</v>
      </c>
      <c r="N14" t="s">
        <v>112</v>
      </c>
      <c r="P14">
        <v>0.33</v>
      </c>
      <c r="Q14">
        <v>0.75</v>
      </c>
      <c r="R14">
        <v>0.5</v>
      </c>
      <c r="S14" s="21">
        <f t="shared" si="1"/>
        <v>1.58</v>
      </c>
      <c r="U14" t="s">
        <v>188</v>
      </c>
      <c r="V14">
        <v>12</v>
      </c>
      <c r="W14">
        <v>1</v>
      </c>
    </row>
    <row r="15" spans="1:23" ht="12">
      <c r="A15" t="s">
        <v>184</v>
      </c>
      <c r="B15" t="s">
        <v>185</v>
      </c>
      <c r="C15">
        <v>22</v>
      </c>
      <c r="D15" t="s">
        <v>187</v>
      </c>
      <c r="I15">
        <f t="shared" si="0"/>
        <v>0</v>
      </c>
      <c r="J15">
        <v>13</v>
      </c>
      <c r="K15" t="s">
        <v>195</v>
      </c>
      <c r="L15">
        <v>13</v>
      </c>
      <c r="M15" s="9" t="s">
        <v>18</v>
      </c>
      <c r="N15" s="9" t="s">
        <v>88</v>
      </c>
      <c r="O15" s="9"/>
      <c r="P15" s="9"/>
      <c r="Q15">
        <v>0.75</v>
      </c>
      <c r="R15">
        <v>0.5</v>
      </c>
      <c r="S15" s="21">
        <f t="shared" si="1"/>
        <v>1.25</v>
      </c>
      <c r="U15" t="s">
        <v>188</v>
      </c>
      <c r="V15">
        <v>13</v>
      </c>
      <c r="W15">
        <v>1</v>
      </c>
    </row>
    <row r="16" spans="1:23" ht="12">
      <c r="A16" t="s">
        <v>157</v>
      </c>
      <c r="B16" t="s">
        <v>161</v>
      </c>
      <c r="C16" s="9">
        <v>21</v>
      </c>
      <c r="D16" t="s">
        <v>187</v>
      </c>
      <c r="I16">
        <f t="shared" si="0"/>
        <v>0</v>
      </c>
      <c r="J16">
        <v>14</v>
      </c>
      <c r="K16" t="s">
        <v>195</v>
      </c>
      <c r="L16">
        <v>14</v>
      </c>
      <c r="M16" t="s">
        <v>73</v>
      </c>
      <c r="R16">
        <v>0.5</v>
      </c>
      <c r="S16" s="21">
        <f t="shared" si="1"/>
        <v>0.5</v>
      </c>
      <c r="U16" t="s">
        <v>188</v>
      </c>
      <c r="V16">
        <v>14</v>
      </c>
      <c r="W16">
        <v>1</v>
      </c>
    </row>
    <row r="17" spans="11:23" ht="12">
      <c r="K17" t="s">
        <v>195</v>
      </c>
      <c r="L17">
        <v>15</v>
      </c>
      <c r="M17" t="s">
        <v>10</v>
      </c>
      <c r="N17" t="s">
        <v>80</v>
      </c>
      <c r="S17" s="21">
        <f t="shared" si="1"/>
        <v>0</v>
      </c>
      <c r="V17">
        <v>15</v>
      </c>
      <c r="W17">
        <v>1</v>
      </c>
    </row>
    <row r="18" spans="1:2" ht="12">
      <c r="A18" s="9"/>
      <c r="B18" s="9"/>
    </row>
    <row r="19" spans="6:9" ht="12">
      <c r="F19">
        <v>3</v>
      </c>
      <c r="I19" t="s">
        <v>196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72" zoomScaleNormal="172" zoomScalePageLayoutView="0" workbookViewId="0" topLeftCell="E1">
      <selection activeCell="E26" sqref="E26"/>
    </sheetView>
  </sheetViews>
  <sheetFormatPr defaultColWidth="12.8515625" defaultRowHeight="12"/>
  <cols>
    <col min="1" max="1" width="3.7109375" style="0" bestFit="1" customWidth="1"/>
    <col min="2" max="2" width="5.421875" style="0" bestFit="1" customWidth="1"/>
    <col min="3" max="3" width="2.7109375" style="0" bestFit="1" customWidth="1"/>
    <col min="4" max="4" width="3.7109375" style="0" bestFit="1" customWidth="1"/>
  </cols>
  <sheetData>
    <row r="1" spans="1:5" ht="12">
      <c r="A1">
        <v>21</v>
      </c>
      <c r="B1" t="s">
        <v>52</v>
      </c>
      <c r="E1">
        <v>1</v>
      </c>
    </row>
    <row r="2" spans="1:5" ht="12">
      <c r="A2">
        <v>18</v>
      </c>
      <c r="B2" t="s">
        <v>74</v>
      </c>
      <c r="C2">
        <v>2</v>
      </c>
      <c r="D2">
        <v>11</v>
      </c>
      <c r="E2">
        <v>2</v>
      </c>
    </row>
    <row r="3" spans="1:8" ht="12">
      <c r="A3">
        <v>16</v>
      </c>
      <c r="B3" t="s">
        <v>53</v>
      </c>
      <c r="C3">
        <v>2</v>
      </c>
      <c r="D3">
        <v>1</v>
      </c>
      <c r="E3">
        <v>3</v>
      </c>
      <c r="H3">
        <v>4</v>
      </c>
    </row>
    <row r="4" spans="1:8" ht="12">
      <c r="A4">
        <v>15</v>
      </c>
      <c r="B4" t="s">
        <v>54</v>
      </c>
      <c r="C4">
        <v>2</v>
      </c>
      <c r="D4">
        <v>2</v>
      </c>
      <c r="E4">
        <v>4</v>
      </c>
      <c r="H4">
        <v>2</v>
      </c>
    </row>
    <row r="5" spans="1:8" ht="12">
      <c r="A5">
        <v>14</v>
      </c>
      <c r="B5" t="s">
        <v>55</v>
      </c>
      <c r="C5">
        <v>1</v>
      </c>
      <c r="D5">
        <v>1</v>
      </c>
      <c r="E5">
        <v>5</v>
      </c>
      <c r="H5">
        <v>3</v>
      </c>
    </row>
    <row r="6" spans="1:8" ht="12">
      <c r="A6">
        <v>12</v>
      </c>
      <c r="B6" t="s">
        <v>56</v>
      </c>
      <c r="C6">
        <v>1</v>
      </c>
      <c r="D6">
        <v>2</v>
      </c>
      <c r="E6">
        <v>6</v>
      </c>
      <c r="H6">
        <v>4</v>
      </c>
    </row>
    <row r="7" spans="1:9" ht="12">
      <c r="A7">
        <v>10</v>
      </c>
      <c r="B7" t="s">
        <v>57</v>
      </c>
      <c r="C7">
        <v>2</v>
      </c>
      <c r="D7">
        <v>3</v>
      </c>
      <c r="E7">
        <v>7</v>
      </c>
      <c r="H7">
        <v>2</v>
      </c>
      <c r="I7">
        <v>192</v>
      </c>
    </row>
    <row r="8" spans="1:8" ht="12">
      <c r="A8">
        <v>9</v>
      </c>
      <c r="B8" t="s">
        <v>58</v>
      </c>
      <c r="C8">
        <v>2</v>
      </c>
      <c r="D8">
        <v>4</v>
      </c>
      <c r="E8">
        <v>8</v>
      </c>
      <c r="H8">
        <v>1</v>
      </c>
    </row>
    <row r="9" spans="1:8" ht="12">
      <c r="A9">
        <v>8</v>
      </c>
      <c r="B9" t="s">
        <v>59</v>
      </c>
      <c r="C9">
        <v>1</v>
      </c>
      <c r="D9">
        <v>3</v>
      </c>
      <c r="E9">
        <v>9</v>
      </c>
      <c r="H9">
        <v>1</v>
      </c>
    </row>
    <row r="10" spans="1:5" ht="12">
      <c r="A10">
        <v>8</v>
      </c>
      <c r="B10" t="s">
        <v>60</v>
      </c>
      <c r="C10">
        <v>1</v>
      </c>
      <c r="D10">
        <v>4</v>
      </c>
      <c r="E10">
        <v>10</v>
      </c>
    </row>
    <row r="11" spans="1:5" ht="12">
      <c r="A11">
        <v>8</v>
      </c>
      <c r="B11" t="s">
        <v>61</v>
      </c>
      <c r="C11">
        <v>2</v>
      </c>
      <c r="D11">
        <v>5</v>
      </c>
      <c r="E11">
        <v>11</v>
      </c>
    </row>
    <row r="12" spans="1:4" ht="12">
      <c r="A12">
        <v>6</v>
      </c>
      <c r="B12" t="s">
        <v>63</v>
      </c>
      <c r="C12">
        <v>1</v>
      </c>
      <c r="D12">
        <v>5</v>
      </c>
    </row>
    <row r="13" spans="1:4" ht="12">
      <c r="A13">
        <v>6</v>
      </c>
      <c r="B13" t="s">
        <v>64</v>
      </c>
      <c r="C13">
        <v>1</v>
      </c>
      <c r="D13">
        <v>6</v>
      </c>
    </row>
    <row r="14" spans="1:4" ht="12">
      <c r="A14">
        <v>6</v>
      </c>
      <c r="B14" t="s">
        <v>62</v>
      </c>
      <c r="C14">
        <v>2</v>
      </c>
      <c r="D14">
        <v>6</v>
      </c>
    </row>
    <row r="15" spans="1:4" ht="12">
      <c r="A15">
        <v>6</v>
      </c>
      <c r="B15" t="s">
        <v>65</v>
      </c>
      <c r="C15">
        <v>2</v>
      </c>
      <c r="D15">
        <v>7</v>
      </c>
    </row>
    <row r="16" spans="1:4" ht="12">
      <c r="A16">
        <v>5</v>
      </c>
      <c r="B16" t="s">
        <v>67</v>
      </c>
      <c r="C16">
        <v>1</v>
      </c>
      <c r="D16">
        <v>7</v>
      </c>
    </row>
    <row r="17" spans="1:4" ht="12">
      <c r="A17">
        <v>5</v>
      </c>
      <c r="B17" t="s">
        <v>68</v>
      </c>
      <c r="C17">
        <v>1</v>
      </c>
      <c r="D17">
        <v>8</v>
      </c>
    </row>
    <row r="18" spans="1:4" ht="12">
      <c r="A18">
        <v>5</v>
      </c>
      <c r="B18" t="s">
        <v>66</v>
      </c>
      <c r="C18">
        <v>2</v>
      </c>
      <c r="D18">
        <v>8</v>
      </c>
    </row>
    <row r="19" spans="1:4" ht="12">
      <c r="A19">
        <v>5</v>
      </c>
      <c r="B19" t="s">
        <v>69</v>
      </c>
      <c r="C19">
        <v>2</v>
      </c>
      <c r="D19">
        <v>9</v>
      </c>
    </row>
    <row r="20" spans="1:4" ht="12">
      <c r="A20">
        <v>4</v>
      </c>
      <c r="B20" t="s">
        <v>70</v>
      </c>
      <c r="C20">
        <v>2</v>
      </c>
      <c r="D20">
        <v>10</v>
      </c>
    </row>
    <row r="21" spans="1:4" ht="12">
      <c r="A21">
        <v>3</v>
      </c>
      <c r="B21" t="s">
        <v>71</v>
      </c>
      <c r="C21">
        <v>1</v>
      </c>
      <c r="D21">
        <v>9</v>
      </c>
    </row>
    <row r="22" spans="1:4" ht="12">
      <c r="A22">
        <v>3</v>
      </c>
      <c r="B22" t="s">
        <v>72</v>
      </c>
      <c r="C22">
        <v>1</v>
      </c>
      <c r="D22">
        <v>10</v>
      </c>
    </row>
    <row r="23" spans="1:4" ht="12">
      <c r="A23">
        <v>0</v>
      </c>
      <c r="B23" t="s">
        <v>73</v>
      </c>
      <c r="C23">
        <v>1</v>
      </c>
      <c r="D23">
        <v>11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JINNO Yoshiharu</cp:lastModifiedBy>
  <dcterms:modified xsi:type="dcterms:W3CDTF">2012-03-13T11:46:46Z</dcterms:modified>
  <cp:category/>
  <cp:version/>
  <cp:contentType/>
  <cp:contentStatus/>
</cp:coreProperties>
</file>